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EEM\Submodel_WWT\"/>
    </mc:Choice>
  </mc:AlternateContent>
  <xr:revisionPtr revIDLastSave="0" documentId="13_ncr:1_{84662CC1-0C32-49B0-85A4-3206895D975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2012-2019 combined" sheetId="1" r:id="rId1"/>
    <sheet name="2012-2019 sewage only" sheetId="3" r:id="rId2"/>
    <sheet name="SDD_ave_min_max" sheetId="2" r:id="rId3"/>
    <sheet name="dynamic influent by yr (12-18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4" l="1"/>
  <c r="U2" i="4" l="1"/>
  <c r="V2" i="4"/>
  <c r="S2" i="4"/>
  <c r="R2" i="4"/>
  <c r="Q2" i="4"/>
  <c r="P2" i="4"/>
  <c r="T2" i="4"/>
  <c r="M2" i="4"/>
  <c r="Q6" i="1"/>
  <c r="P3" i="1"/>
  <c r="D8" i="3"/>
  <c r="D7" i="3"/>
  <c r="D6" i="3"/>
  <c r="D5" i="3"/>
  <c r="D4" i="3"/>
  <c r="D3" i="3"/>
  <c r="D2" i="3"/>
  <c r="M3" i="4" l="1"/>
  <c r="J4" i="1" l="1"/>
  <c r="K4" i="1" l="1"/>
  <c r="L4" i="1"/>
  <c r="K1242" i="1"/>
  <c r="K1466" i="1"/>
  <c r="K1608" i="1"/>
  <c r="K1724" i="1"/>
  <c r="K1774" i="1"/>
  <c r="K1889" i="1"/>
  <c r="K1925" i="1"/>
  <c r="K2043" i="1"/>
  <c r="K2217" i="1"/>
  <c r="K2237" i="1"/>
  <c r="K2361" i="1"/>
  <c r="K2381" i="1"/>
  <c r="K2509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L610" i="1" s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L851" i="1" s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L958" i="1" s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L1044" i="1" s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L1098" i="1" s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L1146" i="1" s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L1187" i="1" s="1"/>
  <c r="J1188" i="1"/>
  <c r="J1189" i="1"/>
  <c r="J1190" i="1"/>
  <c r="J1191" i="1"/>
  <c r="J1192" i="1"/>
  <c r="J1193" i="1"/>
  <c r="J1194" i="1"/>
  <c r="L1194" i="1" s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L1235" i="1" s="1"/>
  <c r="J1236" i="1"/>
  <c r="J1237" i="1"/>
  <c r="J1238" i="1"/>
  <c r="J1239" i="1"/>
  <c r="J1240" i="1"/>
  <c r="J1241" i="1"/>
  <c r="J1242" i="1"/>
  <c r="L1242" i="1" s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L1290" i="1" s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L1320" i="1" s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L1356" i="1" s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L1392" i="1" s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L1428" i="1" s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L1463" i="1" s="1"/>
  <c r="J1464" i="1"/>
  <c r="J1465" i="1"/>
  <c r="J1466" i="1"/>
  <c r="L1466" i="1" s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L1498" i="1" s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L1608" i="1" s="1"/>
  <c r="J1609" i="1"/>
  <c r="J1610" i="1"/>
  <c r="J1611" i="1"/>
  <c r="J1612" i="1"/>
  <c r="J1613" i="1"/>
  <c r="J1614" i="1"/>
  <c r="L1614" i="1" s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L1630" i="1" s="1"/>
  <c r="J1631" i="1"/>
  <c r="J1632" i="1"/>
  <c r="L1632" i="1" s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L1652" i="1" s="1"/>
  <c r="J1653" i="1"/>
  <c r="J1654" i="1"/>
  <c r="L1654" i="1" s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L1676" i="1" s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L1709" i="1" s="1"/>
  <c r="J1710" i="1"/>
  <c r="L1710" i="1" s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L1724" i="1" s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L1757" i="1" s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L1774" i="1" s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L1787" i="1" s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L1805" i="1" s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L1838" i="1" s="1"/>
  <c r="J1839" i="1"/>
  <c r="J1840" i="1"/>
  <c r="J1841" i="1"/>
  <c r="J1842" i="1"/>
  <c r="J1843" i="1"/>
  <c r="J1844" i="1"/>
  <c r="J1845" i="1"/>
  <c r="L1845" i="1" s="1"/>
  <c r="J1846" i="1"/>
  <c r="J1847" i="1"/>
  <c r="J1848" i="1"/>
  <c r="J1849" i="1"/>
  <c r="J1850" i="1"/>
  <c r="J1851" i="1"/>
  <c r="J1852" i="1"/>
  <c r="J1853" i="1"/>
  <c r="L1853" i="1" s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L1865" i="1" s="1"/>
  <c r="J1866" i="1"/>
  <c r="J1867" i="1"/>
  <c r="L1867" i="1" s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L1881" i="1" s="1"/>
  <c r="J1882" i="1"/>
  <c r="J1883" i="1"/>
  <c r="J1884" i="1"/>
  <c r="J1885" i="1"/>
  <c r="J1886" i="1"/>
  <c r="J1887" i="1"/>
  <c r="J1888" i="1"/>
  <c r="J1889" i="1"/>
  <c r="L1889" i="1" s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L1925" i="1" s="1"/>
  <c r="J1926" i="1"/>
  <c r="J1927" i="1"/>
  <c r="J1928" i="1"/>
  <c r="J1929" i="1"/>
  <c r="J1930" i="1"/>
  <c r="J1931" i="1"/>
  <c r="L1931" i="1" s="1"/>
  <c r="J1932" i="1"/>
  <c r="J1933" i="1"/>
  <c r="J1934" i="1"/>
  <c r="J1935" i="1"/>
  <c r="J1936" i="1"/>
  <c r="J1937" i="1"/>
  <c r="L1937" i="1" s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L1949" i="1" s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L1964" i="1" s="1"/>
  <c r="J1965" i="1"/>
  <c r="J1966" i="1"/>
  <c r="J1967" i="1"/>
  <c r="J1968" i="1"/>
  <c r="J1969" i="1"/>
  <c r="J1970" i="1"/>
  <c r="J1971" i="1"/>
  <c r="L1971" i="1" s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L1997" i="1" s="1"/>
  <c r="J1998" i="1"/>
  <c r="J1999" i="1"/>
  <c r="J2000" i="1"/>
  <c r="J2001" i="1"/>
  <c r="J2002" i="1"/>
  <c r="J2003" i="1"/>
  <c r="L2003" i="1" s="1"/>
  <c r="J2004" i="1"/>
  <c r="J2005" i="1"/>
  <c r="J2006" i="1"/>
  <c r="J2007" i="1"/>
  <c r="J2008" i="1"/>
  <c r="J2009" i="1"/>
  <c r="J2010" i="1"/>
  <c r="L2010" i="1" s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L2043" i="1" s="1"/>
  <c r="J2044" i="1"/>
  <c r="J2045" i="1"/>
  <c r="J2046" i="1"/>
  <c r="J2047" i="1"/>
  <c r="J2048" i="1"/>
  <c r="J2049" i="1"/>
  <c r="L2049" i="1" s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L2069" i="1" s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L2081" i="1" s="1"/>
  <c r="J2082" i="1"/>
  <c r="L2082" i="1" s="1"/>
  <c r="J2083" i="1"/>
  <c r="J2084" i="1"/>
  <c r="J2085" i="1"/>
  <c r="J2086" i="1"/>
  <c r="J2087" i="1"/>
  <c r="J2088" i="1"/>
  <c r="L2088" i="1" s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L2121" i="1" s="1"/>
  <c r="J2122" i="1"/>
  <c r="J2123" i="1"/>
  <c r="J2124" i="1"/>
  <c r="J2125" i="1"/>
  <c r="J2126" i="1"/>
  <c r="J2127" i="1"/>
  <c r="J2128" i="1"/>
  <c r="L2128" i="1" s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L2157" i="1" s="1"/>
  <c r="J2158" i="1"/>
  <c r="L2158" i="1" s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L2183" i="1" s="1"/>
  <c r="J2184" i="1"/>
  <c r="L2184" i="1" s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L2213" i="1" s="1"/>
  <c r="J2214" i="1"/>
  <c r="J2215" i="1"/>
  <c r="J2216" i="1"/>
  <c r="J2217" i="1"/>
  <c r="L2217" i="1" s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L2237" i="1" s="1"/>
  <c r="J2238" i="1"/>
  <c r="J2239" i="1"/>
  <c r="J2240" i="1"/>
  <c r="J2241" i="1"/>
  <c r="L2241" i="1" s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L2261" i="1" s="1"/>
  <c r="J2262" i="1"/>
  <c r="J2263" i="1"/>
  <c r="J2264" i="1"/>
  <c r="J2265" i="1"/>
  <c r="L2265" i="1" s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L2285" i="1" s="1"/>
  <c r="J2286" i="1"/>
  <c r="J2287" i="1"/>
  <c r="J2288" i="1"/>
  <c r="J2289" i="1"/>
  <c r="L2289" i="1" s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L2309" i="1" s="1"/>
  <c r="J2310" i="1"/>
  <c r="J2311" i="1"/>
  <c r="J2312" i="1"/>
  <c r="J2313" i="1"/>
  <c r="L2313" i="1" s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L2333" i="1" s="1"/>
  <c r="J2334" i="1"/>
  <c r="J2335" i="1"/>
  <c r="J2336" i="1"/>
  <c r="J2337" i="1"/>
  <c r="L2337" i="1" s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L2357" i="1" s="1"/>
  <c r="J2358" i="1"/>
  <c r="J2359" i="1"/>
  <c r="J2360" i="1"/>
  <c r="J2361" i="1"/>
  <c r="L2361" i="1" s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L2381" i="1" s="1"/>
  <c r="J2382" i="1"/>
  <c r="J2383" i="1"/>
  <c r="J2384" i="1"/>
  <c r="J2385" i="1"/>
  <c r="L2385" i="1" s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L2405" i="1" s="1"/>
  <c r="J2406" i="1"/>
  <c r="J2407" i="1"/>
  <c r="J2408" i="1"/>
  <c r="J2409" i="1"/>
  <c r="L2409" i="1" s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L2429" i="1" s="1"/>
  <c r="J2430" i="1"/>
  <c r="J2431" i="1"/>
  <c r="J2432" i="1"/>
  <c r="J2433" i="1"/>
  <c r="L2433" i="1" s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L2449" i="1" s="1"/>
  <c r="J2450" i="1"/>
  <c r="J2451" i="1"/>
  <c r="J2452" i="1"/>
  <c r="J2453" i="1"/>
  <c r="L2453" i="1" s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L2471" i="1" s="1"/>
  <c r="J2472" i="1"/>
  <c r="L2472" i="1" s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L2493" i="1" s="1"/>
  <c r="J2494" i="1"/>
  <c r="L2494" i="1" s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L2509" i="1" s="1"/>
  <c r="J2510" i="1"/>
  <c r="J2511" i="1"/>
  <c r="J2512" i="1"/>
  <c r="L2512" i="1" s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L2529" i="1" s="1"/>
  <c r="J2530" i="1"/>
  <c r="L2530" i="1" s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L2545" i="1" s="1"/>
  <c r="J2546" i="1"/>
  <c r="J2547" i="1"/>
  <c r="J2548" i="1"/>
  <c r="L2548" i="1" s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L2565" i="1" s="1"/>
  <c r="J2566" i="1"/>
  <c r="L2566" i="1" s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L2581" i="1" s="1"/>
  <c r="J2582" i="1"/>
  <c r="J2" i="1"/>
  <c r="L2491" i="1" l="1"/>
  <c r="K2491" i="1"/>
  <c r="L2371" i="1"/>
  <c r="K2371" i="1"/>
  <c r="L2239" i="1"/>
  <c r="K2239" i="1"/>
  <c r="L2083" i="1"/>
  <c r="K2083" i="1"/>
  <c r="L1927" i="1"/>
  <c r="K1927" i="1"/>
  <c r="L2567" i="1"/>
  <c r="K2567" i="1"/>
  <c r="L2519" i="1"/>
  <c r="K2519" i="1"/>
  <c r="L2423" i="1"/>
  <c r="K2423" i="1"/>
  <c r="L2375" i="1"/>
  <c r="K2375" i="1"/>
  <c r="L2315" i="1"/>
  <c r="K2315" i="1"/>
  <c r="L2255" i="1"/>
  <c r="K2255" i="1"/>
  <c r="L2123" i="1"/>
  <c r="K2123" i="1"/>
  <c r="L2039" i="1"/>
  <c r="K2039" i="1"/>
  <c r="L1811" i="1"/>
  <c r="K1811" i="1"/>
  <c r="L2578" i="1"/>
  <c r="K2578" i="1"/>
  <c r="L2470" i="1"/>
  <c r="K2470" i="1"/>
  <c r="L2434" i="1"/>
  <c r="K2434" i="1"/>
  <c r="L2410" i="1"/>
  <c r="K2410" i="1"/>
  <c r="L2374" i="1"/>
  <c r="K2374" i="1"/>
  <c r="L2350" i="1"/>
  <c r="K2350" i="1"/>
  <c r="L2326" i="1"/>
  <c r="K2326" i="1"/>
  <c r="L2302" i="1"/>
  <c r="K2302" i="1"/>
  <c r="L2266" i="1"/>
  <c r="K2266" i="1"/>
  <c r="L2242" i="1"/>
  <c r="K2242" i="1"/>
  <c r="L2206" i="1"/>
  <c r="K2206" i="1"/>
  <c r="L2134" i="1"/>
  <c r="K2134" i="1"/>
  <c r="L2110" i="1"/>
  <c r="K2110" i="1"/>
  <c r="L2086" i="1"/>
  <c r="K2086" i="1"/>
  <c r="L2062" i="1"/>
  <c r="K2062" i="1"/>
  <c r="L2026" i="1"/>
  <c r="K2026" i="1"/>
  <c r="L2002" i="1"/>
  <c r="K2002" i="1"/>
  <c r="L1966" i="1"/>
  <c r="K1966" i="1"/>
  <c r="L1930" i="1"/>
  <c r="K1930" i="1"/>
  <c r="L1882" i="1"/>
  <c r="K1882" i="1"/>
  <c r="L1786" i="1"/>
  <c r="K1786" i="1"/>
  <c r="L2577" i="1"/>
  <c r="K2577" i="1"/>
  <c r="L2553" i="1"/>
  <c r="K2553" i="1"/>
  <c r="L2541" i="1"/>
  <c r="K2541" i="1"/>
  <c r="L2517" i="1"/>
  <c r="K2517" i="1"/>
  <c r="L2505" i="1"/>
  <c r="K2505" i="1"/>
  <c r="L2481" i="1"/>
  <c r="K2481" i="1"/>
  <c r="L2469" i="1"/>
  <c r="K2469" i="1"/>
  <c r="L2445" i="1"/>
  <c r="K2445" i="1"/>
  <c r="L2349" i="1"/>
  <c r="K2349" i="1"/>
  <c r="L2325" i="1"/>
  <c r="K2325" i="1"/>
  <c r="L2229" i="1"/>
  <c r="K2229" i="1"/>
  <c r="L2205" i="1"/>
  <c r="K2205" i="1"/>
  <c r="L2193" i="1"/>
  <c r="K2193" i="1"/>
  <c r="L2169" i="1"/>
  <c r="K2169" i="1"/>
  <c r="L2145" i="1"/>
  <c r="K2145" i="1"/>
  <c r="L2109" i="1"/>
  <c r="K2109" i="1"/>
  <c r="L1929" i="1"/>
  <c r="K1929" i="1"/>
  <c r="L2576" i="1"/>
  <c r="K2576" i="1"/>
  <c r="L2564" i="1"/>
  <c r="K2564" i="1"/>
  <c r="L2552" i="1"/>
  <c r="K2552" i="1"/>
  <c r="L2540" i="1"/>
  <c r="K2540" i="1"/>
  <c r="L2528" i="1"/>
  <c r="K2528" i="1"/>
  <c r="L2516" i="1"/>
  <c r="K2516" i="1"/>
  <c r="L2504" i="1"/>
  <c r="K2504" i="1"/>
  <c r="L2492" i="1"/>
  <c r="K2492" i="1"/>
  <c r="L2480" i="1"/>
  <c r="K2480" i="1"/>
  <c r="L2468" i="1"/>
  <c r="K2468" i="1"/>
  <c r="L2456" i="1"/>
  <c r="K2456" i="1"/>
  <c r="L2444" i="1"/>
  <c r="K2444" i="1"/>
  <c r="L2432" i="1"/>
  <c r="K2432" i="1"/>
  <c r="L2420" i="1"/>
  <c r="K2420" i="1"/>
  <c r="L2408" i="1"/>
  <c r="K2408" i="1"/>
  <c r="L2396" i="1"/>
  <c r="K2396" i="1"/>
  <c r="L2384" i="1"/>
  <c r="K2384" i="1"/>
  <c r="L2372" i="1"/>
  <c r="K2372" i="1"/>
  <c r="L2360" i="1"/>
  <c r="K2360" i="1"/>
  <c r="L2348" i="1"/>
  <c r="K2348" i="1"/>
  <c r="L2336" i="1"/>
  <c r="K2336" i="1"/>
  <c r="L2324" i="1"/>
  <c r="K2324" i="1"/>
  <c r="L2312" i="1"/>
  <c r="K2312" i="1"/>
  <c r="L2300" i="1"/>
  <c r="K2300" i="1"/>
  <c r="L2288" i="1"/>
  <c r="K2288" i="1"/>
  <c r="L2276" i="1"/>
  <c r="K2276" i="1"/>
  <c r="L2264" i="1"/>
  <c r="K2264" i="1"/>
  <c r="L2252" i="1"/>
  <c r="K2252" i="1"/>
  <c r="L2240" i="1"/>
  <c r="K2240" i="1"/>
  <c r="L2228" i="1"/>
  <c r="K2228" i="1"/>
  <c r="L2216" i="1"/>
  <c r="K2216" i="1"/>
  <c r="L2204" i="1"/>
  <c r="K2204" i="1"/>
  <c r="L2192" i="1"/>
  <c r="K2192" i="1"/>
  <c r="L2180" i="1"/>
  <c r="K2180" i="1"/>
  <c r="L2168" i="1"/>
  <c r="K2168" i="1"/>
  <c r="L2156" i="1"/>
  <c r="K2156" i="1"/>
  <c r="L2144" i="1"/>
  <c r="K2144" i="1"/>
  <c r="L2132" i="1"/>
  <c r="K2132" i="1"/>
  <c r="L2120" i="1"/>
  <c r="K2120" i="1"/>
  <c r="L2108" i="1"/>
  <c r="K2108" i="1"/>
  <c r="L2096" i="1"/>
  <c r="K2096" i="1"/>
  <c r="L2084" i="1"/>
  <c r="K2084" i="1"/>
  <c r="L2072" i="1"/>
  <c r="K2072" i="1"/>
  <c r="L2060" i="1"/>
  <c r="K2060" i="1"/>
  <c r="L2048" i="1"/>
  <c r="K2048" i="1"/>
  <c r="L2036" i="1"/>
  <c r="K2036" i="1"/>
  <c r="L2024" i="1"/>
  <c r="K2024" i="1"/>
  <c r="L2012" i="1"/>
  <c r="K2012" i="1"/>
  <c r="L2000" i="1"/>
  <c r="K2000" i="1"/>
  <c r="L1988" i="1"/>
  <c r="K1988" i="1"/>
  <c r="L1976" i="1"/>
  <c r="K1976" i="1"/>
  <c r="L1952" i="1"/>
  <c r="K1952" i="1"/>
  <c r="L1940" i="1"/>
  <c r="K1940" i="1"/>
  <c r="L1928" i="1"/>
  <c r="K1928" i="1"/>
  <c r="L1916" i="1"/>
  <c r="K1916" i="1"/>
  <c r="L1904" i="1"/>
  <c r="K1904" i="1"/>
  <c r="L1892" i="1"/>
  <c r="K1892" i="1"/>
  <c r="L1880" i="1"/>
  <c r="K1880" i="1"/>
  <c r="L1868" i="1"/>
  <c r="K1868" i="1"/>
  <c r="L1856" i="1"/>
  <c r="K1856" i="1"/>
  <c r="L1844" i="1"/>
  <c r="K1844" i="1"/>
  <c r="L1832" i="1"/>
  <c r="K1832" i="1"/>
  <c r="L1820" i="1"/>
  <c r="K1820" i="1"/>
  <c r="L1808" i="1"/>
  <c r="K1808" i="1"/>
  <c r="L1796" i="1"/>
  <c r="K1796" i="1"/>
  <c r="L1784" i="1"/>
  <c r="K1784" i="1"/>
  <c r="L1772" i="1"/>
  <c r="K1772" i="1"/>
  <c r="L1760" i="1"/>
  <c r="K1760" i="1"/>
  <c r="L1748" i="1"/>
  <c r="K1748" i="1"/>
  <c r="L1736" i="1"/>
  <c r="K1736" i="1"/>
  <c r="L1712" i="1"/>
  <c r="K1712" i="1"/>
  <c r="L1700" i="1"/>
  <c r="K1700" i="1"/>
  <c r="L1688" i="1"/>
  <c r="K1688" i="1"/>
  <c r="K2512" i="1"/>
  <c r="K2385" i="1"/>
  <c r="K2241" i="1"/>
  <c r="K2049" i="1"/>
  <c r="K1787" i="1"/>
  <c r="L2575" i="1"/>
  <c r="K2575" i="1"/>
  <c r="L2503" i="1"/>
  <c r="K2503" i="1"/>
  <c r="L2443" i="1"/>
  <c r="K2443" i="1"/>
  <c r="L2395" i="1"/>
  <c r="K2395" i="1"/>
  <c r="L2347" i="1"/>
  <c r="K2347" i="1"/>
  <c r="L2287" i="1"/>
  <c r="K2287" i="1"/>
  <c r="L2227" i="1"/>
  <c r="K2227" i="1"/>
  <c r="L2179" i="1"/>
  <c r="K2179" i="1"/>
  <c r="L2155" i="1"/>
  <c r="K2155" i="1"/>
  <c r="L2095" i="1"/>
  <c r="K2095" i="1"/>
  <c r="L2035" i="1"/>
  <c r="K2035" i="1"/>
  <c r="L1963" i="1"/>
  <c r="K1963" i="1"/>
  <c r="L1891" i="1"/>
  <c r="K1891" i="1"/>
  <c r="L2514" i="1"/>
  <c r="K2514" i="1"/>
  <c r="L2406" i="1"/>
  <c r="K2406" i="1"/>
  <c r="L2286" i="1"/>
  <c r="K2286" i="1"/>
  <c r="L2202" i="1"/>
  <c r="K2202" i="1"/>
  <c r="L2130" i="1"/>
  <c r="K2130" i="1"/>
  <c r="L2094" i="1"/>
  <c r="K2094" i="1"/>
  <c r="L2058" i="1"/>
  <c r="K2058" i="1"/>
  <c r="L2034" i="1"/>
  <c r="K2034" i="1"/>
  <c r="L2022" i="1"/>
  <c r="K2022" i="1"/>
  <c r="L1998" i="1"/>
  <c r="K1998" i="1"/>
  <c r="L1962" i="1"/>
  <c r="K1962" i="1"/>
  <c r="L1926" i="1"/>
  <c r="K1926" i="1"/>
  <c r="L1878" i="1"/>
  <c r="K1878" i="1"/>
  <c r="L1842" i="1"/>
  <c r="K1842" i="1"/>
  <c r="L1818" i="1"/>
  <c r="K1818" i="1"/>
  <c r="L1794" i="1"/>
  <c r="K1794" i="1"/>
  <c r="L1770" i="1"/>
  <c r="K1770" i="1"/>
  <c r="L1758" i="1"/>
  <c r="K1758" i="1"/>
  <c r="L1746" i="1"/>
  <c r="K1746" i="1"/>
  <c r="L1722" i="1"/>
  <c r="K1722" i="1"/>
  <c r="L1602" i="1"/>
  <c r="K1602" i="1"/>
  <c r="L1578" i="1"/>
  <c r="K1578" i="1"/>
  <c r="L1566" i="1"/>
  <c r="K1566" i="1"/>
  <c r="L1554" i="1"/>
  <c r="K1554" i="1"/>
  <c r="L1542" i="1"/>
  <c r="K1542" i="1"/>
  <c r="L1530" i="1"/>
  <c r="K1530" i="1"/>
  <c r="L1518" i="1"/>
  <c r="K1518" i="1"/>
  <c r="L1506" i="1"/>
  <c r="K1506" i="1"/>
  <c r="L1494" i="1"/>
  <c r="K1494" i="1"/>
  <c r="L1482" i="1"/>
  <c r="K1482" i="1"/>
  <c r="L1470" i="1"/>
  <c r="K1470" i="1"/>
  <c r="L1458" i="1"/>
  <c r="K1458" i="1"/>
  <c r="L1446" i="1"/>
  <c r="K1446" i="1"/>
  <c r="L1434" i="1"/>
  <c r="K1434" i="1"/>
  <c r="L1422" i="1"/>
  <c r="K1422" i="1"/>
  <c r="L1398" i="1"/>
  <c r="K1398" i="1"/>
  <c r="L1386" i="1"/>
  <c r="K1386" i="1"/>
  <c r="L1374" i="1"/>
  <c r="K1374" i="1"/>
  <c r="L1362" i="1"/>
  <c r="K1362" i="1"/>
  <c r="L1350" i="1"/>
  <c r="K1350" i="1"/>
  <c r="L1326" i="1"/>
  <c r="K1326" i="1"/>
  <c r="L1314" i="1"/>
  <c r="K1314" i="1"/>
  <c r="K2494" i="1"/>
  <c r="L2551" i="1"/>
  <c r="K2551" i="1"/>
  <c r="L2479" i="1"/>
  <c r="K2479" i="1"/>
  <c r="L2419" i="1"/>
  <c r="K2419" i="1"/>
  <c r="L2359" i="1"/>
  <c r="K2359" i="1"/>
  <c r="L2323" i="1"/>
  <c r="K2323" i="1"/>
  <c r="L2251" i="1"/>
  <c r="K2251" i="1"/>
  <c r="L2191" i="1"/>
  <c r="K2191" i="1"/>
  <c r="L2167" i="1"/>
  <c r="K2167" i="1"/>
  <c r="L2119" i="1"/>
  <c r="K2119" i="1"/>
  <c r="L2071" i="1"/>
  <c r="K2071" i="1"/>
  <c r="L2011" i="1"/>
  <c r="K2011" i="1"/>
  <c r="L1951" i="1"/>
  <c r="K1951" i="1"/>
  <c r="L1879" i="1"/>
  <c r="K1879" i="1"/>
  <c r="L2562" i="1"/>
  <c r="K2562" i="1"/>
  <c r="L2454" i="1"/>
  <c r="K2454" i="1"/>
  <c r="L2358" i="1"/>
  <c r="K2358" i="1"/>
  <c r="L2238" i="1"/>
  <c r="K2238" i="1"/>
  <c r="L2046" i="1"/>
  <c r="K2046" i="1"/>
  <c r="L1986" i="1"/>
  <c r="K1986" i="1"/>
  <c r="L1950" i="1"/>
  <c r="K1950" i="1"/>
  <c r="L1914" i="1"/>
  <c r="K1914" i="1"/>
  <c r="L1854" i="1"/>
  <c r="K1854" i="1"/>
  <c r="L1830" i="1"/>
  <c r="K1830" i="1"/>
  <c r="L1806" i="1"/>
  <c r="K1806" i="1"/>
  <c r="L1782" i="1"/>
  <c r="K1782" i="1"/>
  <c r="L1698" i="1"/>
  <c r="K1698" i="1"/>
  <c r="L1686" i="1"/>
  <c r="K1686" i="1"/>
  <c r="L1674" i="1"/>
  <c r="K1674" i="1"/>
  <c r="L1662" i="1"/>
  <c r="K1662" i="1"/>
  <c r="L1650" i="1"/>
  <c r="K1650" i="1"/>
  <c r="L1638" i="1"/>
  <c r="K1638" i="1"/>
  <c r="L1626" i="1"/>
  <c r="K1626" i="1"/>
  <c r="L1590" i="1"/>
  <c r="K1590" i="1"/>
  <c r="L1338" i="1"/>
  <c r="K1338" i="1"/>
  <c r="L2573" i="1"/>
  <c r="K2573" i="1"/>
  <c r="L2561" i="1"/>
  <c r="K2561" i="1"/>
  <c r="L2549" i="1"/>
  <c r="K2549" i="1"/>
  <c r="L2537" i="1"/>
  <c r="K2537" i="1"/>
  <c r="L2525" i="1"/>
  <c r="K2525" i="1"/>
  <c r="L2513" i="1"/>
  <c r="K2513" i="1"/>
  <c r="L2501" i="1"/>
  <c r="K2501" i="1"/>
  <c r="L2489" i="1"/>
  <c r="K2489" i="1"/>
  <c r="L2477" i="1"/>
  <c r="K2477" i="1"/>
  <c r="L2465" i="1"/>
  <c r="K2465" i="1"/>
  <c r="L2441" i="1"/>
  <c r="K2441" i="1"/>
  <c r="L2417" i="1"/>
  <c r="K2417" i="1"/>
  <c r="L2393" i="1"/>
  <c r="K2393" i="1"/>
  <c r="L2369" i="1"/>
  <c r="K2369" i="1"/>
  <c r="L2345" i="1"/>
  <c r="K2345" i="1"/>
  <c r="L2321" i="1"/>
  <c r="K2321" i="1"/>
  <c r="L2297" i="1"/>
  <c r="K2297" i="1"/>
  <c r="L2273" i="1"/>
  <c r="K2273" i="1"/>
  <c r="L2249" i="1"/>
  <c r="K2249" i="1"/>
  <c r="L2225" i="1"/>
  <c r="K2225" i="1"/>
  <c r="L2201" i="1"/>
  <c r="K2201" i="1"/>
  <c r="L2189" i="1"/>
  <c r="K2189" i="1"/>
  <c r="L2177" i="1"/>
  <c r="K2177" i="1"/>
  <c r="L2165" i="1"/>
  <c r="K2165" i="1"/>
  <c r="L2153" i="1"/>
  <c r="K2153" i="1"/>
  <c r="L2141" i="1"/>
  <c r="K2141" i="1"/>
  <c r="L2129" i="1"/>
  <c r="K2129" i="1"/>
  <c r="L2117" i="1"/>
  <c r="K2117" i="1"/>
  <c r="L2105" i="1"/>
  <c r="K2105" i="1"/>
  <c r="L2093" i="1"/>
  <c r="K2093" i="1"/>
  <c r="K2493" i="1"/>
  <c r="K2357" i="1"/>
  <c r="K2213" i="1"/>
  <c r="K2003" i="1"/>
  <c r="K1710" i="1"/>
  <c r="L2563" i="1"/>
  <c r="K2563" i="1"/>
  <c r="L2467" i="1"/>
  <c r="K2467" i="1"/>
  <c r="L2383" i="1"/>
  <c r="K2383" i="1"/>
  <c r="L2299" i="1"/>
  <c r="K2299" i="1"/>
  <c r="L2203" i="1"/>
  <c r="K2203" i="1"/>
  <c r="L2131" i="1"/>
  <c r="K2131" i="1"/>
  <c r="L2047" i="1"/>
  <c r="K2047" i="1"/>
  <c r="L1975" i="1"/>
  <c r="K1975" i="1"/>
  <c r="L1903" i="1"/>
  <c r="K1903" i="1"/>
  <c r="L2538" i="1"/>
  <c r="K2538" i="1"/>
  <c r="L2478" i="1"/>
  <c r="K2478" i="1"/>
  <c r="L2442" i="1"/>
  <c r="K2442" i="1"/>
  <c r="L2418" i="1"/>
  <c r="K2418" i="1"/>
  <c r="L2382" i="1"/>
  <c r="K2382" i="1"/>
  <c r="L2346" i="1"/>
  <c r="K2346" i="1"/>
  <c r="L2274" i="1"/>
  <c r="K2274" i="1"/>
  <c r="L2250" i="1"/>
  <c r="K2250" i="1"/>
  <c r="L2214" i="1"/>
  <c r="K2214" i="1"/>
  <c r="L2166" i="1"/>
  <c r="K2166" i="1"/>
  <c r="L2142" i="1"/>
  <c r="K2142" i="1"/>
  <c r="L2070" i="1"/>
  <c r="K2070" i="1"/>
  <c r="L1974" i="1"/>
  <c r="K1974" i="1"/>
  <c r="L1734" i="1"/>
  <c r="K1734" i="1"/>
  <c r="L1410" i="1"/>
  <c r="K1410" i="1"/>
  <c r="K2010" i="1"/>
  <c r="L2572" i="1"/>
  <c r="K2572" i="1"/>
  <c r="L2560" i="1"/>
  <c r="K2560" i="1"/>
  <c r="L2536" i="1"/>
  <c r="K2536" i="1"/>
  <c r="L2524" i="1"/>
  <c r="K2524" i="1"/>
  <c r="L2500" i="1"/>
  <c r="K2500" i="1"/>
  <c r="L2488" i="1"/>
  <c r="K2488" i="1"/>
  <c r="L2476" i="1"/>
  <c r="K2476" i="1"/>
  <c r="L2464" i="1"/>
  <c r="K2464" i="1"/>
  <c r="L2452" i="1"/>
  <c r="K2452" i="1"/>
  <c r="L2440" i="1"/>
  <c r="K2440" i="1"/>
  <c r="L2428" i="1"/>
  <c r="K2428" i="1"/>
  <c r="L2416" i="1"/>
  <c r="K2416" i="1"/>
  <c r="L2404" i="1"/>
  <c r="K2404" i="1"/>
  <c r="L2392" i="1"/>
  <c r="K2392" i="1"/>
  <c r="L2380" i="1"/>
  <c r="K2380" i="1"/>
  <c r="L2368" i="1"/>
  <c r="K2368" i="1"/>
  <c r="L2356" i="1"/>
  <c r="K2356" i="1"/>
  <c r="L2344" i="1"/>
  <c r="K2344" i="1"/>
  <c r="L2332" i="1"/>
  <c r="K2332" i="1"/>
  <c r="L2320" i="1"/>
  <c r="K2320" i="1"/>
  <c r="L2308" i="1"/>
  <c r="K2308" i="1"/>
  <c r="L2296" i="1"/>
  <c r="K2296" i="1"/>
  <c r="L2284" i="1"/>
  <c r="K2284" i="1"/>
  <c r="L2272" i="1"/>
  <c r="K2272" i="1"/>
  <c r="L2260" i="1"/>
  <c r="K2260" i="1"/>
  <c r="L2248" i="1"/>
  <c r="K2248" i="1"/>
  <c r="L2236" i="1"/>
  <c r="K2236" i="1"/>
  <c r="L2224" i="1"/>
  <c r="K2224" i="1"/>
  <c r="L2212" i="1"/>
  <c r="K2212" i="1"/>
  <c r="L2200" i="1"/>
  <c r="K2200" i="1"/>
  <c r="L2188" i="1"/>
  <c r="K2188" i="1"/>
  <c r="L2176" i="1"/>
  <c r="K2176" i="1"/>
  <c r="L2164" i="1"/>
  <c r="K2164" i="1"/>
  <c r="L2152" i="1"/>
  <c r="K2152" i="1"/>
  <c r="L2140" i="1"/>
  <c r="K2140" i="1"/>
  <c r="L2116" i="1"/>
  <c r="K2116" i="1"/>
  <c r="L2104" i="1"/>
  <c r="K2104" i="1"/>
  <c r="L2092" i="1"/>
  <c r="K2092" i="1"/>
  <c r="L2080" i="1"/>
  <c r="K2080" i="1"/>
  <c r="L2068" i="1"/>
  <c r="K2068" i="1"/>
  <c r="L2056" i="1"/>
  <c r="K2056" i="1"/>
  <c r="L2044" i="1"/>
  <c r="K2044" i="1"/>
  <c r="L2032" i="1"/>
  <c r="K2032" i="1"/>
  <c r="L2020" i="1"/>
  <c r="K2020" i="1"/>
  <c r="L2008" i="1"/>
  <c r="K2008" i="1"/>
  <c r="L1996" i="1"/>
  <c r="K1996" i="1"/>
  <c r="L1984" i="1"/>
  <c r="K1984" i="1"/>
  <c r="L1972" i="1"/>
  <c r="K1972" i="1"/>
  <c r="L1960" i="1"/>
  <c r="K1960" i="1"/>
  <c r="L1948" i="1"/>
  <c r="K1948" i="1"/>
  <c r="L1936" i="1"/>
  <c r="K1936" i="1"/>
  <c r="L1924" i="1"/>
  <c r="K1924" i="1"/>
  <c r="L1912" i="1"/>
  <c r="K1912" i="1"/>
  <c r="L1900" i="1"/>
  <c r="K1900" i="1"/>
  <c r="L1888" i="1"/>
  <c r="K1888" i="1"/>
  <c r="L1876" i="1"/>
  <c r="K1876" i="1"/>
  <c r="L1864" i="1"/>
  <c r="K1864" i="1"/>
  <c r="L1852" i="1"/>
  <c r="K1852" i="1"/>
  <c r="L1840" i="1"/>
  <c r="K1840" i="1"/>
  <c r="L1828" i="1"/>
  <c r="K1828" i="1"/>
  <c r="L1816" i="1"/>
  <c r="K1816" i="1"/>
  <c r="L1804" i="1"/>
  <c r="K1804" i="1"/>
  <c r="L1792" i="1"/>
  <c r="K1792" i="1"/>
  <c r="L1780" i="1"/>
  <c r="K1780" i="1"/>
  <c r="L1768" i="1"/>
  <c r="K1768" i="1"/>
  <c r="L1756" i="1"/>
  <c r="K1756" i="1"/>
  <c r="L1744" i="1"/>
  <c r="K1744" i="1"/>
  <c r="L1732" i="1"/>
  <c r="K1732" i="1"/>
  <c r="L1720" i="1"/>
  <c r="K1720" i="1"/>
  <c r="L1708" i="1"/>
  <c r="K1708" i="1"/>
  <c r="L1696" i="1"/>
  <c r="K1696" i="1"/>
  <c r="L1684" i="1"/>
  <c r="K1684" i="1"/>
  <c r="L1672" i="1"/>
  <c r="K1672" i="1"/>
  <c r="L1660" i="1"/>
  <c r="K1660" i="1"/>
  <c r="L1648" i="1"/>
  <c r="K1648" i="1"/>
  <c r="L1636" i="1"/>
  <c r="K1636" i="1"/>
  <c r="L1624" i="1"/>
  <c r="K1624" i="1"/>
  <c r="L1612" i="1"/>
  <c r="K1612" i="1"/>
  <c r="L1600" i="1"/>
  <c r="K1600" i="1"/>
  <c r="L1588" i="1"/>
  <c r="K1588" i="1"/>
  <c r="L1576" i="1"/>
  <c r="K1576" i="1"/>
  <c r="L1564" i="1"/>
  <c r="K1564" i="1"/>
  <c r="L1552" i="1"/>
  <c r="K1552" i="1"/>
  <c r="L1540" i="1"/>
  <c r="K1540" i="1"/>
  <c r="L1528" i="1"/>
  <c r="K1528" i="1"/>
  <c r="L1516" i="1"/>
  <c r="K1516" i="1"/>
  <c r="L1504" i="1"/>
  <c r="K1504" i="1"/>
  <c r="L1492" i="1"/>
  <c r="K1492" i="1"/>
  <c r="L1480" i="1"/>
  <c r="K1480" i="1"/>
  <c r="L1468" i="1"/>
  <c r="K1468" i="1"/>
  <c r="L1456" i="1"/>
  <c r="K1456" i="1"/>
  <c r="L1444" i="1"/>
  <c r="K1444" i="1"/>
  <c r="L1432" i="1"/>
  <c r="K1432" i="1"/>
  <c r="L1420" i="1"/>
  <c r="K1420" i="1"/>
  <c r="L1408" i="1"/>
  <c r="K1408" i="1"/>
  <c r="L1396" i="1"/>
  <c r="K1396" i="1"/>
  <c r="L1384" i="1"/>
  <c r="K1384" i="1"/>
  <c r="L1372" i="1"/>
  <c r="K1372" i="1"/>
  <c r="L1360" i="1"/>
  <c r="K1360" i="1"/>
  <c r="L1348" i="1"/>
  <c r="K1348" i="1"/>
  <c r="L1336" i="1"/>
  <c r="K1336" i="1"/>
  <c r="L1324" i="1"/>
  <c r="K1324" i="1"/>
  <c r="L1312" i="1"/>
  <c r="K1312" i="1"/>
  <c r="L1300" i="1"/>
  <c r="K1300" i="1"/>
  <c r="L1288" i="1"/>
  <c r="K1288" i="1"/>
  <c r="L1276" i="1"/>
  <c r="K1276" i="1"/>
  <c r="L1264" i="1"/>
  <c r="K1264" i="1"/>
  <c r="L1252" i="1"/>
  <c r="K1252" i="1"/>
  <c r="L1240" i="1"/>
  <c r="K1240" i="1"/>
  <c r="L1228" i="1"/>
  <c r="K1228" i="1"/>
  <c r="L1216" i="1"/>
  <c r="K1216" i="1"/>
  <c r="L1204" i="1"/>
  <c r="K1204" i="1"/>
  <c r="L1192" i="1"/>
  <c r="K1192" i="1"/>
  <c r="L1180" i="1"/>
  <c r="K1180" i="1"/>
  <c r="L1168" i="1"/>
  <c r="K1168" i="1"/>
  <c r="L1156" i="1"/>
  <c r="K1156" i="1"/>
  <c r="L1144" i="1"/>
  <c r="K1144" i="1"/>
  <c r="L1132" i="1"/>
  <c r="K1132" i="1"/>
  <c r="L1120" i="1"/>
  <c r="K1120" i="1"/>
  <c r="L1108" i="1"/>
  <c r="K1108" i="1"/>
  <c r="L1096" i="1"/>
  <c r="K1096" i="1"/>
  <c r="L1084" i="1"/>
  <c r="K1084" i="1"/>
  <c r="L1072" i="1"/>
  <c r="K1072" i="1"/>
  <c r="L1060" i="1"/>
  <c r="K1060" i="1"/>
  <c r="L1048" i="1"/>
  <c r="K1048" i="1"/>
  <c r="L1036" i="1"/>
  <c r="K1036" i="1"/>
  <c r="L1024" i="1"/>
  <c r="K1024" i="1"/>
  <c r="L1012" i="1"/>
  <c r="K1012" i="1"/>
  <c r="L1000" i="1"/>
  <c r="K1000" i="1"/>
  <c r="L988" i="1"/>
  <c r="K988" i="1"/>
  <c r="L976" i="1"/>
  <c r="K976" i="1"/>
  <c r="L964" i="1"/>
  <c r="K964" i="1"/>
  <c r="L952" i="1"/>
  <c r="K952" i="1"/>
  <c r="L940" i="1"/>
  <c r="K940" i="1"/>
  <c r="L928" i="1"/>
  <c r="K928" i="1"/>
  <c r="L916" i="1"/>
  <c r="K916" i="1"/>
  <c r="L904" i="1"/>
  <c r="K904" i="1"/>
  <c r="L892" i="1"/>
  <c r="K892" i="1"/>
  <c r="L880" i="1"/>
  <c r="K880" i="1"/>
  <c r="L868" i="1"/>
  <c r="K868" i="1"/>
  <c r="L856" i="1"/>
  <c r="K856" i="1"/>
  <c r="L844" i="1"/>
  <c r="K844" i="1"/>
  <c r="L832" i="1"/>
  <c r="K832" i="1"/>
  <c r="L820" i="1"/>
  <c r="K820" i="1"/>
  <c r="L808" i="1"/>
  <c r="K808" i="1"/>
  <c r="L796" i="1"/>
  <c r="K796" i="1"/>
  <c r="L784" i="1"/>
  <c r="K784" i="1"/>
  <c r="L772" i="1"/>
  <c r="K772" i="1"/>
  <c r="L760" i="1"/>
  <c r="K760" i="1"/>
  <c r="L748" i="1"/>
  <c r="K748" i="1"/>
  <c r="L736" i="1"/>
  <c r="K736" i="1"/>
  <c r="L724" i="1"/>
  <c r="K724" i="1"/>
  <c r="L712" i="1"/>
  <c r="K712" i="1"/>
  <c r="L700" i="1"/>
  <c r="K700" i="1"/>
  <c r="L688" i="1"/>
  <c r="K688" i="1"/>
  <c r="L676" i="1"/>
  <c r="K676" i="1"/>
  <c r="L664" i="1"/>
  <c r="K664" i="1"/>
  <c r="L652" i="1"/>
  <c r="K652" i="1"/>
  <c r="L640" i="1"/>
  <c r="K640" i="1"/>
  <c r="L628" i="1"/>
  <c r="K628" i="1"/>
  <c r="L616" i="1"/>
  <c r="K616" i="1"/>
  <c r="L604" i="1"/>
  <c r="K604" i="1"/>
  <c r="L592" i="1"/>
  <c r="K592" i="1"/>
  <c r="L580" i="1"/>
  <c r="K580" i="1"/>
  <c r="L568" i="1"/>
  <c r="K568" i="1"/>
  <c r="L556" i="1"/>
  <c r="K556" i="1"/>
  <c r="L544" i="1"/>
  <c r="K544" i="1"/>
  <c r="L532" i="1"/>
  <c r="K532" i="1"/>
  <c r="L520" i="1"/>
  <c r="K520" i="1"/>
  <c r="L508" i="1"/>
  <c r="K508" i="1"/>
  <c r="L496" i="1"/>
  <c r="K496" i="1"/>
  <c r="L484" i="1"/>
  <c r="K484" i="1"/>
  <c r="L472" i="1"/>
  <c r="K472" i="1"/>
  <c r="L460" i="1"/>
  <c r="K460" i="1"/>
  <c r="L448" i="1"/>
  <c r="K448" i="1"/>
  <c r="L436" i="1"/>
  <c r="K436" i="1"/>
  <c r="L424" i="1"/>
  <c r="K424" i="1"/>
  <c r="L412" i="1"/>
  <c r="K412" i="1"/>
  <c r="L400" i="1"/>
  <c r="K400" i="1"/>
  <c r="L388" i="1"/>
  <c r="K388" i="1"/>
  <c r="L376" i="1"/>
  <c r="K376" i="1"/>
  <c r="L364" i="1"/>
  <c r="K364" i="1"/>
  <c r="L352" i="1"/>
  <c r="K352" i="1"/>
  <c r="L340" i="1"/>
  <c r="K340" i="1"/>
  <c r="L328" i="1"/>
  <c r="K328" i="1"/>
  <c r="L316" i="1"/>
  <c r="K316" i="1"/>
  <c r="L304" i="1"/>
  <c r="K304" i="1"/>
  <c r="L292" i="1"/>
  <c r="K292" i="1"/>
  <c r="L280" i="1"/>
  <c r="K280" i="1"/>
  <c r="L268" i="1"/>
  <c r="K268" i="1"/>
  <c r="L256" i="1"/>
  <c r="K256" i="1"/>
  <c r="L244" i="1"/>
  <c r="K244" i="1"/>
  <c r="L232" i="1"/>
  <c r="K232" i="1"/>
  <c r="L220" i="1"/>
  <c r="K220" i="1"/>
  <c r="L208" i="1"/>
  <c r="K208" i="1"/>
  <c r="L196" i="1"/>
  <c r="K196" i="1"/>
  <c r="L184" i="1"/>
  <c r="K184" i="1"/>
  <c r="L172" i="1"/>
  <c r="K172" i="1"/>
  <c r="L160" i="1"/>
  <c r="K160" i="1"/>
  <c r="L148" i="1"/>
  <c r="K148" i="1"/>
  <c r="L136" i="1"/>
  <c r="K136" i="1"/>
  <c r="L124" i="1"/>
  <c r="K124" i="1"/>
  <c r="L112" i="1"/>
  <c r="K112" i="1"/>
  <c r="L100" i="1"/>
  <c r="K100" i="1"/>
  <c r="K2472" i="1"/>
  <c r="K2337" i="1"/>
  <c r="K2184" i="1"/>
  <c r="K1971" i="1"/>
  <c r="K1614" i="1"/>
  <c r="L2455" i="1"/>
  <c r="K2455" i="1"/>
  <c r="L2502" i="1"/>
  <c r="K2502" i="1"/>
  <c r="L2334" i="1"/>
  <c r="K2334" i="1"/>
  <c r="L2178" i="1"/>
  <c r="K2178" i="1"/>
  <c r="L1938" i="1"/>
  <c r="K1938" i="1"/>
  <c r="L2535" i="1"/>
  <c r="K2535" i="1"/>
  <c r="L2451" i="1"/>
  <c r="K2451" i="1"/>
  <c r="L2403" i="1"/>
  <c r="K2403" i="1"/>
  <c r="L2355" i="1"/>
  <c r="K2355" i="1"/>
  <c r="L2319" i="1"/>
  <c r="K2319" i="1"/>
  <c r="L2307" i="1"/>
  <c r="K2307" i="1"/>
  <c r="L2295" i="1"/>
  <c r="K2295" i="1"/>
  <c r="L2247" i="1"/>
  <c r="K2247" i="1"/>
  <c r="L2235" i="1"/>
  <c r="K2235" i="1"/>
  <c r="L2223" i="1"/>
  <c r="K2223" i="1"/>
  <c r="L2211" i="1"/>
  <c r="K2211" i="1"/>
  <c r="L2199" i="1"/>
  <c r="K2199" i="1"/>
  <c r="L2187" i="1"/>
  <c r="K2187" i="1"/>
  <c r="L2175" i="1"/>
  <c r="K2175" i="1"/>
  <c r="L2163" i="1"/>
  <c r="K2163" i="1"/>
  <c r="L2151" i="1"/>
  <c r="K2151" i="1"/>
  <c r="L2139" i="1"/>
  <c r="K2139" i="1"/>
  <c r="L2127" i="1"/>
  <c r="K2127" i="1"/>
  <c r="L2115" i="1"/>
  <c r="K2115" i="1"/>
  <c r="L2103" i="1"/>
  <c r="K2103" i="1"/>
  <c r="L2091" i="1"/>
  <c r="K2091" i="1"/>
  <c r="L2079" i="1"/>
  <c r="K2079" i="1"/>
  <c r="L2067" i="1"/>
  <c r="K2067" i="1"/>
  <c r="L2055" i="1"/>
  <c r="K2055" i="1"/>
  <c r="L2031" i="1"/>
  <c r="K2031" i="1"/>
  <c r="L2019" i="1"/>
  <c r="K2019" i="1"/>
  <c r="L2007" i="1"/>
  <c r="K2007" i="1"/>
  <c r="L1995" i="1"/>
  <c r="K1995" i="1"/>
  <c r="L1983" i="1"/>
  <c r="K1983" i="1"/>
  <c r="L1959" i="1"/>
  <c r="K1959" i="1"/>
  <c r="L1947" i="1"/>
  <c r="K1947" i="1"/>
  <c r="L1935" i="1"/>
  <c r="K1935" i="1"/>
  <c r="L1923" i="1"/>
  <c r="K1923" i="1"/>
  <c r="L1911" i="1"/>
  <c r="K1911" i="1"/>
  <c r="L1899" i="1"/>
  <c r="K1899" i="1"/>
  <c r="L1887" i="1"/>
  <c r="K1887" i="1"/>
  <c r="L1875" i="1"/>
  <c r="K1875" i="1"/>
  <c r="L1863" i="1"/>
  <c r="K1863" i="1"/>
  <c r="L1851" i="1"/>
  <c r="K1851" i="1"/>
  <c r="L1839" i="1"/>
  <c r="K1839" i="1"/>
  <c r="L1827" i="1"/>
  <c r="K1827" i="1"/>
  <c r="L1815" i="1"/>
  <c r="K1815" i="1"/>
  <c r="L1803" i="1"/>
  <c r="K1803" i="1"/>
  <c r="L1791" i="1"/>
  <c r="K1791" i="1"/>
  <c r="L1779" i="1"/>
  <c r="K1779" i="1"/>
  <c r="L1767" i="1"/>
  <c r="K1767" i="1"/>
  <c r="L1755" i="1"/>
  <c r="K1755" i="1"/>
  <c r="L1743" i="1"/>
  <c r="K1743" i="1"/>
  <c r="L1731" i="1"/>
  <c r="K1731" i="1"/>
  <c r="L1719" i="1"/>
  <c r="K1719" i="1"/>
  <c r="L1707" i="1"/>
  <c r="K1707" i="1"/>
  <c r="L1695" i="1"/>
  <c r="K1695" i="1"/>
  <c r="L1683" i="1"/>
  <c r="K1683" i="1"/>
  <c r="L1671" i="1"/>
  <c r="K1671" i="1"/>
  <c r="L1659" i="1"/>
  <c r="K1659" i="1"/>
  <c r="L1647" i="1"/>
  <c r="K1647" i="1"/>
  <c r="L1635" i="1"/>
  <c r="K1635" i="1"/>
  <c r="L1623" i="1"/>
  <c r="K1623" i="1"/>
  <c r="L1611" i="1"/>
  <c r="K1611" i="1"/>
  <c r="L1599" i="1"/>
  <c r="K1599" i="1"/>
  <c r="L1587" i="1"/>
  <c r="K1587" i="1"/>
  <c r="L1575" i="1"/>
  <c r="K1575" i="1"/>
  <c r="L1563" i="1"/>
  <c r="K1563" i="1"/>
  <c r="L1551" i="1"/>
  <c r="K1551" i="1"/>
  <c r="L1539" i="1"/>
  <c r="K1539" i="1"/>
  <c r="L1527" i="1"/>
  <c r="K1527" i="1"/>
  <c r="L1515" i="1"/>
  <c r="K1515" i="1"/>
  <c r="L1503" i="1"/>
  <c r="K1503" i="1"/>
  <c r="L1491" i="1"/>
  <c r="K1491" i="1"/>
  <c r="L1479" i="1"/>
  <c r="K1479" i="1"/>
  <c r="L1467" i="1"/>
  <c r="K1467" i="1"/>
  <c r="L1455" i="1"/>
  <c r="K1455" i="1"/>
  <c r="L1443" i="1"/>
  <c r="K1443" i="1"/>
  <c r="L1431" i="1"/>
  <c r="K1431" i="1"/>
  <c r="L1419" i="1"/>
  <c r="K1419" i="1"/>
  <c r="L1407" i="1"/>
  <c r="K1407" i="1"/>
  <c r="L1395" i="1"/>
  <c r="K1395" i="1"/>
  <c r="L1383" i="1"/>
  <c r="K1383" i="1"/>
  <c r="L1371" i="1"/>
  <c r="K1371" i="1"/>
  <c r="L1359" i="1"/>
  <c r="K1359" i="1"/>
  <c r="L1347" i="1"/>
  <c r="K1347" i="1"/>
  <c r="L1335" i="1"/>
  <c r="K1335" i="1"/>
  <c r="L1323" i="1"/>
  <c r="K1323" i="1"/>
  <c r="L1311" i="1"/>
  <c r="K1311" i="1"/>
  <c r="L1299" i="1"/>
  <c r="K1299" i="1"/>
  <c r="L1287" i="1"/>
  <c r="K1287" i="1"/>
  <c r="L1275" i="1"/>
  <c r="K1275" i="1"/>
  <c r="L1263" i="1"/>
  <c r="K1263" i="1"/>
  <c r="L1251" i="1"/>
  <c r="K1251" i="1"/>
  <c r="L1239" i="1"/>
  <c r="K1239" i="1"/>
  <c r="L1227" i="1"/>
  <c r="K1227" i="1"/>
  <c r="L1215" i="1"/>
  <c r="K1215" i="1"/>
  <c r="L1203" i="1"/>
  <c r="K1203" i="1"/>
  <c r="L1191" i="1"/>
  <c r="K1191" i="1"/>
  <c r="L1179" i="1"/>
  <c r="K1179" i="1"/>
  <c r="L1167" i="1"/>
  <c r="K1167" i="1"/>
  <c r="L1155" i="1"/>
  <c r="K1155" i="1"/>
  <c r="L1143" i="1"/>
  <c r="K1143" i="1"/>
  <c r="L1131" i="1"/>
  <c r="K1131" i="1"/>
  <c r="L1119" i="1"/>
  <c r="K1119" i="1"/>
  <c r="L1107" i="1"/>
  <c r="K1107" i="1"/>
  <c r="L1095" i="1"/>
  <c r="K1095" i="1"/>
  <c r="L1083" i="1"/>
  <c r="K1083" i="1"/>
  <c r="L1071" i="1"/>
  <c r="K1071" i="1"/>
  <c r="L1059" i="1"/>
  <c r="K1059" i="1"/>
  <c r="L1047" i="1"/>
  <c r="K1047" i="1"/>
  <c r="L1035" i="1"/>
  <c r="K1035" i="1"/>
  <c r="L1023" i="1"/>
  <c r="K1023" i="1"/>
  <c r="L1011" i="1"/>
  <c r="K1011" i="1"/>
  <c r="L999" i="1"/>
  <c r="K999" i="1"/>
  <c r="L987" i="1"/>
  <c r="K987" i="1"/>
  <c r="L975" i="1"/>
  <c r="K975" i="1"/>
  <c r="L963" i="1"/>
  <c r="K963" i="1"/>
  <c r="L951" i="1"/>
  <c r="K951" i="1"/>
  <c r="L939" i="1"/>
  <c r="K939" i="1"/>
  <c r="L927" i="1"/>
  <c r="K927" i="1"/>
  <c r="L915" i="1"/>
  <c r="K915" i="1"/>
  <c r="L903" i="1"/>
  <c r="K903" i="1"/>
  <c r="L891" i="1"/>
  <c r="K891" i="1"/>
  <c r="L879" i="1"/>
  <c r="K879" i="1"/>
  <c r="L867" i="1"/>
  <c r="K867" i="1"/>
  <c r="L855" i="1"/>
  <c r="K855" i="1"/>
  <c r="L843" i="1"/>
  <c r="K843" i="1"/>
  <c r="L831" i="1"/>
  <c r="K831" i="1"/>
  <c r="L819" i="1"/>
  <c r="K819" i="1"/>
  <c r="L807" i="1"/>
  <c r="K807" i="1"/>
  <c r="L795" i="1"/>
  <c r="K795" i="1"/>
  <c r="L783" i="1"/>
  <c r="K783" i="1"/>
  <c r="L771" i="1"/>
  <c r="K771" i="1"/>
  <c r="L759" i="1"/>
  <c r="K759" i="1"/>
  <c r="L747" i="1"/>
  <c r="K747" i="1"/>
  <c r="L735" i="1"/>
  <c r="K735" i="1"/>
  <c r="L723" i="1"/>
  <c r="K723" i="1"/>
  <c r="L711" i="1"/>
  <c r="K711" i="1"/>
  <c r="L699" i="1"/>
  <c r="K699" i="1"/>
  <c r="L687" i="1"/>
  <c r="K687" i="1"/>
  <c r="L675" i="1"/>
  <c r="K675" i="1"/>
  <c r="L663" i="1"/>
  <c r="K663" i="1"/>
  <c r="L651" i="1"/>
  <c r="K651" i="1"/>
  <c r="L639" i="1"/>
  <c r="K639" i="1"/>
  <c r="L627" i="1"/>
  <c r="K627" i="1"/>
  <c r="L615" i="1"/>
  <c r="K615" i="1"/>
  <c r="L603" i="1"/>
  <c r="K603" i="1"/>
  <c r="L591" i="1"/>
  <c r="K591" i="1"/>
  <c r="L579" i="1"/>
  <c r="K579" i="1"/>
  <c r="L567" i="1"/>
  <c r="K567" i="1"/>
  <c r="L555" i="1"/>
  <c r="K555" i="1"/>
  <c r="L543" i="1"/>
  <c r="K543" i="1"/>
  <c r="L531" i="1"/>
  <c r="K531" i="1"/>
  <c r="L519" i="1"/>
  <c r="K519" i="1"/>
  <c r="L507" i="1"/>
  <c r="K507" i="1"/>
  <c r="L495" i="1"/>
  <c r="K495" i="1"/>
  <c r="L483" i="1"/>
  <c r="K483" i="1"/>
  <c r="L471" i="1"/>
  <c r="K471" i="1"/>
  <c r="L459" i="1"/>
  <c r="K459" i="1"/>
  <c r="L447" i="1"/>
  <c r="K447" i="1"/>
  <c r="L435" i="1"/>
  <c r="K435" i="1"/>
  <c r="L423" i="1"/>
  <c r="K423" i="1"/>
  <c r="L411" i="1"/>
  <c r="K411" i="1"/>
  <c r="L399" i="1"/>
  <c r="K399" i="1"/>
  <c r="L387" i="1"/>
  <c r="K387" i="1"/>
  <c r="L375" i="1"/>
  <c r="K375" i="1"/>
  <c r="L363" i="1"/>
  <c r="K363" i="1"/>
  <c r="L351" i="1"/>
  <c r="K351" i="1"/>
  <c r="L339" i="1"/>
  <c r="K339" i="1"/>
  <c r="L327" i="1"/>
  <c r="K327" i="1"/>
  <c r="L315" i="1"/>
  <c r="K315" i="1"/>
  <c r="L303" i="1"/>
  <c r="K303" i="1"/>
  <c r="L291" i="1"/>
  <c r="K291" i="1"/>
  <c r="L279" i="1"/>
  <c r="K279" i="1"/>
  <c r="L267" i="1"/>
  <c r="K267" i="1"/>
  <c r="L255" i="1"/>
  <c r="K255" i="1"/>
  <c r="L243" i="1"/>
  <c r="K243" i="1"/>
  <c r="L231" i="1"/>
  <c r="K231" i="1"/>
  <c r="L219" i="1"/>
  <c r="K219" i="1"/>
  <c r="L207" i="1"/>
  <c r="K207" i="1"/>
  <c r="L195" i="1"/>
  <c r="K195" i="1"/>
  <c r="L183" i="1"/>
  <c r="K183" i="1"/>
  <c r="L171" i="1"/>
  <c r="K171" i="1"/>
  <c r="K2581" i="1"/>
  <c r="K2471" i="1"/>
  <c r="K2333" i="1"/>
  <c r="K2183" i="1"/>
  <c r="K1964" i="1"/>
  <c r="L2298" i="1"/>
  <c r="K2298" i="1"/>
  <c r="L2154" i="1"/>
  <c r="K2154" i="1"/>
  <c r="L1890" i="1"/>
  <c r="K1890" i="1"/>
  <c r="L2571" i="1"/>
  <c r="K2571" i="1"/>
  <c r="L2523" i="1"/>
  <c r="K2523" i="1"/>
  <c r="L2463" i="1"/>
  <c r="K2463" i="1"/>
  <c r="L2391" i="1"/>
  <c r="K2391" i="1"/>
  <c r="L2259" i="1"/>
  <c r="K2259" i="1"/>
  <c r="L2570" i="1"/>
  <c r="K2570" i="1"/>
  <c r="L2522" i="1"/>
  <c r="K2522" i="1"/>
  <c r="L2474" i="1"/>
  <c r="K2474" i="1"/>
  <c r="L2414" i="1"/>
  <c r="K2414" i="1"/>
  <c r="L2366" i="1"/>
  <c r="K2366" i="1"/>
  <c r="L2330" i="1"/>
  <c r="K2330" i="1"/>
  <c r="L2294" i="1"/>
  <c r="K2294" i="1"/>
  <c r="L2246" i="1"/>
  <c r="K2246" i="1"/>
  <c r="L2198" i="1"/>
  <c r="K2198" i="1"/>
  <c r="L2162" i="1"/>
  <c r="K2162" i="1"/>
  <c r="L2114" i="1"/>
  <c r="K2114" i="1"/>
  <c r="L2078" i="1"/>
  <c r="K2078" i="1"/>
  <c r="L2042" i="1"/>
  <c r="K2042" i="1"/>
  <c r="L2006" i="1"/>
  <c r="K2006" i="1"/>
  <c r="L1982" i="1"/>
  <c r="K1982" i="1"/>
  <c r="L1946" i="1"/>
  <c r="K1946" i="1"/>
  <c r="L1922" i="1"/>
  <c r="K1922" i="1"/>
  <c r="L1886" i="1"/>
  <c r="K1886" i="1"/>
  <c r="L1850" i="1"/>
  <c r="K1850" i="1"/>
  <c r="L1790" i="1"/>
  <c r="K1790" i="1"/>
  <c r="L1730" i="1"/>
  <c r="K1730" i="1"/>
  <c r="L1682" i="1"/>
  <c r="K1682" i="1"/>
  <c r="L1634" i="1"/>
  <c r="K1634" i="1"/>
  <c r="L1598" i="1"/>
  <c r="K1598" i="1"/>
  <c r="L1574" i="1"/>
  <c r="K1574" i="1"/>
  <c r="L1550" i="1"/>
  <c r="K1550" i="1"/>
  <c r="L1526" i="1"/>
  <c r="K1526" i="1"/>
  <c r="L1514" i="1"/>
  <c r="K1514" i="1"/>
  <c r="L1490" i="1"/>
  <c r="K1490" i="1"/>
  <c r="K2566" i="1"/>
  <c r="K2453" i="1"/>
  <c r="K2313" i="1"/>
  <c r="K2158" i="1"/>
  <c r="K1931" i="1"/>
  <c r="L2539" i="1"/>
  <c r="K2539" i="1"/>
  <c r="L2275" i="1"/>
  <c r="K2275" i="1"/>
  <c r="L1999" i="1"/>
  <c r="K1999" i="1"/>
  <c r="L2574" i="1"/>
  <c r="K2574" i="1"/>
  <c r="L2526" i="1"/>
  <c r="K2526" i="1"/>
  <c r="L2466" i="1"/>
  <c r="K2466" i="1"/>
  <c r="L2394" i="1"/>
  <c r="K2394" i="1"/>
  <c r="L2310" i="1"/>
  <c r="K2310" i="1"/>
  <c r="L2226" i="1"/>
  <c r="K2226" i="1"/>
  <c r="L2118" i="1"/>
  <c r="K2118" i="1"/>
  <c r="L1866" i="1"/>
  <c r="K1866" i="1"/>
  <c r="L2559" i="1"/>
  <c r="K2559" i="1"/>
  <c r="L2511" i="1"/>
  <c r="K2511" i="1"/>
  <c r="L2475" i="1"/>
  <c r="K2475" i="1"/>
  <c r="L2415" i="1"/>
  <c r="K2415" i="1"/>
  <c r="L2367" i="1"/>
  <c r="K2367" i="1"/>
  <c r="L2331" i="1"/>
  <c r="K2331" i="1"/>
  <c r="L2283" i="1"/>
  <c r="K2283" i="1"/>
  <c r="L2546" i="1"/>
  <c r="K2546" i="1"/>
  <c r="L2498" i="1"/>
  <c r="K2498" i="1"/>
  <c r="L2450" i="1"/>
  <c r="K2450" i="1"/>
  <c r="L2402" i="1"/>
  <c r="K2402" i="1"/>
  <c r="L2342" i="1"/>
  <c r="K2342" i="1"/>
  <c r="L2282" i="1"/>
  <c r="K2282" i="1"/>
  <c r="L2222" i="1"/>
  <c r="K2222" i="1"/>
  <c r="L2138" i="1"/>
  <c r="K2138" i="1"/>
  <c r="L2030" i="1"/>
  <c r="K2030" i="1"/>
  <c r="L1814" i="1"/>
  <c r="K1814" i="1"/>
  <c r="L1778" i="1"/>
  <c r="K1778" i="1"/>
  <c r="L1754" i="1"/>
  <c r="K1754" i="1"/>
  <c r="L1706" i="1"/>
  <c r="K1706" i="1"/>
  <c r="L1658" i="1"/>
  <c r="K1658" i="1"/>
  <c r="L1610" i="1"/>
  <c r="K1610" i="1"/>
  <c r="L1562" i="1"/>
  <c r="K1562" i="1"/>
  <c r="L1502" i="1"/>
  <c r="K1502" i="1"/>
  <c r="L2461" i="1"/>
  <c r="K2461" i="1"/>
  <c r="L2413" i="1"/>
  <c r="K2413" i="1"/>
  <c r="L2377" i="1"/>
  <c r="K2377" i="1"/>
  <c r="L2353" i="1"/>
  <c r="K2353" i="1"/>
  <c r="L2341" i="1"/>
  <c r="K2341" i="1"/>
  <c r="L2317" i="1"/>
  <c r="K2317" i="1"/>
  <c r="L2305" i="1"/>
  <c r="K2305" i="1"/>
  <c r="L2293" i="1"/>
  <c r="K2293" i="1"/>
  <c r="L2281" i="1"/>
  <c r="K2281" i="1"/>
  <c r="L2269" i="1"/>
  <c r="K2269" i="1"/>
  <c r="L2257" i="1"/>
  <c r="K2257" i="1"/>
  <c r="L2245" i="1"/>
  <c r="K2245" i="1"/>
  <c r="L2233" i="1"/>
  <c r="K2233" i="1"/>
  <c r="L2221" i="1"/>
  <c r="K2221" i="1"/>
  <c r="L2209" i="1"/>
  <c r="K2209" i="1"/>
  <c r="L2197" i="1"/>
  <c r="K2197" i="1"/>
  <c r="L2185" i="1"/>
  <c r="K2185" i="1"/>
  <c r="L2173" i="1"/>
  <c r="K2173" i="1"/>
  <c r="L2161" i="1"/>
  <c r="K2161" i="1"/>
  <c r="L2149" i="1"/>
  <c r="K2149" i="1"/>
  <c r="L2137" i="1"/>
  <c r="K2137" i="1"/>
  <c r="L2125" i="1"/>
  <c r="K2125" i="1"/>
  <c r="L2113" i="1"/>
  <c r="K2113" i="1"/>
  <c r="L2101" i="1"/>
  <c r="K2101" i="1"/>
  <c r="L2089" i="1"/>
  <c r="K2089" i="1"/>
  <c r="L2077" i="1"/>
  <c r="K2077" i="1"/>
  <c r="L2065" i="1"/>
  <c r="K2065" i="1"/>
  <c r="L2053" i="1"/>
  <c r="K2053" i="1"/>
  <c r="L2041" i="1"/>
  <c r="K2041" i="1"/>
  <c r="L2029" i="1"/>
  <c r="K2029" i="1"/>
  <c r="L2017" i="1"/>
  <c r="K2017" i="1"/>
  <c r="L2005" i="1"/>
  <c r="K2005" i="1"/>
  <c r="L1993" i="1"/>
  <c r="K1993" i="1"/>
  <c r="L1981" i="1"/>
  <c r="K1981" i="1"/>
  <c r="L1969" i="1"/>
  <c r="K1969" i="1"/>
  <c r="K1957" i="1"/>
  <c r="L1957" i="1"/>
  <c r="L1945" i="1"/>
  <c r="K1945" i="1"/>
  <c r="L1933" i="1"/>
  <c r="K1933" i="1"/>
  <c r="L1921" i="1"/>
  <c r="K1921" i="1"/>
  <c r="L1909" i="1"/>
  <c r="K1909" i="1"/>
  <c r="L1897" i="1"/>
  <c r="K1897" i="1"/>
  <c r="L1885" i="1"/>
  <c r="K1885" i="1"/>
  <c r="L1873" i="1"/>
  <c r="K1873" i="1"/>
  <c r="K2565" i="1"/>
  <c r="K2449" i="1"/>
  <c r="K2309" i="1"/>
  <c r="K2157" i="1"/>
  <c r="K1463" i="1"/>
  <c r="L2527" i="1"/>
  <c r="K2527" i="1"/>
  <c r="L2407" i="1"/>
  <c r="K2407" i="1"/>
  <c r="L2263" i="1"/>
  <c r="K2263" i="1"/>
  <c r="L2107" i="1"/>
  <c r="K2107" i="1"/>
  <c r="L1939" i="1"/>
  <c r="K1939" i="1"/>
  <c r="L2550" i="1"/>
  <c r="K2550" i="1"/>
  <c r="L2490" i="1"/>
  <c r="K2490" i="1"/>
  <c r="L2430" i="1"/>
  <c r="K2430" i="1"/>
  <c r="L2370" i="1"/>
  <c r="K2370" i="1"/>
  <c r="L2322" i="1"/>
  <c r="K2322" i="1"/>
  <c r="L2262" i="1"/>
  <c r="K2262" i="1"/>
  <c r="L2190" i="1"/>
  <c r="K2190" i="1"/>
  <c r="L2106" i="1"/>
  <c r="K2106" i="1"/>
  <c r="L1902" i="1"/>
  <c r="K1902" i="1"/>
  <c r="L2547" i="1"/>
  <c r="K2547" i="1"/>
  <c r="L2499" i="1"/>
  <c r="K2499" i="1"/>
  <c r="L2487" i="1"/>
  <c r="K2487" i="1"/>
  <c r="L2439" i="1"/>
  <c r="K2439" i="1"/>
  <c r="L2427" i="1"/>
  <c r="K2427" i="1"/>
  <c r="L2379" i="1"/>
  <c r="K2379" i="1"/>
  <c r="L2343" i="1"/>
  <c r="K2343" i="1"/>
  <c r="L2271" i="1"/>
  <c r="K2271" i="1"/>
  <c r="L2582" i="1"/>
  <c r="K2582" i="1"/>
  <c r="L2558" i="1"/>
  <c r="K2558" i="1"/>
  <c r="L2534" i="1"/>
  <c r="K2534" i="1"/>
  <c r="L2510" i="1"/>
  <c r="K2510" i="1"/>
  <c r="L2486" i="1"/>
  <c r="K2486" i="1"/>
  <c r="L2462" i="1"/>
  <c r="K2462" i="1"/>
  <c r="L2438" i="1"/>
  <c r="K2438" i="1"/>
  <c r="L2426" i="1"/>
  <c r="K2426" i="1"/>
  <c r="L2390" i="1"/>
  <c r="K2390" i="1"/>
  <c r="L2378" i="1"/>
  <c r="K2378" i="1"/>
  <c r="L2354" i="1"/>
  <c r="K2354" i="1"/>
  <c r="L2318" i="1"/>
  <c r="K2318" i="1"/>
  <c r="L2306" i="1"/>
  <c r="K2306" i="1"/>
  <c r="L2270" i="1"/>
  <c r="K2270" i="1"/>
  <c r="L2258" i="1"/>
  <c r="K2258" i="1"/>
  <c r="L2234" i="1"/>
  <c r="K2234" i="1"/>
  <c r="L2210" i="1"/>
  <c r="K2210" i="1"/>
  <c r="L2186" i="1"/>
  <c r="K2186" i="1"/>
  <c r="L2174" i="1"/>
  <c r="K2174" i="1"/>
  <c r="L2150" i="1"/>
  <c r="K2150" i="1"/>
  <c r="L2126" i="1"/>
  <c r="K2126" i="1"/>
  <c r="L2102" i="1"/>
  <c r="K2102" i="1"/>
  <c r="L2090" i="1"/>
  <c r="K2090" i="1"/>
  <c r="L2066" i="1"/>
  <c r="K2066" i="1"/>
  <c r="L2054" i="1"/>
  <c r="K2054" i="1"/>
  <c r="L2018" i="1"/>
  <c r="K2018" i="1"/>
  <c r="L1994" i="1"/>
  <c r="K1994" i="1"/>
  <c r="L1970" i="1"/>
  <c r="K1970" i="1"/>
  <c r="L1958" i="1"/>
  <c r="K1958" i="1"/>
  <c r="L1934" i="1"/>
  <c r="K1934" i="1"/>
  <c r="L1910" i="1"/>
  <c r="K1910" i="1"/>
  <c r="L1898" i="1"/>
  <c r="K1898" i="1"/>
  <c r="L1874" i="1"/>
  <c r="K1874" i="1"/>
  <c r="L1862" i="1"/>
  <c r="K1862" i="1"/>
  <c r="L1826" i="1"/>
  <c r="K1826" i="1"/>
  <c r="L1802" i="1"/>
  <c r="K1802" i="1"/>
  <c r="L1766" i="1"/>
  <c r="K1766" i="1"/>
  <c r="L1742" i="1"/>
  <c r="K1742" i="1"/>
  <c r="L1718" i="1"/>
  <c r="K1718" i="1"/>
  <c r="L1694" i="1"/>
  <c r="K1694" i="1"/>
  <c r="L1670" i="1"/>
  <c r="K1670" i="1"/>
  <c r="L1646" i="1"/>
  <c r="K1646" i="1"/>
  <c r="L1622" i="1"/>
  <c r="K1622" i="1"/>
  <c r="L1586" i="1"/>
  <c r="K1586" i="1"/>
  <c r="L1538" i="1"/>
  <c r="K1538" i="1"/>
  <c r="L2569" i="1"/>
  <c r="K2569" i="1"/>
  <c r="L2557" i="1"/>
  <c r="K2557" i="1"/>
  <c r="L2533" i="1"/>
  <c r="K2533" i="1"/>
  <c r="L2521" i="1"/>
  <c r="K2521" i="1"/>
  <c r="L2497" i="1"/>
  <c r="K2497" i="1"/>
  <c r="L2485" i="1"/>
  <c r="K2485" i="1"/>
  <c r="L2473" i="1"/>
  <c r="K2473" i="1"/>
  <c r="L2437" i="1"/>
  <c r="K2437" i="1"/>
  <c r="L2425" i="1"/>
  <c r="K2425" i="1"/>
  <c r="L2401" i="1"/>
  <c r="K2401" i="1"/>
  <c r="L2389" i="1"/>
  <c r="K2389" i="1"/>
  <c r="L2365" i="1"/>
  <c r="K2365" i="1"/>
  <c r="L2329" i="1"/>
  <c r="K2329" i="1"/>
  <c r="L2580" i="1"/>
  <c r="K2580" i="1"/>
  <c r="L2568" i="1"/>
  <c r="K2568" i="1"/>
  <c r="L2556" i="1"/>
  <c r="K2556" i="1"/>
  <c r="L2544" i="1"/>
  <c r="K2544" i="1"/>
  <c r="L2532" i="1"/>
  <c r="K2532" i="1"/>
  <c r="L2520" i="1"/>
  <c r="K2520" i="1"/>
  <c r="L2508" i="1"/>
  <c r="K2508" i="1"/>
  <c r="L2496" i="1"/>
  <c r="K2496" i="1"/>
  <c r="L2484" i="1"/>
  <c r="K2484" i="1"/>
  <c r="L2460" i="1"/>
  <c r="K2460" i="1"/>
  <c r="L2448" i="1"/>
  <c r="K2448" i="1"/>
  <c r="L2436" i="1"/>
  <c r="K2436" i="1"/>
  <c r="L2424" i="1"/>
  <c r="K2424" i="1"/>
  <c r="L2412" i="1"/>
  <c r="K2412" i="1"/>
  <c r="L2400" i="1"/>
  <c r="K2400" i="1"/>
  <c r="L2388" i="1"/>
  <c r="K2388" i="1"/>
  <c r="L2376" i="1"/>
  <c r="K2376" i="1"/>
  <c r="L2364" i="1"/>
  <c r="K2364" i="1"/>
  <c r="L2352" i="1"/>
  <c r="K2352" i="1"/>
  <c r="L2340" i="1"/>
  <c r="K2340" i="1"/>
  <c r="L2328" i="1"/>
  <c r="K2328" i="1"/>
  <c r="L2316" i="1"/>
  <c r="K2316" i="1"/>
  <c r="L2304" i="1"/>
  <c r="K2304" i="1"/>
  <c r="L2292" i="1"/>
  <c r="K2292" i="1"/>
  <c r="L2280" i="1"/>
  <c r="K2280" i="1"/>
  <c r="L2268" i="1"/>
  <c r="K2268" i="1"/>
  <c r="L2256" i="1"/>
  <c r="K2256" i="1"/>
  <c r="L2244" i="1"/>
  <c r="K2244" i="1"/>
  <c r="L2232" i="1"/>
  <c r="K2232" i="1"/>
  <c r="L2220" i="1"/>
  <c r="K2220" i="1"/>
  <c r="L2208" i="1"/>
  <c r="K2208" i="1"/>
  <c r="L2196" i="1"/>
  <c r="K2196" i="1"/>
  <c r="L2172" i="1"/>
  <c r="K2172" i="1"/>
  <c r="L2160" i="1"/>
  <c r="K2160" i="1"/>
  <c r="L2148" i="1"/>
  <c r="K2148" i="1"/>
  <c r="L2136" i="1"/>
  <c r="K2136" i="1"/>
  <c r="L2124" i="1"/>
  <c r="K2124" i="1"/>
  <c r="L2112" i="1"/>
  <c r="K2112" i="1"/>
  <c r="L2100" i="1"/>
  <c r="K2100" i="1"/>
  <c r="L2076" i="1"/>
  <c r="K2076" i="1"/>
  <c r="L2064" i="1"/>
  <c r="K2064" i="1"/>
  <c r="L2052" i="1"/>
  <c r="K2052" i="1"/>
  <c r="L2040" i="1"/>
  <c r="K2040" i="1"/>
  <c r="L2028" i="1"/>
  <c r="K2028" i="1"/>
  <c r="L2016" i="1"/>
  <c r="K2016" i="1"/>
  <c r="L2004" i="1"/>
  <c r="K2004" i="1"/>
  <c r="L1992" i="1"/>
  <c r="K1992" i="1"/>
  <c r="L1980" i="1"/>
  <c r="K1980" i="1"/>
  <c r="L1968" i="1"/>
  <c r="K1968" i="1"/>
  <c r="L1956" i="1"/>
  <c r="K1956" i="1"/>
  <c r="L1944" i="1"/>
  <c r="K1944" i="1"/>
  <c r="L1932" i="1"/>
  <c r="K1932" i="1"/>
  <c r="L1920" i="1"/>
  <c r="K1920" i="1"/>
  <c r="L1908" i="1"/>
  <c r="K1908" i="1"/>
  <c r="L1896" i="1"/>
  <c r="K1896" i="1"/>
  <c r="L1884" i="1"/>
  <c r="K1884" i="1"/>
  <c r="L1872" i="1"/>
  <c r="K1872" i="1"/>
  <c r="L1860" i="1"/>
  <c r="K1860" i="1"/>
  <c r="L1848" i="1"/>
  <c r="K1848" i="1"/>
  <c r="L1836" i="1"/>
  <c r="K1836" i="1"/>
  <c r="L1824" i="1"/>
  <c r="K1824" i="1"/>
  <c r="L1812" i="1"/>
  <c r="K1812" i="1"/>
  <c r="L1800" i="1"/>
  <c r="K1800" i="1"/>
  <c r="L1788" i="1"/>
  <c r="K1788" i="1"/>
  <c r="L1776" i="1"/>
  <c r="K1776" i="1"/>
  <c r="L1764" i="1"/>
  <c r="K1764" i="1"/>
  <c r="L1752" i="1"/>
  <c r="K1752" i="1"/>
  <c r="L1740" i="1"/>
  <c r="K1740" i="1"/>
  <c r="L1728" i="1"/>
  <c r="K1728" i="1"/>
  <c r="K2548" i="1"/>
  <c r="K2433" i="1"/>
  <c r="K2289" i="1"/>
  <c r="K2128" i="1"/>
  <c r="L2579" i="1"/>
  <c r="K2579" i="1"/>
  <c r="L2543" i="1"/>
  <c r="K2543" i="1"/>
  <c r="L2495" i="1"/>
  <c r="K2495" i="1"/>
  <c r="L2447" i="1"/>
  <c r="K2447" i="1"/>
  <c r="L2411" i="1"/>
  <c r="K2411" i="1"/>
  <c r="L2363" i="1"/>
  <c r="K2363" i="1"/>
  <c r="L2327" i="1"/>
  <c r="K2327" i="1"/>
  <c r="L2291" i="1"/>
  <c r="K2291" i="1"/>
  <c r="L2243" i="1"/>
  <c r="K2243" i="1"/>
  <c r="L2219" i="1"/>
  <c r="K2219" i="1"/>
  <c r="L2171" i="1"/>
  <c r="K2171" i="1"/>
  <c r="L2135" i="1"/>
  <c r="K2135" i="1"/>
  <c r="L2111" i="1"/>
  <c r="K2111" i="1"/>
  <c r="L2075" i="1"/>
  <c r="K2075" i="1"/>
  <c r="L2063" i="1"/>
  <c r="K2063" i="1"/>
  <c r="L2051" i="1"/>
  <c r="K2051" i="1"/>
  <c r="L1991" i="1"/>
  <c r="K1991" i="1"/>
  <c r="L1979" i="1"/>
  <c r="K1979" i="1"/>
  <c r="L1967" i="1"/>
  <c r="K1967" i="1"/>
  <c r="L1955" i="1"/>
  <c r="K1955" i="1"/>
  <c r="L1943" i="1"/>
  <c r="K1943" i="1"/>
  <c r="L1919" i="1"/>
  <c r="K1919" i="1"/>
  <c r="L1907" i="1"/>
  <c r="K1907" i="1"/>
  <c r="L1895" i="1"/>
  <c r="K1895" i="1"/>
  <c r="L1883" i="1"/>
  <c r="K1883" i="1"/>
  <c r="L1871" i="1"/>
  <c r="K1871" i="1"/>
  <c r="L1859" i="1"/>
  <c r="K1859" i="1"/>
  <c r="L1823" i="1"/>
  <c r="K1823" i="1"/>
  <c r="L1799" i="1"/>
  <c r="K1799" i="1"/>
  <c r="L1775" i="1"/>
  <c r="K1775" i="1"/>
  <c r="L1763" i="1"/>
  <c r="K1763" i="1"/>
  <c r="L1751" i="1"/>
  <c r="K1751" i="1"/>
  <c r="L1739" i="1"/>
  <c r="K1739" i="1"/>
  <c r="L1727" i="1"/>
  <c r="K1727" i="1"/>
  <c r="L1715" i="1"/>
  <c r="K1715" i="1"/>
  <c r="L1703" i="1"/>
  <c r="K1703" i="1"/>
  <c r="L1691" i="1"/>
  <c r="K1691" i="1"/>
  <c r="L1679" i="1"/>
  <c r="K1679" i="1"/>
  <c r="L1667" i="1"/>
  <c r="K1667" i="1"/>
  <c r="L1655" i="1"/>
  <c r="K1655" i="1"/>
  <c r="L1643" i="1"/>
  <c r="K1643" i="1"/>
  <c r="L1631" i="1"/>
  <c r="K1631" i="1"/>
  <c r="L1619" i="1"/>
  <c r="K1619" i="1"/>
  <c r="L1607" i="1"/>
  <c r="K1607" i="1"/>
  <c r="L1595" i="1"/>
  <c r="K1595" i="1"/>
  <c r="L1583" i="1"/>
  <c r="K1583" i="1"/>
  <c r="L1571" i="1"/>
  <c r="K1571" i="1"/>
  <c r="L1559" i="1"/>
  <c r="K1559" i="1"/>
  <c r="L1547" i="1"/>
  <c r="K1547" i="1"/>
  <c r="L1535" i="1"/>
  <c r="K1535" i="1"/>
  <c r="L1523" i="1"/>
  <c r="K1523" i="1"/>
  <c r="L1511" i="1"/>
  <c r="K1511" i="1"/>
  <c r="L1499" i="1"/>
  <c r="K1499" i="1"/>
  <c r="L1487" i="1"/>
  <c r="K1487" i="1"/>
  <c r="L1475" i="1"/>
  <c r="K1475" i="1"/>
  <c r="L1451" i="1"/>
  <c r="K1451" i="1"/>
  <c r="L1439" i="1"/>
  <c r="K1439" i="1"/>
  <c r="L1427" i="1"/>
  <c r="K1427" i="1"/>
  <c r="L1415" i="1"/>
  <c r="K1415" i="1"/>
  <c r="L1403" i="1"/>
  <c r="K1403" i="1"/>
  <c r="L1391" i="1"/>
  <c r="K1391" i="1"/>
  <c r="L1379" i="1"/>
  <c r="K1379" i="1"/>
  <c r="L1367" i="1"/>
  <c r="K1367" i="1"/>
  <c r="L1355" i="1"/>
  <c r="K1355" i="1"/>
  <c r="L1343" i="1"/>
  <c r="K1343" i="1"/>
  <c r="L1331" i="1"/>
  <c r="K1331" i="1"/>
  <c r="L1319" i="1"/>
  <c r="K1319" i="1"/>
  <c r="L1307" i="1"/>
  <c r="K1307" i="1"/>
  <c r="L1295" i="1"/>
  <c r="K1295" i="1"/>
  <c r="L1283" i="1"/>
  <c r="K1283" i="1"/>
  <c r="L1271" i="1"/>
  <c r="K1271" i="1"/>
  <c r="L1259" i="1"/>
  <c r="K1259" i="1"/>
  <c r="L1247" i="1"/>
  <c r="K1247" i="1"/>
  <c r="L1223" i="1"/>
  <c r="K1223" i="1"/>
  <c r="K2545" i="1"/>
  <c r="K2429" i="1"/>
  <c r="K2285" i="1"/>
  <c r="K2121" i="1"/>
  <c r="K1881" i="1"/>
  <c r="K1235" i="1"/>
  <c r="L2311" i="1"/>
  <c r="K2311" i="1"/>
  <c r="L2023" i="1"/>
  <c r="K2023" i="1"/>
  <c r="L2531" i="1"/>
  <c r="K2531" i="1"/>
  <c r="L2483" i="1"/>
  <c r="K2483" i="1"/>
  <c r="L2435" i="1"/>
  <c r="K2435" i="1"/>
  <c r="L2387" i="1"/>
  <c r="K2387" i="1"/>
  <c r="L2351" i="1"/>
  <c r="K2351" i="1"/>
  <c r="L2303" i="1"/>
  <c r="K2303" i="1"/>
  <c r="L2267" i="1"/>
  <c r="K2267" i="1"/>
  <c r="L2231" i="1"/>
  <c r="K2231" i="1"/>
  <c r="L2195" i="1"/>
  <c r="K2195" i="1"/>
  <c r="L2159" i="1"/>
  <c r="K2159" i="1"/>
  <c r="L2099" i="1"/>
  <c r="K2099" i="1"/>
  <c r="L2015" i="1"/>
  <c r="K2015" i="1"/>
  <c r="L1847" i="1"/>
  <c r="K1847" i="1"/>
  <c r="L2542" i="1"/>
  <c r="K2542" i="1"/>
  <c r="L2518" i="1"/>
  <c r="K2518" i="1"/>
  <c r="L2482" i="1"/>
  <c r="K2482" i="1"/>
  <c r="L2458" i="1"/>
  <c r="K2458" i="1"/>
  <c r="L2422" i="1"/>
  <c r="K2422" i="1"/>
  <c r="L2386" i="1"/>
  <c r="K2386" i="1"/>
  <c r="L2362" i="1"/>
  <c r="K2362" i="1"/>
  <c r="L2314" i="1"/>
  <c r="K2314" i="1"/>
  <c r="L2290" i="1"/>
  <c r="K2290" i="1"/>
  <c r="L2254" i="1"/>
  <c r="K2254" i="1"/>
  <c r="L2218" i="1"/>
  <c r="K2218" i="1"/>
  <c r="L2194" i="1"/>
  <c r="K2194" i="1"/>
  <c r="L2170" i="1"/>
  <c r="K2170" i="1"/>
  <c r="L2146" i="1"/>
  <c r="K2146" i="1"/>
  <c r="L2098" i="1"/>
  <c r="K2098" i="1"/>
  <c r="L2074" i="1"/>
  <c r="K2074" i="1"/>
  <c r="L2038" i="1"/>
  <c r="K2038" i="1"/>
  <c r="L2014" i="1"/>
  <c r="K2014" i="1"/>
  <c r="L1990" i="1"/>
  <c r="K1990" i="1"/>
  <c r="L1954" i="1"/>
  <c r="K1954" i="1"/>
  <c r="L1942" i="1"/>
  <c r="K1942" i="1"/>
  <c r="L1918" i="1"/>
  <c r="K1918" i="1"/>
  <c r="L1894" i="1"/>
  <c r="K1894" i="1"/>
  <c r="L1870" i="1"/>
  <c r="K1870" i="1"/>
  <c r="L1858" i="1"/>
  <c r="K1858" i="1"/>
  <c r="L1846" i="1"/>
  <c r="K1846" i="1"/>
  <c r="L1834" i="1"/>
  <c r="K1834" i="1"/>
  <c r="L1822" i="1"/>
  <c r="K1822" i="1"/>
  <c r="L1810" i="1"/>
  <c r="K1810" i="1"/>
  <c r="L1762" i="1"/>
  <c r="K1762" i="1"/>
  <c r="L1750" i="1"/>
  <c r="K1750" i="1"/>
  <c r="L1738" i="1"/>
  <c r="K1738" i="1"/>
  <c r="L1726" i="1"/>
  <c r="K1726" i="1"/>
  <c r="K2530" i="1"/>
  <c r="K2409" i="1"/>
  <c r="K2265" i="1"/>
  <c r="K2088" i="1"/>
  <c r="K1845" i="1"/>
  <c r="L2515" i="1"/>
  <c r="K2515" i="1"/>
  <c r="L2431" i="1"/>
  <c r="K2431" i="1"/>
  <c r="L2335" i="1"/>
  <c r="K2335" i="1"/>
  <c r="L2215" i="1"/>
  <c r="K2215" i="1"/>
  <c r="L2143" i="1"/>
  <c r="K2143" i="1"/>
  <c r="L2059" i="1"/>
  <c r="K2059" i="1"/>
  <c r="L1987" i="1"/>
  <c r="K1987" i="1"/>
  <c r="L1915" i="1"/>
  <c r="K1915" i="1"/>
  <c r="L2555" i="1"/>
  <c r="K2555" i="1"/>
  <c r="L2507" i="1"/>
  <c r="K2507" i="1"/>
  <c r="L2459" i="1"/>
  <c r="K2459" i="1"/>
  <c r="L2399" i="1"/>
  <c r="K2399" i="1"/>
  <c r="L2339" i="1"/>
  <c r="K2339" i="1"/>
  <c r="L2279" i="1"/>
  <c r="K2279" i="1"/>
  <c r="L2207" i="1"/>
  <c r="K2207" i="1"/>
  <c r="L2147" i="1"/>
  <c r="K2147" i="1"/>
  <c r="L2087" i="1"/>
  <c r="K2087" i="1"/>
  <c r="L2027" i="1"/>
  <c r="K2027" i="1"/>
  <c r="L1835" i="1"/>
  <c r="K1835" i="1"/>
  <c r="L2554" i="1"/>
  <c r="K2554" i="1"/>
  <c r="L2506" i="1"/>
  <c r="K2506" i="1"/>
  <c r="L2446" i="1"/>
  <c r="K2446" i="1"/>
  <c r="L2398" i="1"/>
  <c r="K2398" i="1"/>
  <c r="L2338" i="1"/>
  <c r="K2338" i="1"/>
  <c r="L2278" i="1"/>
  <c r="K2278" i="1"/>
  <c r="L2230" i="1"/>
  <c r="K2230" i="1"/>
  <c r="L2182" i="1"/>
  <c r="K2182" i="1"/>
  <c r="L2122" i="1"/>
  <c r="K2122" i="1"/>
  <c r="L2050" i="1"/>
  <c r="K2050" i="1"/>
  <c r="L1978" i="1"/>
  <c r="K1978" i="1"/>
  <c r="L1906" i="1"/>
  <c r="K1906" i="1"/>
  <c r="L1798" i="1"/>
  <c r="K1798" i="1"/>
  <c r="L2457" i="1"/>
  <c r="K2457" i="1"/>
  <c r="L2421" i="1"/>
  <c r="K2421" i="1"/>
  <c r="L2397" i="1"/>
  <c r="K2397" i="1"/>
  <c r="L2373" i="1"/>
  <c r="K2373" i="1"/>
  <c r="L2301" i="1"/>
  <c r="K2301" i="1"/>
  <c r="L2277" i="1"/>
  <c r="K2277" i="1"/>
  <c r="L2253" i="1"/>
  <c r="K2253" i="1"/>
  <c r="L2181" i="1"/>
  <c r="K2181" i="1"/>
  <c r="L2133" i="1"/>
  <c r="K2133" i="1"/>
  <c r="L2097" i="1"/>
  <c r="K2097" i="1"/>
  <c r="L2085" i="1"/>
  <c r="K2085" i="1"/>
  <c r="L2073" i="1"/>
  <c r="K2073" i="1"/>
  <c r="L2061" i="1"/>
  <c r="K2061" i="1"/>
  <c r="L2037" i="1"/>
  <c r="K2037" i="1"/>
  <c r="L2025" i="1"/>
  <c r="K2025" i="1"/>
  <c r="L2013" i="1"/>
  <c r="K2013" i="1"/>
  <c r="L2001" i="1"/>
  <c r="K2001" i="1"/>
  <c r="L1989" i="1"/>
  <c r="K1989" i="1"/>
  <c r="L1977" i="1"/>
  <c r="K1977" i="1"/>
  <c r="L1965" i="1"/>
  <c r="K1965" i="1"/>
  <c r="L1953" i="1"/>
  <c r="K1953" i="1"/>
  <c r="L1941" i="1"/>
  <c r="K1941" i="1"/>
  <c r="L1917" i="1"/>
  <c r="K1917" i="1"/>
  <c r="L1905" i="1"/>
  <c r="K1905" i="1"/>
  <c r="L1893" i="1"/>
  <c r="K1893" i="1"/>
  <c r="L1869" i="1"/>
  <c r="K1869" i="1"/>
  <c r="L1857" i="1"/>
  <c r="K1857" i="1"/>
  <c r="L1833" i="1"/>
  <c r="K1833" i="1"/>
  <c r="L1821" i="1"/>
  <c r="K1821" i="1"/>
  <c r="L1809" i="1"/>
  <c r="K1809" i="1"/>
  <c r="L1797" i="1"/>
  <c r="K1797" i="1"/>
  <c r="L1785" i="1"/>
  <c r="K1785" i="1"/>
  <c r="L1773" i="1"/>
  <c r="K1773" i="1"/>
  <c r="L1761" i="1"/>
  <c r="K1761" i="1"/>
  <c r="L1749" i="1"/>
  <c r="K1749" i="1"/>
  <c r="L1737" i="1"/>
  <c r="K1737" i="1"/>
  <c r="L1725" i="1"/>
  <c r="K1725" i="1"/>
  <c r="L1713" i="1"/>
  <c r="K1713" i="1"/>
  <c r="L1701" i="1"/>
  <c r="K1701" i="1"/>
  <c r="L1689" i="1"/>
  <c r="K1689" i="1"/>
  <c r="L1677" i="1"/>
  <c r="K1677" i="1"/>
  <c r="L1665" i="1"/>
  <c r="K1665" i="1"/>
  <c r="L1653" i="1"/>
  <c r="K1653" i="1"/>
  <c r="L1641" i="1"/>
  <c r="K1641" i="1"/>
  <c r="L1629" i="1"/>
  <c r="K1629" i="1"/>
  <c r="L1617" i="1"/>
  <c r="K1617" i="1"/>
  <c r="L1605" i="1"/>
  <c r="K1605" i="1"/>
  <c r="L1593" i="1"/>
  <c r="K1593" i="1"/>
  <c r="L1581" i="1"/>
  <c r="K1581" i="1"/>
  <c r="L1569" i="1"/>
  <c r="K1569" i="1"/>
  <c r="L1557" i="1"/>
  <c r="K1557" i="1"/>
  <c r="L1545" i="1"/>
  <c r="K1545" i="1"/>
  <c r="L1533" i="1"/>
  <c r="K1533" i="1"/>
  <c r="L1521" i="1"/>
  <c r="K1521" i="1"/>
  <c r="L1509" i="1"/>
  <c r="K1509" i="1"/>
  <c r="L1497" i="1"/>
  <c r="K1497" i="1"/>
  <c r="L1485" i="1"/>
  <c r="K1485" i="1"/>
  <c r="L1473" i="1"/>
  <c r="K1473" i="1"/>
  <c r="L1461" i="1"/>
  <c r="K1461" i="1"/>
  <c r="L1449" i="1"/>
  <c r="K1449" i="1"/>
  <c r="L1437" i="1"/>
  <c r="K1437" i="1"/>
  <c r="L1425" i="1"/>
  <c r="K1425" i="1"/>
  <c r="L1413" i="1"/>
  <c r="K1413" i="1"/>
  <c r="L1401" i="1"/>
  <c r="K1401" i="1"/>
  <c r="L1389" i="1"/>
  <c r="K1389" i="1"/>
  <c r="L1377" i="1"/>
  <c r="K1377" i="1"/>
  <c r="L1365" i="1"/>
  <c r="K1365" i="1"/>
  <c r="L1353" i="1"/>
  <c r="K1353" i="1"/>
  <c r="L1341" i="1"/>
  <c r="K1341" i="1"/>
  <c r="L1329" i="1"/>
  <c r="K1329" i="1"/>
  <c r="L1317" i="1"/>
  <c r="K1317" i="1"/>
  <c r="L1305" i="1"/>
  <c r="K1305" i="1"/>
  <c r="L1293" i="1"/>
  <c r="K1293" i="1"/>
  <c r="L1281" i="1"/>
  <c r="K1281" i="1"/>
  <c r="L1269" i="1"/>
  <c r="K1269" i="1"/>
  <c r="L1257" i="1"/>
  <c r="K1257" i="1"/>
  <c r="L1245" i="1"/>
  <c r="K1245" i="1"/>
  <c r="L1233" i="1"/>
  <c r="K1233" i="1"/>
  <c r="L1221" i="1"/>
  <c r="K1221" i="1"/>
  <c r="L1209" i="1"/>
  <c r="K1209" i="1"/>
  <c r="L1197" i="1"/>
  <c r="K1197" i="1"/>
  <c r="L1185" i="1"/>
  <c r="K1185" i="1"/>
  <c r="L1173" i="1"/>
  <c r="K1173" i="1"/>
  <c r="L1161" i="1"/>
  <c r="K1161" i="1"/>
  <c r="L1149" i="1"/>
  <c r="K1149" i="1"/>
  <c r="L1137" i="1"/>
  <c r="K1137" i="1"/>
  <c r="L1125" i="1"/>
  <c r="K1125" i="1"/>
  <c r="L1113" i="1"/>
  <c r="K1113" i="1"/>
  <c r="L1101" i="1"/>
  <c r="K1101" i="1"/>
  <c r="L1089" i="1"/>
  <c r="K1089" i="1"/>
  <c r="L1077" i="1"/>
  <c r="K1077" i="1"/>
  <c r="L1065" i="1"/>
  <c r="K1065" i="1"/>
  <c r="L1053" i="1"/>
  <c r="K1053" i="1"/>
  <c r="L1041" i="1"/>
  <c r="K1041" i="1"/>
  <c r="L1029" i="1"/>
  <c r="K1029" i="1"/>
  <c r="L1017" i="1"/>
  <c r="K1017" i="1"/>
  <c r="L1005" i="1"/>
  <c r="K1005" i="1"/>
  <c r="L993" i="1"/>
  <c r="K993" i="1"/>
  <c r="L981" i="1"/>
  <c r="K981" i="1"/>
  <c r="L969" i="1"/>
  <c r="K969" i="1"/>
  <c r="L957" i="1"/>
  <c r="K957" i="1"/>
  <c r="L945" i="1"/>
  <c r="K945" i="1"/>
  <c r="L933" i="1"/>
  <c r="K933" i="1"/>
  <c r="L921" i="1"/>
  <c r="K921" i="1"/>
  <c r="L909" i="1"/>
  <c r="K909" i="1"/>
  <c r="L897" i="1"/>
  <c r="K897" i="1"/>
  <c r="L885" i="1"/>
  <c r="K885" i="1"/>
  <c r="L873" i="1"/>
  <c r="K873" i="1"/>
  <c r="L861" i="1"/>
  <c r="K861" i="1"/>
  <c r="L849" i="1"/>
  <c r="K849" i="1"/>
  <c r="L837" i="1"/>
  <c r="K837" i="1"/>
  <c r="L825" i="1"/>
  <c r="K825" i="1"/>
  <c r="L813" i="1"/>
  <c r="K813" i="1"/>
  <c r="L801" i="1"/>
  <c r="K801" i="1"/>
  <c r="L789" i="1"/>
  <c r="K789" i="1"/>
  <c r="L777" i="1"/>
  <c r="K777" i="1"/>
  <c r="L765" i="1"/>
  <c r="K765" i="1"/>
  <c r="L753" i="1"/>
  <c r="K753" i="1"/>
  <c r="L741" i="1"/>
  <c r="K741" i="1"/>
  <c r="L729" i="1"/>
  <c r="K729" i="1"/>
  <c r="L717" i="1"/>
  <c r="K717" i="1"/>
  <c r="L705" i="1"/>
  <c r="K705" i="1"/>
  <c r="L693" i="1"/>
  <c r="K693" i="1"/>
  <c r="L681" i="1"/>
  <c r="K681" i="1"/>
  <c r="L669" i="1"/>
  <c r="K669" i="1"/>
  <c r="L657" i="1"/>
  <c r="K657" i="1"/>
  <c r="L645" i="1"/>
  <c r="K645" i="1"/>
  <c r="L633" i="1"/>
  <c r="K633" i="1"/>
  <c r="L621" i="1"/>
  <c r="K621" i="1"/>
  <c r="L609" i="1"/>
  <c r="K609" i="1"/>
  <c r="L597" i="1"/>
  <c r="K597" i="1"/>
  <c r="L585" i="1"/>
  <c r="K585" i="1"/>
  <c r="L573" i="1"/>
  <c r="K573" i="1"/>
  <c r="K2529" i="1"/>
  <c r="K2405" i="1"/>
  <c r="K2261" i="1"/>
  <c r="K2082" i="1"/>
  <c r="K1838" i="1"/>
  <c r="L1478" i="1"/>
  <c r="K1478" i="1"/>
  <c r="L1454" i="1"/>
  <c r="K1454" i="1"/>
  <c r="L1442" i="1"/>
  <c r="K1442" i="1"/>
  <c r="L1430" i="1"/>
  <c r="K1430" i="1"/>
  <c r="L1418" i="1"/>
  <c r="K1418" i="1"/>
  <c r="L1406" i="1"/>
  <c r="K1406" i="1"/>
  <c r="L1394" i="1"/>
  <c r="K1394" i="1"/>
  <c r="L1382" i="1"/>
  <c r="K1382" i="1"/>
  <c r="L1370" i="1"/>
  <c r="K1370" i="1"/>
  <c r="L1358" i="1"/>
  <c r="K1358" i="1"/>
  <c r="L1346" i="1"/>
  <c r="K1346" i="1"/>
  <c r="L1334" i="1"/>
  <c r="K1334" i="1"/>
  <c r="L1322" i="1"/>
  <c r="K1322" i="1"/>
  <c r="L1310" i="1"/>
  <c r="K1310" i="1"/>
  <c r="L1298" i="1"/>
  <c r="K1298" i="1"/>
  <c r="L1286" i="1"/>
  <c r="K1286" i="1"/>
  <c r="L1274" i="1"/>
  <c r="K1274" i="1"/>
  <c r="L1262" i="1"/>
  <c r="K1262" i="1"/>
  <c r="L1250" i="1"/>
  <c r="K1250" i="1"/>
  <c r="L1238" i="1"/>
  <c r="K1238" i="1"/>
  <c r="L1226" i="1"/>
  <c r="K1226" i="1"/>
  <c r="L1214" i="1"/>
  <c r="K1214" i="1"/>
  <c r="K1202" i="1"/>
  <c r="L1202" i="1"/>
  <c r="L1190" i="1"/>
  <c r="K1190" i="1"/>
  <c r="L1178" i="1"/>
  <c r="K1178" i="1"/>
  <c r="L1166" i="1"/>
  <c r="K1166" i="1"/>
  <c r="L1154" i="1"/>
  <c r="K1154" i="1"/>
  <c r="L1142" i="1"/>
  <c r="K1142" i="1"/>
  <c r="L1130" i="1"/>
  <c r="K1130" i="1"/>
  <c r="L1118" i="1"/>
  <c r="K1118" i="1"/>
  <c r="L1106" i="1"/>
  <c r="K1106" i="1"/>
  <c r="L1094" i="1"/>
  <c r="K1094" i="1"/>
  <c r="L1082" i="1"/>
  <c r="K1082" i="1"/>
  <c r="L1070" i="1"/>
  <c r="K1070" i="1"/>
  <c r="L1058" i="1"/>
  <c r="K1058" i="1"/>
  <c r="L1046" i="1"/>
  <c r="K1046" i="1"/>
  <c r="L1034" i="1"/>
  <c r="K1034" i="1"/>
  <c r="L1022" i="1"/>
  <c r="K1022" i="1"/>
  <c r="L1010" i="1"/>
  <c r="K1010" i="1"/>
  <c r="L998" i="1"/>
  <c r="K998" i="1"/>
  <c r="L986" i="1"/>
  <c r="K986" i="1"/>
  <c r="L974" i="1"/>
  <c r="K974" i="1"/>
  <c r="L962" i="1"/>
  <c r="K962" i="1"/>
  <c r="L950" i="1"/>
  <c r="K950" i="1"/>
  <c r="L938" i="1"/>
  <c r="K938" i="1"/>
  <c r="L926" i="1"/>
  <c r="K926" i="1"/>
  <c r="L914" i="1"/>
  <c r="K914" i="1"/>
  <c r="L902" i="1"/>
  <c r="K902" i="1"/>
  <c r="L890" i="1"/>
  <c r="K890" i="1"/>
  <c r="L878" i="1"/>
  <c r="K878" i="1"/>
  <c r="L866" i="1"/>
  <c r="K866" i="1"/>
  <c r="L854" i="1"/>
  <c r="K854" i="1"/>
  <c r="L842" i="1"/>
  <c r="K842" i="1"/>
  <c r="L830" i="1"/>
  <c r="K830" i="1"/>
  <c r="L818" i="1"/>
  <c r="K818" i="1"/>
  <c r="L806" i="1"/>
  <c r="K806" i="1"/>
  <c r="L794" i="1"/>
  <c r="K794" i="1"/>
  <c r="L782" i="1"/>
  <c r="K782" i="1"/>
  <c r="L770" i="1"/>
  <c r="K770" i="1"/>
  <c r="L758" i="1"/>
  <c r="K758" i="1"/>
  <c r="L746" i="1"/>
  <c r="K746" i="1"/>
  <c r="L734" i="1"/>
  <c r="K734" i="1"/>
  <c r="L722" i="1"/>
  <c r="K722" i="1"/>
  <c r="L710" i="1"/>
  <c r="K710" i="1"/>
  <c r="L698" i="1"/>
  <c r="K698" i="1"/>
  <c r="L686" i="1"/>
  <c r="K686" i="1"/>
  <c r="L674" i="1"/>
  <c r="K674" i="1"/>
  <c r="L662" i="1"/>
  <c r="K662" i="1"/>
  <c r="L650" i="1"/>
  <c r="K650" i="1"/>
  <c r="L638" i="1"/>
  <c r="K638" i="1"/>
  <c r="L626" i="1"/>
  <c r="K626" i="1"/>
  <c r="L614" i="1"/>
  <c r="K614" i="1"/>
  <c r="L602" i="1"/>
  <c r="K602" i="1"/>
  <c r="L590" i="1"/>
  <c r="K590" i="1"/>
  <c r="L578" i="1"/>
  <c r="K578" i="1"/>
  <c r="L566" i="1"/>
  <c r="K566" i="1"/>
  <c r="L554" i="1"/>
  <c r="K554" i="1"/>
  <c r="L542" i="1"/>
  <c r="K542" i="1"/>
  <c r="L530" i="1"/>
  <c r="K530" i="1"/>
  <c r="L518" i="1"/>
  <c r="K518" i="1"/>
  <c r="L506" i="1"/>
  <c r="K506" i="1"/>
  <c r="L494" i="1"/>
  <c r="K494" i="1"/>
  <c r="L482" i="1"/>
  <c r="K482" i="1"/>
  <c r="L470" i="1"/>
  <c r="K470" i="1"/>
  <c r="L458" i="1"/>
  <c r="K458" i="1"/>
  <c r="L446" i="1"/>
  <c r="K446" i="1"/>
  <c r="L434" i="1"/>
  <c r="K434" i="1"/>
  <c r="L422" i="1"/>
  <c r="K422" i="1"/>
  <c r="L410" i="1"/>
  <c r="K410" i="1"/>
  <c r="L398" i="1"/>
  <c r="K398" i="1"/>
  <c r="L386" i="1"/>
  <c r="K386" i="1"/>
  <c r="L374" i="1"/>
  <c r="K374" i="1"/>
  <c r="L362" i="1"/>
  <c r="K362" i="1"/>
  <c r="L350" i="1"/>
  <c r="K350" i="1"/>
  <c r="L338" i="1"/>
  <c r="K338" i="1"/>
  <c r="L326" i="1"/>
  <c r="K326" i="1"/>
  <c r="L314" i="1"/>
  <c r="K314" i="1"/>
  <c r="L302" i="1"/>
  <c r="K302" i="1"/>
  <c r="L290" i="1"/>
  <c r="K290" i="1"/>
  <c r="L278" i="1"/>
  <c r="K278" i="1"/>
  <c r="L266" i="1"/>
  <c r="K266" i="1"/>
  <c r="L254" i="1"/>
  <c r="K254" i="1"/>
  <c r="L242" i="1"/>
  <c r="K242" i="1"/>
  <c r="L230" i="1"/>
  <c r="K230" i="1"/>
  <c r="L218" i="1"/>
  <c r="K218" i="1"/>
  <c r="L206" i="1"/>
  <c r="K206" i="1"/>
  <c r="L194" i="1"/>
  <c r="K194" i="1"/>
  <c r="L182" i="1"/>
  <c r="K182" i="1"/>
  <c r="L170" i="1"/>
  <c r="K170" i="1"/>
  <c r="L158" i="1"/>
  <c r="K158" i="1"/>
  <c r="L146" i="1"/>
  <c r="K146" i="1"/>
  <c r="L134" i="1"/>
  <c r="K134" i="1"/>
  <c r="L122" i="1"/>
  <c r="K122" i="1"/>
  <c r="L110" i="1"/>
  <c r="K110" i="1"/>
  <c r="L98" i="1"/>
  <c r="K98" i="1"/>
  <c r="L86" i="1"/>
  <c r="K86" i="1"/>
  <c r="L74" i="1"/>
  <c r="K74" i="1"/>
  <c r="L62" i="1"/>
  <c r="K62" i="1"/>
  <c r="L50" i="1"/>
  <c r="K50" i="1"/>
  <c r="L38" i="1"/>
  <c r="K38" i="1"/>
  <c r="L26" i="1"/>
  <c r="K26" i="1"/>
  <c r="L14" i="1"/>
  <c r="K14" i="1"/>
  <c r="K2081" i="1"/>
  <c r="K1709" i="1"/>
  <c r="K1194" i="1"/>
  <c r="L1861" i="1"/>
  <c r="K1861" i="1"/>
  <c r="K1849" i="1"/>
  <c r="L1849" i="1"/>
  <c r="L1837" i="1"/>
  <c r="K1837" i="1"/>
  <c r="L1825" i="1"/>
  <c r="K1825" i="1"/>
  <c r="L1813" i="1"/>
  <c r="K1813" i="1"/>
  <c r="L1801" i="1"/>
  <c r="K1801" i="1"/>
  <c r="L1789" i="1"/>
  <c r="K1789" i="1"/>
  <c r="L1777" i="1"/>
  <c r="K1777" i="1"/>
  <c r="L1765" i="1"/>
  <c r="K1765" i="1"/>
  <c r="L1753" i="1"/>
  <c r="K1753" i="1"/>
  <c r="K1741" i="1"/>
  <c r="L1741" i="1"/>
  <c r="L1729" i="1"/>
  <c r="K1729" i="1"/>
  <c r="L1717" i="1"/>
  <c r="K1717" i="1"/>
  <c r="L1705" i="1"/>
  <c r="K1705" i="1"/>
  <c r="L1693" i="1"/>
  <c r="K1693" i="1"/>
  <c r="L1681" i="1"/>
  <c r="K1681" i="1"/>
  <c r="L1669" i="1"/>
  <c r="K1669" i="1"/>
  <c r="L1657" i="1"/>
  <c r="K1657" i="1"/>
  <c r="L1645" i="1"/>
  <c r="K1645" i="1"/>
  <c r="L1633" i="1"/>
  <c r="K1633" i="1"/>
  <c r="L1621" i="1"/>
  <c r="K1621" i="1"/>
  <c r="L1609" i="1"/>
  <c r="K1609" i="1"/>
  <c r="L1597" i="1"/>
  <c r="K1597" i="1"/>
  <c r="L1585" i="1"/>
  <c r="K1585" i="1"/>
  <c r="L1573" i="1"/>
  <c r="K1573" i="1"/>
  <c r="L1561" i="1"/>
  <c r="K1561" i="1"/>
  <c r="L1549" i="1"/>
  <c r="K1549" i="1"/>
  <c r="L1537" i="1"/>
  <c r="K1537" i="1"/>
  <c r="L1525" i="1"/>
  <c r="K1525" i="1"/>
  <c r="L1513" i="1"/>
  <c r="K1513" i="1"/>
  <c r="L1501" i="1"/>
  <c r="K1501" i="1"/>
  <c r="L1489" i="1"/>
  <c r="K1489" i="1"/>
  <c r="L1477" i="1"/>
  <c r="K1477" i="1"/>
  <c r="L1465" i="1"/>
  <c r="K1465" i="1"/>
  <c r="L1453" i="1"/>
  <c r="K1453" i="1"/>
  <c r="L1441" i="1"/>
  <c r="K1441" i="1"/>
  <c r="L1429" i="1"/>
  <c r="K1429" i="1"/>
  <c r="L1417" i="1"/>
  <c r="K1417" i="1"/>
  <c r="L1405" i="1"/>
  <c r="K1405" i="1"/>
  <c r="L1393" i="1"/>
  <c r="K1393" i="1"/>
  <c r="L1381" i="1"/>
  <c r="K1381" i="1"/>
  <c r="L1369" i="1"/>
  <c r="K1369" i="1"/>
  <c r="L1357" i="1"/>
  <c r="K1357" i="1"/>
  <c r="L1345" i="1"/>
  <c r="K1345" i="1"/>
  <c r="L1333" i="1"/>
  <c r="K1333" i="1"/>
  <c r="L1321" i="1"/>
  <c r="K1321" i="1"/>
  <c r="L1309" i="1"/>
  <c r="K1309" i="1"/>
  <c r="L1297" i="1"/>
  <c r="K1297" i="1"/>
  <c r="L1285" i="1"/>
  <c r="K1285" i="1"/>
  <c r="L1273" i="1"/>
  <c r="K1273" i="1"/>
  <c r="L1261" i="1"/>
  <c r="K1261" i="1"/>
  <c r="L1249" i="1"/>
  <c r="K1249" i="1"/>
  <c r="L1237" i="1"/>
  <c r="K1237" i="1"/>
  <c r="L1225" i="1"/>
  <c r="K1225" i="1"/>
  <c r="L1213" i="1"/>
  <c r="K1213" i="1"/>
  <c r="L1201" i="1"/>
  <c r="K1201" i="1"/>
  <c r="L1189" i="1"/>
  <c r="K1189" i="1"/>
  <c r="L1177" i="1"/>
  <c r="K1177" i="1"/>
  <c r="L1165" i="1"/>
  <c r="K1165" i="1"/>
  <c r="L1153" i="1"/>
  <c r="K1153" i="1"/>
  <c r="L1141" i="1"/>
  <c r="K1141" i="1"/>
  <c r="L1129" i="1"/>
  <c r="K1129" i="1"/>
  <c r="L1117" i="1"/>
  <c r="K1117" i="1"/>
  <c r="L1105" i="1"/>
  <c r="K1105" i="1"/>
  <c r="L1093" i="1"/>
  <c r="K1093" i="1"/>
  <c r="L1081" i="1"/>
  <c r="K1081" i="1"/>
  <c r="L1069" i="1"/>
  <c r="K1069" i="1"/>
  <c r="L1057" i="1"/>
  <c r="K1057" i="1"/>
  <c r="L1045" i="1"/>
  <c r="K1045" i="1"/>
  <c r="L1033" i="1"/>
  <c r="K1033" i="1"/>
  <c r="L1021" i="1"/>
  <c r="K1021" i="1"/>
  <c r="L1009" i="1"/>
  <c r="K1009" i="1"/>
  <c r="L997" i="1"/>
  <c r="K997" i="1"/>
  <c r="L985" i="1"/>
  <c r="K985" i="1"/>
  <c r="L973" i="1"/>
  <c r="K973" i="1"/>
  <c r="L961" i="1"/>
  <c r="K961" i="1"/>
  <c r="L949" i="1"/>
  <c r="K949" i="1"/>
  <c r="L937" i="1"/>
  <c r="K937" i="1"/>
  <c r="L925" i="1"/>
  <c r="K925" i="1"/>
  <c r="L913" i="1"/>
  <c r="K913" i="1"/>
  <c r="L901" i="1"/>
  <c r="K901" i="1"/>
  <c r="L889" i="1"/>
  <c r="K889" i="1"/>
  <c r="L877" i="1"/>
  <c r="K877" i="1"/>
  <c r="L865" i="1"/>
  <c r="K865" i="1"/>
  <c r="L853" i="1"/>
  <c r="K853" i="1"/>
  <c r="L841" i="1"/>
  <c r="K841" i="1"/>
  <c r="L829" i="1"/>
  <c r="K829" i="1"/>
  <c r="L817" i="1"/>
  <c r="K817" i="1"/>
  <c r="L805" i="1"/>
  <c r="K805" i="1"/>
  <c r="L793" i="1"/>
  <c r="K793" i="1"/>
  <c r="L781" i="1"/>
  <c r="K781" i="1"/>
  <c r="L769" i="1"/>
  <c r="K769" i="1"/>
  <c r="L757" i="1"/>
  <c r="K757" i="1"/>
  <c r="L745" i="1"/>
  <c r="K745" i="1"/>
  <c r="L733" i="1"/>
  <c r="K733" i="1"/>
  <c r="L721" i="1"/>
  <c r="K721" i="1"/>
  <c r="L709" i="1"/>
  <c r="K709" i="1"/>
  <c r="L697" i="1"/>
  <c r="K697" i="1"/>
  <c r="L685" i="1"/>
  <c r="K685" i="1"/>
  <c r="L673" i="1"/>
  <c r="K673" i="1"/>
  <c r="L661" i="1"/>
  <c r="K661" i="1"/>
  <c r="L649" i="1"/>
  <c r="K649" i="1"/>
  <c r="L637" i="1"/>
  <c r="K637" i="1"/>
  <c r="L625" i="1"/>
  <c r="K625" i="1"/>
  <c r="L613" i="1"/>
  <c r="K613" i="1"/>
  <c r="L601" i="1"/>
  <c r="K601" i="1"/>
  <c r="L589" i="1"/>
  <c r="K589" i="1"/>
  <c r="L577" i="1"/>
  <c r="K577" i="1"/>
  <c r="L565" i="1"/>
  <c r="K565" i="1"/>
  <c r="L553" i="1"/>
  <c r="K553" i="1"/>
  <c r="L541" i="1"/>
  <c r="K541" i="1"/>
  <c r="L529" i="1"/>
  <c r="K529" i="1"/>
  <c r="L517" i="1"/>
  <c r="K517" i="1"/>
  <c r="L505" i="1"/>
  <c r="K505" i="1"/>
  <c r="L493" i="1"/>
  <c r="K493" i="1"/>
  <c r="L481" i="1"/>
  <c r="K481" i="1"/>
  <c r="L469" i="1"/>
  <c r="K469" i="1"/>
  <c r="L457" i="1"/>
  <c r="K457" i="1"/>
  <c r="L445" i="1"/>
  <c r="K445" i="1"/>
  <c r="L433" i="1"/>
  <c r="K433" i="1"/>
  <c r="L421" i="1"/>
  <c r="K421" i="1"/>
  <c r="L409" i="1"/>
  <c r="K409" i="1"/>
  <c r="L397" i="1"/>
  <c r="K397" i="1"/>
  <c r="L385" i="1"/>
  <c r="K385" i="1"/>
  <c r="L373" i="1"/>
  <c r="K373" i="1"/>
  <c r="L361" i="1"/>
  <c r="K361" i="1"/>
  <c r="L349" i="1"/>
  <c r="K349" i="1"/>
  <c r="L337" i="1"/>
  <c r="K337" i="1"/>
  <c r="L325" i="1"/>
  <c r="K325" i="1"/>
  <c r="L313" i="1"/>
  <c r="K313" i="1"/>
  <c r="L301" i="1"/>
  <c r="K301" i="1"/>
  <c r="L289" i="1"/>
  <c r="K289" i="1"/>
  <c r="L277" i="1"/>
  <c r="K277" i="1"/>
  <c r="L265" i="1"/>
  <c r="K265" i="1"/>
  <c r="L253" i="1"/>
  <c r="K253" i="1"/>
  <c r="L241" i="1"/>
  <c r="K241" i="1"/>
  <c r="L229" i="1"/>
  <c r="K229" i="1"/>
  <c r="L217" i="1"/>
  <c r="K217" i="1"/>
  <c r="L205" i="1"/>
  <c r="K205" i="1"/>
  <c r="L193" i="1"/>
  <c r="K193" i="1"/>
  <c r="L181" i="1"/>
  <c r="K181" i="1"/>
  <c r="L169" i="1"/>
  <c r="K169" i="1"/>
  <c r="L157" i="1"/>
  <c r="K157" i="1"/>
  <c r="L145" i="1"/>
  <c r="K145" i="1"/>
  <c r="L133" i="1"/>
  <c r="K133" i="1"/>
  <c r="L121" i="1"/>
  <c r="K121" i="1"/>
  <c r="L109" i="1"/>
  <c r="K109" i="1"/>
  <c r="L97" i="1"/>
  <c r="K97" i="1"/>
  <c r="L85" i="1"/>
  <c r="K85" i="1"/>
  <c r="L73" i="1"/>
  <c r="K73" i="1"/>
  <c r="L61" i="1"/>
  <c r="K61" i="1"/>
  <c r="L49" i="1"/>
  <c r="K49" i="1"/>
  <c r="L37" i="1"/>
  <c r="K37" i="1"/>
  <c r="L25" i="1"/>
  <c r="K25" i="1"/>
  <c r="L13" i="1"/>
  <c r="K13" i="1"/>
  <c r="K1428" i="1"/>
  <c r="K1187" i="1"/>
  <c r="L1716" i="1"/>
  <c r="K1716" i="1"/>
  <c r="L1704" i="1"/>
  <c r="K1704" i="1"/>
  <c r="L1692" i="1"/>
  <c r="K1692" i="1"/>
  <c r="L1680" i="1"/>
  <c r="K1680" i="1"/>
  <c r="L1668" i="1"/>
  <c r="K1668" i="1"/>
  <c r="L1656" i="1"/>
  <c r="K1656" i="1"/>
  <c r="L1644" i="1"/>
  <c r="K1644" i="1"/>
  <c r="L1620" i="1"/>
  <c r="K1620" i="1"/>
  <c r="L1596" i="1"/>
  <c r="K1596" i="1"/>
  <c r="L1584" i="1"/>
  <c r="K1584" i="1"/>
  <c r="L1572" i="1"/>
  <c r="K1572" i="1"/>
  <c r="L1560" i="1"/>
  <c r="K1560" i="1"/>
  <c r="L1548" i="1"/>
  <c r="K1548" i="1"/>
  <c r="L1536" i="1"/>
  <c r="K1536" i="1"/>
  <c r="L1524" i="1"/>
  <c r="K1524" i="1"/>
  <c r="L1512" i="1"/>
  <c r="K1512" i="1"/>
  <c r="L1500" i="1"/>
  <c r="K1500" i="1"/>
  <c r="L1488" i="1"/>
  <c r="K1488" i="1"/>
  <c r="L1476" i="1"/>
  <c r="K1476" i="1"/>
  <c r="L1464" i="1"/>
  <c r="K1464" i="1"/>
  <c r="L1452" i="1"/>
  <c r="K1452" i="1"/>
  <c r="L1440" i="1"/>
  <c r="K1440" i="1"/>
  <c r="L1416" i="1"/>
  <c r="K1416" i="1"/>
  <c r="L1404" i="1"/>
  <c r="K1404" i="1"/>
  <c r="L1380" i="1"/>
  <c r="K1380" i="1"/>
  <c r="L1368" i="1"/>
  <c r="K1368" i="1"/>
  <c r="L1344" i="1"/>
  <c r="K1344" i="1"/>
  <c r="L1332" i="1"/>
  <c r="K1332" i="1"/>
  <c r="L1308" i="1"/>
  <c r="K1308" i="1"/>
  <c r="L1296" i="1"/>
  <c r="K1296" i="1"/>
  <c r="L1284" i="1"/>
  <c r="K1284" i="1"/>
  <c r="L1272" i="1"/>
  <c r="K1272" i="1"/>
  <c r="L1260" i="1"/>
  <c r="K1260" i="1"/>
  <c r="L1248" i="1"/>
  <c r="K1248" i="1"/>
  <c r="L1236" i="1"/>
  <c r="K1236" i="1"/>
  <c r="L1224" i="1"/>
  <c r="K1224" i="1"/>
  <c r="L1212" i="1"/>
  <c r="K1212" i="1"/>
  <c r="L1200" i="1"/>
  <c r="K1200" i="1"/>
  <c r="L1188" i="1"/>
  <c r="K1188" i="1"/>
  <c r="L1176" i="1"/>
  <c r="K1176" i="1"/>
  <c r="L1164" i="1"/>
  <c r="K1164" i="1"/>
  <c r="L1152" i="1"/>
  <c r="K1152" i="1"/>
  <c r="L1140" i="1"/>
  <c r="K1140" i="1"/>
  <c r="L1128" i="1"/>
  <c r="K1128" i="1"/>
  <c r="L1116" i="1"/>
  <c r="K1116" i="1"/>
  <c r="L1104" i="1"/>
  <c r="K1104" i="1"/>
  <c r="L1092" i="1"/>
  <c r="K1092" i="1"/>
  <c r="L1080" i="1"/>
  <c r="K1080" i="1"/>
  <c r="L1068" i="1"/>
  <c r="K1068" i="1"/>
  <c r="L1056" i="1"/>
  <c r="K1056" i="1"/>
  <c r="L1032" i="1"/>
  <c r="K1032" i="1"/>
  <c r="L1020" i="1"/>
  <c r="K1020" i="1"/>
  <c r="L1008" i="1"/>
  <c r="K1008" i="1"/>
  <c r="L996" i="1"/>
  <c r="K996" i="1"/>
  <c r="L984" i="1"/>
  <c r="K984" i="1"/>
  <c r="L972" i="1"/>
  <c r="K972" i="1"/>
  <c r="L960" i="1"/>
  <c r="K960" i="1"/>
  <c r="L948" i="1"/>
  <c r="K948" i="1"/>
  <c r="L936" i="1"/>
  <c r="K936" i="1"/>
  <c r="L924" i="1"/>
  <c r="K924" i="1"/>
  <c r="L912" i="1"/>
  <c r="K912" i="1"/>
  <c r="L900" i="1"/>
  <c r="K900" i="1"/>
  <c r="L888" i="1"/>
  <c r="K888" i="1"/>
  <c r="L876" i="1"/>
  <c r="K876" i="1"/>
  <c r="L864" i="1"/>
  <c r="K864" i="1"/>
  <c r="L852" i="1"/>
  <c r="K852" i="1"/>
  <c r="L840" i="1"/>
  <c r="K840" i="1"/>
  <c r="L828" i="1"/>
  <c r="K828" i="1"/>
  <c r="L816" i="1"/>
  <c r="K816" i="1"/>
  <c r="L804" i="1"/>
  <c r="K804" i="1"/>
  <c r="L792" i="1"/>
  <c r="K792" i="1"/>
  <c r="L780" i="1"/>
  <c r="K780" i="1"/>
  <c r="L768" i="1"/>
  <c r="K768" i="1"/>
  <c r="L756" i="1"/>
  <c r="K756" i="1"/>
  <c r="L744" i="1"/>
  <c r="K744" i="1"/>
  <c r="L732" i="1"/>
  <c r="K732" i="1"/>
  <c r="L720" i="1"/>
  <c r="K720" i="1"/>
  <c r="L708" i="1"/>
  <c r="K708" i="1"/>
  <c r="L696" i="1"/>
  <c r="K696" i="1"/>
  <c r="L684" i="1"/>
  <c r="K684" i="1"/>
  <c r="L672" i="1"/>
  <c r="K672" i="1"/>
  <c r="L660" i="1"/>
  <c r="K660" i="1"/>
  <c r="L648" i="1"/>
  <c r="K648" i="1"/>
  <c r="L636" i="1"/>
  <c r="K636" i="1"/>
  <c r="L624" i="1"/>
  <c r="K624" i="1"/>
  <c r="L612" i="1"/>
  <c r="K612" i="1"/>
  <c r="L600" i="1"/>
  <c r="K600" i="1"/>
  <c r="L588" i="1"/>
  <c r="K588" i="1"/>
  <c r="L576" i="1"/>
  <c r="K576" i="1"/>
  <c r="L564" i="1"/>
  <c r="K564" i="1"/>
  <c r="L552" i="1"/>
  <c r="K552" i="1"/>
  <c r="L540" i="1"/>
  <c r="K540" i="1"/>
  <c r="L528" i="1"/>
  <c r="K528" i="1"/>
  <c r="L516" i="1"/>
  <c r="K516" i="1"/>
  <c r="L504" i="1"/>
  <c r="K504" i="1"/>
  <c r="L492" i="1"/>
  <c r="K492" i="1"/>
  <c r="L480" i="1"/>
  <c r="K480" i="1"/>
  <c r="L468" i="1"/>
  <c r="K468" i="1"/>
  <c r="L456" i="1"/>
  <c r="K456" i="1"/>
  <c r="L444" i="1"/>
  <c r="K444" i="1"/>
  <c r="L432" i="1"/>
  <c r="K432" i="1"/>
  <c r="L420" i="1"/>
  <c r="K420" i="1"/>
  <c r="L408" i="1"/>
  <c r="K408" i="1"/>
  <c r="L396" i="1"/>
  <c r="K396" i="1"/>
  <c r="L384" i="1"/>
  <c r="K384" i="1"/>
  <c r="L372" i="1"/>
  <c r="K372" i="1"/>
  <c r="L360" i="1"/>
  <c r="K360" i="1"/>
  <c r="L348" i="1"/>
  <c r="K348" i="1"/>
  <c r="L336" i="1"/>
  <c r="K336" i="1"/>
  <c r="L324" i="1"/>
  <c r="K324" i="1"/>
  <c r="L312" i="1"/>
  <c r="K312" i="1"/>
  <c r="L300" i="1"/>
  <c r="K300" i="1"/>
  <c r="L288" i="1"/>
  <c r="K288" i="1"/>
  <c r="L276" i="1"/>
  <c r="K276" i="1"/>
  <c r="L264" i="1"/>
  <c r="K264" i="1"/>
  <c r="L252" i="1"/>
  <c r="K252" i="1"/>
  <c r="L240" i="1"/>
  <c r="K240" i="1"/>
  <c r="L228" i="1"/>
  <c r="K228" i="1"/>
  <c r="L216" i="1"/>
  <c r="K216" i="1"/>
  <c r="L204" i="1"/>
  <c r="K204" i="1"/>
  <c r="L192" i="1"/>
  <c r="K192" i="1"/>
  <c r="L180" i="1"/>
  <c r="K180" i="1"/>
  <c r="L168" i="1"/>
  <c r="K168" i="1"/>
  <c r="L156" i="1"/>
  <c r="K156" i="1"/>
  <c r="L144" i="1"/>
  <c r="K144" i="1"/>
  <c r="L132" i="1"/>
  <c r="K132" i="1"/>
  <c r="L120" i="1"/>
  <c r="K120" i="1"/>
  <c r="L108" i="1"/>
  <c r="K108" i="1"/>
  <c r="L96" i="1"/>
  <c r="K96" i="1"/>
  <c r="L84" i="1"/>
  <c r="K84" i="1"/>
  <c r="L72" i="1"/>
  <c r="K72" i="1"/>
  <c r="L60" i="1"/>
  <c r="K60" i="1"/>
  <c r="L48" i="1"/>
  <c r="K48" i="1"/>
  <c r="L36" i="1"/>
  <c r="K36" i="1"/>
  <c r="L24" i="1"/>
  <c r="K24" i="1"/>
  <c r="L12" i="1"/>
  <c r="K12" i="1"/>
  <c r="K1997" i="1"/>
  <c r="K1146" i="1"/>
  <c r="L1211" i="1"/>
  <c r="K1211" i="1"/>
  <c r="L1199" i="1"/>
  <c r="K1199" i="1"/>
  <c r="L1175" i="1"/>
  <c r="K1175" i="1"/>
  <c r="L1163" i="1"/>
  <c r="K1163" i="1"/>
  <c r="L1151" i="1"/>
  <c r="K1151" i="1"/>
  <c r="L1139" i="1"/>
  <c r="K1139" i="1"/>
  <c r="L1127" i="1"/>
  <c r="K1127" i="1"/>
  <c r="L1115" i="1"/>
  <c r="K1115" i="1"/>
  <c r="L1103" i="1"/>
  <c r="K1103" i="1"/>
  <c r="L1091" i="1"/>
  <c r="K1091" i="1"/>
  <c r="L1079" i="1"/>
  <c r="K1079" i="1"/>
  <c r="L1067" i="1"/>
  <c r="K1067" i="1"/>
  <c r="L1055" i="1"/>
  <c r="K1055" i="1"/>
  <c r="L1043" i="1"/>
  <c r="K1043" i="1"/>
  <c r="L1031" i="1"/>
  <c r="K1031" i="1"/>
  <c r="L1019" i="1"/>
  <c r="K1019" i="1"/>
  <c r="L1007" i="1"/>
  <c r="K1007" i="1"/>
  <c r="L995" i="1"/>
  <c r="K995" i="1"/>
  <c r="L983" i="1"/>
  <c r="K983" i="1"/>
  <c r="L971" i="1"/>
  <c r="K971" i="1"/>
  <c r="L959" i="1"/>
  <c r="K959" i="1"/>
  <c r="L947" i="1"/>
  <c r="K947" i="1"/>
  <c r="L935" i="1"/>
  <c r="K935" i="1"/>
  <c r="L923" i="1"/>
  <c r="K923" i="1"/>
  <c r="L911" i="1"/>
  <c r="K911" i="1"/>
  <c r="L899" i="1"/>
  <c r="K899" i="1"/>
  <c r="L887" i="1"/>
  <c r="K887" i="1"/>
  <c r="L875" i="1"/>
  <c r="K875" i="1"/>
  <c r="L863" i="1"/>
  <c r="K863" i="1"/>
  <c r="L839" i="1"/>
  <c r="K839" i="1"/>
  <c r="L827" i="1"/>
  <c r="K827" i="1"/>
  <c r="L815" i="1"/>
  <c r="K815" i="1"/>
  <c r="L803" i="1"/>
  <c r="K803" i="1"/>
  <c r="L791" i="1"/>
  <c r="K791" i="1"/>
  <c r="L779" i="1"/>
  <c r="K779" i="1"/>
  <c r="L767" i="1"/>
  <c r="K767" i="1"/>
  <c r="L755" i="1"/>
  <c r="K755" i="1"/>
  <c r="L743" i="1"/>
  <c r="K743" i="1"/>
  <c r="L731" i="1"/>
  <c r="K731" i="1"/>
  <c r="L719" i="1"/>
  <c r="K719" i="1"/>
  <c r="L707" i="1"/>
  <c r="K707" i="1"/>
  <c r="L695" i="1"/>
  <c r="K695" i="1"/>
  <c r="L683" i="1"/>
  <c r="K683" i="1"/>
  <c r="L671" i="1"/>
  <c r="K671" i="1"/>
  <c r="L659" i="1"/>
  <c r="K659" i="1"/>
  <c r="L647" i="1"/>
  <c r="K647" i="1"/>
  <c r="L635" i="1"/>
  <c r="K635" i="1"/>
  <c r="L623" i="1"/>
  <c r="K623" i="1"/>
  <c r="L611" i="1"/>
  <c r="K611" i="1"/>
  <c r="L599" i="1"/>
  <c r="K599" i="1"/>
  <c r="L587" i="1"/>
  <c r="K587" i="1"/>
  <c r="L575" i="1"/>
  <c r="K575" i="1"/>
  <c r="L563" i="1"/>
  <c r="K563" i="1"/>
  <c r="L551" i="1"/>
  <c r="K551" i="1"/>
  <c r="L539" i="1"/>
  <c r="K539" i="1"/>
  <c r="L527" i="1"/>
  <c r="K527" i="1"/>
  <c r="L515" i="1"/>
  <c r="K515" i="1"/>
  <c r="L503" i="1"/>
  <c r="K503" i="1"/>
  <c r="L491" i="1"/>
  <c r="K491" i="1"/>
  <c r="L479" i="1"/>
  <c r="K479" i="1"/>
  <c r="L467" i="1"/>
  <c r="K467" i="1"/>
  <c r="L455" i="1"/>
  <c r="K455" i="1"/>
  <c r="L443" i="1"/>
  <c r="K443" i="1"/>
  <c r="L431" i="1"/>
  <c r="K431" i="1"/>
  <c r="L419" i="1"/>
  <c r="K419" i="1"/>
  <c r="L407" i="1"/>
  <c r="K407" i="1"/>
  <c r="L395" i="1"/>
  <c r="K395" i="1"/>
  <c r="L383" i="1"/>
  <c r="K383" i="1"/>
  <c r="L371" i="1"/>
  <c r="K371" i="1"/>
  <c r="L359" i="1"/>
  <c r="K359" i="1"/>
  <c r="L347" i="1"/>
  <c r="K347" i="1"/>
  <c r="L335" i="1"/>
  <c r="K335" i="1"/>
  <c r="L323" i="1"/>
  <c r="K323" i="1"/>
  <c r="L311" i="1"/>
  <c r="K311" i="1"/>
  <c r="L299" i="1"/>
  <c r="K299" i="1"/>
  <c r="L287" i="1"/>
  <c r="K287" i="1"/>
  <c r="L275" i="1"/>
  <c r="K275" i="1"/>
  <c r="L263" i="1"/>
  <c r="K263" i="1"/>
  <c r="L251" i="1"/>
  <c r="K251" i="1"/>
  <c r="L239" i="1"/>
  <c r="K239" i="1"/>
  <c r="L227" i="1"/>
  <c r="K227" i="1"/>
  <c r="L215" i="1"/>
  <c r="K215" i="1"/>
  <c r="L203" i="1"/>
  <c r="K203" i="1"/>
  <c r="L191" i="1"/>
  <c r="K191" i="1"/>
  <c r="L179" i="1"/>
  <c r="K179" i="1"/>
  <c r="L167" i="1"/>
  <c r="K167" i="1"/>
  <c r="L155" i="1"/>
  <c r="K155" i="1"/>
  <c r="L143" i="1"/>
  <c r="K143" i="1"/>
  <c r="L131" i="1"/>
  <c r="K131" i="1"/>
  <c r="L119" i="1"/>
  <c r="K119" i="1"/>
  <c r="L107" i="1"/>
  <c r="K107" i="1"/>
  <c r="L95" i="1"/>
  <c r="K95" i="1"/>
  <c r="L83" i="1"/>
  <c r="K83" i="1"/>
  <c r="L71" i="1"/>
  <c r="K71" i="1"/>
  <c r="L59" i="1"/>
  <c r="K59" i="1"/>
  <c r="L47" i="1"/>
  <c r="K47" i="1"/>
  <c r="L35" i="1"/>
  <c r="K35" i="1"/>
  <c r="L23" i="1"/>
  <c r="K23" i="1"/>
  <c r="L11" i="1"/>
  <c r="K11" i="1"/>
  <c r="K2069" i="1"/>
  <c r="K1867" i="1"/>
  <c r="K1757" i="1"/>
  <c r="K1392" i="1"/>
  <c r="K1098" i="1"/>
  <c r="L1714" i="1"/>
  <c r="K1714" i="1"/>
  <c r="L1702" i="1"/>
  <c r="K1702" i="1"/>
  <c r="L1690" i="1"/>
  <c r="K1690" i="1"/>
  <c r="L1678" i="1"/>
  <c r="K1678" i="1"/>
  <c r="L1666" i="1"/>
  <c r="K1666" i="1"/>
  <c r="L1642" i="1"/>
  <c r="K1642" i="1"/>
  <c r="L1618" i="1"/>
  <c r="K1618" i="1"/>
  <c r="L1606" i="1"/>
  <c r="K1606" i="1"/>
  <c r="L1594" i="1"/>
  <c r="K1594" i="1"/>
  <c r="L1582" i="1"/>
  <c r="K1582" i="1"/>
  <c r="L1570" i="1"/>
  <c r="K1570" i="1"/>
  <c r="L1558" i="1"/>
  <c r="K1558" i="1"/>
  <c r="L1546" i="1"/>
  <c r="K1546" i="1"/>
  <c r="L1534" i="1"/>
  <c r="K1534" i="1"/>
  <c r="L1522" i="1"/>
  <c r="K1522" i="1"/>
  <c r="L1510" i="1"/>
  <c r="K1510" i="1"/>
  <c r="L1486" i="1"/>
  <c r="K1486" i="1"/>
  <c r="L1474" i="1"/>
  <c r="K1474" i="1"/>
  <c r="L1462" i="1"/>
  <c r="K1462" i="1"/>
  <c r="L1450" i="1"/>
  <c r="K1450" i="1"/>
  <c r="L1438" i="1"/>
  <c r="K1438" i="1"/>
  <c r="L1426" i="1"/>
  <c r="K1426" i="1"/>
  <c r="L1414" i="1"/>
  <c r="K1414" i="1"/>
  <c r="L1402" i="1"/>
  <c r="K1402" i="1"/>
  <c r="L1390" i="1"/>
  <c r="K1390" i="1"/>
  <c r="L1378" i="1"/>
  <c r="K1378" i="1"/>
  <c r="L1366" i="1"/>
  <c r="K1366" i="1"/>
  <c r="L1354" i="1"/>
  <c r="K1354" i="1"/>
  <c r="L1342" i="1"/>
  <c r="K1342" i="1"/>
  <c r="L1330" i="1"/>
  <c r="K1330" i="1"/>
  <c r="L1318" i="1"/>
  <c r="K1318" i="1"/>
  <c r="L1306" i="1"/>
  <c r="K1306" i="1"/>
  <c r="L1294" i="1"/>
  <c r="K1294" i="1"/>
  <c r="L1282" i="1"/>
  <c r="K1282" i="1"/>
  <c r="L1270" i="1"/>
  <c r="K1270" i="1"/>
  <c r="L1258" i="1"/>
  <c r="K1258" i="1"/>
  <c r="L1246" i="1"/>
  <c r="K1246" i="1"/>
  <c r="L1234" i="1"/>
  <c r="K1234" i="1"/>
  <c r="L1222" i="1"/>
  <c r="K1222" i="1"/>
  <c r="L1210" i="1"/>
  <c r="K1210" i="1"/>
  <c r="L1198" i="1"/>
  <c r="K1198" i="1"/>
  <c r="L1186" i="1"/>
  <c r="K1186" i="1"/>
  <c r="L1174" i="1"/>
  <c r="K1174" i="1"/>
  <c r="L1162" i="1"/>
  <c r="K1162" i="1"/>
  <c r="L1150" i="1"/>
  <c r="K1150" i="1"/>
  <c r="L1138" i="1"/>
  <c r="K1138" i="1"/>
  <c r="L1126" i="1"/>
  <c r="K1126" i="1"/>
  <c r="L1114" i="1"/>
  <c r="K1114" i="1"/>
  <c r="L1102" i="1"/>
  <c r="K1102" i="1"/>
  <c r="L1090" i="1"/>
  <c r="K1090" i="1"/>
  <c r="L1078" i="1"/>
  <c r="K1078" i="1"/>
  <c r="L1066" i="1"/>
  <c r="K1066" i="1"/>
  <c r="L1054" i="1"/>
  <c r="K1054" i="1"/>
  <c r="L1042" i="1"/>
  <c r="K1042" i="1"/>
  <c r="L1030" i="1"/>
  <c r="K1030" i="1"/>
  <c r="L1018" i="1"/>
  <c r="K1018" i="1"/>
  <c r="L1006" i="1"/>
  <c r="K1006" i="1"/>
  <c r="L994" i="1"/>
  <c r="K994" i="1"/>
  <c r="L982" i="1"/>
  <c r="K982" i="1"/>
  <c r="L970" i="1"/>
  <c r="K970" i="1"/>
  <c r="L946" i="1"/>
  <c r="K946" i="1"/>
  <c r="L934" i="1"/>
  <c r="K934" i="1"/>
  <c r="L922" i="1"/>
  <c r="K922" i="1"/>
  <c r="L910" i="1"/>
  <c r="K910" i="1"/>
  <c r="L898" i="1"/>
  <c r="K898" i="1"/>
  <c r="L886" i="1"/>
  <c r="K886" i="1"/>
  <c r="L874" i="1"/>
  <c r="K874" i="1"/>
  <c r="L862" i="1"/>
  <c r="K862" i="1"/>
  <c r="L850" i="1"/>
  <c r="K850" i="1"/>
  <c r="L838" i="1"/>
  <c r="K838" i="1"/>
  <c r="L826" i="1"/>
  <c r="K826" i="1"/>
  <c r="L814" i="1"/>
  <c r="K814" i="1"/>
  <c r="L802" i="1"/>
  <c r="K802" i="1"/>
  <c r="L790" i="1"/>
  <c r="K790" i="1"/>
  <c r="L778" i="1"/>
  <c r="K778" i="1"/>
  <c r="L766" i="1"/>
  <c r="K766" i="1"/>
  <c r="L754" i="1"/>
  <c r="K754" i="1"/>
  <c r="L742" i="1"/>
  <c r="K742" i="1"/>
  <c r="L730" i="1"/>
  <c r="K730" i="1"/>
  <c r="L718" i="1"/>
  <c r="K718" i="1"/>
  <c r="L706" i="1"/>
  <c r="K706" i="1"/>
  <c r="L694" i="1"/>
  <c r="K694" i="1"/>
  <c r="L682" i="1"/>
  <c r="K682" i="1"/>
  <c r="L670" i="1"/>
  <c r="K670" i="1"/>
  <c r="L658" i="1"/>
  <c r="K658" i="1"/>
  <c r="L646" i="1"/>
  <c r="K646" i="1"/>
  <c r="L634" i="1"/>
  <c r="K634" i="1"/>
  <c r="L622" i="1"/>
  <c r="K622" i="1"/>
  <c r="L598" i="1"/>
  <c r="K598" i="1"/>
  <c r="L586" i="1"/>
  <c r="K586" i="1"/>
  <c r="L574" i="1"/>
  <c r="K574" i="1"/>
  <c r="L562" i="1"/>
  <c r="K562" i="1"/>
  <c r="L550" i="1"/>
  <c r="K550" i="1"/>
  <c r="L538" i="1"/>
  <c r="K538" i="1"/>
  <c r="L526" i="1"/>
  <c r="K526" i="1"/>
  <c r="L514" i="1"/>
  <c r="K514" i="1"/>
  <c r="L502" i="1"/>
  <c r="K502" i="1"/>
  <c r="L490" i="1"/>
  <c r="K490" i="1"/>
  <c r="L478" i="1"/>
  <c r="K478" i="1"/>
  <c r="L466" i="1"/>
  <c r="K466" i="1"/>
  <c r="L454" i="1"/>
  <c r="K454" i="1"/>
  <c r="L442" i="1"/>
  <c r="K442" i="1"/>
  <c r="L430" i="1"/>
  <c r="K430" i="1"/>
  <c r="L418" i="1"/>
  <c r="K418" i="1"/>
  <c r="L406" i="1"/>
  <c r="K406" i="1"/>
  <c r="L394" i="1"/>
  <c r="K394" i="1"/>
  <c r="L382" i="1"/>
  <c r="K382" i="1"/>
  <c r="L370" i="1"/>
  <c r="K370" i="1"/>
  <c r="L358" i="1"/>
  <c r="K358" i="1"/>
  <c r="L346" i="1"/>
  <c r="K346" i="1"/>
  <c r="L334" i="1"/>
  <c r="K334" i="1"/>
  <c r="L322" i="1"/>
  <c r="K322" i="1"/>
  <c r="L310" i="1"/>
  <c r="K310" i="1"/>
  <c r="L298" i="1"/>
  <c r="K298" i="1"/>
  <c r="L286" i="1"/>
  <c r="K286" i="1"/>
  <c r="L274" i="1"/>
  <c r="K274" i="1"/>
  <c r="L262" i="1"/>
  <c r="K262" i="1"/>
  <c r="L250" i="1"/>
  <c r="K250" i="1"/>
  <c r="L238" i="1"/>
  <c r="K238" i="1"/>
  <c r="L226" i="1"/>
  <c r="K226" i="1"/>
  <c r="L214" i="1"/>
  <c r="K214" i="1"/>
  <c r="L202" i="1"/>
  <c r="K202" i="1"/>
  <c r="L190" i="1"/>
  <c r="K190" i="1"/>
  <c r="L178" i="1"/>
  <c r="K178" i="1"/>
  <c r="L166" i="1"/>
  <c r="K166" i="1"/>
  <c r="L154" i="1"/>
  <c r="K154" i="1"/>
  <c r="L142" i="1"/>
  <c r="K142" i="1"/>
  <c r="L130" i="1"/>
  <c r="K130" i="1"/>
  <c r="L118" i="1"/>
  <c r="K118" i="1"/>
  <c r="L106" i="1"/>
  <c r="K106" i="1"/>
  <c r="L94" i="1"/>
  <c r="K94" i="1"/>
  <c r="L82" i="1"/>
  <c r="K82" i="1"/>
  <c r="L70" i="1"/>
  <c r="K70" i="1"/>
  <c r="L58" i="1"/>
  <c r="K58" i="1"/>
  <c r="L46" i="1"/>
  <c r="K46" i="1"/>
  <c r="L34" i="1"/>
  <c r="K34" i="1"/>
  <c r="L22" i="1"/>
  <c r="K22" i="1"/>
  <c r="L10" i="1"/>
  <c r="K10" i="1"/>
  <c r="K1676" i="1"/>
  <c r="K1044" i="1"/>
  <c r="L561" i="1"/>
  <c r="K561" i="1"/>
  <c r="L549" i="1"/>
  <c r="K549" i="1"/>
  <c r="L537" i="1"/>
  <c r="K537" i="1"/>
  <c r="L525" i="1"/>
  <c r="K525" i="1"/>
  <c r="L513" i="1"/>
  <c r="K513" i="1"/>
  <c r="L501" i="1"/>
  <c r="K501" i="1"/>
  <c r="L489" i="1"/>
  <c r="K489" i="1"/>
  <c r="L477" i="1"/>
  <c r="K477" i="1"/>
  <c r="L465" i="1"/>
  <c r="K465" i="1"/>
  <c r="L453" i="1"/>
  <c r="K453" i="1"/>
  <c r="L441" i="1"/>
  <c r="K441" i="1"/>
  <c r="L429" i="1"/>
  <c r="K429" i="1"/>
  <c r="L417" i="1"/>
  <c r="K417" i="1"/>
  <c r="L405" i="1"/>
  <c r="K405" i="1"/>
  <c r="L393" i="1"/>
  <c r="K393" i="1"/>
  <c r="L381" i="1"/>
  <c r="K381" i="1"/>
  <c r="L369" i="1"/>
  <c r="K369" i="1"/>
  <c r="L357" i="1"/>
  <c r="K357" i="1"/>
  <c r="L345" i="1"/>
  <c r="K345" i="1"/>
  <c r="L333" i="1"/>
  <c r="K333" i="1"/>
  <c r="L321" i="1"/>
  <c r="K321" i="1"/>
  <c r="L309" i="1"/>
  <c r="K309" i="1"/>
  <c r="L297" i="1"/>
  <c r="K297" i="1"/>
  <c r="L285" i="1"/>
  <c r="K285" i="1"/>
  <c r="L273" i="1"/>
  <c r="K273" i="1"/>
  <c r="L261" i="1"/>
  <c r="K261" i="1"/>
  <c r="L249" i="1"/>
  <c r="K249" i="1"/>
  <c r="L237" i="1"/>
  <c r="K237" i="1"/>
  <c r="L225" i="1"/>
  <c r="K225" i="1"/>
  <c r="L213" i="1"/>
  <c r="K213" i="1"/>
  <c r="L201" i="1"/>
  <c r="K201" i="1"/>
  <c r="L189" i="1"/>
  <c r="K189" i="1"/>
  <c r="L177" i="1"/>
  <c r="K177" i="1"/>
  <c r="L165" i="1"/>
  <c r="K165" i="1"/>
  <c r="L153" i="1"/>
  <c r="K153" i="1"/>
  <c r="L141" i="1"/>
  <c r="K141" i="1"/>
  <c r="L129" i="1"/>
  <c r="K129" i="1"/>
  <c r="L117" i="1"/>
  <c r="K117" i="1"/>
  <c r="L105" i="1"/>
  <c r="K105" i="1"/>
  <c r="L93" i="1"/>
  <c r="K93" i="1"/>
  <c r="L81" i="1"/>
  <c r="K81" i="1"/>
  <c r="L69" i="1"/>
  <c r="K69" i="1"/>
  <c r="L57" i="1"/>
  <c r="K57" i="1"/>
  <c r="L45" i="1"/>
  <c r="K45" i="1"/>
  <c r="L33" i="1"/>
  <c r="K33" i="1"/>
  <c r="L21" i="1"/>
  <c r="K21" i="1"/>
  <c r="L9" i="1"/>
  <c r="K9" i="1"/>
  <c r="K1949" i="1"/>
  <c r="K1865" i="1"/>
  <c r="K1356" i="1"/>
  <c r="K958" i="1"/>
  <c r="L1664" i="1"/>
  <c r="K1664" i="1"/>
  <c r="L1640" i="1"/>
  <c r="K1640" i="1"/>
  <c r="L1628" i="1"/>
  <c r="K1628" i="1"/>
  <c r="L1616" i="1"/>
  <c r="K1616" i="1"/>
  <c r="L1604" i="1"/>
  <c r="K1604" i="1"/>
  <c r="L1592" i="1"/>
  <c r="K1592" i="1"/>
  <c r="L1580" i="1"/>
  <c r="K1580" i="1"/>
  <c r="L1568" i="1"/>
  <c r="K1568" i="1"/>
  <c r="L1556" i="1"/>
  <c r="K1556" i="1"/>
  <c r="L1544" i="1"/>
  <c r="K1544" i="1"/>
  <c r="L1532" i="1"/>
  <c r="K1532" i="1"/>
  <c r="L1520" i="1"/>
  <c r="K1520" i="1"/>
  <c r="L1508" i="1"/>
  <c r="K1508" i="1"/>
  <c r="L1496" i="1"/>
  <c r="K1496" i="1"/>
  <c r="L1484" i="1"/>
  <c r="K1484" i="1"/>
  <c r="L1472" i="1"/>
  <c r="K1472" i="1"/>
  <c r="L1460" i="1"/>
  <c r="K1460" i="1"/>
  <c r="L1448" i="1"/>
  <c r="K1448" i="1"/>
  <c r="L1436" i="1"/>
  <c r="K1436" i="1"/>
  <c r="L1424" i="1"/>
  <c r="K1424" i="1"/>
  <c r="L1412" i="1"/>
  <c r="K1412" i="1"/>
  <c r="L1400" i="1"/>
  <c r="K1400" i="1"/>
  <c r="L1388" i="1"/>
  <c r="K1388" i="1"/>
  <c r="L1376" i="1"/>
  <c r="K1376" i="1"/>
  <c r="L1364" i="1"/>
  <c r="K1364" i="1"/>
  <c r="L1352" i="1"/>
  <c r="K1352" i="1"/>
  <c r="L1340" i="1"/>
  <c r="K1340" i="1"/>
  <c r="L1328" i="1"/>
  <c r="K1328" i="1"/>
  <c r="L1316" i="1"/>
  <c r="K1316" i="1"/>
  <c r="L1304" i="1"/>
  <c r="K1304" i="1"/>
  <c r="L1292" i="1"/>
  <c r="K1292" i="1"/>
  <c r="L1280" i="1"/>
  <c r="K1280" i="1"/>
  <c r="L1268" i="1"/>
  <c r="K1268" i="1"/>
  <c r="L1256" i="1"/>
  <c r="K1256" i="1"/>
  <c r="L1244" i="1"/>
  <c r="K1244" i="1"/>
  <c r="L1232" i="1"/>
  <c r="K1232" i="1"/>
  <c r="L1220" i="1"/>
  <c r="K1220" i="1"/>
  <c r="L1208" i="1"/>
  <c r="K1208" i="1"/>
  <c r="L1196" i="1"/>
  <c r="K1196" i="1"/>
  <c r="L1184" i="1"/>
  <c r="K1184" i="1"/>
  <c r="L1172" i="1"/>
  <c r="K1172" i="1"/>
  <c r="L1160" i="1"/>
  <c r="K1160" i="1"/>
  <c r="L1148" i="1"/>
  <c r="K1148" i="1"/>
  <c r="L1136" i="1"/>
  <c r="K1136" i="1"/>
  <c r="L1124" i="1"/>
  <c r="K1124" i="1"/>
  <c r="L1112" i="1"/>
  <c r="K1112" i="1"/>
  <c r="L1100" i="1"/>
  <c r="K1100" i="1"/>
  <c r="L1088" i="1"/>
  <c r="K1088" i="1"/>
  <c r="L1076" i="1"/>
  <c r="K1076" i="1"/>
  <c r="L1064" i="1"/>
  <c r="K1064" i="1"/>
  <c r="L1052" i="1"/>
  <c r="K1052" i="1"/>
  <c r="L1040" i="1"/>
  <c r="K1040" i="1"/>
  <c r="L1028" i="1"/>
  <c r="K1028" i="1"/>
  <c r="L1016" i="1"/>
  <c r="K1016" i="1"/>
  <c r="L1004" i="1"/>
  <c r="K1004" i="1"/>
  <c r="L992" i="1"/>
  <c r="K992" i="1"/>
  <c r="L980" i="1"/>
  <c r="K980" i="1"/>
  <c r="L968" i="1"/>
  <c r="K968" i="1"/>
  <c r="L956" i="1"/>
  <c r="K956" i="1"/>
  <c r="L944" i="1"/>
  <c r="K944" i="1"/>
  <c r="L932" i="1"/>
  <c r="K932" i="1"/>
  <c r="L920" i="1"/>
  <c r="K920" i="1"/>
  <c r="L908" i="1"/>
  <c r="K908" i="1"/>
  <c r="L896" i="1"/>
  <c r="K896" i="1"/>
  <c r="L884" i="1"/>
  <c r="K884" i="1"/>
  <c r="L872" i="1"/>
  <c r="K872" i="1"/>
  <c r="L860" i="1"/>
  <c r="K860" i="1"/>
  <c r="L848" i="1"/>
  <c r="K848" i="1"/>
  <c r="L836" i="1"/>
  <c r="K836" i="1"/>
  <c r="L824" i="1"/>
  <c r="K824" i="1"/>
  <c r="L812" i="1"/>
  <c r="K812" i="1"/>
  <c r="L800" i="1"/>
  <c r="K800" i="1"/>
  <c r="L788" i="1"/>
  <c r="K788" i="1"/>
  <c r="L776" i="1"/>
  <c r="K776" i="1"/>
  <c r="L764" i="1"/>
  <c r="K764" i="1"/>
  <c r="L752" i="1"/>
  <c r="K752" i="1"/>
  <c r="L740" i="1"/>
  <c r="K740" i="1"/>
  <c r="L728" i="1"/>
  <c r="K728" i="1"/>
  <c r="L716" i="1"/>
  <c r="K716" i="1"/>
  <c r="L704" i="1"/>
  <c r="K704" i="1"/>
  <c r="L692" i="1"/>
  <c r="K692" i="1"/>
  <c r="L680" i="1"/>
  <c r="K680" i="1"/>
  <c r="L668" i="1"/>
  <c r="K668" i="1"/>
  <c r="L656" i="1"/>
  <c r="K656" i="1"/>
  <c r="L644" i="1"/>
  <c r="K644" i="1"/>
  <c r="L632" i="1"/>
  <c r="K632" i="1"/>
  <c r="L620" i="1"/>
  <c r="K620" i="1"/>
  <c r="L608" i="1"/>
  <c r="K608" i="1"/>
  <c r="L596" i="1"/>
  <c r="K596" i="1"/>
  <c r="L584" i="1"/>
  <c r="K584" i="1"/>
  <c r="L572" i="1"/>
  <c r="K572" i="1"/>
  <c r="L560" i="1"/>
  <c r="K560" i="1"/>
  <c r="L548" i="1"/>
  <c r="K548" i="1"/>
  <c r="L536" i="1"/>
  <c r="K536" i="1"/>
  <c r="L524" i="1"/>
  <c r="K524" i="1"/>
  <c r="L512" i="1"/>
  <c r="K512" i="1"/>
  <c r="L500" i="1"/>
  <c r="K500" i="1"/>
  <c r="L488" i="1"/>
  <c r="K488" i="1"/>
  <c r="L476" i="1"/>
  <c r="K476" i="1"/>
  <c r="L464" i="1"/>
  <c r="K464" i="1"/>
  <c r="L452" i="1"/>
  <c r="K452" i="1"/>
  <c r="L440" i="1"/>
  <c r="K440" i="1"/>
  <c r="L428" i="1"/>
  <c r="K428" i="1"/>
  <c r="L416" i="1"/>
  <c r="K416" i="1"/>
  <c r="L404" i="1"/>
  <c r="K404" i="1"/>
  <c r="L392" i="1"/>
  <c r="K392" i="1"/>
  <c r="L380" i="1"/>
  <c r="K380" i="1"/>
  <c r="L368" i="1"/>
  <c r="K368" i="1"/>
  <c r="L356" i="1"/>
  <c r="K356" i="1"/>
  <c r="L344" i="1"/>
  <c r="K344" i="1"/>
  <c r="L332" i="1"/>
  <c r="K332" i="1"/>
  <c r="L320" i="1"/>
  <c r="K320" i="1"/>
  <c r="L308" i="1"/>
  <c r="K308" i="1"/>
  <c r="L296" i="1"/>
  <c r="K296" i="1"/>
  <c r="L284" i="1"/>
  <c r="K284" i="1"/>
  <c r="L272" i="1"/>
  <c r="K272" i="1"/>
  <c r="L260" i="1"/>
  <c r="K260" i="1"/>
  <c r="L248" i="1"/>
  <c r="K248" i="1"/>
  <c r="L236" i="1"/>
  <c r="K236" i="1"/>
  <c r="L224" i="1"/>
  <c r="K224" i="1"/>
  <c r="L212" i="1"/>
  <c r="K212" i="1"/>
  <c r="L200" i="1"/>
  <c r="K200" i="1"/>
  <c r="L188" i="1"/>
  <c r="K188" i="1"/>
  <c r="L176" i="1"/>
  <c r="K176" i="1"/>
  <c r="L164" i="1"/>
  <c r="K164" i="1"/>
  <c r="L152" i="1"/>
  <c r="K152" i="1"/>
  <c r="L140" i="1"/>
  <c r="K140" i="1"/>
  <c r="L128" i="1"/>
  <c r="K128" i="1"/>
  <c r="L116" i="1"/>
  <c r="K116" i="1"/>
  <c r="L104" i="1"/>
  <c r="K104" i="1"/>
  <c r="L92" i="1"/>
  <c r="K92" i="1"/>
  <c r="L80" i="1"/>
  <c r="K80" i="1"/>
  <c r="L68" i="1"/>
  <c r="K68" i="1"/>
  <c r="L56" i="1"/>
  <c r="K56" i="1"/>
  <c r="L44" i="1"/>
  <c r="K44" i="1"/>
  <c r="L32" i="1"/>
  <c r="K32" i="1"/>
  <c r="L20" i="1"/>
  <c r="K20" i="1"/>
  <c r="K1805" i="1"/>
  <c r="K1654" i="1"/>
  <c r="K851" i="1"/>
  <c r="L1855" i="1"/>
  <c r="K1855" i="1"/>
  <c r="L1843" i="1"/>
  <c r="K1843" i="1"/>
  <c r="L1831" i="1"/>
  <c r="K1831" i="1"/>
  <c r="L1819" i="1"/>
  <c r="K1819" i="1"/>
  <c r="L1807" i="1"/>
  <c r="K1807" i="1"/>
  <c r="L1795" i="1"/>
  <c r="K1795" i="1"/>
  <c r="L1783" i="1"/>
  <c r="K1783" i="1"/>
  <c r="L1771" i="1"/>
  <c r="K1771" i="1"/>
  <c r="L1759" i="1"/>
  <c r="K1759" i="1"/>
  <c r="L1747" i="1"/>
  <c r="K1747" i="1"/>
  <c r="L1735" i="1"/>
  <c r="K1735" i="1"/>
  <c r="L1723" i="1"/>
  <c r="K1723" i="1"/>
  <c r="L1711" i="1"/>
  <c r="K1711" i="1"/>
  <c r="L1699" i="1"/>
  <c r="K1699" i="1"/>
  <c r="L1687" i="1"/>
  <c r="K1687" i="1"/>
  <c r="L1675" i="1"/>
  <c r="K1675" i="1"/>
  <c r="L1663" i="1"/>
  <c r="K1663" i="1"/>
  <c r="L1651" i="1"/>
  <c r="K1651" i="1"/>
  <c r="L1639" i="1"/>
  <c r="K1639" i="1"/>
  <c r="L1627" i="1"/>
  <c r="K1627" i="1"/>
  <c r="L1615" i="1"/>
  <c r="K1615" i="1"/>
  <c r="L1603" i="1"/>
  <c r="K1603" i="1"/>
  <c r="L1591" i="1"/>
  <c r="K1591" i="1"/>
  <c r="L1579" i="1"/>
  <c r="K1579" i="1"/>
  <c r="L1567" i="1"/>
  <c r="K1567" i="1"/>
  <c r="L1555" i="1"/>
  <c r="K1555" i="1"/>
  <c r="L1543" i="1"/>
  <c r="K1543" i="1"/>
  <c r="L1531" i="1"/>
  <c r="K1531" i="1"/>
  <c r="L1519" i="1"/>
  <c r="K1519" i="1"/>
  <c r="L1507" i="1"/>
  <c r="K1507" i="1"/>
  <c r="L1495" i="1"/>
  <c r="K1495" i="1"/>
  <c r="L1483" i="1"/>
  <c r="K1483" i="1"/>
  <c r="L1471" i="1"/>
  <c r="K1471" i="1"/>
  <c r="L1459" i="1"/>
  <c r="K1459" i="1"/>
  <c r="L1447" i="1"/>
  <c r="K1447" i="1"/>
  <c r="L1435" i="1"/>
  <c r="K1435" i="1"/>
  <c r="L1423" i="1"/>
  <c r="K1423" i="1"/>
  <c r="L1411" i="1"/>
  <c r="K1411" i="1"/>
  <c r="L1399" i="1"/>
  <c r="K1399" i="1"/>
  <c r="L1387" i="1"/>
  <c r="K1387" i="1"/>
  <c r="L1375" i="1"/>
  <c r="K1375" i="1"/>
  <c r="L1363" i="1"/>
  <c r="K1363" i="1"/>
  <c r="L1351" i="1"/>
  <c r="K1351" i="1"/>
  <c r="L1339" i="1"/>
  <c r="K1339" i="1"/>
  <c r="L1327" i="1"/>
  <c r="K1327" i="1"/>
  <c r="L1315" i="1"/>
  <c r="K1315" i="1"/>
  <c r="L1303" i="1"/>
  <c r="K1303" i="1"/>
  <c r="L1291" i="1"/>
  <c r="K1291" i="1"/>
  <c r="L1279" i="1"/>
  <c r="K1279" i="1"/>
  <c r="L1267" i="1"/>
  <c r="K1267" i="1"/>
  <c r="L1255" i="1"/>
  <c r="K1255" i="1"/>
  <c r="L1243" i="1"/>
  <c r="K1243" i="1"/>
  <c r="L1231" i="1"/>
  <c r="K1231" i="1"/>
  <c r="L1219" i="1"/>
  <c r="K1219" i="1"/>
  <c r="L1207" i="1"/>
  <c r="K1207" i="1"/>
  <c r="L1195" i="1"/>
  <c r="K1195" i="1"/>
  <c r="L1183" i="1"/>
  <c r="K1183" i="1"/>
  <c r="L1171" i="1"/>
  <c r="K1171" i="1"/>
  <c r="L1159" i="1"/>
  <c r="K1159" i="1"/>
  <c r="L1147" i="1"/>
  <c r="K1147" i="1"/>
  <c r="L1135" i="1"/>
  <c r="K1135" i="1"/>
  <c r="L1123" i="1"/>
  <c r="K1123" i="1"/>
  <c r="L1111" i="1"/>
  <c r="K1111" i="1"/>
  <c r="L1099" i="1"/>
  <c r="K1099" i="1"/>
  <c r="L1087" i="1"/>
  <c r="K1087" i="1"/>
  <c r="L1075" i="1"/>
  <c r="K1075" i="1"/>
  <c r="L1063" i="1"/>
  <c r="K1063" i="1"/>
  <c r="L1051" i="1"/>
  <c r="K1051" i="1"/>
  <c r="L1039" i="1"/>
  <c r="K1039" i="1"/>
  <c r="L1027" i="1"/>
  <c r="K1027" i="1"/>
  <c r="L1015" i="1"/>
  <c r="K1015" i="1"/>
  <c r="L1003" i="1"/>
  <c r="K1003" i="1"/>
  <c r="L991" i="1"/>
  <c r="K991" i="1"/>
  <c r="L979" i="1"/>
  <c r="K979" i="1"/>
  <c r="L967" i="1"/>
  <c r="K967" i="1"/>
  <c r="L955" i="1"/>
  <c r="K955" i="1"/>
  <c r="L943" i="1"/>
  <c r="K943" i="1"/>
  <c r="L931" i="1"/>
  <c r="K931" i="1"/>
  <c r="L919" i="1"/>
  <c r="K919" i="1"/>
  <c r="L907" i="1"/>
  <c r="K907" i="1"/>
  <c r="L895" i="1"/>
  <c r="K895" i="1"/>
  <c r="L883" i="1"/>
  <c r="K883" i="1"/>
  <c r="L871" i="1"/>
  <c r="K871" i="1"/>
  <c r="L859" i="1"/>
  <c r="K859" i="1"/>
  <c r="L847" i="1"/>
  <c r="K847" i="1"/>
  <c r="L835" i="1"/>
  <c r="K835" i="1"/>
  <c r="L823" i="1"/>
  <c r="K823" i="1"/>
  <c r="L811" i="1"/>
  <c r="K811" i="1"/>
  <c r="L799" i="1"/>
  <c r="K799" i="1"/>
  <c r="L787" i="1"/>
  <c r="K787" i="1"/>
  <c r="L775" i="1"/>
  <c r="K775" i="1"/>
  <c r="L763" i="1"/>
  <c r="K763" i="1"/>
  <c r="L751" i="1"/>
  <c r="K751" i="1"/>
  <c r="L739" i="1"/>
  <c r="K739" i="1"/>
  <c r="L727" i="1"/>
  <c r="K727" i="1"/>
  <c r="L715" i="1"/>
  <c r="K715" i="1"/>
  <c r="L703" i="1"/>
  <c r="K703" i="1"/>
  <c r="L691" i="1"/>
  <c r="K691" i="1"/>
  <c r="L679" i="1"/>
  <c r="K679" i="1"/>
  <c r="L667" i="1"/>
  <c r="K667" i="1"/>
  <c r="L655" i="1"/>
  <c r="K655" i="1"/>
  <c r="L643" i="1"/>
  <c r="K643" i="1"/>
  <c r="L631" i="1"/>
  <c r="K631" i="1"/>
  <c r="L619" i="1"/>
  <c r="K619" i="1"/>
  <c r="L607" i="1"/>
  <c r="K607" i="1"/>
  <c r="L595" i="1"/>
  <c r="K595" i="1"/>
  <c r="L583" i="1"/>
  <c r="K583" i="1"/>
  <c r="L571" i="1"/>
  <c r="K571" i="1"/>
  <c r="L559" i="1"/>
  <c r="K559" i="1"/>
  <c r="L547" i="1"/>
  <c r="K547" i="1"/>
  <c r="L535" i="1"/>
  <c r="K535" i="1"/>
  <c r="L523" i="1"/>
  <c r="K523" i="1"/>
  <c r="L511" i="1"/>
  <c r="K511" i="1"/>
  <c r="L499" i="1"/>
  <c r="K499" i="1"/>
  <c r="L487" i="1"/>
  <c r="K487" i="1"/>
  <c r="L475" i="1"/>
  <c r="K475" i="1"/>
  <c r="L463" i="1"/>
  <c r="K463" i="1"/>
  <c r="L451" i="1"/>
  <c r="K451" i="1"/>
  <c r="L439" i="1"/>
  <c r="K439" i="1"/>
  <c r="L427" i="1"/>
  <c r="K427" i="1"/>
  <c r="L415" i="1"/>
  <c r="K415" i="1"/>
  <c r="L403" i="1"/>
  <c r="K403" i="1"/>
  <c r="L391" i="1"/>
  <c r="K391" i="1"/>
  <c r="L379" i="1"/>
  <c r="K379" i="1"/>
  <c r="L367" i="1"/>
  <c r="K367" i="1"/>
  <c r="L355" i="1"/>
  <c r="K355" i="1"/>
  <c r="L343" i="1"/>
  <c r="K343" i="1"/>
  <c r="L331" i="1"/>
  <c r="K331" i="1"/>
  <c r="L319" i="1"/>
  <c r="K319" i="1"/>
  <c r="L307" i="1"/>
  <c r="K307" i="1"/>
  <c r="L295" i="1"/>
  <c r="K295" i="1"/>
  <c r="L283" i="1"/>
  <c r="K283" i="1"/>
  <c r="L271" i="1"/>
  <c r="K271" i="1"/>
  <c r="L259" i="1"/>
  <c r="K259" i="1"/>
  <c r="L247" i="1"/>
  <c r="K247" i="1"/>
  <c r="L235" i="1"/>
  <c r="K235" i="1"/>
  <c r="L223" i="1"/>
  <c r="K223" i="1"/>
  <c r="L211" i="1"/>
  <c r="K211" i="1"/>
  <c r="L199" i="1"/>
  <c r="K199" i="1"/>
  <c r="L187" i="1"/>
  <c r="K187" i="1"/>
  <c r="L175" i="1"/>
  <c r="K175" i="1"/>
  <c r="L163" i="1"/>
  <c r="K163" i="1"/>
  <c r="L151" i="1"/>
  <c r="K151" i="1"/>
  <c r="L139" i="1"/>
  <c r="K139" i="1"/>
  <c r="L127" i="1"/>
  <c r="K127" i="1"/>
  <c r="L115" i="1"/>
  <c r="K115" i="1"/>
  <c r="L103" i="1"/>
  <c r="K103" i="1"/>
  <c r="L91" i="1"/>
  <c r="K91" i="1"/>
  <c r="L79" i="1"/>
  <c r="K79" i="1"/>
  <c r="L67" i="1"/>
  <c r="K67" i="1"/>
  <c r="L55" i="1"/>
  <c r="K55" i="1"/>
  <c r="L43" i="1"/>
  <c r="K43" i="1"/>
  <c r="L31" i="1"/>
  <c r="K31" i="1"/>
  <c r="K1853" i="1"/>
  <c r="K1652" i="1"/>
  <c r="K1320" i="1"/>
  <c r="K610" i="1"/>
  <c r="L1302" i="1"/>
  <c r="K1302" i="1"/>
  <c r="L1278" i="1"/>
  <c r="K1278" i="1"/>
  <c r="L1266" i="1"/>
  <c r="K1266" i="1"/>
  <c r="L1254" i="1"/>
  <c r="K1254" i="1"/>
  <c r="L1230" i="1"/>
  <c r="K1230" i="1"/>
  <c r="L1218" i="1"/>
  <c r="K1218" i="1"/>
  <c r="L1206" i="1"/>
  <c r="K1206" i="1"/>
  <c r="L1182" i="1"/>
  <c r="K1182" i="1"/>
  <c r="L1170" i="1"/>
  <c r="K1170" i="1"/>
  <c r="L1158" i="1"/>
  <c r="K1158" i="1"/>
  <c r="L1134" i="1"/>
  <c r="K1134" i="1"/>
  <c r="L1122" i="1"/>
  <c r="K1122" i="1"/>
  <c r="L1110" i="1"/>
  <c r="K1110" i="1"/>
  <c r="L1086" i="1"/>
  <c r="K1086" i="1"/>
  <c r="L1074" i="1"/>
  <c r="K1074" i="1"/>
  <c r="L1062" i="1"/>
  <c r="K1062" i="1"/>
  <c r="L1050" i="1"/>
  <c r="K1050" i="1"/>
  <c r="L1038" i="1"/>
  <c r="K1038" i="1"/>
  <c r="L1026" i="1"/>
  <c r="K1026" i="1"/>
  <c r="L1014" i="1"/>
  <c r="K1014" i="1"/>
  <c r="L1002" i="1"/>
  <c r="K1002" i="1"/>
  <c r="L990" i="1"/>
  <c r="K990" i="1"/>
  <c r="L978" i="1"/>
  <c r="K978" i="1"/>
  <c r="L966" i="1"/>
  <c r="K966" i="1"/>
  <c r="L954" i="1"/>
  <c r="K954" i="1"/>
  <c r="L942" i="1"/>
  <c r="K942" i="1"/>
  <c r="L930" i="1"/>
  <c r="K930" i="1"/>
  <c r="L918" i="1"/>
  <c r="K918" i="1"/>
  <c r="L906" i="1"/>
  <c r="K906" i="1"/>
  <c r="L894" i="1"/>
  <c r="K894" i="1"/>
  <c r="L882" i="1"/>
  <c r="K882" i="1"/>
  <c r="L870" i="1"/>
  <c r="K870" i="1"/>
  <c r="L858" i="1"/>
  <c r="K858" i="1"/>
  <c r="L846" i="1"/>
  <c r="K846" i="1"/>
  <c r="L834" i="1"/>
  <c r="K834" i="1"/>
  <c r="L822" i="1"/>
  <c r="K822" i="1"/>
  <c r="L810" i="1"/>
  <c r="K810" i="1"/>
  <c r="L798" i="1"/>
  <c r="K798" i="1"/>
  <c r="L786" i="1"/>
  <c r="K786" i="1"/>
  <c r="L774" i="1"/>
  <c r="K774" i="1"/>
  <c r="L762" i="1"/>
  <c r="K762" i="1"/>
  <c r="L750" i="1"/>
  <c r="K750" i="1"/>
  <c r="L738" i="1"/>
  <c r="K738" i="1"/>
  <c r="L726" i="1"/>
  <c r="K726" i="1"/>
  <c r="L714" i="1"/>
  <c r="K714" i="1"/>
  <c r="L702" i="1"/>
  <c r="K702" i="1"/>
  <c r="L690" i="1"/>
  <c r="K690" i="1"/>
  <c r="L678" i="1"/>
  <c r="K678" i="1"/>
  <c r="L666" i="1"/>
  <c r="K666" i="1"/>
  <c r="L654" i="1"/>
  <c r="K654" i="1"/>
  <c r="L642" i="1"/>
  <c r="K642" i="1"/>
  <c r="L630" i="1"/>
  <c r="K630" i="1"/>
  <c r="L618" i="1"/>
  <c r="K618" i="1"/>
  <c r="L606" i="1"/>
  <c r="K606" i="1"/>
  <c r="L594" i="1"/>
  <c r="K594" i="1"/>
  <c r="L582" i="1"/>
  <c r="K582" i="1"/>
  <c r="L570" i="1"/>
  <c r="K570" i="1"/>
  <c r="L558" i="1"/>
  <c r="K558" i="1"/>
  <c r="L546" i="1"/>
  <c r="K546" i="1"/>
  <c r="L534" i="1"/>
  <c r="K534" i="1"/>
  <c r="L522" i="1"/>
  <c r="K522" i="1"/>
  <c r="L510" i="1"/>
  <c r="K510" i="1"/>
  <c r="L498" i="1"/>
  <c r="K498" i="1"/>
  <c r="L486" i="1"/>
  <c r="K486" i="1"/>
  <c r="L474" i="1"/>
  <c r="K474" i="1"/>
  <c r="L462" i="1"/>
  <c r="K462" i="1"/>
  <c r="L450" i="1"/>
  <c r="K450" i="1"/>
  <c r="L438" i="1"/>
  <c r="K438" i="1"/>
  <c r="L426" i="1"/>
  <c r="K426" i="1"/>
  <c r="L414" i="1"/>
  <c r="K414" i="1"/>
  <c r="L402" i="1"/>
  <c r="K402" i="1"/>
  <c r="L390" i="1"/>
  <c r="K390" i="1"/>
  <c r="L378" i="1"/>
  <c r="K378" i="1"/>
  <c r="L366" i="1"/>
  <c r="K366" i="1"/>
  <c r="L354" i="1"/>
  <c r="K354" i="1"/>
  <c r="L342" i="1"/>
  <c r="K342" i="1"/>
  <c r="L330" i="1"/>
  <c r="K330" i="1"/>
  <c r="L318" i="1"/>
  <c r="K318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210" i="1"/>
  <c r="K210" i="1"/>
  <c r="L198" i="1"/>
  <c r="K198" i="1"/>
  <c r="L186" i="1"/>
  <c r="K186" i="1"/>
  <c r="L174" i="1"/>
  <c r="K174" i="1"/>
  <c r="L162" i="1"/>
  <c r="K162" i="1"/>
  <c r="L150" i="1"/>
  <c r="K150" i="1"/>
  <c r="L138" i="1"/>
  <c r="K138" i="1"/>
  <c r="L126" i="1"/>
  <c r="K126" i="1"/>
  <c r="L114" i="1"/>
  <c r="K114" i="1"/>
  <c r="L102" i="1"/>
  <c r="K102" i="1"/>
  <c r="L90" i="1"/>
  <c r="K90" i="1"/>
  <c r="L78" i="1"/>
  <c r="K78" i="1"/>
  <c r="L66" i="1"/>
  <c r="K66" i="1"/>
  <c r="L54" i="1"/>
  <c r="K54" i="1"/>
  <c r="L42" i="1"/>
  <c r="K42" i="1"/>
  <c r="L30" i="1"/>
  <c r="K30" i="1"/>
  <c r="L18" i="1"/>
  <c r="K18" i="1"/>
  <c r="L6" i="1"/>
  <c r="K6" i="1"/>
  <c r="K1937" i="1"/>
  <c r="K1632" i="1"/>
  <c r="K1498" i="1"/>
  <c r="K1290" i="1"/>
  <c r="L2057" i="1"/>
  <c r="K2057" i="1"/>
  <c r="L2045" i="1"/>
  <c r="K2045" i="1"/>
  <c r="L2033" i="1"/>
  <c r="K2033" i="1"/>
  <c r="L2021" i="1"/>
  <c r="K2021" i="1"/>
  <c r="L2009" i="1"/>
  <c r="K2009" i="1"/>
  <c r="L1985" i="1"/>
  <c r="K1985" i="1"/>
  <c r="L1973" i="1"/>
  <c r="K1973" i="1"/>
  <c r="L1961" i="1"/>
  <c r="K1961" i="1"/>
  <c r="L1913" i="1"/>
  <c r="K1913" i="1"/>
  <c r="L1901" i="1"/>
  <c r="K1901" i="1"/>
  <c r="L1877" i="1"/>
  <c r="K1877" i="1"/>
  <c r="L1841" i="1"/>
  <c r="K1841" i="1"/>
  <c r="L1829" i="1"/>
  <c r="K1829" i="1"/>
  <c r="L1817" i="1"/>
  <c r="K1817" i="1"/>
  <c r="L1793" i="1"/>
  <c r="K1793" i="1"/>
  <c r="L1781" i="1"/>
  <c r="K1781" i="1"/>
  <c r="L1769" i="1"/>
  <c r="K1769" i="1"/>
  <c r="L1745" i="1"/>
  <c r="K1745" i="1"/>
  <c r="L1733" i="1"/>
  <c r="K1733" i="1"/>
  <c r="L1721" i="1"/>
  <c r="K1721" i="1"/>
  <c r="L1697" i="1"/>
  <c r="K1697" i="1"/>
  <c r="L1685" i="1"/>
  <c r="K1685" i="1"/>
  <c r="L1673" i="1"/>
  <c r="K1673" i="1"/>
  <c r="L1661" i="1"/>
  <c r="K1661" i="1"/>
  <c r="L1649" i="1"/>
  <c r="K1649" i="1"/>
  <c r="L1637" i="1"/>
  <c r="K1637" i="1"/>
  <c r="L1625" i="1"/>
  <c r="K1625" i="1"/>
  <c r="L1613" i="1"/>
  <c r="K1613" i="1"/>
  <c r="L1601" i="1"/>
  <c r="K1601" i="1"/>
  <c r="L1589" i="1"/>
  <c r="K1589" i="1"/>
  <c r="L1577" i="1"/>
  <c r="K1577" i="1"/>
  <c r="L1565" i="1"/>
  <c r="K1565" i="1"/>
  <c r="L1553" i="1"/>
  <c r="K1553" i="1"/>
  <c r="L1541" i="1"/>
  <c r="K1541" i="1"/>
  <c r="L1529" i="1"/>
  <c r="K1529" i="1"/>
  <c r="L1517" i="1"/>
  <c r="K1517" i="1"/>
  <c r="L1505" i="1"/>
  <c r="K1505" i="1"/>
  <c r="L1493" i="1"/>
  <c r="K1493" i="1"/>
  <c r="L1481" i="1"/>
  <c r="K1481" i="1"/>
  <c r="L1469" i="1"/>
  <c r="K1469" i="1"/>
  <c r="L1457" i="1"/>
  <c r="K1457" i="1"/>
  <c r="L1445" i="1"/>
  <c r="K1445" i="1"/>
  <c r="L1433" i="1"/>
  <c r="K1433" i="1"/>
  <c r="L1421" i="1"/>
  <c r="K1421" i="1"/>
  <c r="L1409" i="1"/>
  <c r="K1409" i="1"/>
  <c r="L1397" i="1"/>
  <c r="K1397" i="1"/>
  <c r="L1385" i="1"/>
  <c r="K1385" i="1"/>
  <c r="L1373" i="1"/>
  <c r="K1373" i="1"/>
  <c r="L1361" i="1"/>
  <c r="K1361" i="1"/>
  <c r="L1349" i="1"/>
  <c r="K1349" i="1"/>
  <c r="L1337" i="1"/>
  <c r="K1337" i="1"/>
  <c r="L1325" i="1"/>
  <c r="K1325" i="1"/>
  <c r="L1313" i="1"/>
  <c r="K1313" i="1"/>
  <c r="L1301" i="1"/>
  <c r="K1301" i="1"/>
  <c r="L1289" i="1"/>
  <c r="K1289" i="1"/>
  <c r="L1277" i="1"/>
  <c r="K1277" i="1"/>
  <c r="L1265" i="1"/>
  <c r="K1265" i="1"/>
  <c r="L1253" i="1"/>
  <c r="K1253" i="1"/>
  <c r="L1241" i="1"/>
  <c r="K1241" i="1"/>
  <c r="L1229" i="1"/>
  <c r="K1229" i="1"/>
  <c r="L1217" i="1"/>
  <c r="K1217" i="1"/>
  <c r="L1205" i="1"/>
  <c r="K1205" i="1"/>
  <c r="L1193" i="1"/>
  <c r="K1193" i="1"/>
  <c r="L1181" i="1"/>
  <c r="K1181" i="1"/>
  <c r="L1169" i="1"/>
  <c r="K1169" i="1"/>
  <c r="L1157" i="1"/>
  <c r="K1157" i="1"/>
  <c r="L1145" i="1"/>
  <c r="K1145" i="1"/>
  <c r="L1133" i="1"/>
  <c r="K1133" i="1"/>
  <c r="L1121" i="1"/>
  <c r="K1121" i="1"/>
  <c r="L1109" i="1"/>
  <c r="K1109" i="1"/>
  <c r="L1097" i="1"/>
  <c r="K1097" i="1"/>
  <c r="L1085" i="1"/>
  <c r="K1085" i="1"/>
  <c r="L1073" i="1"/>
  <c r="K1073" i="1"/>
  <c r="L1061" i="1"/>
  <c r="K1061" i="1"/>
  <c r="L1049" i="1"/>
  <c r="K1049" i="1"/>
  <c r="L1037" i="1"/>
  <c r="K1037" i="1"/>
  <c r="L1025" i="1"/>
  <c r="K1025" i="1"/>
  <c r="L1013" i="1"/>
  <c r="K1013" i="1"/>
  <c r="L1001" i="1"/>
  <c r="K1001" i="1"/>
  <c r="L989" i="1"/>
  <c r="K989" i="1"/>
  <c r="L977" i="1"/>
  <c r="K977" i="1"/>
  <c r="L965" i="1"/>
  <c r="K965" i="1"/>
  <c r="L953" i="1"/>
  <c r="K953" i="1"/>
  <c r="L941" i="1"/>
  <c r="K941" i="1"/>
  <c r="L929" i="1"/>
  <c r="K929" i="1"/>
  <c r="L917" i="1"/>
  <c r="K917" i="1"/>
  <c r="L905" i="1"/>
  <c r="K905" i="1"/>
  <c r="L893" i="1"/>
  <c r="K893" i="1"/>
  <c r="L881" i="1"/>
  <c r="K881" i="1"/>
  <c r="L869" i="1"/>
  <c r="K869" i="1"/>
  <c r="L857" i="1"/>
  <c r="K857" i="1"/>
  <c r="L845" i="1"/>
  <c r="K845" i="1"/>
  <c r="L833" i="1"/>
  <c r="K833" i="1"/>
  <c r="L821" i="1"/>
  <c r="K821" i="1"/>
  <c r="L809" i="1"/>
  <c r="K809" i="1"/>
  <c r="L797" i="1"/>
  <c r="K797" i="1"/>
  <c r="L785" i="1"/>
  <c r="K785" i="1"/>
  <c r="L773" i="1"/>
  <c r="K773" i="1"/>
  <c r="L761" i="1"/>
  <c r="K761" i="1"/>
  <c r="L749" i="1"/>
  <c r="K749" i="1"/>
  <c r="L737" i="1"/>
  <c r="K737" i="1"/>
  <c r="L725" i="1"/>
  <c r="K725" i="1"/>
  <c r="L713" i="1"/>
  <c r="K713" i="1"/>
  <c r="L701" i="1"/>
  <c r="K701" i="1"/>
  <c r="L689" i="1"/>
  <c r="K689" i="1"/>
  <c r="L677" i="1"/>
  <c r="K677" i="1"/>
  <c r="L665" i="1"/>
  <c r="K665" i="1"/>
  <c r="L653" i="1"/>
  <c r="K653" i="1"/>
  <c r="L641" i="1"/>
  <c r="K641" i="1"/>
  <c r="L629" i="1"/>
  <c r="K629" i="1"/>
  <c r="L617" i="1"/>
  <c r="K617" i="1"/>
  <c r="L605" i="1"/>
  <c r="K605" i="1"/>
  <c r="L593" i="1"/>
  <c r="K593" i="1"/>
  <c r="L581" i="1"/>
  <c r="K581" i="1"/>
  <c r="L569" i="1"/>
  <c r="K569" i="1"/>
  <c r="L557" i="1"/>
  <c r="K557" i="1"/>
  <c r="L545" i="1"/>
  <c r="K545" i="1"/>
  <c r="L533" i="1"/>
  <c r="K533" i="1"/>
  <c r="L521" i="1"/>
  <c r="K521" i="1"/>
  <c r="L509" i="1"/>
  <c r="K509" i="1"/>
  <c r="L497" i="1"/>
  <c r="K497" i="1"/>
  <c r="L485" i="1"/>
  <c r="K485" i="1"/>
  <c r="L473" i="1"/>
  <c r="K473" i="1"/>
  <c r="L461" i="1"/>
  <c r="K461" i="1"/>
  <c r="L449" i="1"/>
  <c r="K449" i="1"/>
  <c r="L437" i="1"/>
  <c r="K437" i="1"/>
  <c r="L425" i="1"/>
  <c r="K425" i="1"/>
  <c r="L413" i="1"/>
  <c r="K413" i="1"/>
  <c r="L401" i="1"/>
  <c r="K401" i="1"/>
  <c r="L389" i="1"/>
  <c r="K389" i="1"/>
  <c r="L377" i="1"/>
  <c r="K377" i="1"/>
  <c r="L365" i="1"/>
  <c r="K365" i="1"/>
  <c r="L353" i="1"/>
  <c r="K353" i="1"/>
  <c r="L341" i="1"/>
  <c r="K341" i="1"/>
  <c r="L329" i="1"/>
  <c r="K329" i="1"/>
  <c r="L317" i="1"/>
  <c r="K317" i="1"/>
  <c r="L305" i="1"/>
  <c r="K305" i="1"/>
  <c r="L293" i="1"/>
  <c r="K293" i="1"/>
  <c r="L281" i="1"/>
  <c r="K281" i="1"/>
  <c r="L269" i="1"/>
  <c r="K269" i="1"/>
  <c r="L257" i="1"/>
  <c r="K257" i="1"/>
  <c r="L245" i="1"/>
  <c r="K245" i="1"/>
  <c r="L233" i="1"/>
  <c r="K233" i="1"/>
  <c r="L221" i="1"/>
  <c r="K221" i="1"/>
  <c r="L209" i="1"/>
  <c r="K209" i="1"/>
  <c r="L197" i="1"/>
  <c r="K197" i="1"/>
  <c r="L185" i="1"/>
  <c r="K185" i="1"/>
  <c r="L173" i="1"/>
  <c r="K173" i="1"/>
  <c r="L161" i="1"/>
  <c r="K161" i="1"/>
  <c r="L149" i="1"/>
  <c r="K149" i="1"/>
  <c r="L137" i="1"/>
  <c r="K137" i="1"/>
  <c r="L125" i="1"/>
  <c r="K125" i="1"/>
  <c r="L113" i="1"/>
  <c r="K113" i="1"/>
  <c r="L101" i="1"/>
  <c r="K101" i="1"/>
  <c r="L89" i="1"/>
  <c r="K89" i="1"/>
  <c r="L77" i="1"/>
  <c r="K77" i="1"/>
  <c r="L65" i="1"/>
  <c r="K65" i="1"/>
  <c r="L53" i="1"/>
  <c r="K53" i="1"/>
  <c r="L41" i="1"/>
  <c r="K41" i="1"/>
  <c r="L29" i="1"/>
  <c r="K29" i="1"/>
  <c r="L17" i="1"/>
  <c r="K17" i="1"/>
  <c r="K5" i="1"/>
  <c r="L5" i="1"/>
  <c r="K1630" i="1"/>
  <c r="L8" i="1"/>
  <c r="K8" i="1"/>
  <c r="L19" i="1"/>
  <c r="K19" i="1"/>
  <c r="L7" i="1"/>
  <c r="K7" i="1"/>
  <c r="L88" i="1"/>
  <c r="K88" i="1"/>
  <c r="L76" i="1"/>
  <c r="K76" i="1"/>
  <c r="L64" i="1"/>
  <c r="K64" i="1"/>
  <c r="L52" i="1"/>
  <c r="K52" i="1"/>
  <c r="L40" i="1"/>
  <c r="K40" i="1"/>
  <c r="L28" i="1"/>
  <c r="K28" i="1"/>
  <c r="L16" i="1"/>
  <c r="K16" i="1"/>
  <c r="K3" i="1"/>
  <c r="L3" i="1"/>
  <c r="L159" i="1"/>
  <c r="K159" i="1"/>
  <c r="L147" i="1"/>
  <c r="K147" i="1"/>
  <c r="L135" i="1"/>
  <c r="K135" i="1"/>
  <c r="L123" i="1"/>
  <c r="K123" i="1"/>
  <c r="L111" i="1"/>
  <c r="K111" i="1"/>
  <c r="L99" i="1"/>
  <c r="K99" i="1"/>
  <c r="L87" i="1"/>
  <c r="K87" i="1"/>
  <c r="L75" i="1"/>
  <c r="K75" i="1"/>
  <c r="L63" i="1"/>
  <c r="K63" i="1"/>
  <c r="L51" i="1"/>
  <c r="K51" i="1"/>
  <c r="L39" i="1"/>
  <c r="K39" i="1"/>
  <c r="L27" i="1"/>
  <c r="K27" i="1"/>
  <c r="L15" i="1"/>
  <c r="K15" i="1"/>
  <c r="U2" i="1"/>
  <c r="U4" i="1"/>
  <c r="U3" i="1"/>
  <c r="T2" i="1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F3" i="3" l="1"/>
  <c r="F4" i="3"/>
  <c r="F5" i="3"/>
  <c r="F6" i="3"/>
  <c r="F7" i="3"/>
  <c r="F8" i="3"/>
  <c r="F9" i="3"/>
  <c r="F10" i="3"/>
  <c r="F11" i="3"/>
  <c r="B11" i="3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B98" i="3" s="1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C578" i="3" s="1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B734" i="3" s="1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E794" i="3" s="1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E827" i="3" s="1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C962" i="3" s="1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B1322" i="3" s="1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C1379" i="3" s="1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C1670" i="3" s="1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C1838" i="3" s="1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B2039" i="3" s="1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B2366" i="3" s="1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" i="3"/>
  <c r="B2" i="3" s="1"/>
  <c r="D9" i="3"/>
  <c r="D10" i="3"/>
  <c r="E10" i="3" s="1"/>
  <c r="D11" i="3"/>
  <c r="D12" i="3"/>
  <c r="E12" i="3" s="1"/>
  <c r="D13" i="3"/>
  <c r="D14" i="3"/>
  <c r="D15" i="3"/>
  <c r="D16" i="3"/>
  <c r="E16" i="3" s="1"/>
  <c r="D17" i="3"/>
  <c r="D18" i="3"/>
  <c r="D19" i="3"/>
  <c r="C19" i="3" s="1"/>
  <c r="D20" i="3"/>
  <c r="E20" i="3" s="1"/>
  <c r="D21" i="3"/>
  <c r="D22" i="3"/>
  <c r="E22" i="3" s="1"/>
  <c r="D23" i="3"/>
  <c r="D24" i="3"/>
  <c r="D25" i="3"/>
  <c r="D26" i="3"/>
  <c r="D27" i="3"/>
  <c r="D28" i="3"/>
  <c r="D29" i="3"/>
  <c r="D30" i="3"/>
  <c r="D31" i="3"/>
  <c r="D32" i="3"/>
  <c r="B32" i="3" s="1"/>
  <c r="D33" i="3"/>
  <c r="D34" i="3"/>
  <c r="B34" i="3" s="1"/>
  <c r="D35" i="3"/>
  <c r="D36" i="3"/>
  <c r="D37" i="3"/>
  <c r="D38" i="3"/>
  <c r="D39" i="3"/>
  <c r="D40" i="3"/>
  <c r="D41" i="3"/>
  <c r="D42" i="3"/>
  <c r="D43" i="3"/>
  <c r="D44" i="3"/>
  <c r="C44" i="3" s="1"/>
  <c r="D45" i="3"/>
  <c r="D46" i="3"/>
  <c r="D47" i="3"/>
  <c r="D48" i="3"/>
  <c r="D49" i="3"/>
  <c r="D50" i="3"/>
  <c r="D51" i="3"/>
  <c r="D52" i="3"/>
  <c r="D53" i="3"/>
  <c r="D54" i="3"/>
  <c r="D55" i="3"/>
  <c r="D56" i="3"/>
  <c r="E56" i="3" s="1"/>
  <c r="D57" i="3"/>
  <c r="D58" i="3"/>
  <c r="D59" i="3"/>
  <c r="D60" i="3"/>
  <c r="D61" i="3"/>
  <c r="D62" i="3"/>
  <c r="D63" i="3"/>
  <c r="D64" i="3"/>
  <c r="D65" i="3"/>
  <c r="D66" i="3"/>
  <c r="D67" i="3"/>
  <c r="D68" i="3"/>
  <c r="B68" i="3" s="1"/>
  <c r="D69" i="3"/>
  <c r="D70" i="3"/>
  <c r="D71" i="3"/>
  <c r="D72" i="3"/>
  <c r="D73" i="3"/>
  <c r="D74" i="3"/>
  <c r="D75" i="3"/>
  <c r="D76" i="3"/>
  <c r="D77" i="3"/>
  <c r="D78" i="3"/>
  <c r="D79" i="3"/>
  <c r="D80" i="3"/>
  <c r="E80" i="3" s="1"/>
  <c r="D81" i="3"/>
  <c r="D82" i="3"/>
  <c r="B82" i="3" s="1"/>
  <c r="D83" i="3"/>
  <c r="D84" i="3"/>
  <c r="D85" i="3"/>
  <c r="D86" i="3"/>
  <c r="D87" i="3"/>
  <c r="D88" i="3"/>
  <c r="D89" i="3"/>
  <c r="D90" i="3"/>
  <c r="D91" i="3"/>
  <c r="C91" i="3" s="1"/>
  <c r="D92" i="3"/>
  <c r="E92" i="3" s="1"/>
  <c r="D93" i="3"/>
  <c r="D94" i="3"/>
  <c r="E94" i="3" s="1"/>
  <c r="D95" i="3"/>
  <c r="D96" i="3"/>
  <c r="D97" i="3"/>
  <c r="D98" i="3"/>
  <c r="D99" i="3"/>
  <c r="D100" i="3"/>
  <c r="D101" i="3"/>
  <c r="D102" i="3"/>
  <c r="D103" i="3"/>
  <c r="D104" i="3"/>
  <c r="E104" i="3" s="1"/>
  <c r="D105" i="3"/>
  <c r="D106" i="3"/>
  <c r="E106" i="3" s="1"/>
  <c r="D107" i="3"/>
  <c r="D108" i="3"/>
  <c r="D109" i="3"/>
  <c r="D110" i="3"/>
  <c r="D111" i="3"/>
  <c r="D112" i="3"/>
  <c r="D113" i="3"/>
  <c r="D114" i="3"/>
  <c r="D115" i="3"/>
  <c r="D116" i="3"/>
  <c r="B116" i="3" s="1"/>
  <c r="D117" i="3"/>
  <c r="D118" i="3"/>
  <c r="D119" i="3"/>
  <c r="D120" i="3"/>
  <c r="D121" i="3"/>
  <c r="D122" i="3"/>
  <c r="D123" i="3"/>
  <c r="D124" i="3"/>
  <c r="D125" i="3"/>
  <c r="D126" i="3"/>
  <c r="D127" i="3"/>
  <c r="D128" i="3"/>
  <c r="C128" i="3" s="1"/>
  <c r="D129" i="3"/>
  <c r="D130" i="3"/>
  <c r="B130" i="3" s="1"/>
  <c r="D131" i="3"/>
  <c r="D132" i="3"/>
  <c r="D133" i="3"/>
  <c r="D134" i="3"/>
  <c r="D135" i="3"/>
  <c r="D136" i="3"/>
  <c r="D137" i="3"/>
  <c r="D138" i="3"/>
  <c r="D139" i="3"/>
  <c r="D140" i="3"/>
  <c r="C140" i="3" s="1"/>
  <c r="D141" i="3"/>
  <c r="D142" i="3"/>
  <c r="E142" i="3" s="1"/>
  <c r="D143" i="3"/>
  <c r="D144" i="3"/>
  <c r="D145" i="3"/>
  <c r="D146" i="3"/>
  <c r="D147" i="3"/>
  <c r="D148" i="3"/>
  <c r="C148" i="3" s="1"/>
  <c r="D149" i="3"/>
  <c r="D150" i="3"/>
  <c r="D151" i="3"/>
  <c r="B151" i="3" s="1"/>
  <c r="D152" i="3"/>
  <c r="E152" i="3" s="1"/>
  <c r="D153" i="3"/>
  <c r="D154" i="3"/>
  <c r="E154" i="3" s="1"/>
  <c r="D155" i="3"/>
  <c r="D156" i="3"/>
  <c r="D157" i="3"/>
  <c r="D158" i="3"/>
  <c r="D159" i="3"/>
  <c r="D160" i="3"/>
  <c r="B160" i="3" s="1"/>
  <c r="D161" i="3"/>
  <c r="D162" i="3"/>
  <c r="D163" i="3"/>
  <c r="D164" i="3"/>
  <c r="C164" i="3" s="1"/>
  <c r="D165" i="3"/>
  <c r="D166" i="3"/>
  <c r="E166" i="3" s="1"/>
  <c r="D167" i="3"/>
  <c r="D168" i="3"/>
  <c r="D169" i="3"/>
  <c r="D170" i="3"/>
  <c r="D171" i="3"/>
  <c r="D172" i="3"/>
  <c r="D173" i="3"/>
  <c r="D174" i="3"/>
  <c r="D175" i="3"/>
  <c r="D176" i="3"/>
  <c r="E176" i="3" s="1"/>
  <c r="D177" i="3"/>
  <c r="D178" i="3"/>
  <c r="D179" i="3"/>
  <c r="D180" i="3"/>
  <c r="D181" i="3"/>
  <c r="D182" i="3"/>
  <c r="D183" i="3"/>
  <c r="D184" i="3"/>
  <c r="D185" i="3"/>
  <c r="D186" i="3"/>
  <c r="D187" i="3"/>
  <c r="D188" i="3"/>
  <c r="C188" i="3" s="1"/>
  <c r="D189" i="3"/>
  <c r="D190" i="3"/>
  <c r="E190" i="3" s="1"/>
  <c r="D191" i="3"/>
  <c r="D192" i="3"/>
  <c r="D193" i="3"/>
  <c r="D194" i="3"/>
  <c r="D195" i="3"/>
  <c r="D196" i="3"/>
  <c r="D197" i="3"/>
  <c r="D198" i="3"/>
  <c r="D199" i="3"/>
  <c r="B199" i="3" s="1"/>
  <c r="D200" i="3"/>
  <c r="C200" i="3" s="1"/>
  <c r="D201" i="3"/>
  <c r="D202" i="3"/>
  <c r="D203" i="3"/>
  <c r="D204" i="3"/>
  <c r="D205" i="3"/>
  <c r="D206" i="3"/>
  <c r="D207" i="3"/>
  <c r="D208" i="3"/>
  <c r="D209" i="3"/>
  <c r="D210" i="3"/>
  <c r="D211" i="3"/>
  <c r="D212" i="3"/>
  <c r="E212" i="3" s="1"/>
  <c r="D213" i="3"/>
  <c r="D214" i="3"/>
  <c r="E214" i="3" s="1"/>
  <c r="D215" i="3"/>
  <c r="D216" i="3"/>
  <c r="D217" i="3"/>
  <c r="D218" i="3"/>
  <c r="D219" i="3"/>
  <c r="D220" i="3"/>
  <c r="D221" i="3"/>
  <c r="D222" i="3"/>
  <c r="D223" i="3"/>
  <c r="D224" i="3"/>
  <c r="C224" i="3" s="1"/>
  <c r="D225" i="3"/>
  <c r="D226" i="3"/>
  <c r="B226" i="3" s="1"/>
  <c r="D227" i="3"/>
  <c r="D228" i="3"/>
  <c r="D229" i="3"/>
  <c r="D230" i="3"/>
  <c r="D231" i="3"/>
  <c r="D232" i="3"/>
  <c r="E232" i="3" s="1"/>
  <c r="D233" i="3"/>
  <c r="D234" i="3"/>
  <c r="D235" i="3"/>
  <c r="C235" i="3" s="1"/>
  <c r="D236" i="3"/>
  <c r="B236" i="3" s="1"/>
  <c r="D237" i="3"/>
  <c r="D238" i="3"/>
  <c r="D239" i="3"/>
  <c r="D240" i="3"/>
  <c r="D241" i="3"/>
  <c r="D242" i="3"/>
  <c r="D243" i="3"/>
  <c r="D244" i="3"/>
  <c r="C244" i="3" s="1"/>
  <c r="D245" i="3"/>
  <c r="D246" i="3"/>
  <c r="D247" i="3"/>
  <c r="D248" i="3"/>
  <c r="E248" i="3" s="1"/>
  <c r="D249" i="3"/>
  <c r="D250" i="3"/>
  <c r="B250" i="3" s="1"/>
  <c r="D251" i="3"/>
  <c r="D252" i="3"/>
  <c r="D253" i="3"/>
  <c r="D254" i="3"/>
  <c r="D255" i="3"/>
  <c r="D256" i="3"/>
  <c r="D257" i="3"/>
  <c r="D258" i="3"/>
  <c r="D259" i="3"/>
  <c r="D260" i="3"/>
  <c r="C260" i="3" s="1"/>
  <c r="D261" i="3"/>
  <c r="D262" i="3"/>
  <c r="C262" i="3" s="1"/>
  <c r="D263" i="3"/>
  <c r="D264" i="3"/>
  <c r="D265" i="3"/>
  <c r="D266" i="3"/>
  <c r="D267" i="3"/>
  <c r="D268" i="3"/>
  <c r="D269" i="3"/>
  <c r="D270" i="3"/>
  <c r="D271" i="3"/>
  <c r="D272" i="3"/>
  <c r="E272" i="3" s="1"/>
  <c r="D273" i="3"/>
  <c r="D274" i="3"/>
  <c r="B274" i="3" s="1"/>
  <c r="D275" i="3"/>
  <c r="D276" i="3"/>
  <c r="D277" i="3"/>
  <c r="D278" i="3"/>
  <c r="D279" i="3"/>
  <c r="D280" i="3"/>
  <c r="D281" i="3"/>
  <c r="D282" i="3"/>
  <c r="D283" i="3"/>
  <c r="D284" i="3"/>
  <c r="C284" i="3" s="1"/>
  <c r="D285" i="3"/>
  <c r="D286" i="3"/>
  <c r="B286" i="3" s="1"/>
  <c r="D287" i="3"/>
  <c r="D288" i="3"/>
  <c r="D289" i="3"/>
  <c r="D290" i="3"/>
  <c r="D291" i="3"/>
  <c r="D292" i="3"/>
  <c r="B292" i="3" s="1"/>
  <c r="D293" i="3"/>
  <c r="D294" i="3"/>
  <c r="D295" i="3"/>
  <c r="D296" i="3"/>
  <c r="B296" i="3" s="1"/>
  <c r="D297" i="3"/>
  <c r="D298" i="3"/>
  <c r="C298" i="3" s="1"/>
  <c r="D299" i="3"/>
  <c r="D300" i="3"/>
  <c r="D301" i="3"/>
  <c r="D302" i="3"/>
  <c r="D303" i="3"/>
  <c r="D304" i="3"/>
  <c r="D305" i="3"/>
  <c r="D306" i="3"/>
  <c r="D307" i="3"/>
  <c r="E307" i="3" s="1"/>
  <c r="D308" i="3"/>
  <c r="C308" i="3" s="1"/>
  <c r="D309" i="3"/>
  <c r="D310" i="3"/>
  <c r="E310" i="3" s="1"/>
  <c r="D311" i="3"/>
  <c r="D312" i="3"/>
  <c r="D313" i="3"/>
  <c r="D314" i="3"/>
  <c r="D315" i="3"/>
  <c r="D316" i="3"/>
  <c r="E316" i="3" s="1"/>
  <c r="D317" i="3"/>
  <c r="D318" i="3"/>
  <c r="D319" i="3"/>
  <c r="D320" i="3"/>
  <c r="C320" i="3" s="1"/>
  <c r="D321" i="3"/>
  <c r="D322" i="3"/>
  <c r="C322" i="3" s="1"/>
  <c r="D323" i="3"/>
  <c r="D324" i="3"/>
  <c r="D325" i="3"/>
  <c r="D326" i="3"/>
  <c r="D327" i="3"/>
  <c r="D328" i="3"/>
  <c r="D329" i="3"/>
  <c r="D330" i="3"/>
  <c r="D331" i="3"/>
  <c r="D332" i="3"/>
  <c r="D333" i="3"/>
  <c r="D334" i="3"/>
  <c r="E334" i="3" s="1"/>
  <c r="D335" i="3"/>
  <c r="D336" i="3"/>
  <c r="D337" i="3"/>
  <c r="D338" i="3"/>
  <c r="D339" i="3"/>
  <c r="D340" i="3"/>
  <c r="D341" i="3"/>
  <c r="D342" i="3"/>
  <c r="D343" i="3"/>
  <c r="D344" i="3"/>
  <c r="C344" i="3" s="1"/>
  <c r="D345" i="3"/>
  <c r="D346" i="3"/>
  <c r="E346" i="3" s="1"/>
  <c r="D347" i="3"/>
  <c r="D348" i="3"/>
  <c r="D349" i="3"/>
  <c r="D350" i="3"/>
  <c r="D351" i="3"/>
  <c r="D352" i="3"/>
  <c r="D353" i="3"/>
  <c r="D354" i="3"/>
  <c r="D355" i="3"/>
  <c r="D356" i="3"/>
  <c r="B356" i="3" s="1"/>
  <c r="D357" i="3"/>
  <c r="D358" i="3"/>
  <c r="B358" i="3" s="1"/>
  <c r="D359" i="3"/>
  <c r="D360" i="3"/>
  <c r="D361" i="3"/>
  <c r="D362" i="3"/>
  <c r="D363" i="3"/>
  <c r="D364" i="3"/>
  <c r="D365" i="3"/>
  <c r="D366" i="3"/>
  <c r="D367" i="3"/>
  <c r="D368" i="3"/>
  <c r="E368" i="3" s="1"/>
  <c r="D369" i="3"/>
  <c r="D370" i="3"/>
  <c r="C370" i="3" s="1"/>
  <c r="D371" i="3"/>
  <c r="D372" i="3"/>
  <c r="D373" i="3"/>
  <c r="D374" i="3"/>
  <c r="D375" i="3"/>
  <c r="D376" i="3"/>
  <c r="D377" i="3"/>
  <c r="D378" i="3"/>
  <c r="D379" i="3"/>
  <c r="D380" i="3"/>
  <c r="E380" i="3" s="1"/>
  <c r="D381" i="3"/>
  <c r="D382" i="3"/>
  <c r="C382" i="3" s="1"/>
  <c r="D383" i="3"/>
  <c r="D384" i="3"/>
  <c r="D385" i="3"/>
  <c r="D386" i="3"/>
  <c r="D387" i="3"/>
  <c r="D388" i="3"/>
  <c r="D389" i="3"/>
  <c r="D390" i="3"/>
  <c r="D391" i="3"/>
  <c r="D392" i="3"/>
  <c r="D393" i="3"/>
  <c r="D394" i="3"/>
  <c r="B394" i="3" s="1"/>
  <c r="D395" i="3"/>
  <c r="D396" i="3"/>
  <c r="D397" i="3"/>
  <c r="D398" i="3"/>
  <c r="D399" i="3"/>
  <c r="D400" i="3"/>
  <c r="D401" i="3"/>
  <c r="D402" i="3"/>
  <c r="D403" i="3"/>
  <c r="C403" i="3" s="1"/>
  <c r="D404" i="3"/>
  <c r="B404" i="3" s="1"/>
  <c r="D405" i="3"/>
  <c r="D406" i="3"/>
  <c r="C406" i="3" s="1"/>
  <c r="D407" i="3"/>
  <c r="D408" i="3"/>
  <c r="D409" i="3"/>
  <c r="D410" i="3"/>
  <c r="D411" i="3"/>
  <c r="D412" i="3"/>
  <c r="D413" i="3"/>
  <c r="D414" i="3"/>
  <c r="D415" i="3"/>
  <c r="D416" i="3"/>
  <c r="C416" i="3" s="1"/>
  <c r="D417" i="3"/>
  <c r="D418" i="3"/>
  <c r="E418" i="3" s="1"/>
  <c r="D419" i="3"/>
  <c r="D420" i="3"/>
  <c r="D421" i="3"/>
  <c r="D422" i="3"/>
  <c r="D423" i="3"/>
  <c r="D424" i="3"/>
  <c r="D425" i="3"/>
  <c r="D426" i="3"/>
  <c r="D427" i="3"/>
  <c r="D428" i="3"/>
  <c r="E428" i="3" s="1"/>
  <c r="D429" i="3"/>
  <c r="D430" i="3"/>
  <c r="B430" i="3" s="1"/>
  <c r="D431" i="3"/>
  <c r="D432" i="3"/>
  <c r="D433" i="3"/>
  <c r="D434" i="3"/>
  <c r="D435" i="3"/>
  <c r="D436" i="3"/>
  <c r="B436" i="3" s="1"/>
  <c r="D437" i="3"/>
  <c r="D438" i="3"/>
  <c r="D439" i="3"/>
  <c r="D440" i="3"/>
  <c r="E440" i="3" s="1"/>
  <c r="D441" i="3"/>
  <c r="D442" i="3"/>
  <c r="C442" i="3" s="1"/>
  <c r="D443" i="3"/>
  <c r="D444" i="3"/>
  <c r="D445" i="3"/>
  <c r="D446" i="3"/>
  <c r="D447" i="3"/>
  <c r="D448" i="3"/>
  <c r="D449" i="3"/>
  <c r="D450" i="3"/>
  <c r="D451" i="3"/>
  <c r="D452" i="3"/>
  <c r="B452" i="3" s="1"/>
  <c r="D453" i="3"/>
  <c r="D454" i="3"/>
  <c r="E454" i="3" s="1"/>
  <c r="D455" i="3"/>
  <c r="D456" i="3"/>
  <c r="D457" i="3"/>
  <c r="D458" i="3"/>
  <c r="D459" i="3"/>
  <c r="D460" i="3"/>
  <c r="C460" i="3" s="1"/>
  <c r="D461" i="3"/>
  <c r="D462" i="3"/>
  <c r="D463" i="3"/>
  <c r="C463" i="3" s="1"/>
  <c r="D464" i="3"/>
  <c r="E464" i="3" s="1"/>
  <c r="D465" i="3"/>
  <c r="D466" i="3"/>
  <c r="B466" i="3" s="1"/>
  <c r="D467" i="3"/>
  <c r="D468" i="3"/>
  <c r="D469" i="3"/>
  <c r="D470" i="3"/>
  <c r="D471" i="3"/>
  <c r="D472" i="3"/>
  <c r="D473" i="3"/>
  <c r="D474" i="3"/>
  <c r="D475" i="3"/>
  <c r="D476" i="3"/>
  <c r="D477" i="3"/>
  <c r="D478" i="3"/>
  <c r="E478" i="3" s="1"/>
  <c r="D479" i="3"/>
  <c r="D480" i="3"/>
  <c r="D481" i="3"/>
  <c r="D482" i="3"/>
  <c r="D483" i="3"/>
  <c r="D484" i="3"/>
  <c r="D485" i="3"/>
  <c r="D486" i="3"/>
  <c r="D487" i="3"/>
  <c r="C487" i="3" s="1"/>
  <c r="D488" i="3"/>
  <c r="D489" i="3"/>
  <c r="D490" i="3"/>
  <c r="C490" i="3" s="1"/>
  <c r="D491" i="3"/>
  <c r="D492" i="3"/>
  <c r="D493" i="3"/>
  <c r="D494" i="3"/>
  <c r="D495" i="3"/>
  <c r="D496" i="3"/>
  <c r="B496" i="3" s="1"/>
  <c r="D497" i="3"/>
  <c r="D498" i="3"/>
  <c r="D499" i="3"/>
  <c r="E499" i="3" s="1"/>
  <c r="D500" i="3"/>
  <c r="D501" i="3"/>
  <c r="D502" i="3"/>
  <c r="B502" i="3" s="1"/>
  <c r="D503" i="3"/>
  <c r="D504" i="3"/>
  <c r="D505" i="3"/>
  <c r="D506" i="3"/>
  <c r="D507" i="3"/>
  <c r="D508" i="3"/>
  <c r="D509" i="3"/>
  <c r="D510" i="3"/>
  <c r="D511" i="3"/>
  <c r="D512" i="3"/>
  <c r="E512" i="3" s="1"/>
  <c r="D513" i="3"/>
  <c r="D514" i="3"/>
  <c r="E514" i="3" s="1"/>
  <c r="D515" i="3"/>
  <c r="D516" i="3"/>
  <c r="D517" i="3"/>
  <c r="D518" i="3"/>
  <c r="D519" i="3"/>
  <c r="D520" i="3"/>
  <c r="B520" i="3" s="1"/>
  <c r="D521" i="3"/>
  <c r="D522" i="3"/>
  <c r="D523" i="3"/>
  <c r="D524" i="3"/>
  <c r="C524" i="3" s="1"/>
  <c r="D525" i="3"/>
  <c r="D526" i="3"/>
  <c r="C526" i="3" s="1"/>
  <c r="D527" i="3"/>
  <c r="D528" i="3"/>
  <c r="D529" i="3"/>
  <c r="D530" i="3"/>
  <c r="D531" i="3"/>
  <c r="D532" i="3"/>
  <c r="D533" i="3"/>
  <c r="D534" i="3"/>
  <c r="D535" i="3"/>
  <c r="D536" i="3"/>
  <c r="D537" i="3"/>
  <c r="D538" i="3"/>
  <c r="B538" i="3" s="1"/>
  <c r="D539" i="3"/>
  <c r="D540" i="3"/>
  <c r="D541" i="3"/>
  <c r="D542" i="3"/>
  <c r="D543" i="3"/>
  <c r="D544" i="3"/>
  <c r="E544" i="3" s="1"/>
  <c r="D545" i="3"/>
  <c r="D546" i="3"/>
  <c r="D547" i="3"/>
  <c r="D548" i="3"/>
  <c r="E548" i="3" s="1"/>
  <c r="D549" i="3"/>
  <c r="D550" i="3"/>
  <c r="B550" i="3" s="1"/>
  <c r="D551" i="3"/>
  <c r="D552" i="3"/>
  <c r="D553" i="3"/>
  <c r="D554" i="3"/>
  <c r="D555" i="3"/>
  <c r="D556" i="3"/>
  <c r="D557" i="3"/>
  <c r="D558" i="3"/>
  <c r="D559" i="3"/>
  <c r="D560" i="3"/>
  <c r="E560" i="3" s="1"/>
  <c r="D561" i="3"/>
  <c r="D562" i="3"/>
  <c r="C562" i="3" s="1"/>
  <c r="D563" i="3"/>
  <c r="D564" i="3"/>
  <c r="D565" i="3"/>
  <c r="D566" i="3"/>
  <c r="D567" i="3"/>
  <c r="D568" i="3"/>
  <c r="D569" i="3"/>
  <c r="D570" i="3"/>
  <c r="D571" i="3"/>
  <c r="D572" i="3"/>
  <c r="E572" i="3" s="1"/>
  <c r="D573" i="3"/>
  <c r="D574" i="3"/>
  <c r="C574" i="3" s="1"/>
  <c r="D575" i="3"/>
  <c r="D576" i="3"/>
  <c r="D577" i="3"/>
  <c r="D578" i="3"/>
  <c r="D579" i="3"/>
  <c r="D580" i="3"/>
  <c r="B580" i="3" s="1"/>
  <c r="D581" i="3"/>
  <c r="D582" i="3"/>
  <c r="D583" i="3"/>
  <c r="E583" i="3" s="1"/>
  <c r="D584" i="3"/>
  <c r="C584" i="3" s="1"/>
  <c r="D585" i="3"/>
  <c r="D586" i="3"/>
  <c r="B586" i="3" s="1"/>
  <c r="D587" i="3"/>
  <c r="D588" i="3"/>
  <c r="D589" i="3"/>
  <c r="D590" i="3"/>
  <c r="D591" i="3"/>
  <c r="D592" i="3"/>
  <c r="D593" i="3"/>
  <c r="D594" i="3"/>
  <c r="D595" i="3"/>
  <c r="D596" i="3"/>
  <c r="E596" i="3" s="1"/>
  <c r="D597" i="3"/>
  <c r="D598" i="3"/>
  <c r="B598" i="3" s="1"/>
  <c r="D599" i="3"/>
  <c r="D600" i="3"/>
  <c r="D601" i="3"/>
  <c r="D602" i="3"/>
  <c r="D603" i="3"/>
  <c r="D604" i="3"/>
  <c r="D605" i="3"/>
  <c r="D606" i="3"/>
  <c r="D607" i="3"/>
  <c r="D608" i="3"/>
  <c r="C608" i="3" s="1"/>
  <c r="D609" i="3"/>
  <c r="D610" i="3"/>
  <c r="C610" i="3" s="1"/>
  <c r="D611" i="3"/>
  <c r="D612" i="3"/>
  <c r="D613" i="3"/>
  <c r="D614" i="3"/>
  <c r="D615" i="3"/>
  <c r="D616" i="3"/>
  <c r="D617" i="3"/>
  <c r="D618" i="3"/>
  <c r="D619" i="3"/>
  <c r="D620" i="3"/>
  <c r="E620" i="3" s="1"/>
  <c r="D621" i="3"/>
  <c r="D622" i="3"/>
  <c r="B622" i="3" s="1"/>
  <c r="D623" i="3"/>
  <c r="D624" i="3"/>
  <c r="C624" i="3" s="1"/>
  <c r="D625" i="3"/>
  <c r="D626" i="3"/>
  <c r="D627" i="3"/>
  <c r="D628" i="3"/>
  <c r="D629" i="3"/>
  <c r="D630" i="3"/>
  <c r="D631" i="3"/>
  <c r="E631" i="3" s="1"/>
  <c r="D632" i="3"/>
  <c r="D633" i="3"/>
  <c r="D634" i="3"/>
  <c r="C634" i="3" s="1"/>
  <c r="D635" i="3"/>
  <c r="D636" i="3"/>
  <c r="D637" i="3"/>
  <c r="D638" i="3"/>
  <c r="D639" i="3"/>
  <c r="D640" i="3"/>
  <c r="D641" i="3"/>
  <c r="D642" i="3"/>
  <c r="D643" i="3"/>
  <c r="E643" i="3" s="1"/>
  <c r="D644" i="3"/>
  <c r="C644" i="3" s="1"/>
  <c r="D645" i="3"/>
  <c r="D646" i="3"/>
  <c r="C646" i="3" s="1"/>
  <c r="D647" i="3"/>
  <c r="D648" i="3"/>
  <c r="D649" i="3"/>
  <c r="D650" i="3"/>
  <c r="D651" i="3"/>
  <c r="D652" i="3"/>
  <c r="D653" i="3"/>
  <c r="D654" i="3"/>
  <c r="D655" i="3"/>
  <c r="D656" i="3"/>
  <c r="C656" i="3" s="1"/>
  <c r="D657" i="3"/>
  <c r="D658" i="3"/>
  <c r="E658" i="3" s="1"/>
  <c r="D659" i="3"/>
  <c r="D660" i="3"/>
  <c r="D661" i="3"/>
  <c r="D662" i="3"/>
  <c r="D663" i="3"/>
  <c r="D664" i="3"/>
  <c r="D665" i="3"/>
  <c r="D666" i="3"/>
  <c r="D667" i="3"/>
  <c r="E667" i="3" s="1"/>
  <c r="D668" i="3"/>
  <c r="E668" i="3" s="1"/>
  <c r="D669" i="3"/>
  <c r="D670" i="3"/>
  <c r="C670" i="3" s="1"/>
  <c r="D671" i="3"/>
  <c r="D672" i="3"/>
  <c r="D673" i="3"/>
  <c r="D674" i="3"/>
  <c r="D675" i="3"/>
  <c r="D676" i="3"/>
  <c r="C676" i="3" s="1"/>
  <c r="D677" i="3"/>
  <c r="D678" i="3"/>
  <c r="D679" i="3"/>
  <c r="D680" i="3"/>
  <c r="B680" i="3" s="1"/>
  <c r="D681" i="3"/>
  <c r="D682" i="3"/>
  <c r="C682" i="3" s="1"/>
  <c r="D683" i="3"/>
  <c r="D684" i="3"/>
  <c r="D685" i="3"/>
  <c r="D686" i="3"/>
  <c r="D687" i="3"/>
  <c r="D688" i="3"/>
  <c r="D689" i="3"/>
  <c r="D690" i="3"/>
  <c r="D691" i="3"/>
  <c r="D692" i="3"/>
  <c r="E692" i="3" s="1"/>
  <c r="D693" i="3"/>
  <c r="D694" i="3"/>
  <c r="C694" i="3" s="1"/>
  <c r="D695" i="3"/>
  <c r="D696" i="3"/>
  <c r="D697" i="3"/>
  <c r="D698" i="3"/>
  <c r="D699" i="3"/>
  <c r="D700" i="3"/>
  <c r="D701" i="3"/>
  <c r="D702" i="3"/>
  <c r="D703" i="3"/>
  <c r="D704" i="3"/>
  <c r="D705" i="3"/>
  <c r="D706" i="3"/>
  <c r="B706" i="3" s="1"/>
  <c r="D707" i="3"/>
  <c r="D708" i="3"/>
  <c r="B708" i="3" s="1"/>
  <c r="D709" i="3"/>
  <c r="D710" i="3"/>
  <c r="D711" i="3"/>
  <c r="D712" i="3"/>
  <c r="C712" i="3" s="1"/>
  <c r="D713" i="3"/>
  <c r="D714" i="3"/>
  <c r="D715" i="3"/>
  <c r="D716" i="3"/>
  <c r="B716" i="3" s="1"/>
  <c r="D717" i="3"/>
  <c r="D718" i="3"/>
  <c r="C718" i="3" s="1"/>
  <c r="D719" i="3"/>
  <c r="D720" i="3"/>
  <c r="B720" i="3" s="1"/>
  <c r="D721" i="3"/>
  <c r="D722" i="3"/>
  <c r="D723" i="3"/>
  <c r="D724" i="3"/>
  <c r="E724" i="3" s="1"/>
  <c r="D725" i="3"/>
  <c r="D726" i="3"/>
  <c r="D727" i="3"/>
  <c r="D728" i="3"/>
  <c r="E728" i="3" s="1"/>
  <c r="D729" i="3"/>
  <c r="D730" i="3"/>
  <c r="C730" i="3" s="1"/>
  <c r="D731" i="3"/>
  <c r="D732" i="3"/>
  <c r="D733" i="3"/>
  <c r="D734" i="3"/>
  <c r="D735" i="3"/>
  <c r="D736" i="3"/>
  <c r="E736" i="3" s="1"/>
  <c r="D737" i="3"/>
  <c r="D738" i="3"/>
  <c r="D739" i="3"/>
  <c r="E739" i="3" s="1"/>
  <c r="D740" i="3"/>
  <c r="D741" i="3"/>
  <c r="D742" i="3"/>
  <c r="C742" i="3" s="1"/>
  <c r="D743" i="3"/>
  <c r="D744" i="3"/>
  <c r="B744" i="3" s="1"/>
  <c r="D745" i="3"/>
  <c r="D746" i="3"/>
  <c r="D747" i="3"/>
  <c r="D748" i="3"/>
  <c r="D749" i="3"/>
  <c r="D750" i="3"/>
  <c r="D751" i="3"/>
  <c r="E751" i="3" s="1"/>
  <c r="D752" i="3"/>
  <c r="D753" i="3"/>
  <c r="D754" i="3"/>
  <c r="C754" i="3" s="1"/>
  <c r="D755" i="3"/>
  <c r="D756" i="3"/>
  <c r="B756" i="3" s="1"/>
  <c r="D757" i="3"/>
  <c r="D758" i="3"/>
  <c r="D759" i="3"/>
  <c r="D760" i="3"/>
  <c r="B760" i="3" s="1"/>
  <c r="D761" i="3"/>
  <c r="D762" i="3"/>
  <c r="D763" i="3"/>
  <c r="D764" i="3"/>
  <c r="E764" i="3" s="1"/>
  <c r="D765" i="3"/>
  <c r="D766" i="3"/>
  <c r="C766" i="3" s="1"/>
  <c r="D767" i="3"/>
  <c r="D768" i="3"/>
  <c r="B768" i="3" s="1"/>
  <c r="D769" i="3"/>
  <c r="D770" i="3"/>
  <c r="D771" i="3"/>
  <c r="D772" i="3"/>
  <c r="D773" i="3"/>
  <c r="D774" i="3"/>
  <c r="D775" i="3"/>
  <c r="D776" i="3"/>
  <c r="E776" i="3" s="1"/>
  <c r="D777" i="3"/>
  <c r="D778" i="3"/>
  <c r="C778" i="3" s="1"/>
  <c r="D779" i="3"/>
  <c r="D780" i="3"/>
  <c r="B780" i="3" s="1"/>
  <c r="D781" i="3"/>
  <c r="D782" i="3"/>
  <c r="D783" i="3"/>
  <c r="D784" i="3"/>
  <c r="E784" i="3" s="1"/>
  <c r="D785" i="3"/>
  <c r="D786" i="3"/>
  <c r="D787" i="3"/>
  <c r="E787" i="3" s="1"/>
  <c r="D788" i="3"/>
  <c r="D789" i="3"/>
  <c r="D790" i="3"/>
  <c r="C790" i="3" s="1"/>
  <c r="D791" i="3"/>
  <c r="D792" i="3"/>
  <c r="B792" i="3" s="1"/>
  <c r="D793" i="3"/>
  <c r="D794" i="3"/>
  <c r="D795" i="3"/>
  <c r="D796" i="3"/>
  <c r="D797" i="3"/>
  <c r="D798" i="3"/>
  <c r="D799" i="3"/>
  <c r="D800" i="3"/>
  <c r="D801" i="3"/>
  <c r="D802" i="3"/>
  <c r="E802" i="3" s="1"/>
  <c r="D803" i="3"/>
  <c r="D804" i="3"/>
  <c r="B804" i="3" s="1"/>
  <c r="D805" i="3"/>
  <c r="D806" i="3"/>
  <c r="D807" i="3"/>
  <c r="D808" i="3"/>
  <c r="C808" i="3" s="1"/>
  <c r="D809" i="3"/>
  <c r="D810" i="3"/>
  <c r="D811" i="3"/>
  <c r="D812" i="3"/>
  <c r="D813" i="3"/>
  <c r="D814" i="3"/>
  <c r="C814" i="3" s="1"/>
  <c r="D815" i="3"/>
  <c r="D816" i="3"/>
  <c r="D817" i="3"/>
  <c r="D818" i="3"/>
  <c r="D819" i="3"/>
  <c r="D820" i="3"/>
  <c r="D821" i="3"/>
  <c r="D822" i="3"/>
  <c r="D823" i="3"/>
  <c r="E823" i="3" s="1"/>
  <c r="D824" i="3"/>
  <c r="D825" i="3"/>
  <c r="D826" i="3"/>
  <c r="C826" i="3" s="1"/>
  <c r="D827" i="3"/>
  <c r="D828" i="3"/>
  <c r="B828" i="3" s="1"/>
  <c r="D829" i="3"/>
  <c r="D830" i="3"/>
  <c r="D831" i="3"/>
  <c r="D832" i="3"/>
  <c r="D833" i="3"/>
  <c r="D834" i="3"/>
  <c r="D835" i="3"/>
  <c r="D836" i="3"/>
  <c r="D837" i="3"/>
  <c r="D838" i="3"/>
  <c r="C838" i="3" s="1"/>
  <c r="D839" i="3"/>
  <c r="D840" i="3"/>
  <c r="B840" i="3" s="1"/>
  <c r="D841" i="3"/>
  <c r="D842" i="3"/>
  <c r="D843" i="3"/>
  <c r="D844" i="3"/>
  <c r="D845" i="3"/>
  <c r="D846" i="3"/>
  <c r="D847" i="3"/>
  <c r="D848" i="3"/>
  <c r="D849" i="3"/>
  <c r="D850" i="3"/>
  <c r="C850" i="3" s="1"/>
  <c r="D851" i="3"/>
  <c r="D852" i="3"/>
  <c r="B852" i="3" s="1"/>
  <c r="D853" i="3"/>
  <c r="D854" i="3"/>
  <c r="D855" i="3"/>
  <c r="D856" i="3"/>
  <c r="B856" i="3" s="1"/>
  <c r="D857" i="3"/>
  <c r="D858" i="3"/>
  <c r="D859" i="3"/>
  <c r="D860" i="3"/>
  <c r="D861" i="3"/>
  <c r="D862" i="3"/>
  <c r="C862" i="3" s="1"/>
  <c r="D863" i="3"/>
  <c r="D864" i="3"/>
  <c r="B864" i="3" s="1"/>
  <c r="D865" i="3"/>
  <c r="D866" i="3"/>
  <c r="D867" i="3"/>
  <c r="D868" i="3"/>
  <c r="D869" i="3"/>
  <c r="D870" i="3"/>
  <c r="D871" i="3"/>
  <c r="B871" i="3" s="1"/>
  <c r="D872" i="3"/>
  <c r="B872" i="3" s="1"/>
  <c r="D873" i="3"/>
  <c r="D874" i="3"/>
  <c r="B874" i="3" s="1"/>
  <c r="D875" i="3"/>
  <c r="D876" i="3"/>
  <c r="B876" i="3" s="1"/>
  <c r="D877" i="3"/>
  <c r="D878" i="3"/>
  <c r="D879" i="3"/>
  <c r="D880" i="3"/>
  <c r="D881" i="3"/>
  <c r="D882" i="3"/>
  <c r="E882" i="3" s="1"/>
  <c r="D883" i="3"/>
  <c r="D884" i="3"/>
  <c r="D885" i="3"/>
  <c r="D886" i="3"/>
  <c r="C886" i="3" s="1"/>
  <c r="D887" i="3"/>
  <c r="D888" i="3"/>
  <c r="B888" i="3" s="1"/>
  <c r="D889" i="3"/>
  <c r="D890" i="3"/>
  <c r="D891" i="3"/>
  <c r="D892" i="3"/>
  <c r="D893" i="3"/>
  <c r="D894" i="3"/>
  <c r="D895" i="3"/>
  <c r="D896" i="3"/>
  <c r="C896" i="3" s="1"/>
  <c r="D897" i="3"/>
  <c r="D898" i="3"/>
  <c r="C898" i="3" s="1"/>
  <c r="D899" i="3"/>
  <c r="D900" i="3"/>
  <c r="B900" i="3" s="1"/>
  <c r="D901" i="3"/>
  <c r="D902" i="3"/>
  <c r="D903" i="3"/>
  <c r="D904" i="3"/>
  <c r="D905" i="3"/>
  <c r="D906" i="3"/>
  <c r="D907" i="3"/>
  <c r="D908" i="3"/>
  <c r="D909" i="3"/>
  <c r="D910" i="3"/>
  <c r="B910" i="3" s="1"/>
  <c r="D911" i="3"/>
  <c r="D912" i="3"/>
  <c r="D913" i="3"/>
  <c r="D914" i="3"/>
  <c r="D915" i="3"/>
  <c r="D916" i="3"/>
  <c r="D917" i="3"/>
  <c r="D918" i="3"/>
  <c r="D919" i="3"/>
  <c r="D920" i="3"/>
  <c r="D921" i="3"/>
  <c r="D922" i="3"/>
  <c r="B922" i="3" s="1"/>
  <c r="D923" i="3"/>
  <c r="D924" i="3"/>
  <c r="B924" i="3" s="1"/>
  <c r="D925" i="3"/>
  <c r="D926" i="3"/>
  <c r="D927" i="3"/>
  <c r="D928" i="3"/>
  <c r="D929" i="3"/>
  <c r="D930" i="3"/>
  <c r="D931" i="3"/>
  <c r="D932" i="3"/>
  <c r="D933" i="3"/>
  <c r="D934" i="3"/>
  <c r="C934" i="3" s="1"/>
  <c r="D935" i="3"/>
  <c r="D936" i="3"/>
  <c r="B936" i="3" s="1"/>
  <c r="D937" i="3"/>
  <c r="D938" i="3"/>
  <c r="D939" i="3"/>
  <c r="D940" i="3"/>
  <c r="B940" i="3" s="1"/>
  <c r="D941" i="3"/>
  <c r="D942" i="3"/>
  <c r="E942" i="3" s="1"/>
  <c r="D943" i="3"/>
  <c r="D944" i="3"/>
  <c r="E944" i="3" s="1"/>
  <c r="D945" i="3"/>
  <c r="D946" i="3"/>
  <c r="E946" i="3" s="1"/>
  <c r="D947" i="3"/>
  <c r="D948" i="3"/>
  <c r="B948" i="3" s="1"/>
  <c r="D949" i="3"/>
  <c r="D950" i="3"/>
  <c r="D951" i="3"/>
  <c r="D952" i="3"/>
  <c r="E952" i="3" s="1"/>
  <c r="D953" i="3"/>
  <c r="D954" i="3"/>
  <c r="D955" i="3"/>
  <c r="D956" i="3"/>
  <c r="D957" i="3"/>
  <c r="D958" i="3"/>
  <c r="B958" i="3" s="1"/>
  <c r="D959" i="3"/>
  <c r="D960" i="3"/>
  <c r="B960" i="3" s="1"/>
  <c r="D961" i="3"/>
  <c r="D962" i="3"/>
  <c r="D963" i="3"/>
  <c r="D964" i="3"/>
  <c r="D965" i="3"/>
  <c r="D966" i="3"/>
  <c r="D967" i="3"/>
  <c r="D968" i="3"/>
  <c r="D969" i="3"/>
  <c r="D970" i="3"/>
  <c r="C970" i="3" s="1"/>
  <c r="D971" i="3"/>
  <c r="D972" i="3"/>
  <c r="B972" i="3" s="1"/>
  <c r="D973" i="3"/>
  <c r="D974" i="3"/>
  <c r="D975" i="3"/>
  <c r="D976" i="3"/>
  <c r="E976" i="3" s="1"/>
  <c r="D977" i="3"/>
  <c r="D978" i="3"/>
  <c r="D979" i="3"/>
  <c r="E979" i="3" s="1"/>
  <c r="D980" i="3"/>
  <c r="D981" i="3"/>
  <c r="D982" i="3"/>
  <c r="B982" i="3" s="1"/>
  <c r="D983" i="3"/>
  <c r="D984" i="3"/>
  <c r="B984" i="3" s="1"/>
  <c r="D985" i="3"/>
  <c r="D986" i="3"/>
  <c r="D987" i="3"/>
  <c r="D988" i="3"/>
  <c r="C988" i="3" s="1"/>
  <c r="D989" i="3"/>
  <c r="D990" i="3"/>
  <c r="D991" i="3"/>
  <c r="D992" i="3"/>
  <c r="D993" i="3"/>
  <c r="D994" i="3"/>
  <c r="B994" i="3" s="1"/>
  <c r="D995" i="3"/>
  <c r="D996" i="3"/>
  <c r="B996" i="3" s="1"/>
  <c r="D997" i="3"/>
  <c r="D998" i="3"/>
  <c r="D999" i="3"/>
  <c r="D1000" i="3"/>
  <c r="D1001" i="3"/>
  <c r="D1002" i="3"/>
  <c r="E1002" i="3" s="1"/>
  <c r="D1003" i="3"/>
  <c r="B1003" i="3" s="1"/>
  <c r="D1004" i="3"/>
  <c r="E1004" i="3" s="1"/>
  <c r="D1005" i="3"/>
  <c r="D1006" i="3"/>
  <c r="C1006" i="3" s="1"/>
  <c r="D1007" i="3"/>
  <c r="D1008" i="3"/>
  <c r="B1008" i="3" s="1"/>
  <c r="D1009" i="3"/>
  <c r="D1010" i="3"/>
  <c r="D1011" i="3"/>
  <c r="D1012" i="3"/>
  <c r="D1013" i="3"/>
  <c r="D1014" i="3"/>
  <c r="D1015" i="3"/>
  <c r="D1016" i="3"/>
  <c r="D1017" i="3"/>
  <c r="D1018" i="3"/>
  <c r="B1018" i="3" s="1"/>
  <c r="D1019" i="3"/>
  <c r="D1020" i="3"/>
  <c r="B1020" i="3" s="1"/>
  <c r="D1021" i="3"/>
  <c r="D1022" i="3"/>
  <c r="D1023" i="3"/>
  <c r="D1024" i="3"/>
  <c r="D1025" i="3"/>
  <c r="D1026" i="3"/>
  <c r="D1027" i="3"/>
  <c r="D1028" i="3"/>
  <c r="D1029" i="3"/>
  <c r="D1030" i="3"/>
  <c r="B1030" i="3" s="1"/>
  <c r="D1031" i="3"/>
  <c r="D1032" i="3"/>
  <c r="B1032" i="3" s="1"/>
  <c r="D1033" i="3"/>
  <c r="D1034" i="3"/>
  <c r="D1035" i="3"/>
  <c r="D1036" i="3"/>
  <c r="D1037" i="3"/>
  <c r="D1038" i="3"/>
  <c r="D1039" i="3"/>
  <c r="D1040" i="3"/>
  <c r="D1041" i="3"/>
  <c r="D1042" i="3"/>
  <c r="C1042" i="3" s="1"/>
  <c r="D1043" i="3"/>
  <c r="D1044" i="3"/>
  <c r="B1044" i="3" s="1"/>
  <c r="D1045" i="3"/>
  <c r="D1046" i="3"/>
  <c r="D1047" i="3"/>
  <c r="D1048" i="3"/>
  <c r="B1048" i="3" s="1"/>
  <c r="D1049" i="3"/>
  <c r="D1050" i="3"/>
  <c r="D1051" i="3"/>
  <c r="D1052" i="3"/>
  <c r="E1052" i="3" s="1"/>
  <c r="D1053" i="3"/>
  <c r="D1054" i="3"/>
  <c r="B1054" i="3" s="1"/>
  <c r="D1055" i="3"/>
  <c r="D1056" i="3"/>
  <c r="B1056" i="3" s="1"/>
  <c r="D1057" i="3"/>
  <c r="D1058" i="3"/>
  <c r="D1059" i="3"/>
  <c r="D1060" i="3"/>
  <c r="D1061" i="3"/>
  <c r="D1062" i="3"/>
  <c r="E1062" i="3" s="1"/>
  <c r="D1063" i="3"/>
  <c r="D1064" i="3"/>
  <c r="D1065" i="3"/>
  <c r="D1066" i="3"/>
  <c r="C1066" i="3" s="1"/>
  <c r="D1067" i="3"/>
  <c r="D1068" i="3"/>
  <c r="B1068" i="3" s="1"/>
  <c r="D1069" i="3"/>
  <c r="D1070" i="3"/>
  <c r="D1071" i="3"/>
  <c r="D1072" i="3"/>
  <c r="D1073" i="3"/>
  <c r="D1074" i="3"/>
  <c r="D1075" i="3"/>
  <c r="C1075" i="3" s="1"/>
  <c r="D1076" i="3"/>
  <c r="D1077" i="3"/>
  <c r="D1078" i="3"/>
  <c r="C1078" i="3" s="1"/>
  <c r="D1079" i="3"/>
  <c r="D1080" i="3"/>
  <c r="D1081" i="3"/>
  <c r="D1082" i="3"/>
  <c r="D1083" i="3"/>
  <c r="D1084" i="3"/>
  <c r="E1084" i="3" s="1"/>
  <c r="D1085" i="3"/>
  <c r="D1086" i="3"/>
  <c r="E1086" i="3" s="1"/>
  <c r="D1087" i="3"/>
  <c r="E1087" i="3" s="1"/>
  <c r="D1088" i="3"/>
  <c r="C1088" i="3" s="1"/>
  <c r="D1089" i="3"/>
  <c r="D1090" i="3"/>
  <c r="E1090" i="3" s="1"/>
  <c r="D1091" i="3"/>
  <c r="D1092" i="3"/>
  <c r="B1092" i="3" s="1"/>
  <c r="D1093" i="3"/>
  <c r="D1094" i="3"/>
  <c r="D1095" i="3"/>
  <c r="D1096" i="3"/>
  <c r="D1097" i="3"/>
  <c r="D1098" i="3"/>
  <c r="E1098" i="3" s="1"/>
  <c r="D1099" i="3"/>
  <c r="D1100" i="3"/>
  <c r="D1101" i="3"/>
  <c r="D1102" i="3"/>
  <c r="C1102" i="3" s="1"/>
  <c r="D1103" i="3"/>
  <c r="D1104" i="3"/>
  <c r="B1104" i="3" s="1"/>
  <c r="D1105" i="3"/>
  <c r="D1106" i="3"/>
  <c r="D1107" i="3"/>
  <c r="D1108" i="3"/>
  <c r="D1109" i="3"/>
  <c r="D1110" i="3"/>
  <c r="E1110" i="3" s="1"/>
  <c r="D1111" i="3"/>
  <c r="D1112" i="3"/>
  <c r="E1112" i="3" s="1"/>
  <c r="D1113" i="3"/>
  <c r="D1114" i="3"/>
  <c r="C1114" i="3" s="1"/>
  <c r="D1115" i="3"/>
  <c r="D1116" i="3"/>
  <c r="B1116" i="3" s="1"/>
  <c r="D1117" i="3"/>
  <c r="D1118" i="3"/>
  <c r="D1119" i="3"/>
  <c r="D1120" i="3"/>
  <c r="D1121" i="3"/>
  <c r="D1122" i="3"/>
  <c r="D1123" i="3"/>
  <c r="D1124" i="3"/>
  <c r="D1125" i="3"/>
  <c r="D1126" i="3"/>
  <c r="C1126" i="3" s="1"/>
  <c r="D1127" i="3"/>
  <c r="D1128" i="3"/>
  <c r="B1128" i="3" s="1"/>
  <c r="D1129" i="3"/>
  <c r="D1130" i="3"/>
  <c r="D1131" i="3"/>
  <c r="D1132" i="3"/>
  <c r="D1133" i="3"/>
  <c r="D1134" i="3"/>
  <c r="D1135" i="3"/>
  <c r="D1136" i="3"/>
  <c r="C1136" i="3" s="1"/>
  <c r="D1137" i="3"/>
  <c r="D1138" i="3"/>
  <c r="C1138" i="3" s="1"/>
  <c r="D1139" i="3"/>
  <c r="D1140" i="3"/>
  <c r="B1140" i="3" s="1"/>
  <c r="D1141" i="3"/>
  <c r="D1142" i="3"/>
  <c r="D1143" i="3"/>
  <c r="D1144" i="3"/>
  <c r="C1144" i="3" s="1"/>
  <c r="D1145" i="3"/>
  <c r="D1146" i="3"/>
  <c r="D1147" i="3"/>
  <c r="D1148" i="3"/>
  <c r="D1149" i="3"/>
  <c r="D1150" i="3"/>
  <c r="C1150" i="3" s="1"/>
  <c r="D1151" i="3"/>
  <c r="D1152" i="3"/>
  <c r="B1152" i="3" s="1"/>
  <c r="D1153" i="3"/>
  <c r="D1154" i="3"/>
  <c r="D1155" i="3"/>
  <c r="D1156" i="3"/>
  <c r="D1157" i="3"/>
  <c r="D1158" i="3"/>
  <c r="E1158" i="3" s="1"/>
  <c r="D1159" i="3"/>
  <c r="D1160" i="3"/>
  <c r="D1161" i="3"/>
  <c r="D1162" i="3"/>
  <c r="C1162" i="3" s="1"/>
  <c r="D1163" i="3"/>
  <c r="D1164" i="3"/>
  <c r="B1164" i="3" s="1"/>
  <c r="D1165" i="3"/>
  <c r="D1166" i="3"/>
  <c r="D1167" i="3"/>
  <c r="D1168" i="3"/>
  <c r="D1169" i="3"/>
  <c r="D1170" i="3"/>
  <c r="D1171" i="3"/>
  <c r="D1172" i="3"/>
  <c r="D1173" i="3"/>
  <c r="D1174" i="3"/>
  <c r="C1174" i="3" s="1"/>
  <c r="D1175" i="3"/>
  <c r="D1176" i="3"/>
  <c r="B1176" i="3" s="1"/>
  <c r="D1177" i="3"/>
  <c r="D1178" i="3"/>
  <c r="D1179" i="3"/>
  <c r="D1180" i="3"/>
  <c r="D1181" i="3"/>
  <c r="D1182" i="3"/>
  <c r="E1182" i="3" s="1"/>
  <c r="D1183" i="3"/>
  <c r="D1184" i="3"/>
  <c r="D1185" i="3"/>
  <c r="D1186" i="3"/>
  <c r="C1186" i="3" s="1"/>
  <c r="D1187" i="3"/>
  <c r="D1188" i="3"/>
  <c r="B1188" i="3" s="1"/>
  <c r="D1189" i="3"/>
  <c r="D1190" i="3"/>
  <c r="D1191" i="3"/>
  <c r="D1192" i="3"/>
  <c r="D1193" i="3"/>
  <c r="D1194" i="3"/>
  <c r="D1195" i="3"/>
  <c r="D1196" i="3"/>
  <c r="D1197" i="3"/>
  <c r="D1198" i="3"/>
  <c r="E1198" i="3" s="1"/>
  <c r="D1199" i="3"/>
  <c r="D1200" i="3"/>
  <c r="B1200" i="3" s="1"/>
  <c r="D1201" i="3"/>
  <c r="D1202" i="3"/>
  <c r="D1203" i="3"/>
  <c r="D1204" i="3"/>
  <c r="E1204" i="3" s="1"/>
  <c r="D1205" i="3"/>
  <c r="D1206" i="3"/>
  <c r="E1206" i="3" s="1"/>
  <c r="D1207" i="3"/>
  <c r="D1208" i="3"/>
  <c r="E1208" i="3" s="1"/>
  <c r="D1209" i="3"/>
  <c r="D1210" i="3"/>
  <c r="C1210" i="3" s="1"/>
  <c r="D1211" i="3"/>
  <c r="D1212" i="3"/>
  <c r="B1212" i="3" s="1"/>
  <c r="D1213" i="3"/>
  <c r="D1214" i="3"/>
  <c r="D1215" i="3"/>
  <c r="D1216" i="3"/>
  <c r="D1217" i="3"/>
  <c r="D1218" i="3"/>
  <c r="D1219" i="3"/>
  <c r="D1220" i="3"/>
  <c r="D1221" i="3"/>
  <c r="D1222" i="3"/>
  <c r="C1222" i="3" s="1"/>
  <c r="D1223" i="3"/>
  <c r="D1224" i="3"/>
  <c r="B1224" i="3" s="1"/>
  <c r="D1225" i="3"/>
  <c r="D1226" i="3"/>
  <c r="D1227" i="3"/>
  <c r="D1228" i="3"/>
  <c r="D1229" i="3"/>
  <c r="D1230" i="3"/>
  <c r="D1231" i="3"/>
  <c r="D1232" i="3"/>
  <c r="C1232" i="3" s="1"/>
  <c r="D1233" i="3"/>
  <c r="D1234" i="3"/>
  <c r="E1234" i="3" s="1"/>
  <c r="D1235" i="3"/>
  <c r="D1236" i="3"/>
  <c r="D1237" i="3"/>
  <c r="D1238" i="3"/>
  <c r="D1239" i="3"/>
  <c r="D1240" i="3"/>
  <c r="B1240" i="3" s="1"/>
  <c r="D1241" i="3"/>
  <c r="D1242" i="3"/>
  <c r="D1243" i="3"/>
  <c r="D1244" i="3"/>
  <c r="D1245" i="3"/>
  <c r="D1246" i="3"/>
  <c r="C1246" i="3" s="1"/>
  <c r="D1247" i="3"/>
  <c r="D1248" i="3"/>
  <c r="B1248" i="3" s="1"/>
  <c r="D1249" i="3"/>
  <c r="D1250" i="3"/>
  <c r="D1251" i="3"/>
  <c r="D1252" i="3"/>
  <c r="D1253" i="3"/>
  <c r="D1254" i="3"/>
  <c r="E1254" i="3" s="1"/>
  <c r="D1255" i="3"/>
  <c r="D1256" i="3"/>
  <c r="E1256" i="3" s="1"/>
  <c r="D1257" i="3"/>
  <c r="D1258" i="3"/>
  <c r="C1258" i="3" s="1"/>
  <c r="D1259" i="3"/>
  <c r="D1260" i="3"/>
  <c r="B1260" i="3" s="1"/>
  <c r="D1261" i="3"/>
  <c r="D1262" i="3"/>
  <c r="D1263" i="3"/>
  <c r="D1264" i="3"/>
  <c r="D1265" i="3"/>
  <c r="D1266" i="3"/>
  <c r="E1266" i="3" s="1"/>
  <c r="D1267" i="3"/>
  <c r="D1268" i="3"/>
  <c r="D1269" i="3"/>
  <c r="D1270" i="3"/>
  <c r="C1270" i="3" s="1"/>
  <c r="D1271" i="3"/>
  <c r="D1272" i="3"/>
  <c r="B1272" i="3" s="1"/>
  <c r="D1273" i="3"/>
  <c r="D1274" i="3"/>
  <c r="D1275" i="3"/>
  <c r="D1276" i="3"/>
  <c r="E1276" i="3" s="1"/>
  <c r="D1277" i="3"/>
  <c r="D1278" i="3"/>
  <c r="D1279" i="3"/>
  <c r="D1280" i="3"/>
  <c r="E1280" i="3" s="1"/>
  <c r="D1281" i="3"/>
  <c r="D1282" i="3"/>
  <c r="C1282" i="3" s="1"/>
  <c r="D1283" i="3"/>
  <c r="D1284" i="3"/>
  <c r="B1284" i="3" s="1"/>
  <c r="D1285" i="3"/>
  <c r="D1286" i="3"/>
  <c r="D1287" i="3"/>
  <c r="D1288" i="3"/>
  <c r="B1288" i="3" s="1"/>
  <c r="D1289" i="3"/>
  <c r="D1290" i="3"/>
  <c r="D1291" i="3"/>
  <c r="E1291" i="3" s="1"/>
  <c r="D1292" i="3"/>
  <c r="D1293" i="3"/>
  <c r="D1294" i="3"/>
  <c r="C1294" i="3" s="1"/>
  <c r="D1295" i="3"/>
  <c r="D1296" i="3"/>
  <c r="B1296" i="3" s="1"/>
  <c r="D1297" i="3"/>
  <c r="D1298" i="3"/>
  <c r="D1299" i="3"/>
  <c r="D1300" i="3"/>
  <c r="B1300" i="3" s="1"/>
  <c r="D1301" i="3"/>
  <c r="D1302" i="3"/>
  <c r="D1303" i="3"/>
  <c r="D1304" i="3"/>
  <c r="D1305" i="3"/>
  <c r="D1306" i="3"/>
  <c r="C1306" i="3" s="1"/>
  <c r="D1307" i="3"/>
  <c r="D1308" i="3"/>
  <c r="B1308" i="3" s="1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B1320" i="3" s="1"/>
  <c r="D1321" i="3"/>
  <c r="D1322" i="3"/>
  <c r="D1323" i="3"/>
  <c r="D1324" i="3"/>
  <c r="D1325" i="3"/>
  <c r="D1326" i="3"/>
  <c r="D1327" i="3"/>
  <c r="D1328" i="3"/>
  <c r="D1329" i="3"/>
  <c r="D1330" i="3"/>
  <c r="B1330" i="3" s="1"/>
  <c r="D1331" i="3"/>
  <c r="D1332" i="3"/>
  <c r="B1332" i="3" s="1"/>
  <c r="D1333" i="3"/>
  <c r="D1334" i="3"/>
  <c r="D1335" i="3"/>
  <c r="D1336" i="3"/>
  <c r="D1337" i="3"/>
  <c r="D1338" i="3"/>
  <c r="E1338" i="3" s="1"/>
  <c r="D1339" i="3"/>
  <c r="D1340" i="3"/>
  <c r="D1341" i="3"/>
  <c r="D1342" i="3"/>
  <c r="D1343" i="3"/>
  <c r="D1344" i="3"/>
  <c r="B1344" i="3" s="1"/>
  <c r="D1345" i="3"/>
  <c r="D1346" i="3"/>
  <c r="D1347" i="3"/>
  <c r="D1348" i="3"/>
  <c r="B1348" i="3" s="1"/>
  <c r="D1349" i="3"/>
  <c r="D1350" i="3"/>
  <c r="D1351" i="3"/>
  <c r="D1352" i="3"/>
  <c r="D1353" i="3"/>
  <c r="D1354" i="3"/>
  <c r="C1354" i="3" s="1"/>
  <c r="D1355" i="3"/>
  <c r="D1356" i="3"/>
  <c r="B1356" i="3" s="1"/>
  <c r="D1357" i="3"/>
  <c r="D1358" i="3"/>
  <c r="D1359" i="3"/>
  <c r="D1360" i="3"/>
  <c r="E1360" i="3" s="1"/>
  <c r="D1361" i="3"/>
  <c r="D1362" i="3"/>
  <c r="E1362" i="3" s="1"/>
  <c r="D1363" i="3"/>
  <c r="D1364" i="3"/>
  <c r="D1365" i="3"/>
  <c r="D1366" i="3"/>
  <c r="C1366" i="3" s="1"/>
  <c r="D1367" i="3"/>
  <c r="D1368" i="3"/>
  <c r="B1368" i="3" s="1"/>
  <c r="D1369" i="3"/>
  <c r="D1370" i="3"/>
  <c r="D1371" i="3"/>
  <c r="D1372" i="3"/>
  <c r="D1373" i="3"/>
  <c r="D1374" i="3"/>
  <c r="D1375" i="3"/>
  <c r="D1376" i="3"/>
  <c r="D1377" i="3"/>
  <c r="D1378" i="3"/>
  <c r="C1378" i="3" s="1"/>
  <c r="D1379" i="3"/>
  <c r="D1380" i="3"/>
  <c r="B1380" i="3" s="1"/>
  <c r="D1381" i="3"/>
  <c r="D1382" i="3"/>
  <c r="D1383" i="3"/>
  <c r="D1384" i="3"/>
  <c r="E1384" i="3" s="1"/>
  <c r="D1385" i="3"/>
  <c r="D1386" i="3"/>
  <c r="E1386" i="3" s="1"/>
  <c r="D1387" i="3"/>
  <c r="C1387" i="3" s="1"/>
  <c r="D1388" i="3"/>
  <c r="D1389" i="3"/>
  <c r="D1390" i="3"/>
  <c r="B1390" i="3" s="1"/>
  <c r="D1391" i="3"/>
  <c r="D1392" i="3"/>
  <c r="B1392" i="3" s="1"/>
  <c r="D1393" i="3"/>
  <c r="D1394" i="3"/>
  <c r="D1395" i="3"/>
  <c r="D1396" i="3"/>
  <c r="B1396" i="3" s="1"/>
  <c r="D1397" i="3"/>
  <c r="D1398" i="3"/>
  <c r="D1399" i="3"/>
  <c r="D1400" i="3"/>
  <c r="E1400" i="3" s="1"/>
  <c r="D1401" i="3"/>
  <c r="D1402" i="3"/>
  <c r="C1402" i="3" s="1"/>
  <c r="D1403" i="3"/>
  <c r="D1404" i="3"/>
  <c r="B1404" i="3" s="1"/>
  <c r="D1405" i="3"/>
  <c r="D1406" i="3"/>
  <c r="D1407" i="3"/>
  <c r="D1408" i="3"/>
  <c r="D1409" i="3"/>
  <c r="D1410" i="3"/>
  <c r="E1410" i="3" s="1"/>
  <c r="D1411" i="3"/>
  <c r="D1412" i="3"/>
  <c r="D1413" i="3"/>
  <c r="D1414" i="3"/>
  <c r="C1414" i="3" s="1"/>
  <c r="D1415" i="3"/>
  <c r="D1416" i="3"/>
  <c r="B1416" i="3" s="1"/>
  <c r="D1417" i="3"/>
  <c r="D1418" i="3"/>
  <c r="D1419" i="3"/>
  <c r="D1420" i="3"/>
  <c r="E1420" i="3" s="1"/>
  <c r="D1421" i="3"/>
  <c r="D1422" i="3"/>
  <c r="E1422" i="3" s="1"/>
  <c r="D1423" i="3"/>
  <c r="D1424" i="3"/>
  <c r="E1424" i="3" s="1"/>
  <c r="D1425" i="3"/>
  <c r="D1426" i="3"/>
  <c r="B1426" i="3" s="1"/>
  <c r="D1427" i="3"/>
  <c r="D1428" i="3"/>
  <c r="B1428" i="3" s="1"/>
  <c r="D1429" i="3"/>
  <c r="D1430" i="3"/>
  <c r="D1431" i="3"/>
  <c r="D1432" i="3"/>
  <c r="B1432" i="3" s="1"/>
  <c r="D1433" i="3"/>
  <c r="D1434" i="3"/>
  <c r="D1435" i="3"/>
  <c r="D1436" i="3"/>
  <c r="E1436" i="3" s="1"/>
  <c r="D1437" i="3"/>
  <c r="D1438" i="3"/>
  <c r="B1438" i="3" s="1"/>
  <c r="D1439" i="3"/>
  <c r="D1440" i="3"/>
  <c r="B1440" i="3" s="1"/>
  <c r="D1441" i="3"/>
  <c r="D1442" i="3"/>
  <c r="D1443" i="3"/>
  <c r="D1444" i="3"/>
  <c r="D1445" i="3"/>
  <c r="D1446" i="3"/>
  <c r="E1446" i="3" s="1"/>
  <c r="D1447" i="3"/>
  <c r="E1447" i="3" s="1"/>
  <c r="D1448" i="3"/>
  <c r="D1449" i="3"/>
  <c r="D1450" i="3"/>
  <c r="C1450" i="3" s="1"/>
  <c r="D1451" i="3"/>
  <c r="D1452" i="3"/>
  <c r="B1452" i="3" s="1"/>
  <c r="D1453" i="3"/>
  <c r="D1454" i="3"/>
  <c r="D1455" i="3"/>
  <c r="D1456" i="3"/>
  <c r="E1456" i="3" s="1"/>
  <c r="D1457" i="3"/>
  <c r="D1458" i="3"/>
  <c r="D1459" i="3"/>
  <c r="B1459" i="3" s="1"/>
  <c r="D1460" i="3"/>
  <c r="D1461" i="3"/>
  <c r="D1462" i="3"/>
  <c r="B1462" i="3" s="1"/>
  <c r="D1463" i="3"/>
  <c r="D1464" i="3"/>
  <c r="B1464" i="3" s="1"/>
  <c r="D1465" i="3"/>
  <c r="D1466" i="3"/>
  <c r="D1467" i="3"/>
  <c r="D1468" i="3"/>
  <c r="D1469" i="3"/>
  <c r="D1470" i="3"/>
  <c r="E1470" i="3" s="1"/>
  <c r="D1471" i="3"/>
  <c r="D1472" i="3"/>
  <c r="E1472" i="3" s="1"/>
  <c r="D1473" i="3"/>
  <c r="D1474" i="3"/>
  <c r="B1474" i="3" s="1"/>
  <c r="D1475" i="3"/>
  <c r="D1476" i="3"/>
  <c r="B1476" i="3" s="1"/>
  <c r="D1477" i="3"/>
  <c r="D1478" i="3"/>
  <c r="D1479" i="3"/>
  <c r="D1480" i="3"/>
  <c r="E1480" i="3" s="1"/>
  <c r="D1481" i="3"/>
  <c r="D1482" i="3"/>
  <c r="E1482" i="3" s="1"/>
  <c r="D1483" i="3"/>
  <c r="D1484" i="3"/>
  <c r="D1485" i="3"/>
  <c r="D1486" i="3"/>
  <c r="B1486" i="3" s="1"/>
  <c r="D1487" i="3"/>
  <c r="D1488" i="3"/>
  <c r="B1488" i="3" s="1"/>
  <c r="D1489" i="3"/>
  <c r="D1490" i="3"/>
  <c r="D1491" i="3"/>
  <c r="D1492" i="3"/>
  <c r="D1493" i="3"/>
  <c r="D1494" i="3"/>
  <c r="E1494" i="3" s="1"/>
  <c r="D1495" i="3"/>
  <c r="D1496" i="3"/>
  <c r="D1497" i="3"/>
  <c r="D1498" i="3"/>
  <c r="C1498" i="3" s="1"/>
  <c r="D1499" i="3"/>
  <c r="D1500" i="3"/>
  <c r="B1500" i="3" s="1"/>
  <c r="D1501" i="3"/>
  <c r="D1502" i="3"/>
  <c r="D1503" i="3"/>
  <c r="D1504" i="3"/>
  <c r="B1504" i="3" s="1"/>
  <c r="D1505" i="3"/>
  <c r="D1506" i="3"/>
  <c r="D1507" i="3"/>
  <c r="E1507" i="3" s="1"/>
  <c r="D1508" i="3"/>
  <c r="D1509" i="3"/>
  <c r="D1510" i="3"/>
  <c r="C1510" i="3" s="1"/>
  <c r="D1511" i="3"/>
  <c r="D1512" i="3"/>
  <c r="B1512" i="3" s="1"/>
  <c r="D1513" i="3"/>
  <c r="D1514" i="3"/>
  <c r="D1515" i="3"/>
  <c r="D1516" i="3"/>
  <c r="C1516" i="3" s="1"/>
  <c r="D1517" i="3"/>
  <c r="D1518" i="3"/>
  <c r="E1518" i="3" s="1"/>
  <c r="D1519" i="3"/>
  <c r="B1519" i="3" s="1"/>
  <c r="D1520" i="3"/>
  <c r="D1521" i="3"/>
  <c r="D1522" i="3"/>
  <c r="D1523" i="3"/>
  <c r="D1524" i="3"/>
  <c r="B1524" i="3" s="1"/>
  <c r="D1525" i="3"/>
  <c r="D1526" i="3"/>
  <c r="D1527" i="3"/>
  <c r="D1528" i="3"/>
  <c r="C1528" i="3" s="1"/>
  <c r="D1529" i="3"/>
  <c r="D1530" i="3"/>
  <c r="E1530" i="3" s="1"/>
  <c r="D1531" i="3"/>
  <c r="D1532" i="3"/>
  <c r="D1533" i="3"/>
  <c r="D1534" i="3"/>
  <c r="B1534" i="3" s="1"/>
  <c r="D1535" i="3"/>
  <c r="D1536" i="3"/>
  <c r="B1536" i="3" s="1"/>
  <c r="D1537" i="3"/>
  <c r="D1538" i="3"/>
  <c r="D1539" i="3"/>
  <c r="D1540" i="3"/>
  <c r="E1540" i="3" s="1"/>
  <c r="D1541" i="3"/>
  <c r="D1542" i="3"/>
  <c r="E1542" i="3" s="1"/>
  <c r="D1543" i="3"/>
  <c r="C1543" i="3" s="1"/>
  <c r="D1544" i="3"/>
  <c r="D1545" i="3"/>
  <c r="D1546" i="3"/>
  <c r="C1546" i="3" s="1"/>
  <c r="D1547" i="3"/>
  <c r="D1548" i="3"/>
  <c r="B1548" i="3" s="1"/>
  <c r="D1549" i="3"/>
  <c r="D1550" i="3"/>
  <c r="D1551" i="3"/>
  <c r="D1552" i="3"/>
  <c r="E1552" i="3" s="1"/>
  <c r="D1553" i="3"/>
  <c r="D1554" i="3"/>
  <c r="E1554" i="3" s="1"/>
  <c r="D1555" i="3"/>
  <c r="E1555" i="3" s="1"/>
  <c r="D1556" i="3"/>
  <c r="C1556" i="3" s="1"/>
  <c r="D1557" i="3"/>
  <c r="D1558" i="3"/>
  <c r="C1558" i="3" s="1"/>
  <c r="D1559" i="3"/>
  <c r="D1560" i="3"/>
  <c r="B1560" i="3" s="1"/>
  <c r="D1561" i="3"/>
  <c r="D1562" i="3"/>
  <c r="D1563" i="3"/>
  <c r="D1564" i="3"/>
  <c r="D1565" i="3"/>
  <c r="D1566" i="3"/>
  <c r="E1566" i="3" s="1"/>
  <c r="D1567" i="3"/>
  <c r="D1568" i="3"/>
  <c r="D1569" i="3"/>
  <c r="D1570" i="3"/>
  <c r="B1570" i="3" s="1"/>
  <c r="D1571" i="3"/>
  <c r="D1572" i="3"/>
  <c r="B1572" i="3" s="1"/>
  <c r="D1573" i="3"/>
  <c r="D1574" i="3"/>
  <c r="D1575" i="3"/>
  <c r="D1576" i="3"/>
  <c r="E1576" i="3" s="1"/>
  <c r="D1577" i="3"/>
  <c r="D1578" i="3"/>
  <c r="E1578" i="3" s="1"/>
  <c r="D1579" i="3"/>
  <c r="E1579" i="3" s="1"/>
  <c r="D1580" i="3"/>
  <c r="D1581" i="3"/>
  <c r="D1582" i="3"/>
  <c r="B1582" i="3" s="1"/>
  <c r="D1583" i="3"/>
  <c r="D1584" i="3"/>
  <c r="B1584" i="3" s="1"/>
  <c r="D1585" i="3"/>
  <c r="D1586" i="3"/>
  <c r="D1587" i="3"/>
  <c r="D1588" i="3"/>
  <c r="D1589" i="3"/>
  <c r="D1590" i="3"/>
  <c r="E1590" i="3" s="1"/>
  <c r="D1591" i="3"/>
  <c r="D1592" i="3"/>
  <c r="E1592" i="3" s="1"/>
  <c r="D1593" i="3"/>
  <c r="D1594" i="3"/>
  <c r="B1594" i="3" s="1"/>
  <c r="D1595" i="3"/>
  <c r="D1596" i="3"/>
  <c r="B1596" i="3" s="1"/>
  <c r="D1597" i="3"/>
  <c r="D1598" i="3"/>
  <c r="D1599" i="3"/>
  <c r="D1600" i="3"/>
  <c r="B1600" i="3" s="1"/>
  <c r="D1601" i="3"/>
  <c r="D1602" i="3"/>
  <c r="D1603" i="3"/>
  <c r="D1604" i="3"/>
  <c r="D1605" i="3"/>
  <c r="D1606" i="3"/>
  <c r="B1606" i="3" s="1"/>
  <c r="D1607" i="3"/>
  <c r="D1608" i="3"/>
  <c r="B1608" i="3" s="1"/>
  <c r="D1609" i="3"/>
  <c r="D1610" i="3"/>
  <c r="D1611" i="3"/>
  <c r="D1612" i="3"/>
  <c r="D1613" i="3"/>
  <c r="D1614" i="3"/>
  <c r="E1614" i="3" s="1"/>
  <c r="D1615" i="3"/>
  <c r="D1616" i="3"/>
  <c r="E1616" i="3" s="1"/>
  <c r="D1617" i="3"/>
  <c r="D1618" i="3"/>
  <c r="B1618" i="3" s="1"/>
  <c r="D1619" i="3"/>
  <c r="D1620" i="3"/>
  <c r="D1621" i="3"/>
  <c r="D1622" i="3"/>
  <c r="D1623" i="3"/>
  <c r="D1624" i="3"/>
  <c r="E1624" i="3" s="1"/>
  <c r="D1625" i="3"/>
  <c r="D1626" i="3"/>
  <c r="E1626" i="3" s="1"/>
  <c r="D1627" i="3"/>
  <c r="D1628" i="3"/>
  <c r="D1629" i="3"/>
  <c r="D1630" i="3"/>
  <c r="D1631" i="3"/>
  <c r="D1632" i="3"/>
  <c r="B1632" i="3" s="1"/>
  <c r="D1633" i="3"/>
  <c r="D1634" i="3"/>
  <c r="D1635" i="3"/>
  <c r="D1636" i="3"/>
  <c r="D1637" i="3"/>
  <c r="D1638" i="3"/>
  <c r="E1638" i="3" s="1"/>
  <c r="D1639" i="3"/>
  <c r="C1639" i="3" s="1"/>
  <c r="D1640" i="3"/>
  <c r="D1641" i="3"/>
  <c r="D1642" i="3"/>
  <c r="C1642" i="3" s="1"/>
  <c r="D1643" i="3"/>
  <c r="D1644" i="3"/>
  <c r="B1644" i="3" s="1"/>
  <c r="D1645" i="3"/>
  <c r="D1646" i="3"/>
  <c r="D1647" i="3"/>
  <c r="D1648" i="3"/>
  <c r="B1648" i="3" s="1"/>
  <c r="D1649" i="3"/>
  <c r="D1650" i="3"/>
  <c r="E1650" i="3" s="1"/>
  <c r="D1651" i="3"/>
  <c r="C1651" i="3" s="1"/>
  <c r="D1652" i="3"/>
  <c r="D1653" i="3"/>
  <c r="D1654" i="3"/>
  <c r="B1654" i="3" s="1"/>
  <c r="D1655" i="3"/>
  <c r="D1656" i="3"/>
  <c r="B1656" i="3" s="1"/>
  <c r="D1657" i="3"/>
  <c r="D1658" i="3"/>
  <c r="D1659" i="3"/>
  <c r="D1660" i="3"/>
  <c r="D1661" i="3"/>
  <c r="D1662" i="3"/>
  <c r="E1662" i="3" s="1"/>
  <c r="D1663" i="3"/>
  <c r="D1664" i="3"/>
  <c r="C1664" i="3" s="1"/>
  <c r="D1665" i="3"/>
  <c r="D1666" i="3"/>
  <c r="B1666" i="3" s="1"/>
  <c r="D1667" i="3"/>
  <c r="D1668" i="3"/>
  <c r="B1668" i="3" s="1"/>
  <c r="D1669" i="3"/>
  <c r="D1670" i="3"/>
  <c r="D1671" i="3"/>
  <c r="D1672" i="3"/>
  <c r="D1673" i="3"/>
  <c r="D1674" i="3"/>
  <c r="E1674" i="3" s="1"/>
  <c r="D1675" i="3"/>
  <c r="D1676" i="3"/>
  <c r="D1677" i="3"/>
  <c r="D1678" i="3"/>
  <c r="B1678" i="3" s="1"/>
  <c r="D1679" i="3"/>
  <c r="D1680" i="3"/>
  <c r="B1680" i="3" s="1"/>
  <c r="D1681" i="3"/>
  <c r="D1682" i="3"/>
  <c r="D1683" i="3"/>
  <c r="D1684" i="3"/>
  <c r="D1685" i="3"/>
  <c r="D1686" i="3"/>
  <c r="E1686" i="3" s="1"/>
  <c r="D1687" i="3"/>
  <c r="D1688" i="3"/>
  <c r="D1689" i="3"/>
  <c r="D1690" i="3"/>
  <c r="C1690" i="3" s="1"/>
  <c r="D1691" i="3"/>
  <c r="D1692" i="3"/>
  <c r="B1692" i="3" s="1"/>
  <c r="D1693" i="3"/>
  <c r="D1694" i="3"/>
  <c r="D1695" i="3"/>
  <c r="D1696" i="3"/>
  <c r="B1696" i="3" s="1"/>
  <c r="D1697" i="3"/>
  <c r="D1698" i="3"/>
  <c r="E1698" i="3" s="1"/>
  <c r="D1699" i="3"/>
  <c r="E1699" i="3" s="1"/>
  <c r="D1700" i="3"/>
  <c r="D1701" i="3"/>
  <c r="D1702" i="3"/>
  <c r="C1702" i="3" s="1"/>
  <c r="D1703" i="3"/>
  <c r="D1704" i="3"/>
  <c r="B1704" i="3" s="1"/>
  <c r="D1705" i="3"/>
  <c r="D1706" i="3"/>
  <c r="D1707" i="3"/>
  <c r="D1708" i="3"/>
  <c r="D1709" i="3"/>
  <c r="D1710" i="3"/>
  <c r="E1710" i="3" s="1"/>
  <c r="D1711" i="3"/>
  <c r="D1712" i="3"/>
  <c r="D1713" i="3"/>
  <c r="D1714" i="3"/>
  <c r="B1714" i="3" s="1"/>
  <c r="D1715" i="3"/>
  <c r="D1716" i="3"/>
  <c r="B1716" i="3" s="1"/>
  <c r="D1717" i="3"/>
  <c r="D1718" i="3"/>
  <c r="D1719" i="3"/>
  <c r="D1720" i="3"/>
  <c r="C1720" i="3" s="1"/>
  <c r="D1721" i="3"/>
  <c r="D1722" i="3"/>
  <c r="E1722" i="3" s="1"/>
  <c r="D1723" i="3"/>
  <c r="D1724" i="3"/>
  <c r="D1725" i="3"/>
  <c r="D1726" i="3"/>
  <c r="B1726" i="3" s="1"/>
  <c r="D1727" i="3"/>
  <c r="D1728" i="3"/>
  <c r="B1728" i="3" s="1"/>
  <c r="D1729" i="3"/>
  <c r="D1730" i="3"/>
  <c r="D1731" i="3"/>
  <c r="D1732" i="3"/>
  <c r="E1732" i="3" s="1"/>
  <c r="D1733" i="3"/>
  <c r="D1734" i="3"/>
  <c r="E1734" i="3" s="1"/>
  <c r="D1735" i="3"/>
  <c r="C1735" i="3" s="1"/>
  <c r="D1736" i="3"/>
  <c r="D1737" i="3"/>
  <c r="D1738" i="3"/>
  <c r="B1738" i="3" s="1"/>
  <c r="D1739" i="3"/>
  <c r="D1740" i="3"/>
  <c r="B1740" i="3" s="1"/>
  <c r="D1741" i="3"/>
  <c r="D1742" i="3"/>
  <c r="D1743" i="3"/>
  <c r="D1744" i="3"/>
  <c r="E1744" i="3" s="1"/>
  <c r="D1745" i="3"/>
  <c r="D1746" i="3"/>
  <c r="E1746" i="3" s="1"/>
  <c r="D1747" i="3"/>
  <c r="C1747" i="3" s="1"/>
  <c r="D1748" i="3"/>
  <c r="D1749" i="3"/>
  <c r="D1750" i="3"/>
  <c r="B1750" i="3" s="1"/>
  <c r="D1751" i="3"/>
  <c r="D1752" i="3"/>
  <c r="B1752" i="3" s="1"/>
  <c r="D1753" i="3"/>
  <c r="D1754" i="3"/>
  <c r="D1755" i="3"/>
  <c r="D1756" i="3"/>
  <c r="E1756" i="3" s="1"/>
  <c r="D1757" i="3"/>
  <c r="D1758" i="3"/>
  <c r="E1758" i="3" s="1"/>
  <c r="D1759" i="3"/>
  <c r="C1759" i="3" s="1"/>
  <c r="D1760" i="3"/>
  <c r="D1761" i="3"/>
  <c r="D1762" i="3"/>
  <c r="B1762" i="3" s="1"/>
  <c r="D1763" i="3"/>
  <c r="D1764" i="3"/>
  <c r="B1764" i="3" s="1"/>
  <c r="D1765" i="3"/>
  <c r="D1766" i="3"/>
  <c r="D1767" i="3"/>
  <c r="D1768" i="3"/>
  <c r="D1769" i="3"/>
  <c r="D1770" i="3"/>
  <c r="E1770" i="3" s="1"/>
  <c r="D1771" i="3"/>
  <c r="D1772" i="3"/>
  <c r="D1773" i="3"/>
  <c r="D1774" i="3"/>
  <c r="B1774" i="3" s="1"/>
  <c r="D1775" i="3"/>
  <c r="D1776" i="3"/>
  <c r="B1776" i="3" s="1"/>
  <c r="D1777" i="3"/>
  <c r="D1778" i="3"/>
  <c r="D1779" i="3"/>
  <c r="D1780" i="3"/>
  <c r="E1780" i="3" s="1"/>
  <c r="D1781" i="3"/>
  <c r="D1782" i="3"/>
  <c r="E1782" i="3" s="1"/>
  <c r="D1783" i="3"/>
  <c r="C1783" i="3" s="1"/>
  <c r="D1784" i="3"/>
  <c r="C1784" i="3" s="1"/>
  <c r="D1785" i="3"/>
  <c r="D1786" i="3"/>
  <c r="B1786" i="3" s="1"/>
  <c r="D1787" i="3"/>
  <c r="D1788" i="3"/>
  <c r="B1788" i="3" s="1"/>
  <c r="D1789" i="3"/>
  <c r="D1790" i="3"/>
  <c r="D1791" i="3"/>
  <c r="D1792" i="3"/>
  <c r="B1792" i="3" s="1"/>
  <c r="D1793" i="3"/>
  <c r="D1794" i="3"/>
  <c r="E1794" i="3" s="1"/>
  <c r="D1795" i="3"/>
  <c r="C1795" i="3" s="1"/>
  <c r="D1796" i="3"/>
  <c r="D1797" i="3"/>
  <c r="D1798" i="3"/>
  <c r="B1798" i="3" s="1"/>
  <c r="D1799" i="3"/>
  <c r="D1800" i="3"/>
  <c r="B1800" i="3" s="1"/>
  <c r="D1801" i="3"/>
  <c r="D1802" i="3"/>
  <c r="D1803" i="3"/>
  <c r="D1804" i="3"/>
  <c r="C1804" i="3" s="1"/>
  <c r="D1805" i="3"/>
  <c r="D1806" i="3"/>
  <c r="E1806" i="3" s="1"/>
  <c r="D1807" i="3"/>
  <c r="D1808" i="3"/>
  <c r="D1809" i="3"/>
  <c r="D1810" i="3"/>
  <c r="C1810" i="3" s="1"/>
  <c r="D1811" i="3"/>
  <c r="D1812" i="3"/>
  <c r="B1812" i="3" s="1"/>
  <c r="D1813" i="3"/>
  <c r="D1814" i="3"/>
  <c r="D1815" i="3"/>
  <c r="D1816" i="3"/>
  <c r="D1817" i="3"/>
  <c r="D1818" i="3"/>
  <c r="E1818" i="3" s="1"/>
  <c r="D1819" i="3"/>
  <c r="C1819" i="3" s="1"/>
  <c r="D1820" i="3"/>
  <c r="D1821" i="3"/>
  <c r="D1822" i="3"/>
  <c r="B1822" i="3" s="1"/>
  <c r="D1823" i="3"/>
  <c r="D1824" i="3"/>
  <c r="D1825" i="3"/>
  <c r="D1826" i="3"/>
  <c r="D1827" i="3"/>
  <c r="D1828" i="3"/>
  <c r="E1828" i="3" s="1"/>
  <c r="D1829" i="3"/>
  <c r="D1830" i="3"/>
  <c r="E1830" i="3" s="1"/>
  <c r="D1831" i="3"/>
  <c r="D1832" i="3"/>
  <c r="D1833" i="3"/>
  <c r="D1834" i="3"/>
  <c r="D1835" i="3"/>
  <c r="D1836" i="3"/>
  <c r="D1837" i="3"/>
  <c r="D1838" i="3"/>
  <c r="D1839" i="3"/>
  <c r="D1840" i="3"/>
  <c r="E1840" i="3" s="1"/>
  <c r="D1841" i="3"/>
  <c r="D1842" i="3"/>
  <c r="E1842" i="3" s="1"/>
  <c r="D1843" i="3"/>
  <c r="D1844" i="3"/>
  <c r="D1845" i="3"/>
  <c r="D1846" i="3"/>
  <c r="B1846" i="3" s="1"/>
  <c r="D1847" i="3"/>
  <c r="D1848" i="3"/>
  <c r="B1848" i="3" s="1"/>
  <c r="D1849" i="3"/>
  <c r="D1850" i="3"/>
  <c r="D1851" i="3"/>
  <c r="D1852" i="3"/>
  <c r="D1853" i="3"/>
  <c r="D1854" i="3"/>
  <c r="E1854" i="3" s="1"/>
  <c r="D1855" i="3"/>
  <c r="D1856" i="3"/>
  <c r="E1856" i="3" s="1"/>
  <c r="D1857" i="3"/>
  <c r="D1858" i="3"/>
  <c r="B1858" i="3" s="1"/>
  <c r="D1859" i="3"/>
  <c r="D1860" i="3"/>
  <c r="B1860" i="3" s="1"/>
  <c r="D1861" i="3"/>
  <c r="D1862" i="3"/>
  <c r="D1863" i="3"/>
  <c r="D1864" i="3"/>
  <c r="C1864" i="3" s="1"/>
  <c r="D1865" i="3"/>
  <c r="D1866" i="3"/>
  <c r="E1866" i="3" s="1"/>
  <c r="D1867" i="3"/>
  <c r="C1867" i="3" s="1"/>
  <c r="D1868" i="3"/>
  <c r="D1869" i="3"/>
  <c r="D1870" i="3"/>
  <c r="B1870" i="3" s="1"/>
  <c r="D1871" i="3"/>
  <c r="D1872" i="3"/>
  <c r="D1873" i="3"/>
  <c r="D1874" i="3"/>
  <c r="D1875" i="3"/>
  <c r="D1876" i="3"/>
  <c r="D1877" i="3"/>
  <c r="D1878" i="3"/>
  <c r="E1878" i="3" s="1"/>
  <c r="D1879" i="3"/>
  <c r="C1879" i="3" s="1"/>
  <c r="D1880" i="3"/>
  <c r="D1881" i="3"/>
  <c r="D1882" i="3"/>
  <c r="C1882" i="3" s="1"/>
  <c r="D1883" i="3"/>
  <c r="D1884" i="3"/>
  <c r="B1884" i="3" s="1"/>
  <c r="D1885" i="3"/>
  <c r="D1886" i="3"/>
  <c r="D1887" i="3"/>
  <c r="D1888" i="3"/>
  <c r="E1888" i="3" s="1"/>
  <c r="D1889" i="3"/>
  <c r="D1890" i="3"/>
  <c r="E1890" i="3" s="1"/>
  <c r="D1891" i="3"/>
  <c r="D1892" i="3"/>
  <c r="D1893" i="3"/>
  <c r="D1894" i="3"/>
  <c r="B1894" i="3" s="1"/>
  <c r="D1895" i="3"/>
  <c r="D1896" i="3"/>
  <c r="B1896" i="3" s="1"/>
  <c r="D1897" i="3"/>
  <c r="D1898" i="3"/>
  <c r="D1899" i="3"/>
  <c r="D1900" i="3"/>
  <c r="D1901" i="3"/>
  <c r="D1902" i="3"/>
  <c r="E1902" i="3" s="1"/>
  <c r="D1903" i="3"/>
  <c r="C1903" i="3" s="1"/>
  <c r="D1904" i="3"/>
  <c r="E1904" i="3" s="1"/>
  <c r="D1905" i="3"/>
  <c r="D1906" i="3"/>
  <c r="B1906" i="3" s="1"/>
  <c r="D1907" i="3"/>
  <c r="D1908" i="3"/>
  <c r="B1908" i="3" s="1"/>
  <c r="D1909" i="3"/>
  <c r="D1910" i="3"/>
  <c r="D1911" i="3"/>
  <c r="D1912" i="3"/>
  <c r="B1912" i="3" s="1"/>
  <c r="D1913" i="3"/>
  <c r="D1914" i="3"/>
  <c r="E1914" i="3" s="1"/>
  <c r="D1915" i="3"/>
  <c r="D1916" i="3"/>
  <c r="D1917" i="3"/>
  <c r="D1918" i="3"/>
  <c r="C1918" i="3" s="1"/>
  <c r="D1919" i="3"/>
  <c r="D1920" i="3"/>
  <c r="B1920" i="3" s="1"/>
  <c r="D1921" i="3"/>
  <c r="D1922" i="3"/>
  <c r="D1923" i="3"/>
  <c r="D1924" i="3"/>
  <c r="C1924" i="3" s="1"/>
  <c r="D1925" i="3"/>
  <c r="D1926" i="3"/>
  <c r="E1926" i="3" s="1"/>
  <c r="D1927" i="3"/>
  <c r="C1927" i="3" s="1"/>
  <c r="D1928" i="3"/>
  <c r="D1929" i="3"/>
  <c r="D1930" i="3"/>
  <c r="B1930" i="3" s="1"/>
  <c r="D1931" i="3"/>
  <c r="D1932" i="3"/>
  <c r="B1932" i="3" s="1"/>
  <c r="D1933" i="3"/>
  <c r="D1934" i="3"/>
  <c r="D1935" i="3"/>
  <c r="D1936" i="3"/>
  <c r="C1936" i="3" s="1"/>
  <c r="D1937" i="3"/>
  <c r="D1938" i="3"/>
  <c r="C1938" i="3" s="1"/>
  <c r="D1939" i="3"/>
  <c r="C1939" i="3" s="1"/>
  <c r="D1940" i="3"/>
  <c r="D1941" i="3"/>
  <c r="D1942" i="3"/>
  <c r="C1942" i="3" s="1"/>
  <c r="D1943" i="3"/>
  <c r="D1944" i="3"/>
  <c r="B1944" i="3" s="1"/>
  <c r="D1945" i="3"/>
  <c r="D1946" i="3"/>
  <c r="D1947" i="3"/>
  <c r="D1948" i="3"/>
  <c r="C1948" i="3" s="1"/>
  <c r="D1949" i="3"/>
  <c r="D1950" i="3"/>
  <c r="E1950" i="3" s="1"/>
  <c r="D1951" i="3"/>
  <c r="C1951" i="3" s="1"/>
  <c r="D1952" i="3"/>
  <c r="D1953" i="3"/>
  <c r="D1954" i="3"/>
  <c r="B1954" i="3" s="1"/>
  <c r="D1955" i="3"/>
  <c r="D1956" i="3"/>
  <c r="B1956" i="3" s="1"/>
  <c r="D1957" i="3"/>
  <c r="D1958" i="3"/>
  <c r="D1959" i="3"/>
  <c r="D1960" i="3"/>
  <c r="D1961" i="3"/>
  <c r="D1962" i="3"/>
  <c r="E1962" i="3" s="1"/>
  <c r="D1963" i="3"/>
  <c r="D1964" i="3"/>
  <c r="D1965" i="3"/>
  <c r="D1966" i="3"/>
  <c r="B1966" i="3" s="1"/>
  <c r="D1967" i="3"/>
  <c r="D1968" i="3"/>
  <c r="B1968" i="3" s="1"/>
  <c r="D1969" i="3"/>
  <c r="D1970" i="3"/>
  <c r="D1971" i="3"/>
  <c r="D1972" i="3"/>
  <c r="E1972" i="3" s="1"/>
  <c r="D1973" i="3"/>
  <c r="D1974" i="3"/>
  <c r="E1974" i="3" s="1"/>
  <c r="D1975" i="3"/>
  <c r="D1976" i="3"/>
  <c r="D1977" i="3"/>
  <c r="D1978" i="3"/>
  <c r="B1978" i="3" s="1"/>
  <c r="D1979" i="3"/>
  <c r="D1980" i="3"/>
  <c r="B1980" i="3" s="1"/>
  <c r="D1981" i="3"/>
  <c r="D1982" i="3"/>
  <c r="D1983" i="3"/>
  <c r="D1984" i="3"/>
  <c r="E1984" i="3" s="1"/>
  <c r="D1985" i="3"/>
  <c r="D1986" i="3"/>
  <c r="E1986" i="3" s="1"/>
  <c r="D1987" i="3"/>
  <c r="C1987" i="3" s="1"/>
  <c r="D1988" i="3"/>
  <c r="D1989" i="3"/>
  <c r="D1990" i="3"/>
  <c r="B1990" i="3" s="1"/>
  <c r="D1991" i="3"/>
  <c r="D1992" i="3"/>
  <c r="B1992" i="3" s="1"/>
  <c r="D1993" i="3"/>
  <c r="D1994" i="3"/>
  <c r="D1995" i="3"/>
  <c r="D1996" i="3"/>
  <c r="E1996" i="3" s="1"/>
  <c r="D1997" i="3"/>
  <c r="D1998" i="3"/>
  <c r="E1998" i="3" s="1"/>
  <c r="D1999" i="3"/>
  <c r="E1999" i="3" s="1"/>
  <c r="D2000" i="3"/>
  <c r="D2001" i="3"/>
  <c r="D2002" i="3"/>
  <c r="B2002" i="3" s="1"/>
  <c r="D2003" i="3"/>
  <c r="D2004" i="3"/>
  <c r="B2004" i="3" s="1"/>
  <c r="D2005" i="3"/>
  <c r="D2006" i="3"/>
  <c r="D2007" i="3"/>
  <c r="D2008" i="3"/>
  <c r="D2009" i="3"/>
  <c r="D2010" i="3"/>
  <c r="E2010" i="3" s="1"/>
  <c r="D2011" i="3"/>
  <c r="C2011" i="3" s="1"/>
  <c r="D2012" i="3"/>
  <c r="E2012" i="3" s="1"/>
  <c r="D2013" i="3"/>
  <c r="D2014" i="3"/>
  <c r="B2014" i="3" s="1"/>
  <c r="D2015" i="3"/>
  <c r="D2016" i="3"/>
  <c r="B2016" i="3" s="1"/>
  <c r="D2017" i="3"/>
  <c r="D2018" i="3"/>
  <c r="D2019" i="3"/>
  <c r="D2020" i="3"/>
  <c r="E2020" i="3" s="1"/>
  <c r="D2021" i="3"/>
  <c r="D2022" i="3"/>
  <c r="E2022" i="3" s="1"/>
  <c r="D2023" i="3"/>
  <c r="C2023" i="3" s="1"/>
  <c r="D2024" i="3"/>
  <c r="D2025" i="3"/>
  <c r="D2026" i="3"/>
  <c r="B2026" i="3" s="1"/>
  <c r="D2027" i="3"/>
  <c r="D2028" i="3"/>
  <c r="B2028" i="3" s="1"/>
  <c r="D2029" i="3"/>
  <c r="D2030" i="3"/>
  <c r="D2031" i="3"/>
  <c r="D2032" i="3"/>
  <c r="C2032" i="3" s="1"/>
  <c r="D2033" i="3"/>
  <c r="D2034" i="3"/>
  <c r="E2034" i="3" s="1"/>
  <c r="D2035" i="3"/>
  <c r="B2035" i="3" s="1"/>
  <c r="D2036" i="3"/>
  <c r="D2037" i="3"/>
  <c r="D2038" i="3"/>
  <c r="B2038" i="3" s="1"/>
  <c r="D2039" i="3"/>
  <c r="D2040" i="3"/>
  <c r="B2040" i="3" s="1"/>
  <c r="D2041" i="3"/>
  <c r="D2042" i="3"/>
  <c r="D2043" i="3"/>
  <c r="D2044" i="3"/>
  <c r="B2044" i="3" s="1"/>
  <c r="D2045" i="3"/>
  <c r="D2046" i="3"/>
  <c r="E2046" i="3" s="1"/>
  <c r="D2047" i="3"/>
  <c r="D2048" i="3"/>
  <c r="D2049" i="3"/>
  <c r="D2050" i="3"/>
  <c r="B2050" i="3" s="1"/>
  <c r="D2051" i="3"/>
  <c r="D2052" i="3"/>
  <c r="B2052" i="3" s="1"/>
  <c r="D2053" i="3"/>
  <c r="D2054" i="3"/>
  <c r="D2055" i="3"/>
  <c r="D2056" i="3"/>
  <c r="E2056" i="3" s="1"/>
  <c r="D2057" i="3"/>
  <c r="D2058" i="3"/>
  <c r="E2058" i="3" s="1"/>
  <c r="D2059" i="3"/>
  <c r="C2059" i="3" s="1"/>
  <c r="D2060" i="3"/>
  <c r="E2060" i="3" s="1"/>
  <c r="D2061" i="3"/>
  <c r="D2062" i="3"/>
  <c r="C2062" i="3" s="1"/>
  <c r="D2063" i="3"/>
  <c r="D2064" i="3"/>
  <c r="B2064" i="3" s="1"/>
  <c r="D2065" i="3"/>
  <c r="D2066" i="3"/>
  <c r="D2067" i="3"/>
  <c r="D2068" i="3"/>
  <c r="E2068" i="3" s="1"/>
  <c r="D2069" i="3"/>
  <c r="D2070" i="3"/>
  <c r="E2070" i="3" s="1"/>
  <c r="D2071" i="3"/>
  <c r="C2071" i="3" s="1"/>
  <c r="D2072" i="3"/>
  <c r="D2073" i="3"/>
  <c r="D2074" i="3"/>
  <c r="B2074" i="3" s="1"/>
  <c r="D2075" i="3"/>
  <c r="D2076" i="3"/>
  <c r="B2076" i="3" s="1"/>
  <c r="D2077" i="3"/>
  <c r="D2078" i="3"/>
  <c r="D2079" i="3"/>
  <c r="D2080" i="3"/>
  <c r="D2081" i="3"/>
  <c r="D2082" i="3"/>
  <c r="E2082" i="3" s="1"/>
  <c r="D2083" i="3"/>
  <c r="C2083" i="3" s="1"/>
  <c r="D2084" i="3"/>
  <c r="C2084" i="3" s="1"/>
  <c r="D2085" i="3"/>
  <c r="D2086" i="3"/>
  <c r="D2087" i="3"/>
  <c r="D2088" i="3"/>
  <c r="B2088" i="3" s="1"/>
  <c r="D2089" i="3"/>
  <c r="D2090" i="3"/>
  <c r="D2091" i="3"/>
  <c r="D2092" i="3"/>
  <c r="E2092" i="3" s="1"/>
  <c r="D2093" i="3"/>
  <c r="D2094" i="3"/>
  <c r="E2094" i="3" s="1"/>
  <c r="D2095" i="3"/>
  <c r="D2096" i="3"/>
  <c r="D2097" i="3"/>
  <c r="D2098" i="3"/>
  <c r="B2098" i="3" s="1"/>
  <c r="D2099" i="3"/>
  <c r="D2100" i="3"/>
  <c r="B2100" i="3" s="1"/>
  <c r="D2101" i="3"/>
  <c r="D2102" i="3"/>
  <c r="D2103" i="3"/>
  <c r="D2104" i="3"/>
  <c r="E2104" i="3" s="1"/>
  <c r="D2105" i="3"/>
  <c r="D2106" i="3"/>
  <c r="E2106" i="3" s="1"/>
  <c r="D2107" i="3"/>
  <c r="C2107" i="3" s="1"/>
  <c r="D2108" i="3"/>
  <c r="D2109" i="3"/>
  <c r="D2110" i="3"/>
  <c r="B2110" i="3" s="1"/>
  <c r="D2111" i="3"/>
  <c r="D2112" i="3"/>
  <c r="B2112" i="3" s="1"/>
  <c r="D2113" i="3"/>
  <c r="D2114" i="3"/>
  <c r="D2115" i="3"/>
  <c r="D2116" i="3"/>
  <c r="D2117" i="3"/>
  <c r="D2118" i="3"/>
  <c r="E2118" i="3" s="1"/>
  <c r="D2119" i="3"/>
  <c r="C2119" i="3" s="1"/>
  <c r="D2120" i="3"/>
  <c r="D2121" i="3"/>
  <c r="D2122" i="3"/>
  <c r="B2122" i="3" s="1"/>
  <c r="D2123" i="3"/>
  <c r="D2124" i="3"/>
  <c r="B2124" i="3" s="1"/>
  <c r="D2125" i="3"/>
  <c r="D2126" i="3"/>
  <c r="D2127" i="3"/>
  <c r="D2128" i="3"/>
  <c r="E2128" i="3" s="1"/>
  <c r="D2129" i="3"/>
  <c r="D2130" i="3"/>
  <c r="E2130" i="3" s="1"/>
  <c r="D2131" i="3"/>
  <c r="D2132" i="3"/>
  <c r="D2133" i="3"/>
  <c r="D2134" i="3"/>
  <c r="B2134" i="3" s="1"/>
  <c r="D2135" i="3"/>
  <c r="D2136" i="3"/>
  <c r="B2136" i="3" s="1"/>
  <c r="D2137" i="3"/>
  <c r="D2138" i="3"/>
  <c r="D2139" i="3"/>
  <c r="D2140" i="3"/>
  <c r="E2140" i="3" s="1"/>
  <c r="D2141" i="3"/>
  <c r="D2142" i="3"/>
  <c r="E2142" i="3" s="1"/>
  <c r="D2143" i="3"/>
  <c r="D2144" i="3"/>
  <c r="D2145" i="3"/>
  <c r="D2146" i="3"/>
  <c r="B2146" i="3" s="1"/>
  <c r="D2147" i="3"/>
  <c r="D2148" i="3"/>
  <c r="B2148" i="3" s="1"/>
  <c r="D2149" i="3"/>
  <c r="D2150" i="3"/>
  <c r="D2151" i="3"/>
  <c r="D2152" i="3"/>
  <c r="B2152" i="3" s="1"/>
  <c r="D2153" i="3"/>
  <c r="D2154" i="3"/>
  <c r="E2154" i="3" s="1"/>
  <c r="D2155" i="3"/>
  <c r="C2155" i="3" s="1"/>
  <c r="D2156" i="3"/>
  <c r="D2157" i="3"/>
  <c r="D2158" i="3"/>
  <c r="B2158" i="3" s="1"/>
  <c r="D2159" i="3"/>
  <c r="D2160" i="3"/>
  <c r="B2160" i="3" s="1"/>
  <c r="D2161" i="3"/>
  <c r="D2162" i="3"/>
  <c r="D2163" i="3"/>
  <c r="D2164" i="3"/>
  <c r="C2164" i="3" s="1"/>
  <c r="D2165" i="3"/>
  <c r="D2166" i="3"/>
  <c r="E2166" i="3" s="1"/>
  <c r="D2167" i="3"/>
  <c r="C2167" i="3" s="1"/>
  <c r="D2168" i="3"/>
  <c r="D2169" i="3"/>
  <c r="D2170" i="3"/>
  <c r="B2170" i="3" s="1"/>
  <c r="D2171" i="3"/>
  <c r="D2172" i="3"/>
  <c r="B2172" i="3" s="1"/>
  <c r="D2173" i="3"/>
  <c r="D2174" i="3"/>
  <c r="D2175" i="3"/>
  <c r="D2176" i="3"/>
  <c r="D2177" i="3"/>
  <c r="D2178" i="3"/>
  <c r="E2178" i="3" s="1"/>
  <c r="D2179" i="3"/>
  <c r="C2179" i="3" s="1"/>
  <c r="D2180" i="3"/>
  <c r="D2181" i="3"/>
  <c r="D2182" i="3"/>
  <c r="B2182" i="3" s="1"/>
  <c r="D2183" i="3"/>
  <c r="D2184" i="3"/>
  <c r="B2184" i="3" s="1"/>
  <c r="D2185" i="3"/>
  <c r="D2186" i="3"/>
  <c r="D2187" i="3"/>
  <c r="D2188" i="3"/>
  <c r="E2188" i="3" s="1"/>
  <c r="D2189" i="3"/>
  <c r="D2190" i="3"/>
  <c r="E2190" i="3" s="1"/>
  <c r="D2191" i="3"/>
  <c r="C2191" i="3" s="1"/>
  <c r="D2192" i="3"/>
  <c r="D2193" i="3"/>
  <c r="D2194" i="3"/>
  <c r="B2194" i="3" s="1"/>
  <c r="D2195" i="3"/>
  <c r="D2196" i="3"/>
  <c r="D2197" i="3"/>
  <c r="D2198" i="3"/>
  <c r="D2199" i="3"/>
  <c r="D2200" i="3"/>
  <c r="B2200" i="3" s="1"/>
  <c r="D2201" i="3"/>
  <c r="E2201" i="3" s="1"/>
  <c r="D2202" i="3"/>
  <c r="E2202" i="3" s="1"/>
  <c r="D2203" i="3"/>
  <c r="C2203" i="3" s="1"/>
  <c r="D2204" i="3"/>
  <c r="D2205" i="3"/>
  <c r="D2206" i="3"/>
  <c r="B2206" i="3" s="1"/>
  <c r="D2207" i="3"/>
  <c r="D2208" i="3"/>
  <c r="B2208" i="3" s="1"/>
  <c r="D2209" i="3"/>
  <c r="D2210" i="3"/>
  <c r="D2211" i="3"/>
  <c r="D2212" i="3"/>
  <c r="E2212" i="3" s="1"/>
  <c r="D2213" i="3"/>
  <c r="E2213" i="3" s="1"/>
  <c r="D2214" i="3"/>
  <c r="E2214" i="3" s="1"/>
  <c r="D2215" i="3"/>
  <c r="C2215" i="3" s="1"/>
  <c r="D2216" i="3"/>
  <c r="E2216" i="3" s="1"/>
  <c r="D2217" i="3"/>
  <c r="D2218" i="3"/>
  <c r="B2218" i="3" s="1"/>
  <c r="D2219" i="3"/>
  <c r="D2220" i="3"/>
  <c r="B2220" i="3" s="1"/>
  <c r="D2221" i="3"/>
  <c r="D2222" i="3"/>
  <c r="D2223" i="3"/>
  <c r="D2224" i="3"/>
  <c r="E2224" i="3" s="1"/>
  <c r="D2225" i="3"/>
  <c r="E2225" i="3" s="1"/>
  <c r="D2226" i="3"/>
  <c r="E2226" i="3" s="1"/>
  <c r="D2227" i="3"/>
  <c r="C2227" i="3" s="1"/>
  <c r="D2228" i="3"/>
  <c r="D2229" i="3"/>
  <c r="D2230" i="3"/>
  <c r="B2230" i="3" s="1"/>
  <c r="D2231" i="3"/>
  <c r="D2232" i="3"/>
  <c r="B2232" i="3" s="1"/>
  <c r="D2233" i="3"/>
  <c r="D2234" i="3"/>
  <c r="D2235" i="3"/>
  <c r="E2235" i="3" s="1"/>
  <c r="D2236" i="3"/>
  <c r="E2236" i="3" s="1"/>
  <c r="D2237" i="3"/>
  <c r="E2237" i="3" s="1"/>
  <c r="D2238" i="3"/>
  <c r="E2238" i="3" s="1"/>
  <c r="D2239" i="3"/>
  <c r="D2240" i="3"/>
  <c r="C2240" i="3" s="1"/>
  <c r="D2241" i="3"/>
  <c r="D2242" i="3"/>
  <c r="B2242" i="3" s="1"/>
  <c r="D2243" i="3"/>
  <c r="D2244" i="3"/>
  <c r="B2244" i="3" s="1"/>
  <c r="D2245" i="3"/>
  <c r="D2246" i="3"/>
  <c r="D2247" i="3"/>
  <c r="D2248" i="3"/>
  <c r="C2248" i="3" s="1"/>
  <c r="D2249" i="3"/>
  <c r="E2249" i="3" s="1"/>
  <c r="D2250" i="3"/>
  <c r="E2250" i="3" s="1"/>
  <c r="D2251" i="3"/>
  <c r="D2252" i="3"/>
  <c r="D2253" i="3"/>
  <c r="D2254" i="3"/>
  <c r="B2254" i="3" s="1"/>
  <c r="D2255" i="3"/>
  <c r="D2256" i="3"/>
  <c r="B2256" i="3" s="1"/>
  <c r="D2257" i="3"/>
  <c r="D2258" i="3"/>
  <c r="D2259" i="3"/>
  <c r="E2259" i="3" s="1"/>
  <c r="D2260" i="3"/>
  <c r="E2260" i="3" s="1"/>
  <c r="D2261" i="3"/>
  <c r="E2261" i="3" s="1"/>
  <c r="D2262" i="3"/>
  <c r="E2262" i="3" s="1"/>
  <c r="D2263" i="3"/>
  <c r="C2263" i="3" s="1"/>
  <c r="D2264" i="3"/>
  <c r="D2265" i="3"/>
  <c r="D2266" i="3"/>
  <c r="B2266" i="3" s="1"/>
  <c r="D2267" i="3"/>
  <c r="D2268" i="3"/>
  <c r="B2268" i="3" s="1"/>
  <c r="D2269" i="3"/>
  <c r="D2270" i="3"/>
  <c r="D2271" i="3"/>
  <c r="D2272" i="3"/>
  <c r="E2272" i="3" s="1"/>
  <c r="D2273" i="3"/>
  <c r="E2273" i="3" s="1"/>
  <c r="D2274" i="3"/>
  <c r="E2274" i="3" s="1"/>
  <c r="D2275" i="3"/>
  <c r="B2275" i="3" s="1"/>
  <c r="D2276" i="3"/>
  <c r="D2277" i="3"/>
  <c r="D2278" i="3"/>
  <c r="B2278" i="3" s="1"/>
  <c r="D2279" i="3"/>
  <c r="D2280" i="3"/>
  <c r="B2280" i="3" s="1"/>
  <c r="D2281" i="3"/>
  <c r="D2282" i="3"/>
  <c r="D2283" i="3"/>
  <c r="E2283" i="3" s="1"/>
  <c r="D2284" i="3"/>
  <c r="D2285" i="3"/>
  <c r="E2285" i="3" s="1"/>
  <c r="D2286" i="3"/>
  <c r="E2286" i="3" s="1"/>
  <c r="D2287" i="3"/>
  <c r="C2287" i="3" s="1"/>
  <c r="D2288" i="3"/>
  <c r="D2289" i="3"/>
  <c r="D2290" i="3"/>
  <c r="D2291" i="3"/>
  <c r="D2292" i="3"/>
  <c r="B2292" i="3" s="1"/>
  <c r="D2293" i="3"/>
  <c r="D2294" i="3"/>
  <c r="D2295" i="3"/>
  <c r="E2295" i="3" s="1"/>
  <c r="D2296" i="3"/>
  <c r="E2296" i="3" s="1"/>
  <c r="D2297" i="3"/>
  <c r="E2297" i="3" s="1"/>
  <c r="D2298" i="3"/>
  <c r="E2298" i="3" s="1"/>
  <c r="D2299" i="3"/>
  <c r="B2299" i="3" s="1"/>
  <c r="D2300" i="3"/>
  <c r="E2300" i="3" s="1"/>
  <c r="D2301" i="3"/>
  <c r="D2302" i="3"/>
  <c r="B2302" i="3" s="1"/>
  <c r="D2303" i="3"/>
  <c r="D2304" i="3"/>
  <c r="B2304" i="3" s="1"/>
  <c r="D2305" i="3"/>
  <c r="D2306" i="3"/>
  <c r="D2307" i="3"/>
  <c r="E2307" i="3" s="1"/>
  <c r="D2308" i="3"/>
  <c r="E2308" i="3" s="1"/>
  <c r="D2309" i="3"/>
  <c r="E2309" i="3" s="1"/>
  <c r="D2310" i="3"/>
  <c r="E2310" i="3" s="1"/>
  <c r="D2311" i="3"/>
  <c r="C2311" i="3" s="1"/>
  <c r="D2312" i="3"/>
  <c r="D2313" i="3"/>
  <c r="D2314" i="3"/>
  <c r="B2314" i="3" s="1"/>
  <c r="D2315" i="3"/>
  <c r="D2316" i="3"/>
  <c r="B2316" i="3" s="1"/>
  <c r="D2317" i="3"/>
  <c r="D2318" i="3"/>
  <c r="D2319" i="3"/>
  <c r="D2320" i="3"/>
  <c r="E2320" i="3" s="1"/>
  <c r="D2321" i="3"/>
  <c r="E2321" i="3" s="1"/>
  <c r="D2322" i="3"/>
  <c r="E2322" i="3" s="1"/>
  <c r="D2323" i="3"/>
  <c r="D2324" i="3"/>
  <c r="E2324" i="3" s="1"/>
  <c r="D2325" i="3"/>
  <c r="D2326" i="3"/>
  <c r="B2326" i="3" s="1"/>
  <c r="D2327" i="3"/>
  <c r="D2328" i="3"/>
  <c r="B2328" i="3" s="1"/>
  <c r="D2329" i="3"/>
  <c r="D2330" i="3"/>
  <c r="D2331" i="3"/>
  <c r="E2331" i="3" s="1"/>
  <c r="D2332" i="3"/>
  <c r="B2332" i="3" s="1"/>
  <c r="D2333" i="3"/>
  <c r="E2333" i="3" s="1"/>
  <c r="D2334" i="3"/>
  <c r="E2334" i="3" s="1"/>
  <c r="D2335" i="3"/>
  <c r="C2335" i="3" s="1"/>
  <c r="D2336" i="3"/>
  <c r="D2337" i="3"/>
  <c r="D2338" i="3"/>
  <c r="D2339" i="3"/>
  <c r="D2340" i="3"/>
  <c r="B2340" i="3" s="1"/>
  <c r="D2341" i="3"/>
  <c r="D2342" i="3"/>
  <c r="D2343" i="3"/>
  <c r="D2344" i="3"/>
  <c r="B2344" i="3" s="1"/>
  <c r="D2345" i="3"/>
  <c r="E2345" i="3" s="1"/>
  <c r="D2346" i="3"/>
  <c r="E2346" i="3" s="1"/>
  <c r="D2347" i="3"/>
  <c r="C2347" i="3" s="1"/>
  <c r="D2348" i="3"/>
  <c r="D2349" i="3"/>
  <c r="D2350" i="3"/>
  <c r="B2350" i="3" s="1"/>
  <c r="D2351" i="3"/>
  <c r="D2352" i="3"/>
  <c r="B2352" i="3" s="1"/>
  <c r="D2353" i="3"/>
  <c r="D2354" i="3"/>
  <c r="D2355" i="3"/>
  <c r="E2355" i="3" s="1"/>
  <c r="D2356" i="3"/>
  <c r="E2356" i="3" s="1"/>
  <c r="D2357" i="3"/>
  <c r="E2357" i="3" s="1"/>
  <c r="D2358" i="3"/>
  <c r="E2358" i="3" s="1"/>
  <c r="D2359" i="3"/>
  <c r="C2359" i="3" s="1"/>
  <c r="D2360" i="3"/>
  <c r="D2361" i="3"/>
  <c r="D2362" i="3"/>
  <c r="B2362" i="3" s="1"/>
  <c r="D2363" i="3"/>
  <c r="D2364" i="3"/>
  <c r="B2364" i="3" s="1"/>
  <c r="D2365" i="3"/>
  <c r="D2366" i="3"/>
  <c r="D2367" i="3"/>
  <c r="E2367" i="3" s="1"/>
  <c r="D2368" i="3"/>
  <c r="E2368" i="3" s="1"/>
  <c r="D2369" i="3"/>
  <c r="E2369" i="3" s="1"/>
  <c r="D2370" i="3"/>
  <c r="E2370" i="3" s="1"/>
  <c r="D2371" i="3"/>
  <c r="C2371" i="3" s="1"/>
  <c r="D2372" i="3"/>
  <c r="D2373" i="3"/>
  <c r="D2374" i="3"/>
  <c r="B2374" i="3" s="1"/>
  <c r="D2375" i="3"/>
  <c r="D2376" i="3"/>
  <c r="B2376" i="3" s="1"/>
  <c r="D2377" i="3"/>
  <c r="D2378" i="3"/>
  <c r="D2379" i="3"/>
  <c r="D2380" i="3"/>
  <c r="E2380" i="3" s="1"/>
  <c r="D2381" i="3"/>
  <c r="E2381" i="3" s="1"/>
  <c r="D2382" i="3"/>
  <c r="E2382" i="3" s="1"/>
  <c r="D2383" i="3"/>
  <c r="E2383" i="3" s="1"/>
  <c r="D2384" i="3"/>
  <c r="E2384" i="3" s="1"/>
  <c r="D2385" i="3"/>
  <c r="D2386" i="3"/>
  <c r="B2386" i="3" s="1"/>
  <c r="D2387" i="3"/>
  <c r="D2388" i="3"/>
  <c r="B2388" i="3" s="1"/>
  <c r="D2389" i="3"/>
  <c r="D2390" i="3"/>
  <c r="D2391" i="3"/>
  <c r="D2392" i="3"/>
  <c r="E2392" i="3" s="1"/>
  <c r="D2393" i="3"/>
  <c r="E2393" i="3" s="1"/>
  <c r="D2394" i="3"/>
  <c r="D2395" i="3"/>
  <c r="C2395" i="3" s="1"/>
  <c r="D2396" i="3"/>
  <c r="D2397" i="3"/>
  <c r="D2398" i="3"/>
  <c r="B2398" i="3" s="1"/>
  <c r="D2399" i="3"/>
  <c r="D2400" i="3"/>
  <c r="B2400" i="3" s="1"/>
  <c r="D2401" i="3"/>
  <c r="D2402" i="3"/>
  <c r="D2403" i="3"/>
  <c r="D2404" i="3"/>
  <c r="B2404" i="3" s="1"/>
  <c r="D2405" i="3"/>
  <c r="E2405" i="3" s="1"/>
  <c r="D2406" i="3"/>
  <c r="E2406" i="3" s="1"/>
  <c r="D2407" i="3"/>
  <c r="C2407" i="3" s="1"/>
  <c r="D2408" i="3"/>
  <c r="D2409" i="3"/>
  <c r="D2410" i="3"/>
  <c r="B2410" i="3" s="1"/>
  <c r="D2411" i="3"/>
  <c r="D2412" i="3"/>
  <c r="B2412" i="3" s="1"/>
  <c r="D2413" i="3"/>
  <c r="D2414" i="3"/>
  <c r="D2415" i="3"/>
  <c r="E2415" i="3" s="1"/>
  <c r="D2416" i="3"/>
  <c r="E2416" i="3" s="1"/>
  <c r="D2417" i="3"/>
  <c r="E2417" i="3" s="1"/>
  <c r="D2418" i="3"/>
  <c r="E2418" i="3" s="1"/>
  <c r="D2419" i="3"/>
  <c r="C2419" i="3" s="1"/>
  <c r="D2420" i="3"/>
  <c r="E2420" i="3" s="1"/>
  <c r="D2421" i="3"/>
  <c r="D2422" i="3"/>
  <c r="C2422" i="3" s="1"/>
  <c r="D2423" i="3"/>
  <c r="D2424" i="3"/>
  <c r="B2424" i="3" s="1"/>
  <c r="D2425" i="3"/>
  <c r="D2426" i="3"/>
  <c r="D2427" i="3"/>
  <c r="D2428" i="3"/>
  <c r="B2428" i="3" s="1"/>
  <c r="D2429" i="3"/>
  <c r="E2429" i="3" s="1"/>
  <c r="D2430" i="3"/>
  <c r="C2430" i="3" s="1"/>
  <c r="D2431" i="3"/>
  <c r="C2431" i="3" s="1"/>
  <c r="D2432" i="3"/>
  <c r="D2433" i="3"/>
  <c r="D2434" i="3"/>
  <c r="B2434" i="3" s="1"/>
  <c r="D2435" i="3"/>
  <c r="D2436" i="3"/>
  <c r="B2436" i="3" s="1"/>
  <c r="D2437" i="3"/>
  <c r="D2438" i="3"/>
  <c r="D2439" i="3"/>
  <c r="E2439" i="3" s="1"/>
  <c r="D2440" i="3"/>
  <c r="E2440" i="3" s="1"/>
  <c r="D2441" i="3"/>
  <c r="E2441" i="3" s="1"/>
  <c r="D2442" i="3"/>
  <c r="E2442" i="3" s="1"/>
  <c r="D2443" i="3"/>
  <c r="C2443" i="3" s="1"/>
  <c r="D2444" i="3"/>
  <c r="D2445" i="3"/>
  <c r="D2446" i="3"/>
  <c r="E2446" i="3" s="1"/>
  <c r="D2447" i="3"/>
  <c r="D2448" i="3"/>
  <c r="B2448" i="3" s="1"/>
  <c r="D2449" i="3"/>
  <c r="D2450" i="3"/>
  <c r="D2451" i="3"/>
  <c r="E2451" i="3" s="1"/>
  <c r="D2452" i="3"/>
  <c r="E2452" i="3" s="1"/>
  <c r="D2453" i="3"/>
  <c r="E2453" i="3" s="1"/>
  <c r="D2454" i="3"/>
  <c r="E2454" i="3" s="1"/>
  <c r="D2455" i="3"/>
  <c r="C2455" i="3" s="1"/>
  <c r="D2456" i="3"/>
  <c r="D2457" i="3"/>
  <c r="D2458" i="3"/>
  <c r="B2458" i="3" s="1"/>
  <c r="D2459" i="3"/>
  <c r="D2460" i="3"/>
  <c r="B2460" i="3" s="1"/>
  <c r="D2461" i="3"/>
  <c r="D2462" i="3"/>
  <c r="D2463" i="3"/>
  <c r="E2463" i="3" s="1"/>
  <c r="D2464" i="3"/>
  <c r="E2464" i="3" s="1"/>
  <c r="D2465" i="3"/>
  <c r="E2465" i="3" s="1"/>
  <c r="D2466" i="3"/>
  <c r="C2466" i="3" s="1"/>
  <c r="D2467" i="3"/>
  <c r="C2467" i="3" s="1"/>
  <c r="D2468" i="3"/>
  <c r="D2469" i="3"/>
  <c r="D2470" i="3"/>
  <c r="B2470" i="3" s="1"/>
  <c r="D2471" i="3"/>
  <c r="D2472" i="3"/>
  <c r="B2472" i="3" s="1"/>
  <c r="D2473" i="3"/>
  <c r="D2474" i="3"/>
  <c r="D2475" i="3"/>
  <c r="E2475" i="3" s="1"/>
  <c r="D2476" i="3"/>
  <c r="E2476" i="3" s="1"/>
  <c r="D2477" i="3"/>
  <c r="E2477" i="3" s="1"/>
  <c r="D2478" i="3"/>
  <c r="E2478" i="3" s="1"/>
  <c r="D2479" i="3"/>
  <c r="C2479" i="3" s="1"/>
  <c r="D2480" i="3"/>
  <c r="D2481" i="3"/>
  <c r="D2482" i="3"/>
  <c r="B2482" i="3" s="1"/>
  <c r="D2483" i="3"/>
  <c r="D2484" i="3"/>
  <c r="B2484" i="3" s="1"/>
  <c r="D2485" i="3"/>
  <c r="D2486" i="3"/>
  <c r="D2487" i="3"/>
  <c r="E2487" i="3" s="1"/>
  <c r="D2488" i="3"/>
  <c r="E2488" i="3" s="1"/>
  <c r="D2489" i="3"/>
  <c r="E2489" i="3" s="1"/>
  <c r="D2490" i="3"/>
  <c r="C2490" i="3" s="1"/>
  <c r="D2491" i="3"/>
  <c r="C2491" i="3" s="1"/>
  <c r="D2492" i="3"/>
  <c r="E2492" i="3" s="1"/>
  <c r="D2493" i="3"/>
  <c r="D2494" i="3"/>
  <c r="D2495" i="3"/>
  <c r="D2496" i="3"/>
  <c r="B2496" i="3" s="1"/>
  <c r="D2497" i="3"/>
  <c r="D2498" i="3"/>
  <c r="D2499" i="3"/>
  <c r="E2499" i="3" s="1"/>
  <c r="D2500" i="3"/>
  <c r="E2500" i="3" s="1"/>
  <c r="D2501" i="3"/>
  <c r="E2501" i="3" s="1"/>
  <c r="D2502" i="3"/>
  <c r="E2502" i="3" s="1"/>
  <c r="D2503" i="3"/>
  <c r="C2503" i="3" s="1"/>
  <c r="D2504" i="3"/>
  <c r="E2504" i="3" s="1"/>
  <c r="D2505" i="3"/>
  <c r="D2506" i="3"/>
  <c r="B2506" i="3" s="1"/>
  <c r="D2507" i="3"/>
  <c r="D2508" i="3"/>
  <c r="B2508" i="3" s="1"/>
  <c r="D2509" i="3"/>
  <c r="D2510" i="3"/>
  <c r="D2511" i="3"/>
  <c r="E2511" i="3" s="1"/>
  <c r="D2512" i="3"/>
  <c r="E2512" i="3" s="1"/>
  <c r="D2513" i="3"/>
  <c r="E2513" i="3" s="1"/>
  <c r="D2514" i="3"/>
  <c r="E2514" i="3" s="1"/>
  <c r="D2515" i="3"/>
  <c r="C2515" i="3" s="1"/>
  <c r="D2516" i="3"/>
  <c r="D2517" i="3"/>
  <c r="D2518" i="3"/>
  <c r="B2518" i="3" s="1"/>
  <c r="D2519" i="3"/>
  <c r="D2520" i="3"/>
  <c r="B2520" i="3" s="1"/>
  <c r="D2521" i="3"/>
  <c r="D2522" i="3"/>
  <c r="D2523" i="3"/>
  <c r="E2523" i="3" s="1"/>
  <c r="D2524" i="3"/>
  <c r="E2524" i="3" s="1"/>
  <c r="D2525" i="3"/>
  <c r="E2525" i="3" s="1"/>
  <c r="D2526" i="3"/>
  <c r="C2526" i="3" s="1"/>
  <c r="D2527" i="3"/>
  <c r="C2527" i="3" s="1"/>
  <c r="D2528" i="3"/>
  <c r="D2529" i="3"/>
  <c r="D2530" i="3"/>
  <c r="B2530" i="3" s="1"/>
  <c r="D2531" i="3"/>
  <c r="D2532" i="3"/>
  <c r="B2532" i="3" s="1"/>
  <c r="D2533" i="3"/>
  <c r="D2534" i="3"/>
  <c r="D2535" i="3"/>
  <c r="E2535" i="3" s="1"/>
  <c r="D2536" i="3"/>
  <c r="E2536" i="3" s="1"/>
  <c r="D2537" i="3"/>
  <c r="E2537" i="3" s="1"/>
  <c r="D2538" i="3"/>
  <c r="C2538" i="3" s="1"/>
  <c r="D2539" i="3"/>
  <c r="C2539" i="3" s="1"/>
  <c r="D2540" i="3"/>
  <c r="B2540" i="3" s="1"/>
  <c r="D2541" i="3"/>
  <c r="D2542" i="3"/>
  <c r="D2543" i="3"/>
  <c r="D2544" i="3"/>
  <c r="B2544" i="3" s="1"/>
  <c r="D2545" i="3"/>
  <c r="D2546" i="3"/>
  <c r="D2547" i="3"/>
  <c r="E2547" i="3" s="1"/>
  <c r="D2548" i="3"/>
  <c r="E2548" i="3" s="1"/>
  <c r="D2549" i="3"/>
  <c r="E2549" i="3" s="1"/>
  <c r="D2550" i="3"/>
  <c r="C2550" i="3" s="1"/>
  <c r="D2551" i="3"/>
  <c r="C2551" i="3" s="1"/>
  <c r="D2552" i="3"/>
  <c r="E2552" i="3" s="1"/>
  <c r="D2553" i="3"/>
  <c r="D2554" i="3"/>
  <c r="B2554" i="3" s="1"/>
  <c r="D2555" i="3"/>
  <c r="D2556" i="3"/>
  <c r="B2556" i="3" s="1"/>
  <c r="D2557" i="3"/>
  <c r="D2558" i="3"/>
  <c r="D2559" i="3"/>
  <c r="E2559" i="3" s="1"/>
  <c r="D2560" i="3"/>
  <c r="E2560" i="3" s="1"/>
  <c r="D2561" i="3"/>
  <c r="E2561" i="3" s="1"/>
  <c r="D2562" i="3"/>
  <c r="D2563" i="3"/>
  <c r="C2563" i="3" s="1"/>
  <c r="D2564" i="3"/>
  <c r="D2565" i="3"/>
  <c r="D2566" i="3"/>
  <c r="B2566" i="3" s="1"/>
  <c r="D2567" i="3"/>
  <c r="D2568" i="3"/>
  <c r="B2568" i="3" s="1"/>
  <c r="D2569" i="3"/>
  <c r="D2570" i="3"/>
  <c r="D2571" i="3"/>
  <c r="E2571" i="3" s="1"/>
  <c r="D2572" i="3"/>
  <c r="E2572" i="3" s="1"/>
  <c r="D2573" i="3"/>
  <c r="E2573" i="3" s="1"/>
  <c r="D2574" i="3"/>
  <c r="C2574" i="3" s="1"/>
  <c r="D2575" i="3"/>
  <c r="C2575" i="3" s="1"/>
  <c r="D2576" i="3"/>
  <c r="D2577" i="3"/>
  <c r="D2578" i="3"/>
  <c r="B2578" i="3" s="1"/>
  <c r="D2579" i="3"/>
  <c r="D2580" i="3"/>
  <c r="B2580" i="3" s="1"/>
  <c r="D2581" i="3"/>
  <c r="D2582" i="3"/>
  <c r="E2427" i="3"/>
  <c r="E2403" i="3"/>
  <c r="E2391" i="3"/>
  <c r="E2379" i="3"/>
  <c r="E2343" i="3"/>
  <c r="E2319" i="3"/>
  <c r="E2271" i="3"/>
  <c r="E2247" i="3"/>
  <c r="E2223" i="3"/>
  <c r="E2211" i="3"/>
  <c r="E2199" i="3"/>
  <c r="E2189" i="3"/>
  <c r="E2187" i="3"/>
  <c r="E2177" i="3"/>
  <c r="E2175" i="3"/>
  <c r="E2165" i="3"/>
  <c r="E2163" i="3"/>
  <c r="E2153" i="3"/>
  <c r="E2151" i="3"/>
  <c r="E2141" i="3"/>
  <c r="E2139" i="3"/>
  <c r="E2129" i="3"/>
  <c r="E2127" i="3"/>
  <c r="E2117" i="3"/>
  <c r="E2115" i="3"/>
  <c r="E2105" i="3"/>
  <c r="E2103" i="3"/>
  <c r="E2093" i="3"/>
  <c r="E2091" i="3"/>
  <c r="E2081" i="3"/>
  <c r="E2079" i="3"/>
  <c r="E2069" i="3"/>
  <c r="E2067" i="3"/>
  <c r="E2057" i="3"/>
  <c r="E2055" i="3"/>
  <c r="E2045" i="3"/>
  <c r="E2043" i="3"/>
  <c r="E2033" i="3"/>
  <c r="E2031" i="3"/>
  <c r="E2021" i="3"/>
  <c r="E2019" i="3"/>
  <c r="E2009" i="3"/>
  <c r="E2007" i="3"/>
  <c r="E1997" i="3"/>
  <c r="E1995" i="3"/>
  <c r="E1985" i="3"/>
  <c r="E1983" i="3"/>
  <c r="E1973" i="3"/>
  <c r="E1971" i="3"/>
  <c r="E1961" i="3"/>
  <c r="E1959" i="3"/>
  <c r="E1949" i="3"/>
  <c r="E1947" i="3"/>
  <c r="E1937" i="3"/>
  <c r="E1935" i="3"/>
  <c r="E1925" i="3"/>
  <c r="E1923" i="3"/>
  <c r="E1913" i="3"/>
  <c r="E1911" i="3"/>
  <c r="E1901" i="3"/>
  <c r="E1899" i="3"/>
  <c r="E1889" i="3"/>
  <c r="E1887" i="3"/>
  <c r="E1877" i="3"/>
  <c r="E1875" i="3"/>
  <c r="E1865" i="3"/>
  <c r="E1863" i="3"/>
  <c r="E1853" i="3"/>
  <c r="E1851" i="3"/>
  <c r="E1841" i="3"/>
  <c r="E1839" i="3"/>
  <c r="E1829" i="3"/>
  <c r="E1827" i="3"/>
  <c r="E1817" i="3"/>
  <c r="E1815" i="3"/>
  <c r="E1805" i="3"/>
  <c r="E1803" i="3"/>
  <c r="E1793" i="3"/>
  <c r="E1791" i="3"/>
  <c r="E1781" i="3"/>
  <c r="E1779" i="3"/>
  <c r="E1769" i="3"/>
  <c r="E1767" i="3"/>
  <c r="E1757" i="3"/>
  <c r="E1755" i="3"/>
  <c r="E1745" i="3"/>
  <c r="E1743" i="3"/>
  <c r="E1733" i="3"/>
  <c r="E1731" i="3"/>
  <c r="E1721" i="3"/>
  <c r="E1719" i="3"/>
  <c r="E1709" i="3"/>
  <c r="E1707" i="3"/>
  <c r="E1697" i="3"/>
  <c r="E1695" i="3"/>
  <c r="E1685" i="3"/>
  <c r="E1683" i="3"/>
  <c r="E1673" i="3"/>
  <c r="E1671" i="3"/>
  <c r="E1661" i="3"/>
  <c r="E1659" i="3"/>
  <c r="E1649" i="3"/>
  <c r="E1647" i="3"/>
  <c r="E1637" i="3"/>
  <c r="E1635" i="3"/>
  <c r="E1625" i="3"/>
  <c r="E1623" i="3"/>
  <c r="E1613" i="3"/>
  <c r="E1611" i="3"/>
  <c r="E1602" i="3"/>
  <c r="E1601" i="3"/>
  <c r="E1599" i="3"/>
  <c r="E1589" i="3"/>
  <c r="E1587" i="3"/>
  <c r="E1577" i="3"/>
  <c r="E1575" i="3"/>
  <c r="E1565" i="3"/>
  <c r="E1563" i="3"/>
  <c r="E1553" i="3"/>
  <c r="E1551" i="3"/>
  <c r="E1541" i="3"/>
  <c r="E1539" i="3"/>
  <c r="E1529" i="3"/>
  <c r="E1527" i="3"/>
  <c r="E1519" i="3"/>
  <c r="E1517" i="3"/>
  <c r="E1515" i="3"/>
  <c r="E1506" i="3"/>
  <c r="E1505" i="3"/>
  <c r="E1503" i="3"/>
  <c r="E1493" i="3"/>
  <c r="E1491" i="3"/>
  <c r="E1481" i="3"/>
  <c r="E1479" i="3"/>
  <c r="E1469" i="3"/>
  <c r="E1467" i="3"/>
  <c r="E1458" i="3"/>
  <c r="E1457" i="3"/>
  <c r="E1455" i="3"/>
  <c r="E1445" i="3"/>
  <c r="E1443" i="3"/>
  <c r="E1434" i="3"/>
  <c r="E1433" i="3"/>
  <c r="E1431" i="3"/>
  <c r="E1421" i="3"/>
  <c r="E1419" i="3"/>
  <c r="E1409" i="3"/>
  <c r="E1407" i="3"/>
  <c r="E1398" i="3"/>
  <c r="E1397" i="3"/>
  <c r="E1395" i="3"/>
  <c r="E1385" i="3"/>
  <c r="E1383" i="3"/>
  <c r="E1374" i="3"/>
  <c r="E1373" i="3"/>
  <c r="E1371" i="3"/>
  <c r="E1361" i="3"/>
  <c r="E1359" i="3"/>
  <c r="E1350" i="3"/>
  <c r="E1349" i="3"/>
  <c r="E1347" i="3"/>
  <c r="E1337" i="3"/>
  <c r="E1335" i="3"/>
  <c r="E1326" i="3"/>
  <c r="E1325" i="3"/>
  <c r="E1323" i="3"/>
  <c r="E1314" i="3"/>
  <c r="E1313" i="3"/>
  <c r="E1311" i="3"/>
  <c r="E1302" i="3"/>
  <c r="E1301" i="3"/>
  <c r="E1299" i="3"/>
  <c r="E1290" i="3"/>
  <c r="E1289" i="3"/>
  <c r="E1287" i="3"/>
  <c r="E1278" i="3"/>
  <c r="E1277" i="3"/>
  <c r="E1275" i="3"/>
  <c r="E1265" i="3"/>
  <c r="E1263" i="3"/>
  <c r="E1253" i="3"/>
  <c r="E1251" i="3"/>
  <c r="E1242" i="3"/>
  <c r="E1241" i="3"/>
  <c r="E1239" i="3"/>
  <c r="E1232" i="3"/>
  <c r="E1230" i="3"/>
  <c r="E1229" i="3"/>
  <c r="E1227" i="3"/>
  <c r="E1218" i="3"/>
  <c r="E1217" i="3"/>
  <c r="E1215" i="3"/>
  <c r="E1205" i="3"/>
  <c r="E1203" i="3"/>
  <c r="E1194" i="3"/>
  <c r="E1193" i="3"/>
  <c r="E1191" i="3"/>
  <c r="E1181" i="3"/>
  <c r="E1179" i="3"/>
  <c r="E1170" i="3"/>
  <c r="E1169" i="3"/>
  <c r="E1167" i="3"/>
  <c r="E1157" i="3"/>
  <c r="E1155" i="3"/>
  <c r="E1146" i="3"/>
  <c r="E1145" i="3"/>
  <c r="E1143" i="3"/>
  <c r="E1135" i="3"/>
  <c r="E1134" i="3"/>
  <c r="E1133" i="3"/>
  <c r="E1131" i="3"/>
  <c r="E1122" i="3"/>
  <c r="E1121" i="3"/>
  <c r="E1119" i="3"/>
  <c r="E1109" i="3"/>
  <c r="E1107" i="3"/>
  <c r="E1097" i="3"/>
  <c r="E1095" i="3"/>
  <c r="E1088" i="3"/>
  <c r="E1085" i="3"/>
  <c r="E1083" i="3"/>
  <c r="E1074" i="3"/>
  <c r="E1073" i="3"/>
  <c r="E1071" i="3"/>
  <c r="E1061" i="3"/>
  <c r="E1059" i="3"/>
  <c r="E1050" i="3"/>
  <c r="E1049" i="3"/>
  <c r="E1047" i="3"/>
  <c r="E1038" i="3"/>
  <c r="E1037" i="3"/>
  <c r="E1035" i="3"/>
  <c r="E1026" i="3"/>
  <c r="E1025" i="3"/>
  <c r="E1023" i="3"/>
  <c r="E1014" i="3"/>
  <c r="E1013" i="3"/>
  <c r="E1011" i="3"/>
  <c r="E1001" i="3"/>
  <c r="E999" i="3"/>
  <c r="E990" i="3"/>
  <c r="E989" i="3"/>
  <c r="E987" i="3"/>
  <c r="E978" i="3"/>
  <c r="E977" i="3"/>
  <c r="E975" i="3"/>
  <c r="E966" i="3"/>
  <c r="E965" i="3"/>
  <c r="E963" i="3"/>
  <c r="E954" i="3"/>
  <c r="E953" i="3"/>
  <c r="E951" i="3"/>
  <c r="E941" i="3"/>
  <c r="E939" i="3"/>
  <c r="E930" i="3"/>
  <c r="E929" i="3"/>
  <c r="E927" i="3"/>
  <c r="E918" i="3"/>
  <c r="E917" i="3"/>
  <c r="E915" i="3"/>
  <c r="E906" i="3"/>
  <c r="E905" i="3"/>
  <c r="E903" i="3"/>
  <c r="E894" i="3"/>
  <c r="E893" i="3"/>
  <c r="E891" i="3"/>
  <c r="E881" i="3"/>
  <c r="E879" i="3"/>
  <c r="E872" i="3"/>
  <c r="E870" i="3"/>
  <c r="E869" i="3"/>
  <c r="E867" i="3"/>
  <c r="E858" i="3"/>
  <c r="E857" i="3"/>
  <c r="E855" i="3"/>
  <c r="E847" i="3"/>
  <c r="E846" i="3"/>
  <c r="E845" i="3"/>
  <c r="E843" i="3"/>
  <c r="E834" i="3"/>
  <c r="E833" i="3"/>
  <c r="E831" i="3"/>
  <c r="E822" i="3"/>
  <c r="E821" i="3"/>
  <c r="E819" i="3"/>
  <c r="E810" i="3"/>
  <c r="E809" i="3"/>
  <c r="E808" i="3"/>
  <c r="E807" i="3"/>
  <c r="E798" i="3"/>
  <c r="E797" i="3"/>
  <c r="E795" i="3"/>
  <c r="E786" i="3"/>
  <c r="E785" i="3"/>
  <c r="E783" i="3"/>
  <c r="E774" i="3"/>
  <c r="E773" i="3"/>
  <c r="E771" i="3"/>
  <c r="E762" i="3"/>
  <c r="E761" i="3"/>
  <c r="E759" i="3"/>
  <c r="E750" i="3"/>
  <c r="E749" i="3"/>
  <c r="E747" i="3"/>
  <c r="E738" i="3"/>
  <c r="E737" i="3"/>
  <c r="E735" i="3"/>
  <c r="E726" i="3"/>
  <c r="E725" i="3"/>
  <c r="E723" i="3"/>
  <c r="E714" i="3"/>
  <c r="E713" i="3"/>
  <c r="E711" i="3"/>
  <c r="E704" i="3"/>
  <c r="E702" i="3"/>
  <c r="E701" i="3"/>
  <c r="E699" i="3"/>
  <c r="E690" i="3"/>
  <c r="E689" i="3"/>
  <c r="E687" i="3"/>
  <c r="E678" i="3"/>
  <c r="E677" i="3"/>
  <c r="E675" i="3"/>
  <c r="E666" i="3"/>
  <c r="E665" i="3"/>
  <c r="E663" i="3"/>
  <c r="E656" i="3"/>
  <c r="E654" i="3"/>
  <c r="E653" i="3"/>
  <c r="E651" i="3"/>
  <c r="E642" i="3"/>
  <c r="E641" i="3"/>
  <c r="E639" i="3"/>
  <c r="E632" i="3"/>
  <c r="E630" i="3"/>
  <c r="E629" i="3"/>
  <c r="E627" i="3"/>
  <c r="E618" i="3"/>
  <c r="E617" i="3"/>
  <c r="E615" i="3"/>
  <c r="E608" i="3"/>
  <c r="E606" i="3"/>
  <c r="E605" i="3"/>
  <c r="E603" i="3"/>
  <c r="E594" i="3"/>
  <c r="E593" i="3"/>
  <c r="E591" i="3"/>
  <c r="E584" i="3"/>
  <c r="E582" i="3"/>
  <c r="E581" i="3"/>
  <c r="E579" i="3"/>
  <c r="E570" i="3"/>
  <c r="E569" i="3"/>
  <c r="E567" i="3"/>
  <c r="E558" i="3"/>
  <c r="E557" i="3"/>
  <c r="E555" i="3"/>
  <c r="E546" i="3"/>
  <c r="E545" i="3"/>
  <c r="E543" i="3"/>
  <c r="E534" i="3"/>
  <c r="E533" i="3"/>
  <c r="E531" i="3"/>
  <c r="E524" i="3"/>
  <c r="E522" i="3"/>
  <c r="E521" i="3"/>
  <c r="E520" i="3"/>
  <c r="E519" i="3"/>
  <c r="E510" i="3"/>
  <c r="E509" i="3"/>
  <c r="E507" i="3"/>
  <c r="E500" i="3"/>
  <c r="E498" i="3"/>
  <c r="E497" i="3"/>
  <c r="E495" i="3"/>
  <c r="E486" i="3"/>
  <c r="E485" i="3"/>
  <c r="E483" i="3"/>
  <c r="E474" i="3"/>
  <c r="E473" i="3"/>
  <c r="E471" i="3"/>
  <c r="E462" i="3"/>
  <c r="E461" i="3"/>
  <c r="E459" i="3"/>
  <c r="E450" i="3"/>
  <c r="E449" i="3"/>
  <c r="E447" i="3"/>
  <c r="E438" i="3"/>
  <c r="E437" i="3"/>
  <c r="E436" i="3"/>
  <c r="E435" i="3"/>
  <c r="E426" i="3"/>
  <c r="E425" i="3"/>
  <c r="E423" i="3"/>
  <c r="E414" i="3"/>
  <c r="E413" i="3"/>
  <c r="E411" i="3"/>
  <c r="E402" i="3"/>
  <c r="E401" i="3"/>
  <c r="E400" i="3"/>
  <c r="E399" i="3"/>
  <c r="E390" i="3"/>
  <c r="E389" i="3"/>
  <c r="E387" i="3"/>
  <c r="E378" i="3"/>
  <c r="E377" i="3"/>
  <c r="E375" i="3"/>
  <c r="E369" i="3"/>
  <c r="E366" i="3"/>
  <c r="E365" i="3"/>
  <c r="E363" i="3"/>
  <c r="E354" i="3"/>
  <c r="E353" i="3"/>
  <c r="E351" i="3"/>
  <c r="E342" i="3"/>
  <c r="E341" i="3"/>
  <c r="E339" i="3"/>
  <c r="E330" i="3"/>
  <c r="E329" i="3"/>
  <c r="E327" i="3"/>
  <c r="E318" i="3"/>
  <c r="E317" i="3"/>
  <c r="E315" i="3"/>
  <c r="E306" i="3"/>
  <c r="E305" i="3"/>
  <c r="E303" i="3"/>
  <c r="E294" i="3"/>
  <c r="E293" i="3"/>
  <c r="E291" i="3"/>
  <c r="E286" i="3"/>
  <c r="E282" i="3"/>
  <c r="E281" i="3"/>
  <c r="E279" i="3"/>
  <c r="E270" i="3"/>
  <c r="E269" i="3"/>
  <c r="E267" i="3"/>
  <c r="E258" i="3"/>
  <c r="E257" i="3"/>
  <c r="E255" i="3"/>
  <c r="E246" i="3"/>
  <c r="E245" i="3"/>
  <c r="E243" i="3"/>
  <c r="E236" i="3"/>
  <c r="E234" i="3"/>
  <c r="E233" i="3"/>
  <c r="E231" i="3"/>
  <c r="E222" i="3"/>
  <c r="E221" i="3"/>
  <c r="E219" i="3"/>
  <c r="E210" i="3"/>
  <c r="E209" i="3"/>
  <c r="E207" i="3"/>
  <c r="E199" i="3"/>
  <c r="E198" i="3"/>
  <c r="E197" i="3"/>
  <c r="E195" i="3"/>
  <c r="E188" i="3"/>
  <c r="E186" i="3"/>
  <c r="E185" i="3"/>
  <c r="E183" i="3"/>
  <c r="E174" i="3"/>
  <c r="E173" i="3"/>
  <c r="E171" i="3"/>
  <c r="E164" i="3"/>
  <c r="E162" i="3"/>
  <c r="E161" i="3"/>
  <c r="E159" i="3"/>
  <c r="E151" i="3"/>
  <c r="E150" i="3"/>
  <c r="E149" i="3"/>
  <c r="E147" i="3"/>
  <c r="E138" i="3"/>
  <c r="E137" i="3"/>
  <c r="E135" i="3"/>
  <c r="E128" i="3"/>
  <c r="E126" i="3"/>
  <c r="E125" i="3"/>
  <c r="E124" i="3"/>
  <c r="E123" i="3"/>
  <c r="E116" i="3"/>
  <c r="E114" i="3"/>
  <c r="E113" i="3"/>
  <c r="E111" i="3"/>
  <c r="E102" i="3"/>
  <c r="E101" i="3"/>
  <c r="E99" i="3"/>
  <c r="E90" i="3"/>
  <c r="E89" i="3"/>
  <c r="E87" i="3"/>
  <c r="E78" i="3"/>
  <c r="E77" i="3"/>
  <c r="E75" i="3"/>
  <c r="E68" i="3"/>
  <c r="E66" i="3"/>
  <c r="E65" i="3"/>
  <c r="E63" i="3"/>
  <c r="E54" i="3"/>
  <c r="E53" i="3"/>
  <c r="E51" i="3"/>
  <c r="E44" i="3"/>
  <c r="E42" i="3"/>
  <c r="E41" i="3"/>
  <c r="E39" i="3"/>
  <c r="E32" i="3"/>
  <c r="E30" i="3"/>
  <c r="E29" i="3"/>
  <c r="E27" i="3"/>
  <c r="E18" i="3"/>
  <c r="E17" i="3"/>
  <c r="E15" i="3"/>
  <c r="E7" i="3"/>
  <c r="E6" i="3"/>
  <c r="E5" i="3"/>
  <c r="E4" i="3"/>
  <c r="E3" i="3"/>
  <c r="C2573" i="3"/>
  <c r="C2571" i="3"/>
  <c r="C2562" i="3"/>
  <c r="C2561" i="3"/>
  <c r="C2559" i="3"/>
  <c r="C2549" i="3"/>
  <c r="C2547" i="3"/>
  <c r="C2537" i="3"/>
  <c r="C2535" i="3"/>
  <c r="C2525" i="3"/>
  <c r="C2523" i="3"/>
  <c r="C2514" i="3"/>
  <c r="C2513" i="3"/>
  <c r="C2511" i="3"/>
  <c r="C2502" i="3"/>
  <c r="C2501" i="3"/>
  <c r="C2499" i="3"/>
  <c r="C2489" i="3"/>
  <c r="C2487" i="3"/>
  <c r="C2477" i="3"/>
  <c r="C2475" i="3"/>
  <c r="C2465" i="3"/>
  <c r="C2463" i="3"/>
  <c r="C2453" i="3"/>
  <c r="C2451" i="3"/>
  <c r="C2442" i="3"/>
  <c r="C2441" i="3"/>
  <c r="C2439" i="3"/>
  <c r="C2429" i="3"/>
  <c r="C2427" i="3"/>
  <c r="C2417" i="3"/>
  <c r="C2415" i="3"/>
  <c r="C2405" i="3"/>
  <c r="C2403" i="3"/>
  <c r="C2394" i="3"/>
  <c r="C2393" i="3"/>
  <c r="C2391" i="3"/>
  <c r="C2381" i="3"/>
  <c r="C2379" i="3"/>
  <c r="C2369" i="3"/>
  <c r="C2367" i="3"/>
  <c r="C2358" i="3"/>
  <c r="C2357" i="3"/>
  <c r="C2355" i="3"/>
  <c r="C2345" i="3"/>
  <c r="C2343" i="3"/>
  <c r="C2334" i="3"/>
  <c r="C2333" i="3"/>
  <c r="C2331" i="3"/>
  <c r="C2322" i="3"/>
  <c r="C2321" i="3"/>
  <c r="C2319" i="3"/>
  <c r="C2309" i="3"/>
  <c r="C2307" i="3"/>
  <c r="C2297" i="3"/>
  <c r="C2295" i="3"/>
  <c r="C2285" i="3"/>
  <c r="C2283" i="3"/>
  <c r="C2273" i="3"/>
  <c r="C2271" i="3"/>
  <c r="C2261" i="3"/>
  <c r="C2259" i="3"/>
  <c r="C2249" i="3"/>
  <c r="C2247" i="3"/>
  <c r="C2237" i="3"/>
  <c r="C2235" i="3"/>
  <c r="C2225" i="3"/>
  <c r="C2223" i="3"/>
  <c r="C2216" i="3"/>
  <c r="C2213" i="3"/>
  <c r="C2211" i="3"/>
  <c r="C2201" i="3"/>
  <c r="C2199" i="3"/>
  <c r="C2189" i="3"/>
  <c r="C2187" i="3"/>
  <c r="C2178" i="3"/>
  <c r="C2177" i="3"/>
  <c r="C2175" i="3"/>
  <c r="C2166" i="3"/>
  <c r="C2165" i="3"/>
  <c r="C2163" i="3"/>
  <c r="C2154" i="3"/>
  <c r="C2153" i="3"/>
  <c r="C2151" i="3"/>
  <c r="C2142" i="3"/>
  <c r="C2141" i="3"/>
  <c r="C2139" i="3"/>
  <c r="C2129" i="3"/>
  <c r="C2127" i="3"/>
  <c r="C2117" i="3"/>
  <c r="C2115" i="3"/>
  <c r="C2106" i="3"/>
  <c r="C2105" i="3"/>
  <c r="C2103" i="3"/>
  <c r="C2094" i="3"/>
  <c r="C2093" i="3"/>
  <c r="C2091" i="3"/>
  <c r="C2081" i="3"/>
  <c r="C2079" i="3"/>
  <c r="C2069" i="3"/>
  <c r="C2067" i="3"/>
  <c r="C2057" i="3"/>
  <c r="C2055" i="3"/>
  <c r="C2046" i="3"/>
  <c r="C2045" i="3"/>
  <c r="C2043" i="3"/>
  <c r="C2034" i="3"/>
  <c r="C2033" i="3"/>
  <c r="C2031" i="3"/>
  <c r="C2021" i="3"/>
  <c r="C2019" i="3"/>
  <c r="C2010" i="3"/>
  <c r="C2009" i="3"/>
  <c r="C2007" i="3"/>
  <c r="C1997" i="3"/>
  <c r="C1995" i="3"/>
  <c r="C1986" i="3"/>
  <c r="C1985" i="3"/>
  <c r="C1983" i="3"/>
  <c r="C1973" i="3"/>
  <c r="C1971" i="3"/>
  <c r="C1962" i="3"/>
  <c r="C1961" i="3"/>
  <c r="C1959" i="3"/>
  <c r="C1950" i="3"/>
  <c r="C1949" i="3"/>
  <c r="C1947" i="3"/>
  <c r="C1937" i="3"/>
  <c r="C1935" i="3"/>
  <c r="C1926" i="3"/>
  <c r="C1925" i="3"/>
  <c r="C1923" i="3"/>
  <c r="C1914" i="3"/>
  <c r="C1913" i="3"/>
  <c r="C1911" i="3"/>
  <c r="C1902" i="3"/>
  <c r="C1901" i="3"/>
  <c r="C1899" i="3"/>
  <c r="C1890" i="3"/>
  <c r="C1889" i="3"/>
  <c r="C1887" i="3"/>
  <c r="C1878" i="3"/>
  <c r="C1877" i="3"/>
  <c r="C1875" i="3"/>
  <c r="C1866" i="3"/>
  <c r="C1865" i="3"/>
  <c r="C1863" i="3"/>
  <c r="C1854" i="3"/>
  <c r="C1853" i="3"/>
  <c r="C1851" i="3"/>
  <c r="C1842" i="3"/>
  <c r="C1841" i="3"/>
  <c r="C1839" i="3"/>
  <c r="C1830" i="3"/>
  <c r="C1829" i="3"/>
  <c r="C1827" i="3"/>
  <c r="C1818" i="3"/>
  <c r="C1817" i="3"/>
  <c r="C1815" i="3"/>
  <c r="C1806" i="3"/>
  <c r="C1805" i="3"/>
  <c r="C1803" i="3"/>
  <c r="C1794" i="3"/>
  <c r="C1793" i="3"/>
  <c r="C1791" i="3"/>
  <c r="C1785" i="3"/>
  <c r="C1782" i="3"/>
  <c r="C1781" i="3"/>
  <c r="C1779" i="3"/>
  <c r="C1770" i="3"/>
  <c r="C1769" i="3"/>
  <c r="C1767" i="3"/>
  <c r="C1758" i="3"/>
  <c r="C1757" i="3"/>
  <c r="C1755" i="3"/>
  <c r="C1746" i="3"/>
  <c r="C1745" i="3"/>
  <c r="C1743" i="3"/>
  <c r="C1734" i="3"/>
  <c r="C1733" i="3"/>
  <c r="C1731" i="3"/>
  <c r="C1722" i="3"/>
  <c r="C1721" i="3"/>
  <c r="C1719" i="3"/>
  <c r="C1710" i="3"/>
  <c r="C1709" i="3"/>
  <c r="C1707" i="3"/>
  <c r="C1698" i="3"/>
  <c r="C1697" i="3"/>
  <c r="C1695" i="3"/>
  <c r="C1686" i="3"/>
  <c r="C1685" i="3"/>
  <c r="C1683" i="3"/>
  <c r="C1674" i="3"/>
  <c r="C1673" i="3"/>
  <c r="C1671" i="3"/>
  <c r="C1662" i="3"/>
  <c r="C1661" i="3"/>
  <c r="C1659" i="3"/>
  <c r="C1650" i="3"/>
  <c r="C1649" i="3"/>
  <c r="C1647" i="3"/>
  <c r="C1638" i="3"/>
  <c r="C1637" i="3"/>
  <c r="C1635" i="3"/>
  <c r="C1626" i="3"/>
  <c r="C1625" i="3"/>
  <c r="C1623" i="3"/>
  <c r="C1614" i="3"/>
  <c r="C1613" i="3"/>
  <c r="C1611" i="3"/>
  <c r="C1602" i="3"/>
  <c r="C1601" i="3"/>
  <c r="C1599" i="3"/>
  <c r="C1594" i="3"/>
  <c r="C1590" i="3"/>
  <c r="C1589" i="3"/>
  <c r="C1587" i="3"/>
  <c r="C1578" i="3"/>
  <c r="C1577" i="3"/>
  <c r="C1575" i="3"/>
  <c r="C1566" i="3"/>
  <c r="C1565" i="3"/>
  <c r="C1563" i="3"/>
  <c r="C1555" i="3"/>
  <c r="C1554" i="3"/>
  <c r="C1553" i="3"/>
  <c r="C1551" i="3"/>
  <c r="C1542" i="3"/>
  <c r="C1541" i="3"/>
  <c r="C1539" i="3"/>
  <c r="C1530" i="3"/>
  <c r="C1529" i="3"/>
  <c r="C1527" i="3"/>
  <c r="C1519" i="3"/>
  <c r="C1518" i="3"/>
  <c r="C1517" i="3"/>
  <c r="C1515" i="3"/>
  <c r="C1506" i="3"/>
  <c r="C1505" i="3"/>
  <c r="C1503" i="3"/>
  <c r="C1494" i="3"/>
  <c r="C1493" i="3"/>
  <c r="C1491" i="3"/>
  <c r="C1482" i="3"/>
  <c r="C1481" i="3"/>
  <c r="C1479" i="3"/>
  <c r="C1470" i="3"/>
  <c r="C1469" i="3"/>
  <c r="C1467" i="3"/>
  <c r="C1458" i="3"/>
  <c r="C1457" i="3"/>
  <c r="C1455" i="3"/>
  <c r="C1446" i="3"/>
  <c r="C1445" i="3"/>
  <c r="C1444" i="3"/>
  <c r="C1443" i="3"/>
  <c r="C1436" i="3"/>
  <c r="C1434" i="3"/>
  <c r="C1433" i="3"/>
  <c r="C1431" i="3"/>
  <c r="C1422" i="3"/>
  <c r="C1421" i="3"/>
  <c r="C1419" i="3"/>
  <c r="C1410" i="3"/>
  <c r="C1409" i="3"/>
  <c r="C1407" i="3"/>
  <c r="C1398" i="3"/>
  <c r="C1397" i="3"/>
  <c r="C1395" i="3"/>
  <c r="C1386" i="3"/>
  <c r="C1385" i="3"/>
  <c r="C1383" i="3"/>
  <c r="C1374" i="3"/>
  <c r="C1373" i="3"/>
  <c r="C1371" i="3"/>
  <c r="C1362" i="3"/>
  <c r="C1361" i="3"/>
  <c r="C1359" i="3"/>
  <c r="C1350" i="3"/>
  <c r="C1349" i="3"/>
  <c r="C1347" i="3"/>
  <c r="C1338" i="3"/>
  <c r="C1337" i="3"/>
  <c r="C1335" i="3"/>
  <c r="C1326" i="3"/>
  <c r="C1325" i="3"/>
  <c r="C1324" i="3"/>
  <c r="C1323" i="3"/>
  <c r="C1314" i="3"/>
  <c r="C1313" i="3"/>
  <c r="C1311" i="3"/>
  <c r="C1302" i="3"/>
  <c r="C1301" i="3"/>
  <c r="C1299" i="3"/>
  <c r="C1290" i="3"/>
  <c r="C1289" i="3"/>
  <c r="C1287" i="3"/>
  <c r="C1278" i="3"/>
  <c r="C1277" i="3"/>
  <c r="C1275" i="3"/>
  <c r="C1266" i="3"/>
  <c r="C1265" i="3"/>
  <c r="C1263" i="3"/>
  <c r="C1254" i="3"/>
  <c r="C1253" i="3"/>
  <c r="C1251" i="3"/>
  <c r="C1242" i="3"/>
  <c r="C1241" i="3"/>
  <c r="C1239" i="3"/>
  <c r="C1230" i="3"/>
  <c r="C1229" i="3"/>
  <c r="C1227" i="3"/>
  <c r="C1218" i="3"/>
  <c r="C1217" i="3"/>
  <c r="C1215" i="3"/>
  <c r="C1206" i="3"/>
  <c r="C1205" i="3"/>
  <c r="C1203" i="3"/>
  <c r="C1194" i="3"/>
  <c r="C1193" i="3"/>
  <c r="C1191" i="3"/>
  <c r="C1182" i="3"/>
  <c r="C1181" i="3"/>
  <c r="C1179" i="3"/>
  <c r="C1170" i="3"/>
  <c r="C1169" i="3"/>
  <c r="C1167" i="3"/>
  <c r="C1158" i="3"/>
  <c r="C1157" i="3"/>
  <c r="C1155" i="3"/>
  <c r="C1146" i="3"/>
  <c r="C1145" i="3"/>
  <c r="C1143" i="3"/>
  <c r="C1134" i="3"/>
  <c r="C1133" i="3"/>
  <c r="C1131" i="3"/>
  <c r="C1122" i="3"/>
  <c r="C1121" i="3"/>
  <c r="C1119" i="3"/>
  <c r="C1112" i="3"/>
  <c r="C1110" i="3"/>
  <c r="C1109" i="3"/>
  <c r="C1107" i="3"/>
  <c r="C1098" i="3"/>
  <c r="C1097" i="3"/>
  <c r="C1095" i="3"/>
  <c r="C1086" i="3"/>
  <c r="C1085" i="3"/>
  <c r="C1083" i="3"/>
  <c r="C1074" i="3"/>
  <c r="C1073" i="3"/>
  <c r="C1071" i="3"/>
  <c r="C1062" i="3"/>
  <c r="C1061" i="3"/>
  <c r="C1059" i="3"/>
  <c r="C1054" i="3"/>
  <c r="C1052" i="3"/>
  <c r="C1050" i="3"/>
  <c r="C1049" i="3"/>
  <c r="C1047" i="3"/>
  <c r="C1038" i="3"/>
  <c r="C1037" i="3"/>
  <c r="C1035" i="3"/>
  <c r="C1027" i="3"/>
  <c r="C1026" i="3"/>
  <c r="C1025" i="3"/>
  <c r="C1023" i="3"/>
  <c r="C1014" i="3"/>
  <c r="C1013" i="3"/>
  <c r="C1011" i="3"/>
  <c r="C1004" i="3"/>
  <c r="C1002" i="3"/>
  <c r="C1001" i="3"/>
  <c r="C999" i="3"/>
  <c r="C990" i="3"/>
  <c r="C989" i="3"/>
  <c r="C987" i="3"/>
  <c r="C980" i="3"/>
  <c r="C978" i="3"/>
  <c r="C977" i="3"/>
  <c r="C975" i="3"/>
  <c r="C966" i="3"/>
  <c r="C965" i="3"/>
  <c r="C963" i="3"/>
  <c r="C954" i="3"/>
  <c r="C953" i="3"/>
  <c r="C952" i="3"/>
  <c r="C951" i="3"/>
  <c r="C944" i="3"/>
  <c r="C942" i="3"/>
  <c r="C941" i="3"/>
  <c r="C939" i="3"/>
  <c r="C930" i="3"/>
  <c r="C929" i="3"/>
  <c r="C927" i="3"/>
  <c r="C922" i="3"/>
  <c r="C920" i="3"/>
  <c r="C918" i="3"/>
  <c r="C917" i="3"/>
  <c r="C915" i="3"/>
  <c r="C906" i="3"/>
  <c r="C905" i="3"/>
  <c r="C903" i="3"/>
  <c r="C894" i="3"/>
  <c r="C893" i="3"/>
  <c r="C891" i="3"/>
  <c r="C882" i="3"/>
  <c r="C881" i="3"/>
  <c r="C879" i="3"/>
  <c r="C872" i="3"/>
  <c r="C871" i="3"/>
  <c r="C870" i="3"/>
  <c r="C869" i="3"/>
  <c r="C867" i="3"/>
  <c r="C858" i="3"/>
  <c r="C857" i="3"/>
  <c r="C855" i="3"/>
  <c r="C848" i="3"/>
  <c r="C846" i="3"/>
  <c r="C845" i="3"/>
  <c r="C843" i="3"/>
  <c r="C836" i="3"/>
  <c r="C834" i="3"/>
  <c r="C833" i="3"/>
  <c r="C831" i="3"/>
  <c r="C822" i="3"/>
  <c r="C821" i="3"/>
  <c r="C819" i="3"/>
  <c r="C810" i="3"/>
  <c r="C809" i="3"/>
  <c r="C807" i="3"/>
  <c r="C798" i="3"/>
  <c r="C797" i="3"/>
  <c r="C795" i="3"/>
  <c r="C786" i="3"/>
  <c r="C785" i="3"/>
  <c r="C783" i="3"/>
  <c r="C774" i="3"/>
  <c r="C773" i="3"/>
  <c r="C771" i="3"/>
  <c r="C762" i="3"/>
  <c r="C761" i="3"/>
  <c r="C759" i="3"/>
  <c r="C750" i="3"/>
  <c r="C749" i="3"/>
  <c r="C747" i="3"/>
  <c r="C740" i="3"/>
  <c r="C738" i="3"/>
  <c r="C737" i="3"/>
  <c r="C736" i="3"/>
  <c r="C735" i="3"/>
  <c r="C726" i="3"/>
  <c r="C725" i="3"/>
  <c r="C723" i="3"/>
  <c r="C716" i="3"/>
  <c r="C714" i="3"/>
  <c r="C713" i="3"/>
  <c r="C711" i="3"/>
  <c r="C704" i="3"/>
  <c r="C702" i="3"/>
  <c r="C701" i="3"/>
  <c r="C700" i="3"/>
  <c r="C699" i="3"/>
  <c r="C690" i="3"/>
  <c r="C689" i="3"/>
  <c r="C687" i="3"/>
  <c r="C678" i="3"/>
  <c r="C677" i="3"/>
  <c r="C675" i="3"/>
  <c r="C667" i="3"/>
  <c r="C666" i="3"/>
  <c r="C665" i="3"/>
  <c r="C663" i="3"/>
  <c r="C654" i="3"/>
  <c r="C653" i="3"/>
  <c r="C651" i="3"/>
  <c r="C642" i="3"/>
  <c r="C641" i="3"/>
  <c r="C639" i="3"/>
  <c r="C632" i="3"/>
  <c r="C631" i="3"/>
  <c r="C630" i="3"/>
  <c r="C629" i="3"/>
  <c r="C628" i="3"/>
  <c r="C627" i="3"/>
  <c r="C622" i="3"/>
  <c r="C621" i="3"/>
  <c r="C620" i="3"/>
  <c r="C618" i="3"/>
  <c r="C617" i="3"/>
  <c r="C615" i="3"/>
  <c r="C606" i="3"/>
  <c r="C605" i="3"/>
  <c r="C603" i="3"/>
  <c r="C596" i="3"/>
  <c r="C594" i="3"/>
  <c r="C593" i="3"/>
  <c r="C591" i="3"/>
  <c r="C582" i="3"/>
  <c r="C581" i="3"/>
  <c r="C579" i="3"/>
  <c r="C571" i="3"/>
  <c r="C570" i="3"/>
  <c r="C569" i="3"/>
  <c r="C567" i="3"/>
  <c r="C558" i="3"/>
  <c r="C557" i="3"/>
  <c r="C555" i="3"/>
  <c r="C548" i="3"/>
  <c r="C546" i="3"/>
  <c r="C545" i="3"/>
  <c r="C543" i="3"/>
  <c r="C534" i="3"/>
  <c r="C533" i="3"/>
  <c r="C531" i="3"/>
  <c r="C522" i="3"/>
  <c r="C521" i="3"/>
  <c r="C519" i="3"/>
  <c r="C510" i="3"/>
  <c r="C509" i="3"/>
  <c r="C507" i="3"/>
  <c r="C500" i="3"/>
  <c r="C499" i="3"/>
  <c r="C498" i="3"/>
  <c r="C497" i="3"/>
  <c r="C495" i="3"/>
  <c r="C486" i="3"/>
  <c r="C485" i="3"/>
  <c r="C483" i="3"/>
  <c r="C477" i="3"/>
  <c r="C474" i="3"/>
  <c r="C473" i="3"/>
  <c r="C471" i="3"/>
  <c r="C465" i="3"/>
  <c r="C462" i="3"/>
  <c r="C461" i="3"/>
  <c r="C459" i="3"/>
  <c r="C450" i="3"/>
  <c r="C449" i="3"/>
  <c r="C447" i="3"/>
  <c r="C438" i="3"/>
  <c r="C437" i="3"/>
  <c r="C436" i="3"/>
  <c r="C435" i="3"/>
  <c r="C426" i="3"/>
  <c r="C425" i="3"/>
  <c r="C423" i="3"/>
  <c r="C414" i="3"/>
  <c r="C413" i="3"/>
  <c r="C411" i="3"/>
  <c r="C405" i="3"/>
  <c r="C404" i="3"/>
  <c r="C402" i="3"/>
  <c r="C401" i="3"/>
  <c r="C399" i="3"/>
  <c r="C393" i="3"/>
  <c r="C390" i="3"/>
  <c r="C389" i="3"/>
  <c r="C387" i="3"/>
  <c r="C378" i="3"/>
  <c r="C377" i="3"/>
  <c r="C375" i="3"/>
  <c r="C366" i="3"/>
  <c r="C365" i="3"/>
  <c r="C363" i="3"/>
  <c r="C356" i="3"/>
  <c r="C354" i="3"/>
  <c r="C353" i="3"/>
  <c r="C351" i="3"/>
  <c r="C342" i="3"/>
  <c r="C341" i="3"/>
  <c r="C339" i="3"/>
  <c r="C333" i="3"/>
  <c r="C330" i="3"/>
  <c r="C329" i="3"/>
  <c r="C327" i="3"/>
  <c r="C321" i="3"/>
  <c r="C318" i="3"/>
  <c r="C317" i="3"/>
  <c r="C315" i="3"/>
  <c r="C306" i="3"/>
  <c r="C305" i="3"/>
  <c r="C303" i="3"/>
  <c r="C296" i="3"/>
  <c r="C295" i="3"/>
  <c r="C294" i="3"/>
  <c r="C293" i="3"/>
  <c r="C292" i="3"/>
  <c r="C291" i="3"/>
  <c r="C282" i="3"/>
  <c r="C281" i="3"/>
  <c r="C279" i="3"/>
  <c r="C270" i="3"/>
  <c r="C269" i="3"/>
  <c r="C267" i="3"/>
  <c r="C261" i="3"/>
  <c r="C258" i="3"/>
  <c r="C257" i="3"/>
  <c r="C255" i="3"/>
  <c r="C249" i="3"/>
  <c r="C248" i="3"/>
  <c r="C246" i="3"/>
  <c r="C245" i="3"/>
  <c r="C243" i="3"/>
  <c r="C236" i="3"/>
  <c r="C234" i="3"/>
  <c r="C233" i="3"/>
  <c r="C231" i="3"/>
  <c r="C222" i="3"/>
  <c r="C221" i="3"/>
  <c r="C219" i="3"/>
  <c r="C210" i="3"/>
  <c r="C209" i="3"/>
  <c r="C207" i="3"/>
  <c r="C198" i="3"/>
  <c r="C197" i="3"/>
  <c r="C195" i="3"/>
  <c r="C189" i="3"/>
  <c r="C186" i="3"/>
  <c r="C185" i="3"/>
  <c r="C183" i="3"/>
  <c r="C177" i="3"/>
  <c r="C176" i="3"/>
  <c r="C174" i="3"/>
  <c r="C173" i="3"/>
  <c r="C172" i="3"/>
  <c r="C171" i="3"/>
  <c r="C163" i="3"/>
  <c r="C162" i="3"/>
  <c r="C161" i="3"/>
  <c r="C159" i="3"/>
  <c r="C152" i="3"/>
  <c r="C150" i="3"/>
  <c r="C149" i="3"/>
  <c r="C147" i="3"/>
  <c r="C142" i="3"/>
  <c r="C139" i="3"/>
  <c r="C138" i="3"/>
  <c r="C137" i="3"/>
  <c r="C135" i="3"/>
  <c r="C126" i="3"/>
  <c r="C125" i="3"/>
  <c r="C123" i="3"/>
  <c r="C117" i="3"/>
  <c r="C116" i="3"/>
  <c r="C114" i="3"/>
  <c r="C113" i="3"/>
  <c r="C111" i="3"/>
  <c r="C106" i="3"/>
  <c r="C105" i="3"/>
  <c r="C102" i="3"/>
  <c r="C101" i="3"/>
  <c r="C99" i="3"/>
  <c r="C93" i="3"/>
  <c r="C92" i="3"/>
  <c r="C90" i="3"/>
  <c r="C89" i="3"/>
  <c r="C87" i="3"/>
  <c r="C81" i="3"/>
  <c r="C80" i="3"/>
  <c r="C78" i="3"/>
  <c r="C77" i="3"/>
  <c r="C75" i="3"/>
  <c r="C69" i="3"/>
  <c r="C66" i="3"/>
  <c r="C65" i="3"/>
  <c r="C63" i="3"/>
  <c r="C56" i="3"/>
  <c r="C54" i="3"/>
  <c r="C53" i="3"/>
  <c r="C52" i="3"/>
  <c r="C51" i="3"/>
  <c r="C42" i="3"/>
  <c r="C41" i="3"/>
  <c r="C39" i="3"/>
  <c r="C32" i="3"/>
  <c r="C30" i="3"/>
  <c r="C29" i="3"/>
  <c r="C27" i="3"/>
  <c r="C20" i="3"/>
  <c r="C18" i="3"/>
  <c r="C17" i="3"/>
  <c r="C15" i="3"/>
  <c r="C7" i="3"/>
  <c r="C6" i="3"/>
  <c r="C5" i="3"/>
  <c r="C4" i="3"/>
  <c r="C3" i="3"/>
  <c r="C2" i="3"/>
  <c r="B3" i="3"/>
  <c r="B4" i="3"/>
  <c r="B5" i="3"/>
  <c r="B6" i="3"/>
  <c r="B7" i="3"/>
  <c r="B8" i="3"/>
  <c r="B15" i="3"/>
  <c r="B17" i="3"/>
  <c r="B18" i="3"/>
  <c r="B20" i="3"/>
  <c r="B27" i="3"/>
  <c r="B29" i="3"/>
  <c r="B30" i="3"/>
  <c r="B39" i="3"/>
  <c r="B41" i="3"/>
  <c r="B42" i="3"/>
  <c r="B45" i="3"/>
  <c r="B51" i="3"/>
  <c r="B53" i="3"/>
  <c r="B54" i="3"/>
  <c r="B56" i="3"/>
  <c r="B63" i="3"/>
  <c r="B65" i="3"/>
  <c r="B66" i="3"/>
  <c r="B69" i="3"/>
  <c r="B75" i="3"/>
  <c r="B77" i="3"/>
  <c r="B78" i="3"/>
  <c r="B80" i="3"/>
  <c r="B81" i="3"/>
  <c r="B87" i="3"/>
  <c r="B89" i="3"/>
  <c r="B90" i="3"/>
  <c r="B92" i="3"/>
  <c r="B93" i="3"/>
  <c r="B99" i="3"/>
  <c r="B101" i="3"/>
  <c r="B102" i="3"/>
  <c r="B105" i="3"/>
  <c r="B106" i="3"/>
  <c r="B111" i="3"/>
  <c r="B113" i="3"/>
  <c r="B114" i="3"/>
  <c r="B123" i="3"/>
  <c r="B125" i="3"/>
  <c r="B126" i="3"/>
  <c r="B128" i="3"/>
  <c r="B135" i="3"/>
  <c r="B137" i="3"/>
  <c r="B138" i="3"/>
  <c r="B140" i="3"/>
  <c r="B142" i="3"/>
  <c r="B147" i="3"/>
  <c r="B149" i="3"/>
  <c r="B150" i="3"/>
  <c r="B152" i="3"/>
  <c r="B159" i="3"/>
  <c r="B161" i="3"/>
  <c r="B162" i="3"/>
  <c r="B171" i="3"/>
  <c r="B173" i="3"/>
  <c r="B174" i="3"/>
  <c r="B178" i="3"/>
  <c r="B183" i="3"/>
  <c r="B185" i="3"/>
  <c r="B186" i="3"/>
  <c r="B188" i="3"/>
  <c r="B189" i="3"/>
  <c r="B195" i="3"/>
  <c r="B196" i="3"/>
  <c r="B197" i="3"/>
  <c r="B198" i="3"/>
  <c r="B207" i="3"/>
  <c r="B209" i="3"/>
  <c r="B210" i="3"/>
  <c r="B212" i="3"/>
  <c r="B213" i="3"/>
  <c r="B219" i="3"/>
  <c r="B221" i="3"/>
  <c r="B222" i="3"/>
  <c r="B224" i="3"/>
  <c r="B225" i="3"/>
  <c r="B231" i="3"/>
  <c r="B232" i="3"/>
  <c r="B233" i="3"/>
  <c r="B234" i="3"/>
  <c r="B237" i="3"/>
  <c r="B243" i="3"/>
  <c r="B245" i="3"/>
  <c r="B246" i="3"/>
  <c r="B248" i="3"/>
  <c r="B249" i="3"/>
  <c r="B255" i="3"/>
  <c r="B257" i="3"/>
  <c r="B258" i="3"/>
  <c r="B260" i="3"/>
  <c r="B267" i="3"/>
  <c r="B269" i="3"/>
  <c r="B270" i="3"/>
  <c r="B272" i="3"/>
  <c r="B279" i="3"/>
  <c r="B281" i="3"/>
  <c r="B282" i="3"/>
  <c r="B284" i="3"/>
  <c r="B291" i="3"/>
  <c r="B293" i="3"/>
  <c r="B294" i="3"/>
  <c r="B303" i="3"/>
  <c r="B305" i="3"/>
  <c r="B306" i="3"/>
  <c r="B308" i="3"/>
  <c r="B315" i="3"/>
  <c r="B317" i="3"/>
  <c r="B318" i="3"/>
  <c r="B319" i="3"/>
  <c r="B327" i="3"/>
  <c r="B329" i="3"/>
  <c r="B330" i="3"/>
  <c r="B332" i="3"/>
  <c r="B333" i="3"/>
  <c r="B334" i="3"/>
  <c r="B339" i="3"/>
  <c r="B341" i="3"/>
  <c r="B342" i="3"/>
  <c r="B344" i="3"/>
  <c r="B351" i="3"/>
  <c r="B353" i="3"/>
  <c r="B354" i="3"/>
  <c r="B357" i="3"/>
  <c r="B363" i="3"/>
  <c r="B365" i="3"/>
  <c r="B366" i="3"/>
  <c r="B368" i="3"/>
  <c r="B369" i="3"/>
  <c r="B375" i="3"/>
  <c r="B377" i="3"/>
  <c r="B378" i="3"/>
  <c r="B379" i="3"/>
  <c r="B380" i="3"/>
  <c r="B387" i="3"/>
  <c r="B389" i="3"/>
  <c r="B390" i="3"/>
  <c r="B393" i="3"/>
  <c r="B399" i="3"/>
  <c r="B401" i="3"/>
  <c r="B402" i="3"/>
  <c r="B403" i="3"/>
  <c r="B411" i="3"/>
  <c r="B413" i="3"/>
  <c r="B414" i="3"/>
  <c r="B416" i="3"/>
  <c r="B423" i="3"/>
  <c r="B425" i="3"/>
  <c r="B426" i="3"/>
  <c r="B428" i="3"/>
  <c r="B435" i="3"/>
  <c r="B437" i="3"/>
  <c r="B438" i="3"/>
  <c r="B440" i="3"/>
  <c r="B447" i="3"/>
  <c r="B449" i="3"/>
  <c r="B450" i="3"/>
  <c r="B459" i="3"/>
  <c r="B461" i="3"/>
  <c r="B462" i="3"/>
  <c r="B464" i="3"/>
  <c r="B471" i="3"/>
  <c r="B473" i="3"/>
  <c r="B474" i="3"/>
  <c r="B475" i="3"/>
  <c r="B477" i="3"/>
  <c r="B483" i="3"/>
  <c r="B485" i="3"/>
  <c r="B486" i="3"/>
  <c r="B488" i="3"/>
  <c r="B495" i="3"/>
  <c r="B497" i="3"/>
  <c r="B498" i="3"/>
  <c r="B499" i="3"/>
  <c r="B500" i="3"/>
  <c r="B501" i="3"/>
  <c r="B507" i="3"/>
  <c r="B509" i="3"/>
  <c r="B510" i="3"/>
  <c r="B513" i="3"/>
  <c r="B519" i="3"/>
  <c r="B521" i="3"/>
  <c r="B522" i="3"/>
  <c r="B524" i="3"/>
  <c r="B525" i="3"/>
  <c r="B531" i="3"/>
  <c r="B533" i="3"/>
  <c r="B534" i="3"/>
  <c r="B536" i="3"/>
  <c r="B537" i="3"/>
  <c r="B543" i="3"/>
  <c r="B545" i="3"/>
  <c r="B546" i="3"/>
  <c r="B547" i="3"/>
  <c r="B555" i="3"/>
  <c r="B557" i="3"/>
  <c r="B558" i="3"/>
  <c r="B567" i="3"/>
  <c r="B569" i="3"/>
  <c r="B570" i="3"/>
  <c r="B572" i="3"/>
  <c r="B574" i="3"/>
  <c r="B579" i="3"/>
  <c r="B581" i="3"/>
  <c r="B582" i="3"/>
  <c r="B591" i="3"/>
  <c r="B593" i="3"/>
  <c r="B594" i="3"/>
  <c r="B596" i="3"/>
  <c r="B603" i="3"/>
  <c r="B605" i="3"/>
  <c r="B606" i="3"/>
  <c r="B610" i="3"/>
  <c r="B615" i="3"/>
  <c r="B617" i="3"/>
  <c r="B618" i="3"/>
  <c r="B620" i="3"/>
  <c r="B621" i="3"/>
  <c r="B627" i="3"/>
  <c r="B629" i="3"/>
  <c r="B630" i="3"/>
  <c r="B632" i="3"/>
  <c r="B639" i="3"/>
  <c r="B641" i="3"/>
  <c r="B642" i="3"/>
  <c r="B645" i="3"/>
  <c r="B651" i="3"/>
  <c r="B653" i="3"/>
  <c r="B654" i="3"/>
  <c r="B657" i="3"/>
  <c r="B658" i="3"/>
  <c r="B663" i="3"/>
  <c r="B665" i="3"/>
  <c r="B666" i="3"/>
  <c r="B668" i="3"/>
  <c r="B669" i="3"/>
  <c r="B675" i="3"/>
  <c r="B677" i="3"/>
  <c r="B678" i="3"/>
  <c r="B681" i="3"/>
  <c r="B687" i="3"/>
  <c r="B689" i="3"/>
  <c r="B690" i="3"/>
  <c r="B692" i="3"/>
  <c r="B699" i="3"/>
  <c r="B701" i="3"/>
  <c r="B702" i="3"/>
  <c r="B704" i="3"/>
  <c r="B711" i="3"/>
  <c r="B713" i="3"/>
  <c r="B714" i="3"/>
  <c r="B723" i="3"/>
  <c r="B725" i="3"/>
  <c r="B726" i="3"/>
  <c r="B735" i="3"/>
  <c r="B737" i="3"/>
  <c r="B738" i="3"/>
  <c r="B739" i="3"/>
  <c r="B742" i="3"/>
  <c r="B747" i="3"/>
  <c r="B749" i="3"/>
  <c r="B750" i="3"/>
  <c r="B752" i="3"/>
  <c r="B759" i="3"/>
  <c r="B761" i="3"/>
  <c r="B762" i="3"/>
  <c r="B763" i="3"/>
  <c r="B764" i="3"/>
  <c r="B771" i="3"/>
  <c r="B773" i="3"/>
  <c r="B774" i="3"/>
  <c r="B778" i="3"/>
  <c r="B783" i="3"/>
  <c r="B785" i="3"/>
  <c r="B786" i="3"/>
  <c r="B787" i="3"/>
  <c r="B788" i="3"/>
  <c r="B795" i="3"/>
  <c r="B797" i="3"/>
  <c r="B798" i="3"/>
  <c r="B807" i="3"/>
  <c r="B809" i="3"/>
  <c r="B810" i="3"/>
  <c r="B812" i="3"/>
  <c r="B819" i="3"/>
  <c r="B821" i="3"/>
  <c r="B822" i="3"/>
  <c r="B824" i="3"/>
  <c r="B831" i="3"/>
  <c r="B833" i="3"/>
  <c r="B834" i="3"/>
  <c r="B835" i="3"/>
  <c r="B843" i="3"/>
  <c r="B845" i="3"/>
  <c r="B846" i="3"/>
  <c r="B855" i="3"/>
  <c r="B857" i="3"/>
  <c r="B858" i="3"/>
  <c r="B867" i="3"/>
  <c r="B869" i="3"/>
  <c r="B870" i="3"/>
  <c r="B879" i="3"/>
  <c r="B881" i="3"/>
  <c r="B882" i="3"/>
  <c r="B884" i="3"/>
  <c r="B891" i="3"/>
  <c r="B893" i="3"/>
  <c r="B894" i="3"/>
  <c r="B896" i="3"/>
  <c r="B903" i="3"/>
  <c r="B905" i="3"/>
  <c r="B906" i="3"/>
  <c r="B908" i="3"/>
  <c r="B915" i="3"/>
  <c r="B917" i="3"/>
  <c r="B918" i="3"/>
  <c r="B927" i="3"/>
  <c r="B929" i="3"/>
  <c r="B930" i="3"/>
  <c r="B932" i="3"/>
  <c r="B934" i="3"/>
  <c r="B938" i="3"/>
  <c r="B939" i="3"/>
  <c r="B941" i="3"/>
  <c r="B942" i="3"/>
  <c r="B944" i="3"/>
  <c r="B951" i="3"/>
  <c r="B953" i="3"/>
  <c r="B954" i="3"/>
  <c r="B956" i="3"/>
  <c r="B963" i="3"/>
  <c r="B964" i="3"/>
  <c r="B965" i="3"/>
  <c r="B966" i="3"/>
  <c r="B968" i="3"/>
  <c r="B970" i="3"/>
  <c r="B975" i="3"/>
  <c r="B977" i="3"/>
  <c r="B978" i="3"/>
  <c r="B987" i="3"/>
  <c r="B989" i="3"/>
  <c r="B990" i="3"/>
  <c r="B999" i="3"/>
  <c r="B1001" i="3"/>
  <c r="B1002" i="3"/>
  <c r="B1004" i="3"/>
  <c r="B1011" i="3"/>
  <c r="B1013" i="3"/>
  <c r="B1014" i="3"/>
  <c r="B1016" i="3"/>
  <c r="B1023" i="3"/>
  <c r="B1025" i="3"/>
  <c r="B1026" i="3"/>
  <c r="B1028" i="3"/>
  <c r="B1035" i="3"/>
  <c r="B1037" i="3"/>
  <c r="B1038" i="3"/>
  <c r="B1047" i="3"/>
  <c r="B1049" i="3"/>
  <c r="B1050" i="3"/>
  <c r="B1052" i="3"/>
  <c r="B1059" i="3"/>
  <c r="B1060" i="3"/>
  <c r="B1061" i="3"/>
  <c r="B1062" i="3"/>
  <c r="B1063" i="3"/>
  <c r="B1071" i="3"/>
  <c r="B1073" i="3"/>
  <c r="B1074" i="3"/>
  <c r="B1076" i="3"/>
  <c r="B1083" i="3"/>
  <c r="B1085" i="3"/>
  <c r="B1086" i="3"/>
  <c r="B1088" i="3"/>
  <c r="B1095" i="3"/>
  <c r="B1097" i="3"/>
  <c r="B1098" i="3"/>
  <c r="B1107" i="3"/>
  <c r="B1109" i="3"/>
  <c r="B1110" i="3"/>
  <c r="B1112" i="3"/>
  <c r="B1119" i="3"/>
  <c r="B1121" i="3"/>
  <c r="B1122" i="3"/>
  <c r="B1126" i="3"/>
  <c r="B1131" i="3"/>
  <c r="B1133" i="3"/>
  <c r="B1134" i="3"/>
  <c r="B1136" i="3"/>
  <c r="B1143" i="3"/>
  <c r="B1145" i="3"/>
  <c r="B1146" i="3"/>
  <c r="B1148" i="3"/>
  <c r="B1155" i="3"/>
  <c r="B1157" i="3"/>
  <c r="B1158" i="3"/>
  <c r="B1162" i="3"/>
  <c r="B1167" i="3"/>
  <c r="B1169" i="3"/>
  <c r="B1170" i="3"/>
  <c r="B1172" i="3"/>
  <c r="B1179" i="3"/>
  <c r="B1181" i="3"/>
  <c r="B1182" i="3"/>
  <c r="B1191" i="3"/>
  <c r="B1193" i="3"/>
  <c r="B1194" i="3"/>
  <c r="B1195" i="3"/>
  <c r="B1196" i="3"/>
  <c r="B1203" i="3"/>
  <c r="B1205" i="3"/>
  <c r="B1206" i="3"/>
  <c r="B1208" i="3"/>
  <c r="B1215" i="3"/>
  <c r="B1217" i="3"/>
  <c r="B1218" i="3"/>
  <c r="B1219" i="3"/>
  <c r="B1227" i="3"/>
  <c r="B1229" i="3"/>
  <c r="B1230" i="3"/>
  <c r="B1232" i="3"/>
  <c r="B1239" i="3"/>
  <c r="B1241" i="3"/>
  <c r="B1242" i="3"/>
  <c r="B1251" i="3"/>
  <c r="B1253" i="3"/>
  <c r="B1254" i="3"/>
  <c r="B1263" i="3"/>
  <c r="B1265" i="3"/>
  <c r="B1266" i="3"/>
  <c r="B1268" i="3"/>
  <c r="B1275" i="3"/>
  <c r="B1277" i="3"/>
  <c r="B1278" i="3"/>
  <c r="B1279" i="3"/>
  <c r="B1280" i="3"/>
  <c r="B1287" i="3"/>
  <c r="B1289" i="3"/>
  <c r="B1290" i="3"/>
  <c r="B1292" i="3"/>
  <c r="B1299" i="3"/>
  <c r="B1301" i="3"/>
  <c r="B1302" i="3"/>
  <c r="B1303" i="3"/>
  <c r="B1311" i="3"/>
  <c r="B1313" i="3"/>
  <c r="B1314" i="3"/>
  <c r="B1316" i="3"/>
  <c r="B1318" i="3"/>
  <c r="B1323" i="3"/>
  <c r="B1325" i="3"/>
  <c r="B1326" i="3"/>
  <c r="B1328" i="3"/>
  <c r="B1335" i="3"/>
  <c r="B1337" i="3"/>
  <c r="B1338" i="3"/>
  <c r="B1340" i="3"/>
  <c r="B1347" i="3"/>
  <c r="B1349" i="3"/>
  <c r="B1350" i="3"/>
  <c r="B1352" i="3"/>
  <c r="B1354" i="3"/>
  <c r="B1359" i="3"/>
  <c r="B1360" i="3"/>
  <c r="B1361" i="3"/>
  <c r="B1362" i="3"/>
  <c r="B1371" i="3"/>
  <c r="B1373" i="3"/>
  <c r="B1374" i="3"/>
  <c r="B1383" i="3"/>
  <c r="B1385" i="3"/>
  <c r="B1386" i="3"/>
  <c r="B1388" i="3"/>
  <c r="B1395" i="3"/>
  <c r="B1397" i="3"/>
  <c r="B1398" i="3"/>
  <c r="B1400" i="3"/>
  <c r="B1407" i="3"/>
  <c r="B1409" i="3"/>
  <c r="B1410" i="3"/>
  <c r="B1412" i="3"/>
  <c r="B1419" i="3"/>
  <c r="B1421" i="3"/>
  <c r="B1422" i="3"/>
  <c r="B1431" i="3"/>
  <c r="B1433" i="3"/>
  <c r="B1434" i="3"/>
  <c r="B1436" i="3"/>
  <c r="B1443" i="3"/>
  <c r="B1445" i="3"/>
  <c r="B1446" i="3"/>
  <c r="B1447" i="3"/>
  <c r="B1455" i="3"/>
  <c r="B1457" i="3"/>
  <c r="B1458" i="3"/>
  <c r="B1460" i="3"/>
  <c r="B1467" i="3"/>
  <c r="B1469" i="3"/>
  <c r="B1470" i="3"/>
  <c r="B1472" i="3"/>
  <c r="B1479" i="3"/>
  <c r="B1481" i="3"/>
  <c r="B1482" i="3"/>
  <c r="B1491" i="3"/>
  <c r="B1493" i="3"/>
  <c r="B1494" i="3"/>
  <c r="B1496" i="3"/>
  <c r="B1503" i="3"/>
  <c r="B1505" i="3"/>
  <c r="B1506" i="3"/>
  <c r="B1507" i="3"/>
  <c r="B1510" i="3"/>
  <c r="B1515" i="3"/>
  <c r="B1517" i="3"/>
  <c r="B1518" i="3"/>
  <c r="B1520" i="3"/>
  <c r="B1527" i="3"/>
  <c r="B1529" i="3"/>
  <c r="B1530" i="3"/>
  <c r="B1531" i="3"/>
  <c r="B1532" i="3"/>
  <c r="B1539" i="3"/>
  <c r="B1541" i="3"/>
  <c r="B1542" i="3"/>
  <c r="B1546" i="3"/>
  <c r="B1551" i="3"/>
  <c r="B1553" i="3"/>
  <c r="B1554" i="3"/>
  <c r="B1555" i="3"/>
  <c r="B1556" i="3"/>
  <c r="B1563" i="3"/>
  <c r="B1565" i="3"/>
  <c r="B1566" i="3"/>
  <c r="B1575" i="3"/>
  <c r="B1577" i="3"/>
  <c r="B1578" i="3"/>
  <c r="B1580" i="3"/>
  <c r="B1587" i="3"/>
  <c r="B1589" i="3"/>
  <c r="B1590" i="3"/>
  <c r="B1592" i="3"/>
  <c r="B1599" i="3"/>
  <c r="B1601" i="3"/>
  <c r="B1602" i="3"/>
  <c r="B1603" i="3"/>
  <c r="B1611" i="3"/>
  <c r="B1613" i="3"/>
  <c r="B1614" i="3"/>
  <c r="B1616" i="3"/>
  <c r="B1617" i="3"/>
  <c r="B1623" i="3"/>
  <c r="B1625" i="3"/>
  <c r="B1626" i="3"/>
  <c r="B1629" i="3"/>
  <c r="B1630" i="3"/>
  <c r="B1635" i="3"/>
  <c r="B1636" i="3"/>
  <c r="B1637" i="3"/>
  <c r="B1638" i="3"/>
  <c r="B1641" i="3"/>
  <c r="B1647" i="3"/>
  <c r="B1649" i="3"/>
  <c r="B1650" i="3"/>
  <c r="B1652" i="3"/>
  <c r="B1653" i="3"/>
  <c r="B1659" i="3"/>
  <c r="B1661" i="3"/>
  <c r="B1662" i="3"/>
  <c r="B1664" i="3"/>
  <c r="B1665" i="3"/>
  <c r="B1671" i="3"/>
  <c r="B1673" i="3"/>
  <c r="B1674" i="3"/>
  <c r="B1677" i="3"/>
  <c r="B1683" i="3"/>
  <c r="B1685" i="3"/>
  <c r="B1686" i="3"/>
  <c r="B1688" i="3"/>
  <c r="B1689" i="3"/>
  <c r="B1695" i="3"/>
  <c r="B1697" i="3"/>
  <c r="B1698" i="3"/>
  <c r="B1700" i="3"/>
  <c r="B1701" i="3"/>
  <c r="B1707" i="3"/>
  <c r="B1709" i="3"/>
  <c r="B1710" i="3"/>
  <c r="B1713" i="3"/>
  <c r="B1719" i="3"/>
  <c r="B1721" i="3"/>
  <c r="B1722" i="3"/>
  <c r="B1724" i="3"/>
  <c r="B1725" i="3"/>
  <c r="B1731" i="3"/>
  <c r="B1732" i="3"/>
  <c r="B1733" i="3"/>
  <c r="B1734" i="3"/>
  <c r="B1736" i="3"/>
  <c r="B1737" i="3"/>
  <c r="B1743" i="3"/>
  <c r="B1745" i="3"/>
  <c r="B1746" i="3"/>
  <c r="B1747" i="3"/>
  <c r="B1749" i="3"/>
  <c r="B1755" i="3"/>
  <c r="B1756" i="3"/>
  <c r="B1757" i="3"/>
  <c r="B1758" i="3"/>
  <c r="B1760" i="3"/>
  <c r="B1761" i="3"/>
  <c r="B1767" i="3"/>
  <c r="B1769" i="3"/>
  <c r="B1770" i="3"/>
  <c r="B1772" i="3"/>
  <c r="B1773" i="3"/>
  <c r="B1779" i="3"/>
  <c r="B1780" i="3"/>
  <c r="B1781" i="3"/>
  <c r="B1782" i="3"/>
  <c r="B1785" i="3"/>
  <c r="B1791" i="3"/>
  <c r="B1793" i="3"/>
  <c r="B1794" i="3"/>
  <c r="B1796" i="3"/>
  <c r="B1797" i="3"/>
  <c r="B1803" i="3"/>
  <c r="B1804" i="3"/>
  <c r="B1805" i="3"/>
  <c r="B1806" i="3"/>
  <c r="B1808" i="3"/>
  <c r="B1809" i="3"/>
  <c r="B1815" i="3"/>
  <c r="B1817" i="3"/>
  <c r="B1818" i="3"/>
  <c r="B1819" i="3"/>
  <c r="B1821" i="3"/>
  <c r="B1827" i="3"/>
  <c r="B1828" i="3"/>
  <c r="B1829" i="3"/>
  <c r="B1830" i="3"/>
  <c r="B1832" i="3"/>
  <c r="B1833" i="3"/>
  <c r="B1834" i="3"/>
  <c r="B1839" i="3"/>
  <c r="B1841" i="3"/>
  <c r="B1842" i="3"/>
  <c r="B1844" i="3"/>
  <c r="B1845" i="3"/>
  <c r="B1851" i="3"/>
  <c r="B1853" i="3"/>
  <c r="B1854" i="3"/>
  <c r="B1856" i="3"/>
  <c r="B1857" i="3"/>
  <c r="B1863" i="3"/>
  <c r="B1865" i="3"/>
  <c r="B1866" i="3"/>
  <c r="B1869" i="3"/>
  <c r="B1875" i="3"/>
  <c r="B1877" i="3"/>
  <c r="B1878" i="3"/>
  <c r="B1880" i="3"/>
  <c r="B1881" i="3"/>
  <c r="B1882" i="3"/>
  <c r="B1887" i="3"/>
  <c r="B1889" i="3"/>
  <c r="B1890" i="3"/>
  <c r="B1893" i="3"/>
  <c r="B1899" i="3"/>
  <c r="B1901" i="3"/>
  <c r="B1902" i="3"/>
  <c r="B1904" i="3"/>
  <c r="B1905" i="3"/>
  <c r="B1911" i="3"/>
  <c r="B1913" i="3"/>
  <c r="B1914" i="3"/>
  <c r="B1916" i="3"/>
  <c r="B1917" i="3"/>
  <c r="B1923" i="3"/>
  <c r="B1925" i="3"/>
  <c r="B1926" i="3"/>
  <c r="B1929" i="3"/>
  <c r="B1935" i="3"/>
  <c r="B1937" i="3"/>
  <c r="B1938" i="3"/>
  <c r="B1940" i="3"/>
  <c r="B1941" i="3"/>
  <c r="B1947" i="3"/>
  <c r="B1949" i="3"/>
  <c r="B1950" i="3"/>
  <c r="B1952" i="3"/>
  <c r="B1953" i="3"/>
  <c r="B1959" i="3"/>
  <c r="B1961" i="3"/>
  <c r="B1962" i="3"/>
  <c r="B1963" i="3"/>
  <c r="B1965" i="3"/>
  <c r="B1971" i="3"/>
  <c r="B1973" i="3"/>
  <c r="B1974" i="3"/>
  <c r="B1976" i="3"/>
  <c r="B1977" i="3"/>
  <c r="B1983" i="3"/>
  <c r="B1984" i="3"/>
  <c r="B1985" i="3"/>
  <c r="B1986" i="3"/>
  <c r="B1987" i="3"/>
  <c r="B1988" i="3"/>
  <c r="B1989" i="3"/>
  <c r="B1995" i="3"/>
  <c r="B1997" i="3"/>
  <c r="B1998" i="3"/>
  <c r="B2001" i="3"/>
  <c r="B2007" i="3"/>
  <c r="B2009" i="3"/>
  <c r="B2010" i="3"/>
  <c r="B2011" i="3"/>
  <c r="B2012" i="3"/>
  <c r="B2013" i="3"/>
  <c r="B2019" i="3"/>
  <c r="B2021" i="3"/>
  <c r="B2022" i="3"/>
  <c r="B2024" i="3"/>
  <c r="B2025" i="3"/>
  <c r="B2031" i="3"/>
  <c r="B2032" i="3"/>
  <c r="B2033" i="3"/>
  <c r="B2034" i="3"/>
  <c r="B2037" i="3"/>
  <c r="B2043" i="3"/>
  <c r="B2045" i="3"/>
  <c r="B2046" i="3"/>
  <c r="B2048" i="3"/>
  <c r="B2049" i="3"/>
  <c r="B2055" i="3"/>
  <c r="B2056" i="3"/>
  <c r="B2057" i="3"/>
  <c r="B2058" i="3"/>
  <c r="B2060" i="3"/>
  <c r="B2061" i="3"/>
  <c r="B2067" i="3"/>
  <c r="B2069" i="3"/>
  <c r="B2070" i="3"/>
  <c r="B2073" i="3"/>
  <c r="B2079" i="3"/>
  <c r="B2081" i="3"/>
  <c r="B2082" i="3"/>
  <c r="B2084" i="3"/>
  <c r="B2085" i="3"/>
  <c r="B2086" i="3"/>
  <c r="B2091" i="3"/>
  <c r="B2092" i="3"/>
  <c r="B2093" i="3"/>
  <c r="B2094" i="3"/>
  <c r="B2095" i="3"/>
  <c r="B2096" i="3"/>
  <c r="B2097" i="3"/>
  <c r="B2103" i="3"/>
  <c r="B2105" i="3"/>
  <c r="B2106" i="3"/>
  <c r="B2108" i="3"/>
  <c r="B2109" i="3"/>
  <c r="B2115" i="3"/>
  <c r="B2116" i="3"/>
  <c r="B2117" i="3"/>
  <c r="B2118" i="3"/>
  <c r="B2121" i="3"/>
  <c r="B2127" i="3"/>
  <c r="B2129" i="3"/>
  <c r="B2130" i="3"/>
  <c r="B2132" i="3"/>
  <c r="B2133" i="3"/>
  <c r="B2139" i="3"/>
  <c r="B2140" i="3"/>
  <c r="B2141" i="3"/>
  <c r="B2142" i="3"/>
  <c r="B2144" i="3"/>
  <c r="B2145" i="3"/>
  <c r="B2151" i="3"/>
  <c r="B2153" i="3"/>
  <c r="B2154" i="3"/>
  <c r="B2157" i="3"/>
  <c r="B2163" i="3"/>
  <c r="B2164" i="3"/>
  <c r="B2165" i="3"/>
  <c r="B2166" i="3"/>
  <c r="B2168" i="3"/>
  <c r="B2169" i="3"/>
  <c r="B2175" i="3"/>
  <c r="B2177" i="3"/>
  <c r="B2178" i="3"/>
  <c r="B2180" i="3"/>
  <c r="B2181" i="3"/>
  <c r="B2187" i="3"/>
  <c r="B2189" i="3"/>
  <c r="B2190" i="3"/>
  <c r="B2193" i="3"/>
  <c r="B2199" i="3"/>
  <c r="B2201" i="3"/>
  <c r="B2202" i="3"/>
  <c r="B2204" i="3"/>
  <c r="B2205" i="3"/>
  <c r="B2211" i="3"/>
  <c r="B2213" i="3"/>
  <c r="B2214" i="3"/>
  <c r="B2216" i="3"/>
  <c r="B2217" i="3"/>
  <c r="B2223" i="3"/>
  <c r="B2224" i="3"/>
  <c r="B2225" i="3"/>
  <c r="B2226" i="3"/>
  <c r="B2227" i="3"/>
  <c r="B2229" i="3"/>
  <c r="B2235" i="3"/>
  <c r="B2237" i="3"/>
  <c r="B2238" i="3"/>
  <c r="B2240" i="3"/>
  <c r="B2241" i="3"/>
  <c r="B2247" i="3"/>
  <c r="B2248" i="3"/>
  <c r="B2249" i="3"/>
  <c r="B2250" i="3"/>
  <c r="B2251" i="3"/>
  <c r="B2252" i="3"/>
  <c r="B2253" i="3"/>
  <c r="B2259" i="3"/>
  <c r="B2261" i="3"/>
  <c r="B2262" i="3"/>
  <c r="B2265" i="3"/>
  <c r="B2271" i="3"/>
  <c r="B2273" i="3"/>
  <c r="B2274" i="3"/>
  <c r="B2276" i="3"/>
  <c r="B2277" i="3"/>
  <c r="B2283" i="3"/>
  <c r="B2285" i="3"/>
  <c r="B2286" i="3"/>
  <c r="B2288" i="3"/>
  <c r="B2289" i="3"/>
  <c r="B2290" i="3"/>
  <c r="B2295" i="3"/>
  <c r="B2296" i="3"/>
  <c r="B2297" i="3"/>
  <c r="B2298" i="3"/>
  <c r="B2300" i="3"/>
  <c r="B2301" i="3"/>
  <c r="B2307" i="3"/>
  <c r="B2309" i="3"/>
  <c r="B2310" i="3"/>
  <c r="B2313" i="3"/>
  <c r="B2319" i="3"/>
  <c r="B2321" i="3"/>
  <c r="B2322" i="3"/>
  <c r="B2324" i="3"/>
  <c r="B2325" i="3"/>
  <c r="B2330" i="3"/>
  <c r="B2331" i="3"/>
  <c r="B2333" i="3"/>
  <c r="B2334" i="3"/>
  <c r="B2335" i="3"/>
  <c r="B2336" i="3"/>
  <c r="B2337" i="3"/>
  <c r="B2338" i="3"/>
  <c r="B2343" i="3"/>
  <c r="B2345" i="3"/>
  <c r="B2346" i="3"/>
  <c r="B2348" i="3"/>
  <c r="B2349" i="3"/>
  <c r="B2355" i="3"/>
  <c r="B2356" i="3"/>
  <c r="B2357" i="3"/>
  <c r="B2358" i="3"/>
  <c r="B2360" i="3"/>
  <c r="B2361" i="3"/>
  <c r="B2367" i="3"/>
  <c r="B2369" i="3"/>
  <c r="B2370" i="3"/>
  <c r="B2372" i="3"/>
  <c r="B2373" i="3"/>
  <c r="B2379" i="3"/>
  <c r="B2381" i="3"/>
  <c r="B2382" i="3"/>
  <c r="B2385" i="3"/>
  <c r="B2391" i="3"/>
  <c r="B2393" i="3"/>
  <c r="B2394" i="3"/>
  <c r="B2395" i="3"/>
  <c r="B2396" i="3"/>
  <c r="B2397" i="3"/>
  <c r="B2403" i="3"/>
  <c r="B2405" i="3"/>
  <c r="B2406" i="3"/>
  <c r="B2409" i="3"/>
  <c r="B2415" i="3"/>
  <c r="B2416" i="3"/>
  <c r="B2417" i="3"/>
  <c r="B2418" i="3"/>
  <c r="B2419" i="3"/>
  <c r="B2420" i="3"/>
  <c r="B2421" i="3"/>
  <c r="B2427" i="3"/>
  <c r="B2429" i="3"/>
  <c r="B2430" i="3"/>
  <c r="B2432" i="3"/>
  <c r="B2433" i="3"/>
  <c r="B2439" i="3"/>
  <c r="B2440" i="3"/>
  <c r="B2441" i="3"/>
  <c r="B2442" i="3"/>
  <c r="B2444" i="3"/>
  <c r="B2445" i="3"/>
  <c r="B2451" i="3"/>
  <c r="B2453" i="3"/>
  <c r="B2454" i="3"/>
  <c r="B2456" i="3"/>
  <c r="B2457" i="3"/>
  <c r="B2463" i="3"/>
  <c r="B2465" i="3"/>
  <c r="B2466" i="3"/>
  <c r="B2468" i="3"/>
  <c r="B2469" i="3"/>
  <c r="B2475" i="3"/>
  <c r="B2477" i="3"/>
  <c r="B2478" i="3"/>
  <c r="B2479" i="3"/>
  <c r="B2480" i="3"/>
  <c r="B2481" i="3"/>
  <c r="B2487" i="3"/>
  <c r="B2489" i="3"/>
  <c r="B2490" i="3"/>
  <c r="B2493" i="3"/>
  <c r="B2494" i="3"/>
  <c r="B2499" i="3"/>
  <c r="B2501" i="3"/>
  <c r="B2502" i="3"/>
  <c r="B2504" i="3"/>
  <c r="B2505" i="3"/>
  <c r="B2511" i="3"/>
  <c r="B2513" i="3"/>
  <c r="B2514" i="3"/>
  <c r="B2517" i="3"/>
  <c r="B2523" i="3"/>
  <c r="B2524" i="3"/>
  <c r="B2525" i="3"/>
  <c r="B2526" i="3"/>
  <c r="B2528" i="3"/>
  <c r="B2529" i="3"/>
  <c r="B2535" i="3"/>
  <c r="B2537" i="3"/>
  <c r="B2538" i="3"/>
  <c r="B2541" i="3"/>
  <c r="B2542" i="3"/>
  <c r="B2547" i="3"/>
  <c r="B2549" i="3"/>
  <c r="B2550" i="3"/>
  <c r="B2553" i="3"/>
  <c r="B2559" i="3"/>
  <c r="B2561" i="3"/>
  <c r="B2562" i="3"/>
  <c r="B2564" i="3"/>
  <c r="B2565" i="3"/>
  <c r="B2571" i="3"/>
  <c r="B2573" i="3"/>
  <c r="B2574" i="3"/>
  <c r="B2576" i="3"/>
  <c r="B2577" i="3"/>
  <c r="C2323" i="3" l="1"/>
  <c r="B2323" i="3"/>
  <c r="E2251" i="3"/>
  <c r="C2251" i="3"/>
  <c r="C2239" i="3"/>
  <c r="B2239" i="3"/>
  <c r="E2143" i="3"/>
  <c r="C2143" i="3"/>
  <c r="C2131" i="3"/>
  <c r="B2131" i="3"/>
  <c r="C2047" i="3"/>
  <c r="B2047" i="3"/>
  <c r="C1975" i="3"/>
  <c r="E1975" i="3"/>
  <c r="E1963" i="3"/>
  <c r="C1963" i="3"/>
  <c r="C1915" i="3"/>
  <c r="B1915" i="3"/>
  <c r="C1891" i="3"/>
  <c r="B1891" i="3"/>
  <c r="C1855" i="3"/>
  <c r="B1855" i="3"/>
  <c r="E1843" i="3"/>
  <c r="C1843" i="3"/>
  <c r="E1831" i="3"/>
  <c r="B1831" i="3"/>
  <c r="E1807" i="3"/>
  <c r="C1807" i="3"/>
  <c r="C1771" i="3"/>
  <c r="B1771" i="3"/>
  <c r="E1723" i="3"/>
  <c r="B1723" i="3"/>
  <c r="C1723" i="3"/>
  <c r="C1711" i="3"/>
  <c r="E1711" i="3"/>
  <c r="E1687" i="3"/>
  <c r="C1687" i="3"/>
  <c r="E1675" i="3"/>
  <c r="C1675" i="3"/>
  <c r="C1663" i="3"/>
  <c r="B1663" i="3"/>
  <c r="E1627" i="3"/>
  <c r="C1627" i="3"/>
  <c r="C1615" i="3"/>
  <c r="E1615" i="3"/>
  <c r="B1615" i="3"/>
  <c r="C1603" i="3"/>
  <c r="E1603" i="3"/>
  <c r="E1591" i="3"/>
  <c r="C1591" i="3"/>
  <c r="B1591" i="3"/>
  <c r="E1567" i="3"/>
  <c r="C1567" i="3"/>
  <c r="E1531" i="3"/>
  <c r="C1531" i="3"/>
  <c r="E1495" i="3"/>
  <c r="C1495" i="3"/>
  <c r="B1483" i="3"/>
  <c r="E1483" i="3"/>
  <c r="C1483" i="3"/>
  <c r="E1471" i="3"/>
  <c r="C1471" i="3"/>
  <c r="B1471" i="3"/>
  <c r="E1435" i="3"/>
  <c r="C1435" i="3"/>
  <c r="E1423" i="3"/>
  <c r="C1423" i="3"/>
  <c r="E1411" i="3"/>
  <c r="C1411" i="3"/>
  <c r="E1399" i="3"/>
  <c r="C1399" i="3"/>
  <c r="B1375" i="3"/>
  <c r="E1375" i="3"/>
  <c r="C1375" i="3"/>
  <c r="E1363" i="3"/>
  <c r="C1363" i="3"/>
  <c r="B1363" i="3"/>
  <c r="E1351" i="3"/>
  <c r="C1351" i="3"/>
  <c r="B1351" i="3"/>
  <c r="E1339" i="3"/>
  <c r="C1339" i="3"/>
  <c r="B1339" i="3"/>
  <c r="E1327" i="3"/>
  <c r="B1327" i="3"/>
  <c r="E1315" i="3"/>
  <c r="C1315" i="3"/>
  <c r="E1303" i="3"/>
  <c r="C1303" i="3"/>
  <c r="E1279" i="3"/>
  <c r="C1279" i="3"/>
  <c r="E1267" i="3"/>
  <c r="C1267" i="3"/>
  <c r="E1255" i="3"/>
  <c r="B1255" i="3"/>
  <c r="E1243" i="3"/>
  <c r="C1243" i="3"/>
  <c r="B1243" i="3"/>
  <c r="E1231" i="3"/>
  <c r="C1231" i="3"/>
  <c r="C1219" i="3"/>
  <c r="E1219" i="3"/>
  <c r="C1207" i="3"/>
  <c r="E1207" i="3"/>
  <c r="C1195" i="3"/>
  <c r="E1195" i="3"/>
  <c r="B1183" i="3"/>
  <c r="C1183" i="3"/>
  <c r="E1183" i="3"/>
  <c r="E1171" i="3"/>
  <c r="C1171" i="3"/>
  <c r="B1171" i="3"/>
  <c r="E1159" i="3"/>
  <c r="C1159" i="3"/>
  <c r="B1159" i="3"/>
  <c r="E1147" i="3"/>
  <c r="C1147" i="3"/>
  <c r="B1147" i="3"/>
  <c r="C1135" i="3"/>
  <c r="B1135" i="3"/>
  <c r="E1123" i="3"/>
  <c r="C1123" i="3"/>
  <c r="B1123" i="3"/>
  <c r="E1111" i="3"/>
  <c r="B1111" i="3"/>
  <c r="E1099" i="3"/>
  <c r="C1099" i="3"/>
  <c r="E1063" i="3"/>
  <c r="C1063" i="3"/>
  <c r="E1051" i="3"/>
  <c r="C1051" i="3"/>
  <c r="C1039" i="3"/>
  <c r="B1039" i="3"/>
  <c r="E1039" i="3"/>
  <c r="E1027" i="3"/>
  <c r="B1027" i="3"/>
  <c r="E1015" i="3"/>
  <c r="C1015" i="3"/>
  <c r="B1015" i="3"/>
  <c r="E991" i="3"/>
  <c r="C991" i="3"/>
  <c r="B991" i="3"/>
  <c r="C967" i="3"/>
  <c r="E967" i="3"/>
  <c r="B967" i="3"/>
  <c r="E955" i="3"/>
  <c r="C955" i="3"/>
  <c r="E943" i="3"/>
  <c r="C943" i="3"/>
  <c r="B943" i="3"/>
  <c r="E931" i="3"/>
  <c r="C931" i="3"/>
  <c r="E919" i="3"/>
  <c r="C919" i="3"/>
  <c r="B919" i="3"/>
  <c r="B907" i="3"/>
  <c r="C907" i="3"/>
  <c r="E895" i="3"/>
  <c r="B895" i="3"/>
  <c r="E883" i="3"/>
  <c r="B883" i="3"/>
  <c r="C883" i="3"/>
  <c r="E859" i="3"/>
  <c r="C859" i="3"/>
  <c r="C847" i="3"/>
  <c r="B847" i="3"/>
  <c r="E835" i="3"/>
  <c r="C835" i="3"/>
  <c r="E811" i="3"/>
  <c r="C811" i="3"/>
  <c r="E799" i="3"/>
  <c r="C799" i="3"/>
  <c r="E775" i="3"/>
  <c r="C775" i="3"/>
  <c r="E763" i="3"/>
  <c r="C763" i="3"/>
  <c r="E727" i="3"/>
  <c r="C727" i="3"/>
  <c r="E715" i="3"/>
  <c r="B715" i="3"/>
  <c r="C715" i="3"/>
  <c r="B703" i="3"/>
  <c r="C703" i="3"/>
  <c r="E703" i="3"/>
  <c r="E691" i="3"/>
  <c r="C691" i="3"/>
  <c r="B691" i="3"/>
  <c r="E679" i="3"/>
  <c r="B679" i="3"/>
  <c r="E655" i="3"/>
  <c r="C655" i="3"/>
  <c r="E619" i="3"/>
  <c r="B619" i="3"/>
  <c r="E607" i="3"/>
  <c r="C607" i="3"/>
  <c r="B607" i="3"/>
  <c r="E595" i="3"/>
  <c r="C595" i="3"/>
  <c r="B595" i="3"/>
  <c r="E571" i="3"/>
  <c r="B571" i="3"/>
  <c r="E559" i="3"/>
  <c r="C559" i="3"/>
  <c r="C547" i="3"/>
  <c r="E547" i="3"/>
  <c r="E535" i="3"/>
  <c r="C535" i="3"/>
  <c r="B523" i="3"/>
  <c r="E523" i="3"/>
  <c r="E511" i="3"/>
  <c r="B511" i="3"/>
  <c r="E475" i="3"/>
  <c r="C475" i="3"/>
  <c r="E451" i="3"/>
  <c r="B451" i="3"/>
  <c r="C439" i="3"/>
  <c r="E439" i="3"/>
  <c r="B439" i="3"/>
  <c r="B427" i="3"/>
  <c r="C427" i="3"/>
  <c r="E415" i="3"/>
  <c r="B415" i="3"/>
  <c r="C391" i="3"/>
  <c r="E391" i="3"/>
  <c r="C379" i="3"/>
  <c r="E379" i="3"/>
  <c r="E367" i="3"/>
  <c r="B367" i="3"/>
  <c r="B355" i="3"/>
  <c r="E355" i="3"/>
  <c r="E343" i="3"/>
  <c r="C343" i="3"/>
  <c r="B343" i="3"/>
  <c r="B331" i="3"/>
  <c r="E331" i="3"/>
  <c r="C331" i="3"/>
  <c r="E319" i="3"/>
  <c r="C319" i="3"/>
  <c r="E295" i="3"/>
  <c r="B295" i="3"/>
  <c r="C283" i="3"/>
  <c r="B283" i="3"/>
  <c r="E271" i="3"/>
  <c r="C271" i="3"/>
  <c r="B271" i="3"/>
  <c r="C259" i="3"/>
  <c r="B259" i="3"/>
  <c r="E259" i="3"/>
  <c r="E247" i="3"/>
  <c r="C247" i="3"/>
  <c r="E223" i="3"/>
  <c r="C223" i="3"/>
  <c r="B223" i="3"/>
  <c r="B211" i="3"/>
  <c r="E211" i="3"/>
  <c r="E187" i="3"/>
  <c r="B187" i="3"/>
  <c r="C175" i="3"/>
  <c r="B175" i="3"/>
  <c r="E175" i="3"/>
  <c r="B163" i="3"/>
  <c r="E163" i="3"/>
  <c r="B139" i="3"/>
  <c r="E139" i="3"/>
  <c r="C127" i="3"/>
  <c r="B127" i="3"/>
  <c r="E127" i="3"/>
  <c r="E115" i="3"/>
  <c r="B115" i="3"/>
  <c r="C103" i="3"/>
  <c r="E103" i="3"/>
  <c r="B103" i="3"/>
  <c r="B79" i="3"/>
  <c r="E79" i="3"/>
  <c r="C79" i="3"/>
  <c r="C67" i="3"/>
  <c r="B67" i="3"/>
  <c r="E55" i="3"/>
  <c r="B55" i="3"/>
  <c r="C55" i="3"/>
  <c r="C43" i="3"/>
  <c r="E43" i="3"/>
  <c r="B43" i="3"/>
  <c r="E31" i="3"/>
  <c r="C31" i="3"/>
  <c r="B2563" i="3"/>
  <c r="B2500" i="3"/>
  <c r="B2371" i="3"/>
  <c r="B2311" i="3"/>
  <c r="B2272" i="3"/>
  <c r="B2203" i="3"/>
  <c r="B2071" i="3"/>
  <c r="B1939" i="3"/>
  <c r="B1867" i="3"/>
  <c r="B1843" i="3"/>
  <c r="B1579" i="3"/>
  <c r="B1480" i="3"/>
  <c r="B1420" i="3"/>
  <c r="B1087" i="3"/>
  <c r="B811" i="3"/>
  <c r="B583" i="3"/>
  <c r="C232" i="3"/>
  <c r="C1360" i="3"/>
  <c r="E235" i="3"/>
  <c r="E1468" i="3"/>
  <c r="B1468" i="3"/>
  <c r="E1216" i="3"/>
  <c r="C1216" i="3"/>
  <c r="B1156" i="3"/>
  <c r="E1156" i="3"/>
  <c r="C1156" i="3"/>
  <c r="E1096" i="3"/>
  <c r="C1096" i="3"/>
  <c r="B1096" i="3"/>
  <c r="E904" i="3"/>
  <c r="C904" i="3"/>
  <c r="B904" i="3"/>
  <c r="E748" i="3"/>
  <c r="C748" i="3"/>
  <c r="C472" i="3"/>
  <c r="E472" i="3"/>
  <c r="B400" i="3"/>
  <c r="C400" i="3"/>
  <c r="B352" i="3"/>
  <c r="E352" i="3"/>
  <c r="C352" i="3"/>
  <c r="E304" i="3"/>
  <c r="C304" i="3"/>
  <c r="B268" i="3"/>
  <c r="E268" i="3"/>
  <c r="C268" i="3"/>
  <c r="E208" i="3"/>
  <c r="B208" i="3"/>
  <c r="C184" i="3"/>
  <c r="E184" i="3"/>
  <c r="B184" i="3"/>
  <c r="C112" i="3"/>
  <c r="E112" i="3"/>
  <c r="B100" i="3"/>
  <c r="E100" i="3"/>
  <c r="B76" i="3"/>
  <c r="E76" i="3"/>
  <c r="E64" i="3"/>
  <c r="B64" i="3"/>
  <c r="B52" i="3"/>
  <c r="E52" i="3"/>
  <c r="C16" i="3"/>
  <c r="B16" i="3"/>
  <c r="B2539" i="3"/>
  <c r="B2455" i="3"/>
  <c r="E2284" i="3"/>
  <c r="B2284" i="3"/>
  <c r="E2176" i="3"/>
  <c r="B2176" i="3"/>
  <c r="E2080" i="3"/>
  <c r="C2080" i="3"/>
  <c r="E1960" i="3"/>
  <c r="B1960" i="3"/>
  <c r="E1684" i="3"/>
  <c r="B1684" i="3"/>
  <c r="E1612" i="3"/>
  <c r="C1612" i="3"/>
  <c r="B1612" i="3"/>
  <c r="E1444" i="3"/>
  <c r="B1444" i="3"/>
  <c r="E1312" i="3"/>
  <c r="C1312" i="3"/>
  <c r="E1252" i="3"/>
  <c r="C1252" i="3"/>
  <c r="B1252" i="3"/>
  <c r="C1192" i="3"/>
  <c r="E1192" i="3"/>
  <c r="E1132" i="3"/>
  <c r="B1132" i="3"/>
  <c r="C1132" i="3"/>
  <c r="E1036" i="3"/>
  <c r="B1036" i="3"/>
  <c r="C1036" i="3"/>
  <c r="E892" i="3"/>
  <c r="C892" i="3"/>
  <c r="B892" i="3"/>
  <c r="E832" i="3"/>
  <c r="C832" i="3"/>
  <c r="E796" i="3"/>
  <c r="C796" i="3"/>
  <c r="E688" i="3"/>
  <c r="B688" i="3"/>
  <c r="C688" i="3"/>
  <c r="C652" i="3"/>
  <c r="E652" i="3"/>
  <c r="B652" i="3"/>
  <c r="E604" i="3"/>
  <c r="C604" i="3"/>
  <c r="B604" i="3"/>
  <c r="E556" i="3"/>
  <c r="B556" i="3"/>
  <c r="E484" i="3"/>
  <c r="C484" i="3"/>
  <c r="B424" i="3"/>
  <c r="E424" i="3"/>
  <c r="C424" i="3"/>
  <c r="C364" i="3"/>
  <c r="E364" i="3"/>
  <c r="B364" i="3"/>
  <c r="C316" i="3"/>
  <c r="B316" i="3"/>
  <c r="B280" i="3"/>
  <c r="E280" i="3"/>
  <c r="E220" i="3"/>
  <c r="C220" i="3"/>
  <c r="E172" i="3"/>
  <c r="B172" i="3"/>
  <c r="E88" i="3"/>
  <c r="C88" i="3"/>
  <c r="B88" i="3"/>
  <c r="B2515" i="3"/>
  <c r="B2476" i="3"/>
  <c r="B2392" i="3"/>
  <c r="B1888" i="3"/>
  <c r="B1795" i="3"/>
  <c r="B1699" i="3"/>
  <c r="B1675" i="3"/>
  <c r="B1651" i="3"/>
  <c r="B1552" i="3"/>
  <c r="B1528" i="3"/>
  <c r="B1276" i="3"/>
  <c r="B1216" i="3"/>
  <c r="B1192" i="3"/>
  <c r="B988" i="3"/>
  <c r="B784" i="3"/>
  <c r="B736" i="3"/>
  <c r="B667" i="3"/>
  <c r="B643" i="3"/>
  <c r="B472" i="3"/>
  <c r="B247" i="3"/>
  <c r="B31" i="3"/>
  <c r="C199" i="3"/>
  <c r="C367" i="3"/>
  <c r="C544" i="3"/>
  <c r="E91" i="3"/>
  <c r="E283" i="3"/>
  <c r="E403" i="3"/>
  <c r="E2332" i="3"/>
  <c r="C2332" i="3"/>
  <c r="E2008" i="3"/>
  <c r="B2008" i="3"/>
  <c r="E1816" i="3"/>
  <c r="B1816" i="3"/>
  <c r="C1660" i="3"/>
  <c r="B1660" i="3"/>
  <c r="E1504" i="3"/>
  <c r="C1504" i="3"/>
  <c r="E1372" i="3"/>
  <c r="C1372" i="3"/>
  <c r="B1372" i="3"/>
  <c r="C1336" i="3"/>
  <c r="B1336" i="3"/>
  <c r="E1228" i="3"/>
  <c r="C1228" i="3"/>
  <c r="E1168" i="3"/>
  <c r="C1168" i="3"/>
  <c r="B1168" i="3"/>
  <c r="E1108" i="3"/>
  <c r="B1108" i="3"/>
  <c r="C1108" i="3"/>
  <c r="E928" i="3"/>
  <c r="C928" i="3"/>
  <c r="C868" i="3"/>
  <c r="E868" i="3"/>
  <c r="E820" i="3"/>
  <c r="B820" i="3"/>
  <c r="E772" i="3"/>
  <c r="C772" i="3"/>
  <c r="E700" i="3"/>
  <c r="B700" i="3"/>
  <c r="E508" i="3"/>
  <c r="B508" i="3"/>
  <c r="C508" i="3"/>
  <c r="B448" i="3"/>
  <c r="E448" i="3"/>
  <c r="B376" i="3"/>
  <c r="E376" i="3"/>
  <c r="E328" i="3"/>
  <c r="C328" i="3"/>
  <c r="E256" i="3"/>
  <c r="B256" i="3"/>
  <c r="C256" i="3"/>
  <c r="B124" i="3"/>
  <c r="C124" i="3"/>
  <c r="B2560" i="3"/>
  <c r="B2431" i="3"/>
  <c r="B2368" i="3"/>
  <c r="B2347" i="3"/>
  <c r="B2308" i="3"/>
  <c r="B2287" i="3"/>
  <c r="B2263" i="3"/>
  <c r="B2107" i="3"/>
  <c r="B2068" i="3"/>
  <c r="B2023" i="3"/>
  <c r="B1999" i="3"/>
  <c r="B1936" i="3"/>
  <c r="B1864" i="3"/>
  <c r="B1840" i="3"/>
  <c r="B1627" i="3"/>
  <c r="B1576" i="3"/>
  <c r="B1411" i="3"/>
  <c r="B1387" i="3"/>
  <c r="B1084" i="3"/>
  <c r="B868" i="3"/>
  <c r="B808" i="3"/>
  <c r="C580" i="3"/>
  <c r="C1111" i="3"/>
  <c r="E19" i="3"/>
  <c r="E1003" i="3"/>
  <c r="B1051" i="3"/>
  <c r="B979" i="3"/>
  <c r="B955" i="3"/>
  <c r="B832" i="3"/>
  <c r="B727" i="3"/>
  <c r="B544" i="3"/>
  <c r="B307" i="3"/>
  <c r="B220" i="3"/>
  <c r="C64" i="3"/>
  <c r="C115" i="3"/>
  <c r="C208" i="3"/>
  <c r="C376" i="3"/>
  <c r="C511" i="3"/>
  <c r="C739" i="3"/>
  <c r="C820" i="3"/>
  <c r="C1204" i="3"/>
  <c r="C1327" i="3"/>
  <c r="C1447" i="3"/>
  <c r="C1756" i="3"/>
  <c r="C2035" i="3"/>
  <c r="E487" i="3"/>
  <c r="E907" i="3"/>
  <c r="B2155" i="3"/>
  <c r="C1900" i="3"/>
  <c r="B1900" i="3"/>
  <c r="E1852" i="3"/>
  <c r="C1852" i="3"/>
  <c r="B1852" i="3"/>
  <c r="E1708" i="3"/>
  <c r="C1708" i="3"/>
  <c r="B1708" i="3"/>
  <c r="E1672" i="3"/>
  <c r="C1672" i="3"/>
  <c r="E1324" i="3"/>
  <c r="B1324" i="3"/>
  <c r="E1144" i="3"/>
  <c r="B1144" i="3"/>
  <c r="E1072" i="3"/>
  <c r="C1072" i="3"/>
  <c r="B1072" i="3"/>
  <c r="E1024" i="3"/>
  <c r="C1024" i="3"/>
  <c r="B1024" i="3"/>
  <c r="E1000" i="3"/>
  <c r="C1000" i="3"/>
  <c r="B1000" i="3"/>
  <c r="E940" i="3"/>
  <c r="C940" i="3"/>
  <c r="C880" i="3"/>
  <c r="B880" i="3"/>
  <c r="E760" i="3"/>
  <c r="C760" i="3"/>
  <c r="E712" i="3"/>
  <c r="B712" i="3"/>
  <c r="E664" i="3"/>
  <c r="C664" i="3"/>
  <c r="E616" i="3"/>
  <c r="B616" i="3"/>
  <c r="C616" i="3"/>
  <c r="B568" i="3"/>
  <c r="E568" i="3"/>
  <c r="C568" i="3"/>
  <c r="C496" i="3"/>
  <c r="E496" i="3"/>
  <c r="E412" i="3"/>
  <c r="B412" i="3"/>
  <c r="E196" i="3"/>
  <c r="C196" i="3"/>
  <c r="C136" i="3"/>
  <c r="E136" i="3"/>
  <c r="B136" i="3"/>
  <c r="B2407" i="3"/>
  <c r="B1744" i="3"/>
  <c r="B1435" i="3"/>
  <c r="B2575" i="3"/>
  <c r="B2512" i="3"/>
  <c r="B2383" i="3"/>
  <c r="B2215" i="3"/>
  <c r="B2128" i="3"/>
  <c r="B1975" i="3"/>
  <c r="B1951" i="3"/>
  <c r="B1720" i="3"/>
  <c r="B1672" i="3"/>
  <c r="B1567" i="3"/>
  <c r="B1543" i="3"/>
  <c r="B1495" i="3"/>
  <c r="B1291" i="3"/>
  <c r="B1267" i="3"/>
  <c r="B1207" i="3"/>
  <c r="B931" i="3"/>
  <c r="B859" i="3"/>
  <c r="B799" i="3"/>
  <c r="B775" i="3"/>
  <c r="B751" i="3"/>
  <c r="B664" i="3"/>
  <c r="B487" i="3"/>
  <c r="B463" i="3"/>
  <c r="B91" i="3"/>
  <c r="C412" i="3"/>
  <c r="C448" i="3"/>
  <c r="C619" i="3"/>
  <c r="C784" i="3"/>
  <c r="C1003" i="3"/>
  <c r="C1084" i="3"/>
  <c r="C1291" i="3"/>
  <c r="C1420" i="3"/>
  <c r="C1579" i="3"/>
  <c r="C1624" i="3"/>
  <c r="E292" i="3"/>
  <c r="E871" i="3"/>
  <c r="E1876" i="3"/>
  <c r="B1876" i="3"/>
  <c r="E1696" i="3"/>
  <c r="C1696" i="3"/>
  <c r="C1636" i="3"/>
  <c r="E1636" i="3"/>
  <c r="E1564" i="3"/>
  <c r="C1564" i="3"/>
  <c r="E1492" i="3"/>
  <c r="C1492" i="3"/>
  <c r="E1408" i="3"/>
  <c r="C1408" i="3"/>
  <c r="C1264" i="3"/>
  <c r="E1264" i="3"/>
  <c r="E1060" i="3"/>
  <c r="C1060" i="3"/>
  <c r="E40" i="3"/>
  <c r="C40" i="3"/>
  <c r="B40" i="3"/>
  <c r="B2452" i="3"/>
  <c r="B2551" i="3"/>
  <c r="B2467" i="3"/>
  <c r="B2191" i="3"/>
  <c r="B2020" i="3"/>
  <c r="B1927" i="3"/>
  <c r="B1624" i="3"/>
  <c r="B1408" i="3"/>
  <c r="B1384" i="3"/>
  <c r="B1315" i="3"/>
  <c r="B1231" i="3"/>
  <c r="B1075" i="3"/>
  <c r="B391" i="3"/>
  <c r="C151" i="3"/>
  <c r="C280" i="3"/>
  <c r="C307" i="3"/>
  <c r="C520" i="3"/>
  <c r="C583" i="3"/>
  <c r="C643" i="3"/>
  <c r="C679" i="3"/>
  <c r="C895" i="3"/>
  <c r="C976" i="3"/>
  <c r="C2275" i="3"/>
  <c r="E67" i="3"/>
  <c r="E460" i="3"/>
  <c r="E580" i="3"/>
  <c r="E628" i="3"/>
  <c r="B628" i="3"/>
  <c r="B28" i="3"/>
  <c r="E28" i="3"/>
  <c r="C28" i="3"/>
  <c r="B2491" i="3"/>
  <c r="B2260" i="3"/>
  <c r="B2104" i="3"/>
  <c r="B2083" i="3"/>
  <c r="B1996" i="3"/>
  <c r="B2488" i="3"/>
  <c r="B2236" i="3"/>
  <c r="B2167" i="3"/>
  <c r="B2059" i="3"/>
  <c r="B1903" i="3"/>
  <c r="B1879" i="3"/>
  <c r="B1807" i="3"/>
  <c r="B1783" i="3"/>
  <c r="B1759" i="3"/>
  <c r="B1099" i="3"/>
  <c r="B976" i="3"/>
  <c r="B952" i="3"/>
  <c r="B823" i="3"/>
  <c r="B724" i="3"/>
  <c r="B631" i="3"/>
  <c r="B304" i="3"/>
  <c r="B235" i="3"/>
  <c r="B148" i="3"/>
  <c r="B19" i="3"/>
  <c r="C211" i="3"/>
  <c r="C556" i="3"/>
  <c r="C823" i="3"/>
  <c r="C1255" i="3"/>
  <c r="C1384" i="3"/>
  <c r="C1552" i="3"/>
  <c r="C1999" i="3"/>
  <c r="E148" i="3"/>
  <c r="B2179" i="3"/>
  <c r="E1768" i="3"/>
  <c r="B1768" i="3"/>
  <c r="C1768" i="3"/>
  <c r="E844" i="3"/>
  <c r="C844" i="3"/>
  <c r="B844" i="3"/>
  <c r="B2572" i="3"/>
  <c r="B2527" i="3"/>
  <c r="B2359" i="3"/>
  <c r="B1972" i="3"/>
  <c r="B1948" i="3"/>
  <c r="B1735" i="3"/>
  <c r="B1711" i="3"/>
  <c r="B1639" i="3"/>
  <c r="B1564" i="3"/>
  <c r="B1540" i="3"/>
  <c r="B1516" i="3"/>
  <c r="B1492" i="3"/>
  <c r="B1264" i="3"/>
  <c r="B1204" i="3"/>
  <c r="B928" i="3"/>
  <c r="B796" i="3"/>
  <c r="B772" i="3"/>
  <c r="B748" i="3"/>
  <c r="B535" i="3"/>
  <c r="B484" i="3"/>
  <c r="B460" i="3"/>
  <c r="B112" i="3"/>
  <c r="C100" i="3"/>
  <c r="C415" i="3"/>
  <c r="C451" i="3"/>
  <c r="C787" i="3"/>
  <c r="C1087" i="3"/>
  <c r="E880" i="3"/>
  <c r="E2344" i="3"/>
  <c r="C2344" i="3"/>
  <c r="E1588" i="3"/>
  <c r="C1588" i="3"/>
  <c r="E1432" i="3"/>
  <c r="C1432" i="3"/>
  <c r="E1300" i="3"/>
  <c r="C1300" i="3"/>
  <c r="E1240" i="3"/>
  <c r="C1240" i="3"/>
  <c r="E1180" i="3"/>
  <c r="B1180" i="3"/>
  <c r="C1180" i="3"/>
  <c r="E1120" i="3"/>
  <c r="B1120" i="3"/>
  <c r="C1048" i="3"/>
  <c r="E1048" i="3"/>
  <c r="E1012" i="3"/>
  <c r="B1012" i="3"/>
  <c r="C1012" i="3"/>
  <c r="E964" i="3"/>
  <c r="C964" i="3"/>
  <c r="E916" i="3"/>
  <c r="B916" i="3"/>
  <c r="C916" i="3"/>
  <c r="E856" i="3"/>
  <c r="C856" i="3"/>
  <c r="E676" i="3"/>
  <c r="B676" i="3"/>
  <c r="B640" i="3"/>
  <c r="C640" i="3"/>
  <c r="E640" i="3"/>
  <c r="B592" i="3"/>
  <c r="E592" i="3"/>
  <c r="C592" i="3"/>
  <c r="E532" i="3"/>
  <c r="B532" i="3"/>
  <c r="C532" i="3"/>
  <c r="C388" i="3"/>
  <c r="E388" i="3"/>
  <c r="B388" i="3"/>
  <c r="E340" i="3"/>
  <c r="C340" i="3"/>
  <c r="B340" i="3"/>
  <c r="E244" i="3"/>
  <c r="B244" i="3"/>
  <c r="C160" i="3"/>
  <c r="E160" i="3"/>
  <c r="B2536" i="3"/>
  <c r="B2443" i="3"/>
  <c r="B2380" i="3"/>
  <c r="B2212" i="3"/>
  <c r="B2143" i="3"/>
  <c r="B2119" i="3"/>
  <c r="B2548" i="3"/>
  <c r="B2503" i="3"/>
  <c r="B2464" i="3"/>
  <c r="B2320" i="3"/>
  <c r="B2188" i="3"/>
  <c r="B2080" i="3"/>
  <c r="B1924" i="3"/>
  <c r="B1687" i="3"/>
  <c r="B1588" i="3"/>
  <c r="B1456" i="3"/>
  <c r="B1423" i="3"/>
  <c r="B1399" i="3"/>
  <c r="B1312" i="3"/>
  <c r="B1228" i="3"/>
  <c r="B655" i="3"/>
  <c r="B559" i="3"/>
  <c r="B328" i="3"/>
  <c r="C76" i="3"/>
  <c r="C187" i="3"/>
  <c r="C355" i="3"/>
  <c r="C523" i="3"/>
  <c r="C724" i="3"/>
  <c r="C751" i="3"/>
  <c r="C979" i="3"/>
  <c r="C1684" i="3"/>
  <c r="E427" i="3"/>
  <c r="E463" i="3"/>
  <c r="E1075" i="3"/>
  <c r="C2190" i="3"/>
  <c r="C2478" i="3"/>
  <c r="C2238" i="3"/>
  <c r="C1485" i="3"/>
  <c r="C2382" i="3"/>
  <c r="C1974" i="3"/>
  <c r="C2070" i="3"/>
  <c r="C2250" i="3"/>
  <c r="C2298" i="3"/>
  <c r="C2214" i="3"/>
  <c r="E1938" i="3"/>
  <c r="C2310" i="3"/>
  <c r="C2454" i="3"/>
  <c r="C2020" i="3"/>
  <c r="C2104" i="3"/>
  <c r="C2140" i="3"/>
  <c r="C2476" i="3"/>
  <c r="E1387" i="3"/>
  <c r="E1747" i="3"/>
  <c r="E1543" i="3"/>
  <c r="E1759" i="3"/>
  <c r="C1828" i="3"/>
  <c r="C1888" i="3"/>
  <c r="C1996" i="3"/>
  <c r="C2188" i="3"/>
  <c r="C2224" i="3"/>
  <c r="C2452" i="3"/>
  <c r="B740" i="3"/>
  <c r="E740" i="3"/>
  <c r="E2299" i="3"/>
  <c r="C2299" i="3"/>
  <c r="C2095" i="3"/>
  <c r="E2095" i="3"/>
  <c r="E1459" i="3"/>
  <c r="C1459" i="3"/>
  <c r="C1507" i="3"/>
  <c r="C1576" i="3"/>
  <c r="C1699" i="3"/>
  <c r="C1831" i="3"/>
  <c r="C2383" i="3"/>
  <c r="C2420" i="3"/>
  <c r="C1972" i="3"/>
  <c r="C2008" i="3"/>
  <c r="C2092" i="3"/>
  <c r="C2128" i="3"/>
  <c r="C2236" i="3"/>
  <c r="C2320" i="3"/>
  <c r="C2384" i="3"/>
  <c r="C2464" i="3"/>
  <c r="E2179" i="3"/>
  <c r="E2428" i="3"/>
  <c r="C2428" i="3"/>
  <c r="E2404" i="3"/>
  <c r="C2404" i="3"/>
  <c r="C2200" i="3"/>
  <c r="E2200" i="3"/>
  <c r="E2152" i="3"/>
  <c r="C2152" i="3"/>
  <c r="E2116" i="3"/>
  <c r="C2116" i="3"/>
  <c r="C2044" i="3"/>
  <c r="E2044" i="3"/>
  <c r="E1912" i="3"/>
  <c r="C1912" i="3"/>
  <c r="C1792" i="3"/>
  <c r="E1792" i="3"/>
  <c r="E1648" i="3"/>
  <c r="C1648" i="3"/>
  <c r="C1600" i="3"/>
  <c r="E1600" i="3"/>
  <c r="C1396" i="3"/>
  <c r="E1396" i="3"/>
  <c r="E1348" i="3"/>
  <c r="C1348" i="3"/>
  <c r="E1288" i="3"/>
  <c r="C1288" i="3"/>
  <c r="C1840" i="3"/>
  <c r="C1780" i="3"/>
  <c r="C1816" i="3"/>
  <c r="C2212" i="3"/>
  <c r="C2560" i="3"/>
  <c r="E1804" i="3"/>
  <c r="E2582" i="3"/>
  <c r="C2558" i="3"/>
  <c r="C2522" i="3"/>
  <c r="B2510" i="3"/>
  <c r="C2486" i="3"/>
  <c r="C2474" i="3"/>
  <c r="E2450" i="3"/>
  <c r="C2438" i="3"/>
  <c r="C2414" i="3"/>
  <c r="B2402" i="3"/>
  <c r="E2282" i="3"/>
  <c r="B2174" i="3"/>
  <c r="B2150" i="3"/>
  <c r="C2138" i="3"/>
  <c r="B2114" i="3"/>
  <c r="E2102" i="3"/>
  <c r="B2078" i="3"/>
  <c r="C2042" i="3"/>
  <c r="E1922" i="3"/>
  <c r="E1898" i="3"/>
  <c r="E1886" i="3"/>
  <c r="E1838" i="3"/>
  <c r="E1814" i="3"/>
  <c r="B1766" i="3"/>
  <c r="E1742" i="3"/>
  <c r="B1730" i="3"/>
  <c r="E1670" i="3"/>
  <c r="C1634" i="3"/>
  <c r="B1610" i="3"/>
  <c r="E1598" i="3"/>
  <c r="B1502" i="3"/>
  <c r="E1466" i="3"/>
  <c r="B1454" i="3"/>
  <c r="E1418" i="3"/>
  <c r="E1358" i="3"/>
  <c r="E1334" i="3"/>
  <c r="B1298" i="3"/>
  <c r="E1262" i="3"/>
  <c r="E1190" i="3"/>
  <c r="E1118" i="3"/>
  <c r="E1094" i="3"/>
  <c r="E1082" i="3"/>
  <c r="C1070" i="3"/>
  <c r="E1034" i="3"/>
  <c r="C998" i="3"/>
  <c r="E878" i="3"/>
  <c r="E770" i="3"/>
  <c r="E698" i="3"/>
  <c r="E686" i="3"/>
  <c r="E614" i="3"/>
  <c r="C602" i="3"/>
  <c r="E578" i="3"/>
  <c r="E482" i="3"/>
  <c r="C362" i="3"/>
  <c r="B314" i="3"/>
  <c r="B266" i="3"/>
  <c r="E254" i="3"/>
  <c r="E230" i="3"/>
  <c r="E218" i="3"/>
  <c r="E158" i="3"/>
  <c r="E134" i="3"/>
  <c r="C110" i="3"/>
  <c r="E98" i="3"/>
  <c r="E86" i="3"/>
  <c r="C50" i="3"/>
  <c r="E26" i="3"/>
  <c r="C14" i="3"/>
  <c r="E404" i="3"/>
  <c r="E225" i="3"/>
  <c r="E165" i="3"/>
  <c r="C2286" i="3"/>
  <c r="E284" i="3"/>
  <c r="E2570" i="3"/>
  <c r="C2570" i="3"/>
  <c r="E2546" i="3"/>
  <c r="C2546" i="3"/>
  <c r="E2390" i="3"/>
  <c r="C2390" i="3"/>
  <c r="B2390" i="3"/>
  <c r="E2342" i="3"/>
  <c r="C2342" i="3"/>
  <c r="E2306" i="3"/>
  <c r="B2306" i="3"/>
  <c r="C2306" i="3"/>
  <c r="E2234" i="3"/>
  <c r="C2234" i="3"/>
  <c r="B2234" i="3"/>
  <c r="E2186" i="3"/>
  <c r="C2186" i="3"/>
  <c r="E2090" i="3"/>
  <c r="C2090" i="3"/>
  <c r="B2090" i="3"/>
  <c r="E2054" i="3"/>
  <c r="C2054" i="3"/>
  <c r="C2006" i="3"/>
  <c r="E2006" i="3"/>
  <c r="E1874" i="3"/>
  <c r="C1874" i="3"/>
  <c r="E1778" i="3"/>
  <c r="C1778" i="3"/>
  <c r="E1550" i="3"/>
  <c r="B1550" i="3"/>
  <c r="C1550" i="3"/>
  <c r="C1514" i="3"/>
  <c r="E1514" i="3"/>
  <c r="E1490" i="3"/>
  <c r="B1490" i="3"/>
  <c r="E1478" i="3"/>
  <c r="C1478" i="3"/>
  <c r="E1442" i="3"/>
  <c r="C1442" i="3"/>
  <c r="B1442" i="3"/>
  <c r="E1406" i="3"/>
  <c r="B1406" i="3"/>
  <c r="C1406" i="3"/>
  <c r="C1394" i="3"/>
  <c r="E1394" i="3"/>
  <c r="E1370" i="3"/>
  <c r="B1370" i="3"/>
  <c r="E1322" i="3"/>
  <c r="C1322" i="3"/>
  <c r="E1274" i="3"/>
  <c r="C1274" i="3"/>
  <c r="E1250" i="3"/>
  <c r="C1250" i="3"/>
  <c r="B1250" i="3"/>
  <c r="E1166" i="3"/>
  <c r="B1166" i="3"/>
  <c r="C1166" i="3"/>
  <c r="E1010" i="3"/>
  <c r="C1010" i="3"/>
  <c r="E986" i="3"/>
  <c r="B986" i="3"/>
  <c r="C986" i="3"/>
  <c r="E962" i="3"/>
  <c r="B962" i="3"/>
  <c r="E938" i="3"/>
  <c r="C938" i="3"/>
  <c r="E914" i="3"/>
  <c r="C914" i="3"/>
  <c r="E902" i="3"/>
  <c r="B902" i="3"/>
  <c r="C902" i="3"/>
  <c r="E890" i="3"/>
  <c r="C890" i="3"/>
  <c r="E866" i="3"/>
  <c r="C866" i="3"/>
  <c r="B866" i="3"/>
  <c r="E842" i="3"/>
  <c r="B842" i="3"/>
  <c r="C842" i="3"/>
  <c r="C818" i="3"/>
  <c r="E818" i="3"/>
  <c r="E746" i="3"/>
  <c r="C746" i="3"/>
  <c r="C722" i="3"/>
  <c r="B722" i="3"/>
  <c r="E722" i="3"/>
  <c r="E674" i="3"/>
  <c r="C674" i="3"/>
  <c r="E650" i="3"/>
  <c r="C650" i="3"/>
  <c r="B650" i="3"/>
  <c r="E638" i="3"/>
  <c r="C638" i="3"/>
  <c r="B638" i="3"/>
  <c r="B626" i="3"/>
  <c r="E626" i="3"/>
  <c r="C626" i="3"/>
  <c r="C590" i="3"/>
  <c r="B590" i="3"/>
  <c r="E590" i="3"/>
  <c r="E566" i="3"/>
  <c r="C566" i="3"/>
  <c r="E542" i="3"/>
  <c r="C542" i="3"/>
  <c r="E458" i="3"/>
  <c r="C458" i="3"/>
  <c r="B458" i="3"/>
  <c r="C434" i="3"/>
  <c r="B434" i="3"/>
  <c r="E434" i="3"/>
  <c r="E410" i="3"/>
  <c r="C410" i="3"/>
  <c r="E386" i="3"/>
  <c r="B386" i="3"/>
  <c r="B374" i="3"/>
  <c r="E374" i="3"/>
  <c r="C374" i="3"/>
  <c r="C350" i="3"/>
  <c r="E350" i="3"/>
  <c r="E338" i="3"/>
  <c r="B338" i="3"/>
  <c r="E326" i="3"/>
  <c r="C326" i="3"/>
  <c r="E302" i="3"/>
  <c r="B302" i="3"/>
  <c r="C302" i="3"/>
  <c r="E242" i="3"/>
  <c r="B242" i="3"/>
  <c r="C242" i="3"/>
  <c r="B2582" i="3"/>
  <c r="B2546" i="3"/>
  <c r="B2492" i="3"/>
  <c r="B1922" i="3"/>
  <c r="B1670" i="3"/>
  <c r="B1478" i="3"/>
  <c r="B1118" i="3"/>
  <c r="B1094" i="3"/>
  <c r="B914" i="3"/>
  <c r="B686" i="3"/>
  <c r="B602" i="3"/>
  <c r="B578" i="3"/>
  <c r="C1094" i="3"/>
  <c r="C1118" i="3"/>
  <c r="C1418" i="3"/>
  <c r="C1814" i="3"/>
  <c r="C1922" i="3"/>
  <c r="C2282" i="3"/>
  <c r="C2504" i="3"/>
  <c r="E50" i="3"/>
  <c r="E314" i="3"/>
  <c r="E1664" i="3"/>
  <c r="E2498" i="3"/>
  <c r="C2498" i="3"/>
  <c r="E2402" i="3"/>
  <c r="C2402" i="3"/>
  <c r="E2366" i="3"/>
  <c r="C2366" i="3"/>
  <c r="E2318" i="3"/>
  <c r="C2318" i="3"/>
  <c r="E2270" i="3"/>
  <c r="C2270" i="3"/>
  <c r="B2270" i="3"/>
  <c r="E2222" i="3"/>
  <c r="C2222" i="3"/>
  <c r="E2174" i="3"/>
  <c r="C2174" i="3"/>
  <c r="E1994" i="3"/>
  <c r="C1994" i="3"/>
  <c r="C1958" i="3"/>
  <c r="E1958" i="3"/>
  <c r="E1850" i="3"/>
  <c r="C1850" i="3"/>
  <c r="E1826" i="3"/>
  <c r="C1826" i="3"/>
  <c r="B1826" i="3"/>
  <c r="B1790" i="3"/>
  <c r="C1790" i="3"/>
  <c r="C1754" i="3"/>
  <c r="B1754" i="3"/>
  <c r="E1754" i="3"/>
  <c r="E1718" i="3"/>
  <c r="B1718" i="3"/>
  <c r="C1718" i="3"/>
  <c r="E1682" i="3"/>
  <c r="B1682" i="3"/>
  <c r="E1646" i="3"/>
  <c r="B1646" i="3"/>
  <c r="C1622" i="3"/>
  <c r="E1622" i="3"/>
  <c r="B1622" i="3"/>
  <c r="E1574" i="3"/>
  <c r="C1574" i="3"/>
  <c r="C1538" i="3"/>
  <c r="E1538" i="3"/>
  <c r="E1430" i="3"/>
  <c r="B1430" i="3"/>
  <c r="C1430" i="3"/>
  <c r="C1310" i="3"/>
  <c r="E1310" i="3"/>
  <c r="B1310" i="3"/>
  <c r="C1238" i="3"/>
  <c r="E1238" i="3"/>
  <c r="C1226" i="3"/>
  <c r="E1226" i="3"/>
  <c r="B1226" i="3"/>
  <c r="E1178" i="3"/>
  <c r="C1178" i="3"/>
  <c r="B1178" i="3"/>
  <c r="E1154" i="3"/>
  <c r="C1154" i="3"/>
  <c r="C1142" i="3"/>
  <c r="E1142" i="3"/>
  <c r="E1130" i="3"/>
  <c r="C1130" i="3"/>
  <c r="E1106" i="3"/>
  <c r="B1106" i="3"/>
  <c r="C1106" i="3"/>
  <c r="C1058" i="3"/>
  <c r="B1058" i="3"/>
  <c r="C974" i="3"/>
  <c r="E974" i="3"/>
  <c r="E950" i="3"/>
  <c r="C950" i="3"/>
  <c r="C926" i="3"/>
  <c r="E926" i="3"/>
  <c r="B926" i="3"/>
  <c r="C854" i="3"/>
  <c r="E854" i="3"/>
  <c r="C830" i="3"/>
  <c r="E830" i="3"/>
  <c r="E806" i="3"/>
  <c r="C806" i="3"/>
  <c r="C794" i="3"/>
  <c r="B794" i="3"/>
  <c r="E782" i="3"/>
  <c r="C782" i="3"/>
  <c r="B782" i="3"/>
  <c r="E758" i="3"/>
  <c r="C758" i="3"/>
  <c r="E734" i="3"/>
  <c r="C734" i="3"/>
  <c r="C710" i="3"/>
  <c r="E710" i="3"/>
  <c r="E662" i="3"/>
  <c r="B662" i="3"/>
  <c r="C662" i="3"/>
  <c r="C554" i="3"/>
  <c r="B554" i="3"/>
  <c r="E530" i="3"/>
  <c r="B530" i="3"/>
  <c r="E518" i="3"/>
  <c r="C518" i="3"/>
  <c r="E506" i="3"/>
  <c r="C506" i="3"/>
  <c r="E494" i="3"/>
  <c r="B494" i="3"/>
  <c r="C494" i="3"/>
  <c r="E470" i="3"/>
  <c r="C470" i="3"/>
  <c r="B470" i="3"/>
  <c r="E446" i="3"/>
  <c r="B446" i="3"/>
  <c r="E422" i="3"/>
  <c r="C422" i="3"/>
  <c r="E398" i="3"/>
  <c r="B398" i="3"/>
  <c r="E290" i="3"/>
  <c r="B290" i="3"/>
  <c r="E278" i="3"/>
  <c r="B278" i="3"/>
  <c r="E266" i="3"/>
  <c r="C266" i="3"/>
  <c r="E206" i="3"/>
  <c r="C206" i="3"/>
  <c r="B206" i="3"/>
  <c r="C194" i="3"/>
  <c r="B194" i="3"/>
  <c r="E194" i="3"/>
  <c r="E182" i="3"/>
  <c r="C182" i="3"/>
  <c r="E170" i="3"/>
  <c r="B170" i="3"/>
  <c r="C146" i="3"/>
  <c r="E146" i="3"/>
  <c r="B146" i="3"/>
  <c r="E14" i="3"/>
  <c r="B14" i="3"/>
  <c r="B2438" i="3"/>
  <c r="B1274" i="3"/>
  <c r="B890" i="3"/>
  <c r="B818" i="3"/>
  <c r="B422" i="3"/>
  <c r="B182" i="3"/>
  <c r="B158" i="3"/>
  <c r="C530" i="3"/>
  <c r="C1280" i="3"/>
  <c r="C1646" i="3"/>
  <c r="C1898" i="3"/>
  <c r="C2450" i="3"/>
  <c r="C2582" i="3"/>
  <c r="C2510" i="3"/>
  <c r="E2510" i="3"/>
  <c r="E2462" i="3"/>
  <c r="C2462" i="3"/>
  <c r="B2462" i="3"/>
  <c r="E2426" i="3"/>
  <c r="B2426" i="3"/>
  <c r="C2426" i="3"/>
  <c r="C2378" i="3"/>
  <c r="E2378" i="3"/>
  <c r="C2330" i="3"/>
  <c r="E2330" i="3"/>
  <c r="C2294" i="3"/>
  <c r="E2294" i="3"/>
  <c r="C2258" i="3"/>
  <c r="E2258" i="3"/>
  <c r="E2210" i="3"/>
  <c r="C2210" i="3"/>
  <c r="E2162" i="3"/>
  <c r="C2162" i="3"/>
  <c r="B2162" i="3"/>
  <c r="E2126" i="3"/>
  <c r="B2126" i="3"/>
  <c r="C2078" i="3"/>
  <c r="E2078" i="3"/>
  <c r="E2030" i="3"/>
  <c r="C2030" i="3"/>
  <c r="C1982" i="3"/>
  <c r="E1982" i="3"/>
  <c r="B1982" i="3"/>
  <c r="E1946" i="3"/>
  <c r="B1946" i="3"/>
  <c r="C1946" i="3"/>
  <c r="C1910" i="3"/>
  <c r="B1910" i="3"/>
  <c r="E1910" i="3"/>
  <c r="E1862" i="3"/>
  <c r="B1862" i="3"/>
  <c r="C1862" i="3"/>
  <c r="C1706" i="3"/>
  <c r="E1706" i="3"/>
  <c r="E1586" i="3"/>
  <c r="C1586" i="3"/>
  <c r="E1526" i="3"/>
  <c r="C1526" i="3"/>
  <c r="E1382" i="3"/>
  <c r="C1382" i="3"/>
  <c r="E1346" i="3"/>
  <c r="C1346" i="3"/>
  <c r="B1346" i="3"/>
  <c r="B1286" i="3"/>
  <c r="C1286" i="3"/>
  <c r="E1202" i="3"/>
  <c r="C1202" i="3"/>
  <c r="E1022" i="3"/>
  <c r="B1022" i="3"/>
  <c r="C1022" i="3"/>
  <c r="B38" i="3"/>
  <c r="E38" i="3"/>
  <c r="C38" i="3"/>
  <c r="B2474" i="3"/>
  <c r="B2342" i="3"/>
  <c r="B2210" i="3"/>
  <c r="B2054" i="3"/>
  <c r="B1958" i="3"/>
  <c r="B1706" i="3"/>
  <c r="B1586" i="3"/>
  <c r="B1358" i="3"/>
  <c r="B1202" i="3"/>
  <c r="B1070" i="3"/>
  <c r="B974" i="3"/>
  <c r="B770" i="3"/>
  <c r="C86" i="3"/>
  <c r="C170" i="3"/>
  <c r="C218" i="3"/>
  <c r="C1370" i="3"/>
  <c r="C1472" i="3"/>
  <c r="C1592" i="3"/>
  <c r="C1616" i="3"/>
  <c r="E1556" i="3"/>
  <c r="E2534" i="3"/>
  <c r="C2534" i="3"/>
  <c r="C2354" i="3"/>
  <c r="B2354" i="3"/>
  <c r="E2354" i="3"/>
  <c r="C2246" i="3"/>
  <c r="E2246" i="3"/>
  <c r="E2198" i="3"/>
  <c r="C2198" i="3"/>
  <c r="B2198" i="3"/>
  <c r="E2150" i="3"/>
  <c r="C2150" i="3"/>
  <c r="E2114" i="3"/>
  <c r="C2114" i="3"/>
  <c r="E2066" i="3"/>
  <c r="B2066" i="3"/>
  <c r="C2018" i="3"/>
  <c r="E2018" i="3"/>
  <c r="B2018" i="3"/>
  <c r="E1970" i="3"/>
  <c r="C1970" i="3"/>
  <c r="C1934" i="3"/>
  <c r="E1934" i="3"/>
  <c r="C1802" i="3"/>
  <c r="E1802" i="3"/>
  <c r="C1766" i="3"/>
  <c r="E1766" i="3"/>
  <c r="E1730" i="3"/>
  <c r="C1730" i="3"/>
  <c r="C1694" i="3"/>
  <c r="E1694" i="3"/>
  <c r="E1658" i="3"/>
  <c r="C1658" i="3"/>
  <c r="C1610" i="3"/>
  <c r="E1610" i="3"/>
  <c r="C1562" i="3"/>
  <c r="B1562" i="3"/>
  <c r="E1562" i="3"/>
  <c r="E1502" i="3"/>
  <c r="C1502" i="3"/>
  <c r="E1454" i="3"/>
  <c r="C1454" i="3"/>
  <c r="E1298" i="3"/>
  <c r="C1298" i="3"/>
  <c r="E1214" i="3"/>
  <c r="C1214" i="3"/>
  <c r="C1046" i="3"/>
  <c r="B1046" i="3"/>
  <c r="E1046" i="3"/>
  <c r="B2378" i="3"/>
  <c r="B1898" i="3"/>
  <c r="B1538" i="3"/>
  <c r="B1382" i="3"/>
  <c r="B1154" i="3"/>
  <c r="B998" i="3"/>
  <c r="B134" i="3"/>
  <c r="C386" i="3"/>
  <c r="C482" i="3"/>
  <c r="C686" i="3"/>
  <c r="C2060" i="3"/>
  <c r="C2552" i="3"/>
  <c r="E1634" i="3"/>
  <c r="E122" i="3"/>
  <c r="C122" i="3"/>
  <c r="B1334" i="3"/>
  <c r="B350" i="3"/>
  <c r="C314" i="3"/>
  <c r="C614" i="3"/>
  <c r="C1262" i="3"/>
  <c r="C1598" i="3"/>
  <c r="C2066" i="3"/>
  <c r="C2126" i="3"/>
  <c r="E1058" i="3"/>
  <c r="E1790" i="3"/>
  <c r="E2576" i="3"/>
  <c r="C2576" i="3"/>
  <c r="E2564" i="3"/>
  <c r="C2564" i="3"/>
  <c r="E2528" i="3"/>
  <c r="C2528" i="3"/>
  <c r="E2480" i="3"/>
  <c r="C2480" i="3"/>
  <c r="E2468" i="3"/>
  <c r="C2468" i="3"/>
  <c r="E2456" i="3"/>
  <c r="C2456" i="3"/>
  <c r="E2444" i="3"/>
  <c r="C2444" i="3"/>
  <c r="E2432" i="3"/>
  <c r="C2432" i="3"/>
  <c r="E2408" i="3"/>
  <c r="C2408" i="3"/>
  <c r="E2396" i="3"/>
  <c r="C2396" i="3"/>
  <c r="E2372" i="3"/>
  <c r="C2372" i="3"/>
  <c r="C2360" i="3"/>
  <c r="E2360" i="3"/>
  <c r="E2348" i="3"/>
  <c r="C2348" i="3"/>
  <c r="E2336" i="3"/>
  <c r="C2336" i="3"/>
  <c r="E2312" i="3"/>
  <c r="C2312" i="3"/>
  <c r="B2312" i="3"/>
  <c r="E2288" i="3"/>
  <c r="C2288" i="3"/>
  <c r="E2276" i="3"/>
  <c r="C2276" i="3"/>
  <c r="E2264" i="3"/>
  <c r="B2264" i="3"/>
  <c r="C2264" i="3"/>
  <c r="C2252" i="3"/>
  <c r="E2252" i="3"/>
  <c r="E2228" i="3"/>
  <c r="B2228" i="3"/>
  <c r="C2228" i="3"/>
  <c r="E2204" i="3"/>
  <c r="C2204" i="3"/>
  <c r="E2192" i="3"/>
  <c r="B2192" i="3"/>
  <c r="C2192" i="3"/>
  <c r="E2180" i="3"/>
  <c r="C2180" i="3"/>
  <c r="C2168" i="3"/>
  <c r="E2168" i="3"/>
  <c r="E2156" i="3"/>
  <c r="B2156" i="3"/>
  <c r="C2156" i="3"/>
  <c r="E2144" i="3"/>
  <c r="C2144" i="3"/>
  <c r="C2132" i="3"/>
  <c r="E2132" i="3"/>
  <c r="E2120" i="3"/>
  <c r="B2120" i="3"/>
  <c r="C2120" i="3"/>
  <c r="C2108" i="3"/>
  <c r="E2108" i="3"/>
  <c r="E2096" i="3"/>
  <c r="C2096" i="3"/>
  <c r="C2072" i="3"/>
  <c r="B2072" i="3"/>
  <c r="E2072" i="3"/>
  <c r="C2048" i="3"/>
  <c r="E2048" i="3"/>
  <c r="B2036" i="3"/>
  <c r="E2036" i="3"/>
  <c r="C2024" i="3"/>
  <c r="E2024" i="3"/>
  <c r="C2000" i="3"/>
  <c r="B2000" i="3"/>
  <c r="E2000" i="3"/>
  <c r="E1988" i="3"/>
  <c r="C1988" i="3"/>
  <c r="C1976" i="3"/>
  <c r="E1976" i="3"/>
  <c r="E1964" i="3"/>
  <c r="B1964" i="3"/>
  <c r="C1964" i="3"/>
  <c r="E1952" i="3"/>
  <c r="C1952" i="3"/>
  <c r="C1940" i="3"/>
  <c r="E1940" i="3"/>
  <c r="C1928" i="3"/>
  <c r="E1928" i="3"/>
  <c r="B1928" i="3"/>
  <c r="E1916" i="3"/>
  <c r="C1916" i="3"/>
  <c r="E1892" i="3"/>
  <c r="C1892" i="3"/>
  <c r="B1892" i="3"/>
  <c r="E1880" i="3"/>
  <c r="C1880" i="3"/>
  <c r="E1868" i="3"/>
  <c r="C1868" i="3"/>
  <c r="B1868" i="3"/>
  <c r="E1844" i="3"/>
  <c r="C1844" i="3"/>
  <c r="E1832" i="3"/>
  <c r="C1832" i="3"/>
  <c r="C1820" i="3"/>
  <c r="E1820" i="3"/>
  <c r="B1820" i="3"/>
  <c r="E1808" i="3"/>
  <c r="C1808" i="3"/>
  <c r="C1796" i="3"/>
  <c r="E1796" i="3"/>
  <c r="E1784" i="3"/>
  <c r="B1784" i="3"/>
  <c r="E1772" i="3"/>
  <c r="C1772" i="3"/>
  <c r="E1760" i="3"/>
  <c r="C1760" i="3"/>
  <c r="E1748" i="3"/>
  <c r="C1748" i="3"/>
  <c r="B1748" i="3"/>
  <c r="E1736" i="3"/>
  <c r="C1736" i="3"/>
  <c r="C1724" i="3"/>
  <c r="E1724" i="3"/>
  <c r="E1712" i="3"/>
  <c r="B1712" i="3"/>
  <c r="E1700" i="3"/>
  <c r="C1700" i="3"/>
  <c r="E1688" i="3"/>
  <c r="C1688" i="3"/>
  <c r="E1676" i="3"/>
  <c r="C1676" i="3"/>
  <c r="B1676" i="3"/>
  <c r="E1652" i="3"/>
  <c r="C1652" i="3"/>
  <c r="E1640" i="3"/>
  <c r="B1640" i="3"/>
  <c r="C1640" i="3"/>
  <c r="E1628" i="3"/>
  <c r="C1628" i="3"/>
  <c r="B1628" i="3"/>
  <c r="E1604" i="3"/>
  <c r="C1604" i="3"/>
  <c r="B1604" i="3"/>
  <c r="E1580" i="3"/>
  <c r="C1580" i="3"/>
  <c r="B1568" i="3"/>
  <c r="C1568" i="3"/>
  <c r="C1544" i="3"/>
  <c r="E1544" i="3"/>
  <c r="B1544" i="3"/>
  <c r="E1532" i="3"/>
  <c r="C1532" i="3"/>
  <c r="C1520" i="3"/>
  <c r="E1520" i="3"/>
  <c r="E1508" i="3"/>
  <c r="C1508" i="3"/>
  <c r="B1508" i="3"/>
  <c r="E1496" i="3"/>
  <c r="C1496" i="3"/>
  <c r="C1484" i="3"/>
  <c r="B1484" i="3"/>
  <c r="E1460" i="3"/>
  <c r="C1460" i="3"/>
  <c r="B1448" i="3"/>
  <c r="C1448" i="3"/>
  <c r="E1448" i="3"/>
  <c r="C1424" i="3"/>
  <c r="B1424" i="3"/>
  <c r="C1412" i="3"/>
  <c r="E1412" i="3"/>
  <c r="C1388" i="3"/>
  <c r="E1388" i="3"/>
  <c r="C1376" i="3"/>
  <c r="E1376" i="3"/>
  <c r="B1376" i="3"/>
  <c r="E1364" i="3"/>
  <c r="C1364" i="3"/>
  <c r="B1364" i="3"/>
  <c r="C1352" i="3"/>
  <c r="E1352" i="3"/>
  <c r="E1340" i="3"/>
  <c r="C1340" i="3"/>
  <c r="C1328" i="3"/>
  <c r="E1328" i="3"/>
  <c r="E1316" i="3"/>
  <c r="C1316" i="3"/>
  <c r="E1304" i="3"/>
  <c r="B1304" i="3"/>
  <c r="C1304" i="3"/>
  <c r="E1292" i="3"/>
  <c r="C1292" i="3"/>
  <c r="E1268" i="3"/>
  <c r="C1268" i="3"/>
  <c r="C1256" i="3"/>
  <c r="B1256" i="3"/>
  <c r="E1244" i="3"/>
  <c r="C1244" i="3"/>
  <c r="B1244" i="3"/>
  <c r="C1220" i="3"/>
  <c r="E1220" i="3"/>
  <c r="B1220" i="3"/>
  <c r="E1196" i="3"/>
  <c r="C1196" i="3"/>
  <c r="C1184" i="3"/>
  <c r="E1184" i="3"/>
  <c r="B1184" i="3"/>
  <c r="E1172" i="3"/>
  <c r="C1172" i="3"/>
  <c r="B1160" i="3"/>
  <c r="E1160" i="3"/>
  <c r="E1148" i="3"/>
  <c r="C1148" i="3"/>
  <c r="E1124" i="3"/>
  <c r="B1124" i="3"/>
  <c r="C1124" i="3"/>
  <c r="E1100" i="3"/>
  <c r="C1100" i="3"/>
  <c r="B1100" i="3"/>
  <c r="E1076" i="3"/>
  <c r="C1076" i="3"/>
  <c r="E1064" i="3"/>
  <c r="C1064" i="3"/>
  <c r="B1064" i="3"/>
  <c r="E1040" i="3"/>
  <c r="C1040" i="3"/>
  <c r="B1040" i="3"/>
  <c r="E1028" i="3"/>
  <c r="C1028" i="3"/>
  <c r="E1016" i="3"/>
  <c r="C1016" i="3"/>
  <c r="E992" i="3"/>
  <c r="C992" i="3"/>
  <c r="B992" i="3"/>
  <c r="E980" i="3"/>
  <c r="B980" i="3"/>
  <c r="E968" i="3"/>
  <c r="C968" i="3"/>
  <c r="E956" i="3"/>
  <c r="C956" i="3"/>
  <c r="E932" i="3"/>
  <c r="C932" i="3"/>
  <c r="B920" i="3"/>
  <c r="E920" i="3"/>
  <c r="E908" i="3"/>
  <c r="C908" i="3"/>
  <c r="E884" i="3"/>
  <c r="C884" i="3"/>
  <c r="E860" i="3"/>
  <c r="B860" i="3"/>
  <c r="C860" i="3"/>
  <c r="E848" i="3"/>
  <c r="B848" i="3"/>
  <c r="E836" i="3"/>
  <c r="B836" i="3"/>
  <c r="E824" i="3"/>
  <c r="C824" i="3"/>
  <c r="E812" i="3"/>
  <c r="C812" i="3"/>
  <c r="E74" i="3"/>
  <c r="C74" i="3"/>
  <c r="B74" i="3"/>
  <c r="B1742" i="3"/>
  <c r="E2540" i="3"/>
  <c r="C2540" i="3"/>
  <c r="B2450" i="3"/>
  <c r="B1934" i="3"/>
  <c r="B1838" i="3"/>
  <c r="B1514" i="3"/>
  <c r="B1130" i="3"/>
  <c r="B698" i="3"/>
  <c r="B614" i="3"/>
  <c r="B506" i="3"/>
  <c r="B218" i="3"/>
  <c r="C338" i="3"/>
  <c r="C1682" i="3"/>
  <c r="E2138" i="3"/>
  <c r="B2186" i="3"/>
  <c r="C2516" i="3"/>
  <c r="E2516" i="3"/>
  <c r="B2522" i="3"/>
  <c r="B2552" i="3"/>
  <c r="B2486" i="3"/>
  <c r="B2408" i="3"/>
  <c r="B2282" i="3"/>
  <c r="B2222" i="3"/>
  <c r="B2030" i="3"/>
  <c r="B1778" i="3"/>
  <c r="B830" i="3"/>
  <c r="C1082" i="3"/>
  <c r="C1208" i="3"/>
  <c r="C1400" i="3"/>
  <c r="C1742" i="3"/>
  <c r="C1904" i="3"/>
  <c r="C2102" i="3"/>
  <c r="E602" i="3"/>
  <c r="E998" i="3"/>
  <c r="E1484" i="3"/>
  <c r="E1568" i="3"/>
  <c r="B110" i="3"/>
  <c r="E110" i="3"/>
  <c r="B1598" i="3"/>
  <c r="B1466" i="3"/>
  <c r="B1418" i="3"/>
  <c r="B1238" i="3"/>
  <c r="B1214" i="3"/>
  <c r="B1082" i="3"/>
  <c r="B1034" i="3"/>
  <c r="B854" i="3"/>
  <c r="B674" i="3"/>
  <c r="B542" i="3"/>
  <c r="B482" i="3"/>
  <c r="B326" i="3"/>
  <c r="B254" i="3"/>
  <c r="B86" i="3"/>
  <c r="C26" i="3"/>
  <c r="C134" i="3"/>
  <c r="C770" i="3"/>
  <c r="C1034" i="3"/>
  <c r="C1490" i="3"/>
  <c r="C1886" i="3"/>
  <c r="C2036" i="3"/>
  <c r="C2324" i="3"/>
  <c r="C2492" i="3"/>
  <c r="E1136" i="3"/>
  <c r="E2084" i="3"/>
  <c r="E2414" i="3"/>
  <c r="E62" i="3"/>
  <c r="C62" i="3"/>
  <c r="B2414" i="3"/>
  <c r="B2246" i="3"/>
  <c r="B1994" i="3"/>
  <c r="B746" i="3"/>
  <c r="B26" i="3"/>
  <c r="C290" i="3"/>
  <c r="B1970" i="3"/>
  <c r="B2570" i="3"/>
  <c r="B2258" i="3"/>
  <c r="B2102" i="3"/>
  <c r="B1814" i="3"/>
  <c r="B1658" i="3"/>
  <c r="B1394" i="3"/>
  <c r="B1262" i="3"/>
  <c r="B1010" i="3"/>
  <c r="B878" i="3"/>
  <c r="B806" i="3"/>
  <c r="B566" i="3"/>
  <c r="B410" i="3"/>
  <c r="C158" i="3"/>
  <c r="C230" i="3"/>
  <c r="C878" i="3"/>
  <c r="C1190" i="3"/>
  <c r="C1358" i="3"/>
  <c r="E896" i="3"/>
  <c r="E1070" i="3"/>
  <c r="B2558" i="3"/>
  <c r="B1802" i="3"/>
  <c r="B950" i="3"/>
  <c r="B50" i="3"/>
  <c r="B2516" i="3"/>
  <c r="B2318" i="3"/>
  <c r="B1874" i="3"/>
  <c r="B2534" i="3"/>
  <c r="B2498" i="3"/>
  <c r="B2384" i="3"/>
  <c r="B2294" i="3"/>
  <c r="B2006" i="3"/>
  <c r="B1850" i="3"/>
  <c r="B1574" i="3"/>
  <c r="B1190" i="3"/>
  <c r="B758" i="3"/>
  <c r="B362" i="3"/>
  <c r="B230" i="3"/>
  <c r="B62" i="3"/>
  <c r="C446" i="3"/>
  <c r="C698" i="3"/>
  <c r="C1160" i="3"/>
  <c r="C1466" i="3"/>
  <c r="C1712" i="3"/>
  <c r="C2300" i="3"/>
  <c r="E362" i="3"/>
  <c r="E554" i="3"/>
  <c r="E1286" i="3"/>
  <c r="E2042" i="3"/>
  <c r="B2138" i="3"/>
  <c r="B2042" i="3"/>
  <c r="B1886" i="3"/>
  <c r="B1694" i="3"/>
  <c r="B1634" i="3"/>
  <c r="B1526" i="3"/>
  <c r="B1142" i="3"/>
  <c r="B710" i="3"/>
  <c r="B518" i="3"/>
  <c r="B122" i="3"/>
  <c r="C98" i="3"/>
  <c r="C254" i="3"/>
  <c r="C278" i="3"/>
  <c r="C398" i="3"/>
  <c r="C1334" i="3"/>
  <c r="C1856" i="3"/>
  <c r="C2012" i="3"/>
  <c r="E2240" i="3"/>
  <c r="B656" i="3"/>
  <c r="B560" i="3"/>
  <c r="B176" i="3"/>
  <c r="B44" i="3"/>
  <c r="C440" i="3"/>
  <c r="C764" i="3"/>
  <c r="E140" i="3"/>
  <c r="E260" i="3"/>
  <c r="E308" i="3"/>
  <c r="E356" i="3"/>
  <c r="E680" i="3"/>
  <c r="B728" i="3"/>
  <c r="C212" i="3"/>
  <c r="C272" i="3"/>
  <c r="C380" i="3"/>
  <c r="C464" i="3"/>
  <c r="C572" i="3"/>
  <c r="C680" i="3"/>
  <c r="E452" i="3"/>
  <c r="E800" i="3"/>
  <c r="C800" i="3"/>
  <c r="C788" i="3"/>
  <c r="E788" i="3"/>
  <c r="E752" i="3"/>
  <c r="C752" i="3"/>
  <c r="E536" i="3"/>
  <c r="C536" i="3"/>
  <c r="E488" i="3"/>
  <c r="C488" i="3"/>
  <c r="E476" i="3"/>
  <c r="C476" i="3"/>
  <c r="E392" i="3"/>
  <c r="C392" i="3"/>
  <c r="E332" i="3"/>
  <c r="C332" i="3"/>
  <c r="E8" i="3"/>
  <c r="C8" i="3"/>
  <c r="C728" i="3"/>
  <c r="E716" i="3"/>
  <c r="E224" i="3"/>
  <c r="B800" i="3"/>
  <c r="B476" i="3"/>
  <c r="B320" i="3"/>
  <c r="C428" i="3"/>
  <c r="C512" i="3"/>
  <c r="E200" i="3"/>
  <c r="E296" i="3"/>
  <c r="E344" i="3"/>
  <c r="B608" i="3"/>
  <c r="B548" i="3"/>
  <c r="B512" i="3"/>
  <c r="B164" i="3"/>
  <c r="C104" i="3"/>
  <c r="C368" i="3"/>
  <c r="C452" i="3"/>
  <c r="C560" i="3"/>
  <c r="C776" i="3"/>
  <c r="E320" i="3"/>
  <c r="E416" i="3"/>
  <c r="E644" i="3"/>
  <c r="B644" i="3"/>
  <c r="B392" i="3"/>
  <c r="B200" i="3"/>
  <c r="C68" i="3"/>
  <c r="C668" i="3"/>
  <c r="B776" i="3"/>
  <c r="B584" i="3"/>
  <c r="B104" i="3"/>
  <c r="C692" i="3"/>
  <c r="E2301" i="3"/>
  <c r="E1785" i="3"/>
  <c r="E621" i="3"/>
  <c r="E477" i="3"/>
  <c r="E393" i="3"/>
  <c r="C369" i="3"/>
  <c r="E333" i="3"/>
  <c r="E321" i="3"/>
  <c r="B309" i="3"/>
  <c r="E297" i="3"/>
  <c r="E285" i="3"/>
  <c r="E273" i="3"/>
  <c r="E261" i="3"/>
  <c r="E249" i="3"/>
  <c r="E237" i="3"/>
  <c r="C225" i="3"/>
  <c r="E213" i="3"/>
  <c r="E201" i="3"/>
  <c r="E189" i="3"/>
  <c r="E177" i="3"/>
  <c r="B165" i="3"/>
  <c r="E153" i="3"/>
  <c r="E141" i="3"/>
  <c r="E129" i="3"/>
  <c r="E117" i="3"/>
  <c r="E105" i="3"/>
  <c r="E93" i="3"/>
  <c r="E81" i="3"/>
  <c r="E69" i="3"/>
  <c r="E57" i="3"/>
  <c r="E45" i="3"/>
  <c r="E33" i="3"/>
  <c r="B21" i="3"/>
  <c r="E9" i="3"/>
  <c r="E1900" i="3"/>
  <c r="E2558" i="3"/>
  <c r="E2522" i="3"/>
  <c r="E2486" i="3"/>
  <c r="E2474" i="3"/>
  <c r="E2438" i="3"/>
  <c r="C1276" i="3"/>
  <c r="C1480" i="3"/>
  <c r="C1540" i="3"/>
  <c r="C1744" i="3"/>
  <c r="C2056" i="3"/>
  <c r="C2296" i="3"/>
  <c r="C2536" i="3"/>
  <c r="E1528" i="3"/>
  <c r="E1720" i="3"/>
  <c r="E1936" i="3"/>
  <c r="E2248" i="3"/>
  <c r="C2567" i="3"/>
  <c r="B2555" i="3"/>
  <c r="B2483" i="3"/>
  <c r="C2459" i="3"/>
  <c r="B2411" i="3"/>
  <c r="E2339" i="3"/>
  <c r="B2267" i="3"/>
  <c r="B2183" i="3"/>
  <c r="B2111" i="3"/>
  <c r="B1967" i="3"/>
  <c r="C1907" i="3"/>
  <c r="B1883" i="3"/>
  <c r="B1811" i="3"/>
  <c r="E1787" i="3"/>
  <c r="C1751" i="3"/>
  <c r="B1739" i="3"/>
  <c r="C1715" i="3"/>
  <c r="B1667" i="3"/>
  <c r="C1631" i="3"/>
  <c r="B1595" i="3"/>
  <c r="C1547" i="3"/>
  <c r="E1523" i="3"/>
  <c r="B1499" i="3"/>
  <c r="B1451" i="3"/>
  <c r="B1403" i="3"/>
  <c r="B1355" i="3"/>
  <c r="C1331" i="3"/>
  <c r="B1307" i="3"/>
  <c r="B1259" i="3"/>
  <c r="B1211" i="3"/>
  <c r="E1199" i="3"/>
  <c r="E1163" i="3"/>
  <c r="E1127" i="3"/>
  <c r="B1115" i="3"/>
  <c r="E1091" i="3"/>
  <c r="B1067" i="3"/>
  <c r="B1019" i="3"/>
  <c r="B971" i="3"/>
  <c r="E935" i="3"/>
  <c r="B923" i="3"/>
  <c r="E899" i="3"/>
  <c r="B875" i="3"/>
  <c r="E863" i="3"/>
  <c r="B827" i="3"/>
  <c r="E791" i="3"/>
  <c r="B779" i="3"/>
  <c r="E755" i="3"/>
  <c r="B731" i="3"/>
  <c r="E719" i="3"/>
  <c r="E683" i="3"/>
  <c r="C611" i="3"/>
  <c r="B563" i="3"/>
  <c r="C515" i="3"/>
  <c r="B503" i="3"/>
  <c r="C467" i="3"/>
  <c r="E455" i="3"/>
  <c r="E419" i="3"/>
  <c r="C359" i="3"/>
  <c r="C299" i="3"/>
  <c r="B287" i="3"/>
  <c r="C251" i="3"/>
  <c r="B239" i="3"/>
  <c r="E179" i="3"/>
  <c r="C143" i="3"/>
  <c r="E131" i="3"/>
  <c r="E83" i="3"/>
  <c r="B59" i="3"/>
  <c r="E35" i="3"/>
  <c r="C23" i="3"/>
  <c r="C2500" i="3"/>
  <c r="C1120" i="3"/>
  <c r="C1468" i="3"/>
  <c r="C1732" i="3"/>
  <c r="C2260" i="3"/>
  <c r="C2284" i="3"/>
  <c r="C2368" i="3"/>
  <c r="E988" i="3"/>
  <c r="E2164" i="3"/>
  <c r="C1876" i="3"/>
  <c r="C1960" i="3"/>
  <c r="C2068" i="3"/>
  <c r="C2176" i="3"/>
  <c r="C2392" i="3"/>
  <c r="C2524" i="3"/>
  <c r="C2548" i="3"/>
  <c r="E1336" i="3"/>
  <c r="E1516" i="3"/>
  <c r="E1864" i="3"/>
  <c r="E1948" i="3"/>
  <c r="C2308" i="3"/>
  <c r="C2416" i="3"/>
  <c r="C2440" i="3"/>
  <c r="E1660" i="3"/>
  <c r="E1924" i="3"/>
  <c r="E2479" i="3"/>
  <c r="E2155" i="3"/>
  <c r="E2119" i="3"/>
  <c r="C1984" i="3"/>
  <c r="C2572" i="3"/>
  <c r="E2032" i="3"/>
  <c r="C1456" i="3"/>
  <c r="C2356" i="3"/>
  <c r="C2488" i="3"/>
  <c r="C2272" i="3"/>
  <c r="C2380" i="3"/>
  <c r="C2512" i="3"/>
  <c r="E178" i="3"/>
  <c r="C178" i="3"/>
  <c r="B46" i="3"/>
  <c r="C46" i="3"/>
  <c r="C1018" i="3"/>
  <c r="B1918" i="3"/>
  <c r="B1498" i="3"/>
  <c r="B1306" i="3"/>
  <c r="B1270" i="3"/>
  <c r="B1114" i="3"/>
  <c r="B1078" i="3"/>
  <c r="B886" i="3"/>
  <c r="B730" i="3"/>
  <c r="B694" i="3"/>
  <c r="B646" i="3"/>
  <c r="B562" i="3"/>
  <c r="B526" i="3"/>
  <c r="B478" i="3"/>
  <c r="B322" i="3"/>
  <c r="B22" i="3"/>
  <c r="C154" i="3"/>
  <c r="C226" i="3"/>
  <c r="C1030" i="3"/>
  <c r="E34" i="3"/>
  <c r="E262" i="3"/>
  <c r="E1342" i="3"/>
  <c r="C1342" i="3"/>
  <c r="C70" i="3"/>
  <c r="E70" i="3"/>
  <c r="B2446" i="3"/>
  <c r="C250" i="3"/>
  <c r="B1234" i="3"/>
  <c r="B1042" i="3"/>
  <c r="B850" i="3"/>
  <c r="B442" i="3"/>
  <c r="B406" i="3"/>
  <c r="C190" i="3"/>
  <c r="C334" i="3"/>
  <c r="C514" i="3"/>
  <c r="C550" i="3"/>
  <c r="C586" i="3"/>
  <c r="C994" i="3"/>
  <c r="E130" i="3"/>
  <c r="E226" i="3"/>
  <c r="E358" i="3"/>
  <c r="E1630" i="3"/>
  <c r="C1630" i="3"/>
  <c r="C1522" i="3"/>
  <c r="E1522" i="3"/>
  <c r="B370" i="3"/>
  <c r="E370" i="3"/>
  <c r="B202" i="3"/>
  <c r="C202" i="3"/>
  <c r="E118" i="3"/>
  <c r="C118" i="3"/>
  <c r="B262" i="3"/>
  <c r="C214" i="3"/>
  <c r="C286" i="3"/>
  <c r="B2339" i="3"/>
  <c r="B1547" i="3"/>
  <c r="B1198" i="3"/>
  <c r="B1163" i="3"/>
  <c r="B1006" i="3"/>
  <c r="B814" i="3"/>
  <c r="B611" i="3"/>
  <c r="B214" i="3"/>
  <c r="C34" i="3"/>
  <c r="C478" i="3"/>
  <c r="C658" i="3"/>
  <c r="C958" i="3"/>
  <c r="C1090" i="3"/>
  <c r="E322" i="3"/>
  <c r="B1282" i="3"/>
  <c r="B898" i="3"/>
  <c r="B490" i="3"/>
  <c r="C1654" i="3"/>
  <c r="E1054" i="3"/>
  <c r="E1378" i="3"/>
  <c r="B1942" i="3"/>
  <c r="B1690" i="3"/>
  <c r="B1246" i="3"/>
  <c r="B862" i="3"/>
  <c r="B454" i="3"/>
  <c r="B418" i="3"/>
  <c r="C358" i="3"/>
  <c r="C394" i="3"/>
  <c r="C430" i="3"/>
  <c r="C466" i="3"/>
  <c r="C502" i="3"/>
  <c r="C538" i="3"/>
  <c r="C982" i="3"/>
  <c r="B1642" i="3"/>
  <c r="B1558" i="3"/>
  <c r="B1402" i="3"/>
  <c r="B1366" i="3"/>
  <c r="B1210" i="3"/>
  <c r="B1174" i="3"/>
  <c r="B826" i="3"/>
  <c r="B790" i="3"/>
  <c r="B670" i="3"/>
  <c r="B382" i="3"/>
  <c r="B190" i="3"/>
  <c r="C22" i="3"/>
  <c r="C946" i="3"/>
  <c r="E82" i="3"/>
  <c r="E238" i="3"/>
  <c r="C238" i="3"/>
  <c r="B70" i="3"/>
  <c r="B1522" i="3"/>
  <c r="B1138" i="3"/>
  <c r="B946" i="3"/>
  <c r="B754" i="3"/>
  <c r="B346" i="3"/>
  <c r="B154" i="3"/>
  <c r="B118" i="3"/>
  <c r="C130" i="3"/>
  <c r="C910" i="3"/>
  <c r="B1702" i="3"/>
  <c r="B1294" i="3"/>
  <c r="B1102" i="3"/>
  <c r="B718" i="3"/>
  <c r="B683" i="3"/>
  <c r="B310" i="3"/>
  <c r="C166" i="3"/>
  <c r="C310" i="3"/>
  <c r="C454" i="3"/>
  <c r="C874" i="3"/>
  <c r="E46" i="3"/>
  <c r="E274" i="3"/>
  <c r="C274" i="3"/>
  <c r="E250" i="3"/>
  <c r="B2062" i="3"/>
  <c r="B1450" i="3"/>
  <c r="B1414" i="3"/>
  <c r="B1258" i="3"/>
  <c r="B1222" i="3"/>
  <c r="B1066" i="3"/>
  <c r="B838" i="3"/>
  <c r="B682" i="3"/>
  <c r="B634" i="3"/>
  <c r="B514" i="3"/>
  <c r="B238" i="3"/>
  <c r="B10" i="3"/>
  <c r="C82" i="3"/>
  <c r="C346" i="3"/>
  <c r="C418" i="3"/>
  <c r="C563" i="3"/>
  <c r="C598" i="3"/>
  <c r="C706" i="3"/>
  <c r="E202" i="3"/>
  <c r="E1666" i="3"/>
  <c r="C1666" i="3"/>
  <c r="C1486" i="3"/>
  <c r="E1486" i="3"/>
  <c r="B94" i="3"/>
  <c r="C94" i="3"/>
  <c r="C58" i="3"/>
  <c r="E58" i="3"/>
  <c r="B58" i="3"/>
  <c r="B1090" i="3"/>
  <c r="B298" i="3"/>
  <c r="B2422" i="3"/>
  <c r="B1810" i="3"/>
  <c r="B1378" i="3"/>
  <c r="B1186" i="3"/>
  <c r="B802" i="3"/>
  <c r="C10" i="3"/>
  <c r="C83" i="3"/>
  <c r="C802" i="3"/>
  <c r="C1234" i="3"/>
  <c r="B1342" i="3"/>
  <c r="B1150" i="3"/>
  <c r="B766" i="3"/>
  <c r="B166" i="3"/>
  <c r="C1198" i="3"/>
  <c r="E298" i="3"/>
  <c r="C2130" i="3"/>
  <c r="C2274" i="3"/>
  <c r="C2418" i="3"/>
  <c r="E2579" i="3"/>
  <c r="E2567" i="3"/>
  <c r="E2555" i="3"/>
  <c r="E2543" i="3"/>
  <c r="E2531" i="3"/>
  <c r="E2519" i="3"/>
  <c r="C2507" i="3"/>
  <c r="B2495" i="3"/>
  <c r="C2483" i="3"/>
  <c r="C2471" i="3"/>
  <c r="E2459" i="3"/>
  <c r="B2447" i="3"/>
  <c r="C2435" i="3"/>
  <c r="B2423" i="3"/>
  <c r="C2411" i="3"/>
  <c r="C2399" i="3"/>
  <c r="E2387" i="3"/>
  <c r="B2375" i="3"/>
  <c r="E2363" i="3"/>
  <c r="B2351" i="3"/>
  <c r="C2339" i="3"/>
  <c r="E2327" i="3"/>
  <c r="B2315" i="3"/>
  <c r="B2303" i="3"/>
  <c r="E2291" i="3"/>
  <c r="B2279" i="3"/>
  <c r="C2267" i="3"/>
  <c r="C2255" i="3"/>
  <c r="B2243" i="3"/>
  <c r="B2231" i="3"/>
  <c r="C2219" i="3"/>
  <c r="E2207" i="3"/>
  <c r="E2195" i="3"/>
  <c r="C2183" i="3"/>
  <c r="B2171" i="3"/>
  <c r="B2159" i="3"/>
  <c r="C2147" i="3"/>
  <c r="E2135" i="3"/>
  <c r="B2123" i="3"/>
  <c r="C2111" i="3"/>
  <c r="B2099" i="3"/>
  <c r="E2087" i="3"/>
  <c r="E2075" i="3"/>
  <c r="B2063" i="3"/>
  <c r="E2051" i="3"/>
  <c r="E2039" i="3"/>
  <c r="C2027" i="3"/>
  <c r="E2015" i="3"/>
  <c r="B2003" i="3"/>
  <c r="C1991" i="3"/>
  <c r="E1979" i="3"/>
  <c r="C1967" i="3"/>
  <c r="C1955" i="3"/>
  <c r="B1943" i="3"/>
  <c r="B1931" i="3"/>
  <c r="E1919" i="3"/>
  <c r="B1907" i="3"/>
  <c r="E1895" i="3"/>
  <c r="C1883" i="3"/>
  <c r="B1871" i="3"/>
  <c r="E1859" i="3"/>
  <c r="C1847" i="3"/>
  <c r="E1835" i="3"/>
  <c r="E1823" i="3"/>
  <c r="C1811" i="3"/>
  <c r="C1799" i="3"/>
  <c r="B1787" i="3"/>
  <c r="B1775" i="3"/>
  <c r="E1763" i="3"/>
  <c r="B1751" i="3"/>
  <c r="E1739" i="3"/>
  <c r="C1727" i="3"/>
  <c r="B1715" i="3"/>
  <c r="E1703" i="3"/>
  <c r="C1691" i="3"/>
  <c r="E1679" i="3"/>
  <c r="C1667" i="3"/>
  <c r="C1655" i="3"/>
  <c r="B1643" i="3"/>
  <c r="B1631" i="3"/>
  <c r="B1619" i="3"/>
  <c r="E1607" i="3"/>
  <c r="E1595" i="3"/>
  <c r="B1583" i="3"/>
  <c r="E1571" i="3"/>
  <c r="C1559" i="3"/>
  <c r="E1547" i="3"/>
  <c r="B1535" i="3"/>
  <c r="C1523" i="3"/>
  <c r="E1511" i="3"/>
  <c r="E1499" i="3"/>
  <c r="B1487" i="3"/>
  <c r="C1475" i="3"/>
  <c r="E1463" i="3"/>
  <c r="C1451" i="3"/>
  <c r="B1439" i="3"/>
  <c r="C1427" i="3"/>
  <c r="B1415" i="3"/>
  <c r="E1403" i="3"/>
  <c r="B1391" i="3"/>
  <c r="B1379" i="3"/>
  <c r="E1367" i="3"/>
  <c r="C1355" i="3"/>
  <c r="B1343" i="3"/>
  <c r="B1331" i="3"/>
  <c r="E1319" i="3"/>
  <c r="C1307" i="3"/>
  <c r="B1295" i="3"/>
  <c r="E1283" i="3"/>
  <c r="C1271" i="3"/>
  <c r="C1259" i="3"/>
  <c r="E1247" i="3"/>
  <c r="B1235" i="3"/>
  <c r="E1223" i="3"/>
  <c r="E1211" i="3"/>
  <c r="B1199" i="3"/>
  <c r="B1187" i="3"/>
  <c r="E1175" i="3"/>
  <c r="C1163" i="3"/>
  <c r="B1151" i="3"/>
  <c r="E1139" i="3"/>
  <c r="C1127" i="3"/>
  <c r="C1115" i="3"/>
  <c r="B1103" i="3"/>
  <c r="B1091" i="3"/>
  <c r="C1079" i="3"/>
  <c r="C1067" i="3"/>
  <c r="B1055" i="3"/>
  <c r="B1043" i="3"/>
  <c r="E1031" i="3"/>
  <c r="C2058" i="3"/>
  <c r="C2118" i="3"/>
  <c r="C2262" i="3"/>
  <c r="C2406" i="3"/>
  <c r="C1998" i="3"/>
  <c r="C2202" i="3"/>
  <c r="C2346" i="3"/>
  <c r="E2575" i="3"/>
  <c r="E2563" i="3"/>
  <c r="E2551" i="3"/>
  <c r="E2539" i="3"/>
  <c r="E2527" i="3"/>
  <c r="E2515" i="3"/>
  <c r="E2503" i="3"/>
  <c r="E2491" i="3"/>
  <c r="E2467" i="3"/>
  <c r="E2455" i="3"/>
  <c r="E2443" i="3"/>
  <c r="E2431" i="3"/>
  <c r="E2419" i="3"/>
  <c r="E2407" i="3"/>
  <c r="E2395" i="3"/>
  <c r="E2371" i="3"/>
  <c r="E2359" i="3"/>
  <c r="E2347" i="3"/>
  <c r="E2335" i="3"/>
  <c r="E2323" i="3"/>
  <c r="E2311" i="3"/>
  <c r="E2287" i="3"/>
  <c r="E2275" i="3"/>
  <c r="E2263" i="3"/>
  <c r="E2239" i="3"/>
  <c r="E2227" i="3"/>
  <c r="E2215" i="3"/>
  <c r="E2203" i="3"/>
  <c r="E2191" i="3"/>
  <c r="E2167" i="3"/>
  <c r="E2131" i="3"/>
  <c r="E2107" i="3"/>
  <c r="E2083" i="3"/>
  <c r="E2071" i="3"/>
  <c r="E2059" i="3"/>
  <c r="E2047" i="3"/>
  <c r="E2035" i="3"/>
  <c r="E2023" i="3"/>
  <c r="E2011" i="3"/>
  <c r="E1987" i="3"/>
  <c r="E1951" i="3"/>
  <c r="E1939" i="3"/>
  <c r="E1927" i="3"/>
  <c r="E1915" i="3"/>
  <c r="E1903" i="3"/>
  <c r="E1891" i="3"/>
  <c r="E1879" i="3"/>
  <c r="E1867" i="3"/>
  <c r="E1855" i="3"/>
  <c r="E1819" i="3"/>
  <c r="E1795" i="3"/>
  <c r="E1783" i="3"/>
  <c r="E1771" i="3"/>
  <c r="E1735" i="3"/>
  <c r="E1663" i="3"/>
  <c r="C2022" i="3"/>
  <c r="C2082" i="3"/>
  <c r="C2226" i="3"/>
  <c r="C2370" i="3"/>
  <c r="B2197" i="3"/>
  <c r="B2053" i="3"/>
  <c r="B1909" i="3"/>
  <c r="B1765" i="3"/>
  <c r="B1621" i="3"/>
  <c r="E1019" i="3"/>
  <c r="B1007" i="3"/>
  <c r="B995" i="3"/>
  <c r="E983" i="3"/>
  <c r="C971" i="3"/>
  <c r="B959" i="3"/>
  <c r="E947" i="3"/>
  <c r="C935" i="3"/>
  <c r="C923" i="3"/>
  <c r="B911" i="3"/>
  <c r="B899" i="3"/>
  <c r="E887" i="3"/>
  <c r="E875" i="3"/>
  <c r="B863" i="3"/>
  <c r="B851" i="3"/>
  <c r="E839" i="3"/>
  <c r="C827" i="3"/>
  <c r="B815" i="3"/>
  <c r="E803" i="3"/>
  <c r="C791" i="3"/>
  <c r="C779" i="3"/>
  <c r="B767" i="3"/>
  <c r="B755" i="3"/>
  <c r="C743" i="3"/>
  <c r="E731" i="3"/>
  <c r="B719" i="3"/>
  <c r="B707" i="3"/>
  <c r="E695" i="3"/>
  <c r="C683" i="3"/>
  <c r="E671" i="3"/>
  <c r="B659" i="3"/>
  <c r="B647" i="3"/>
  <c r="C635" i="3"/>
  <c r="E623" i="3"/>
  <c r="E611" i="3"/>
  <c r="B599" i="3"/>
  <c r="E587" i="3"/>
  <c r="C575" i="3"/>
  <c r="E563" i="3"/>
  <c r="B551" i="3"/>
  <c r="C539" i="3"/>
  <c r="C527" i="3"/>
  <c r="E515" i="3"/>
  <c r="E503" i="3"/>
  <c r="B491" i="3"/>
  <c r="C479" i="3"/>
  <c r="E467" i="3"/>
  <c r="C455" i="3"/>
  <c r="C443" i="3"/>
  <c r="E431" i="3"/>
  <c r="B419" i="3"/>
  <c r="E407" i="3"/>
  <c r="E395" i="3"/>
  <c r="B383" i="3"/>
  <c r="C371" i="3"/>
  <c r="E359" i="3"/>
  <c r="E347" i="3"/>
  <c r="C335" i="3"/>
  <c r="B323" i="3"/>
  <c r="C311" i="3"/>
  <c r="E299" i="3"/>
  <c r="C287" i="3"/>
  <c r="B275" i="3"/>
  <c r="C263" i="3"/>
  <c r="E251" i="3"/>
  <c r="C239" i="3"/>
  <c r="C227" i="3"/>
  <c r="B215" i="3"/>
  <c r="E203" i="3"/>
  <c r="E191" i="3"/>
  <c r="C179" i="3"/>
  <c r="C167" i="3"/>
  <c r="C155" i="3"/>
  <c r="E143" i="3"/>
  <c r="C131" i="3"/>
  <c r="C119" i="3"/>
  <c r="C107" i="3"/>
  <c r="C95" i="3"/>
  <c r="B83" i="3"/>
  <c r="E71" i="3"/>
  <c r="E59" i="3"/>
  <c r="E47" i="3"/>
  <c r="C35" i="3"/>
  <c r="B23" i="3"/>
  <c r="E11" i="3"/>
  <c r="E1651" i="3"/>
  <c r="E1639" i="3"/>
  <c r="E2063" i="3"/>
  <c r="C2531" i="3"/>
  <c r="E1847" i="3"/>
  <c r="E2003" i="3"/>
  <c r="E2159" i="3"/>
  <c r="E2303" i="3"/>
  <c r="C2495" i="3"/>
  <c r="E1943" i="3"/>
  <c r="C2423" i="3"/>
  <c r="E2243" i="3"/>
  <c r="E1727" i="3"/>
  <c r="E1391" i="3"/>
  <c r="E1559" i="3"/>
  <c r="E2219" i="3"/>
  <c r="B2195" i="3"/>
  <c r="B2087" i="3"/>
  <c r="B1859" i="3"/>
  <c r="B2459" i="3"/>
  <c r="B2387" i="3"/>
  <c r="B2015" i="3"/>
  <c r="B2543" i="3"/>
  <c r="B2471" i="3"/>
  <c r="B2399" i="3"/>
  <c r="B2327" i="3"/>
  <c r="B2255" i="3"/>
  <c r="B2027" i="3"/>
  <c r="B1955" i="3"/>
  <c r="B1727" i="3"/>
  <c r="B1655" i="3"/>
  <c r="B671" i="3"/>
  <c r="B443" i="3"/>
  <c r="B395" i="3"/>
  <c r="B335" i="3"/>
  <c r="B227" i="3"/>
  <c r="B167" i="3"/>
  <c r="B119" i="3"/>
  <c r="C203" i="3"/>
  <c r="C419" i="3"/>
  <c r="C623" i="3"/>
  <c r="C671" i="3"/>
  <c r="C719" i="3"/>
  <c r="C767" i="3"/>
  <c r="C815" i="3"/>
  <c r="C863" i="3"/>
  <c r="C911" i="3"/>
  <c r="C959" i="3"/>
  <c r="C1007" i="3"/>
  <c r="C1055" i="3"/>
  <c r="C1103" i="3"/>
  <c r="C1151" i="3"/>
  <c r="C1199" i="3"/>
  <c r="C1247" i="3"/>
  <c r="C1295" i="3"/>
  <c r="C1463" i="3"/>
  <c r="C1511" i="3"/>
  <c r="C1595" i="3"/>
  <c r="C1679" i="3"/>
  <c r="C1835" i="3"/>
  <c r="C1871" i="3"/>
  <c r="C2063" i="3"/>
  <c r="C2099" i="3"/>
  <c r="C2135" i="3"/>
  <c r="C2171" i="3"/>
  <c r="C2207" i="3"/>
  <c r="C2243" i="3"/>
  <c r="C2279" i="3"/>
  <c r="C2315" i="3"/>
  <c r="C2351" i="3"/>
  <c r="C2387" i="3"/>
  <c r="E239" i="3"/>
  <c r="E287" i="3"/>
  <c r="E335" i="3"/>
  <c r="E383" i="3"/>
  <c r="E539" i="3"/>
  <c r="E575" i="3"/>
  <c r="E647" i="3"/>
  <c r="E1055" i="3"/>
  <c r="E1355" i="3"/>
  <c r="E1427" i="3"/>
  <c r="E1631" i="3"/>
  <c r="E1667" i="3"/>
  <c r="E1883" i="3"/>
  <c r="E2099" i="3"/>
  <c r="E2267" i="3"/>
  <c r="B623" i="3"/>
  <c r="B515" i="3"/>
  <c r="B455" i="3"/>
  <c r="B407" i="3"/>
  <c r="B347" i="3"/>
  <c r="B179" i="3"/>
  <c r="B131" i="3"/>
  <c r="B71" i="3"/>
  <c r="C71" i="3"/>
  <c r="C191" i="3"/>
  <c r="C407" i="3"/>
  <c r="C659" i="3"/>
  <c r="C707" i="3"/>
  <c r="C755" i="3"/>
  <c r="C803" i="3"/>
  <c r="C851" i="3"/>
  <c r="C899" i="3"/>
  <c r="C947" i="3"/>
  <c r="C995" i="3"/>
  <c r="C1043" i="3"/>
  <c r="C1091" i="3"/>
  <c r="C1139" i="3"/>
  <c r="C1187" i="3"/>
  <c r="C1235" i="3"/>
  <c r="C1283" i="3"/>
  <c r="C1415" i="3"/>
  <c r="C1499" i="3"/>
  <c r="C1583" i="3"/>
  <c r="C1787" i="3"/>
  <c r="C1943" i="3"/>
  <c r="C1979" i="3"/>
  <c r="C2015" i="3"/>
  <c r="C2051" i="3"/>
  <c r="E227" i="3"/>
  <c r="E275" i="3"/>
  <c r="E323" i="3"/>
  <c r="E491" i="3"/>
  <c r="E971" i="3"/>
  <c r="E1007" i="3"/>
  <c r="E1043" i="3"/>
  <c r="E1235" i="3"/>
  <c r="E1271" i="3"/>
  <c r="E1307" i="3"/>
  <c r="E1451" i="3"/>
  <c r="E1487" i="3"/>
  <c r="E1619" i="3"/>
  <c r="E1691" i="3"/>
  <c r="E1751" i="3"/>
  <c r="E1907" i="3"/>
  <c r="E1967" i="3"/>
  <c r="E2123" i="3"/>
  <c r="E2183" i="3"/>
  <c r="B2051" i="3"/>
  <c r="B575" i="3"/>
  <c r="B299" i="3"/>
  <c r="B251" i="3"/>
  <c r="C347" i="3"/>
  <c r="C1367" i="3"/>
  <c r="C1619" i="3"/>
  <c r="C1823" i="3"/>
  <c r="C1859" i="3"/>
  <c r="C2087" i="3"/>
  <c r="C2123" i="3"/>
  <c r="C2159" i="3"/>
  <c r="C2195" i="3"/>
  <c r="C2231" i="3"/>
  <c r="C2303" i="3"/>
  <c r="C2375" i="3"/>
  <c r="E23" i="3"/>
  <c r="E119" i="3"/>
  <c r="E371" i="3"/>
  <c r="E527" i="3"/>
  <c r="E599" i="3"/>
  <c r="E635" i="3"/>
  <c r="E1079" i="3"/>
  <c r="E1343" i="3"/>
  <c r="E1415" i="3"/>
  <c r="E1583" i="3"/>
  <c r="E1655" i="3"/>
  <c r="E1811" i="3"/>
  <c r="E2027" i="3"/>
  <c r="B2207" i="3"/>
  <c r="B1979" i="3"/>
  <c r="B1679" i="3"/>
  <c r="B2135" i="3"/>
  <c r="B1835" i="3"/>
  <c r="B1607" i="3"/>
  <c r="B1559" i="3"/>
  <c r="B1511" i="3"/>
  <c r="B1463" i="3"/>
  <c r="B1367" i="3"/>
  <c r="B1319" i="3"/>
  <c r="B1271" i="3"/>
  <c r="B1223" i="3"/>
  <c r="B1175" i="3"/>
  <c r="B1127" i="3"/>
  <c r="B1079" i="3"/>
  <c r="B1031" i="3"/>
  <c r="B983" i="3"/>
  <c r="B935" i="3"/>
  <c r="B887" i="3"/>
  <c r="B839" i="3"/>
  <c r="B791" i="3"/>
  <c r="B743" i="3"/>
  <c r="B695" i="3"/>
  <c r="B527" i="3"/>
  <c r="B359" i="3"/>
  <c r="B191" i="3"/>
  <c r="C11" i="3"/>
  <c r="C59" i="3"/>
  <c r="C395" i="3"/>
  <c r="C503" i="3"/>
  <c r="C551" i="3"/>
  <c r="C599" i="3"/>
  <c r="C1319" i="3"/>
  <c r="C1535" i="3"/>
  <c r="C1895" i="3"/>
  <c r="C2447" i="3"/>
  <c r="C2519" i="3"/>
  <c r="C2555" i="3"/>
  <c r="E167" i="3"/>
  <c r="E215" i="3"/>
  <c r="E443" i="3"/>
  <c r="E707" i="3"/>
  <c r="E743" i="3"/>
  <c r="E779" i="3"/>
  <c r="E1115" i="3"/>
  <c r="E1151" i="3"/>
  <c r="E1187" i="3"/>
  <c r="E1379" i="3"/>
  <c r="E1715" i="3"/>
  <c r="E1871" i="3"/>
  <c r="E1931" i="3"/>
  <c r="E2147" i="3"/>
  <c r="E2315" i="3"/>
  <c r="E2423" i="3"/>
  <c r="B2579" i="3"/>
  <c r="B2507" i="3"/>
  <c r="B2435" i="3"/>
  <c r="B2363" i="3"/>
  <c r="B2291" i="3"/>
  <c r="B2219" i="3"/>
  <c r="B1991" i="3"/>
  <c r="B1919" i="3"/>
  <c r="B1763" i="3"/>
  <c r="B1691" i="3"/>
  <c r="B635" i="3"/>
  <c r="B467" i="3"/>
  <c r="B143" i="3"/>
  <c r="C647" i="3"/>
  <c r="C695" i="3"/>
  <c r="C839" i="3"/>
  <c r="C887" i="3"/>
  <c r="C983" i="3"/>
  <c r="C1031" i="3"/>
  <c r="C1175" i="3"/>
  <c r="C1223" i="3"/>
  <c r="C1403" i="3"/>
  <c r="C1487" i="3"/>
  <c r="C1703" i="3"/>
  <c r="C1739" i="3"/>
  <c r="C1775" i="3"/>
  <c r="C1931" i="3"/>
  <c r="E263" i="3"/>
  <c r="E311" i="3"/>
  <c r="E815" i="3"/>
  <c r="E851" i="3"/>
  <c r="E923" i="3"/>
  <c r="E1775" i="3"/>
  <c r="E1991" i="3"/>
  <c r="E2279" i="3"/>
  <c r="E2351" i="3"/>
  <c r="B1895" i="3"/>
  <c r="B1823" i="3"/>
  <c r="B1847" i="3"/>
  <c r="B587" i="3"/>
  <c r="B539" i="3"/>
  <c r="B371" i="3"/>
  <c r="B311" i="3"/>
  <c r="B263" i="3"/>
  <c r="B95" i="3"/>
  <c r="C383" i="3"/>
  <c r="C1439" i="3"/>
  <c r="C1571" i="3"/>
  <c r="C2003" i="3"/>
  <c r="C2039" i="3"/>
  <c r="E107" i="3"/>
  <c r="E155" i="3"/>
  <c r="E479" i="3"/>
  <c r="E959" i="3"/>
  <c r="E995" i="3"/>
  <c r="E1259" i="3"/>
  <c r="E1295" i="3"/>
  <c r="E1331" i="3"/>
  <c r="E1475" i="3"/>
  <c r="E2111" i="3"/>
  <c r="E2231" i="3"/>
  <c r="E2255" i="3"/>
  <c r="E2471" i="3"/>
  <c r="B2567" i="3"/>
  <c r="B2147" i="3"/>
  <c r="B2075" i="3"/>
  <c r="B2519" i="3"/>
  <c r="B1703" i="3"/>
  <c r="B1571" i="3"/>
  <c r="B1523" i="3"/>
  <c r="B1475" i="3"/>
  <c r="B1427" i="3"/>
  <c r="B1283" i="3"/>
  <c r="B1139" i="3"/>
  <c r="B947" i="3"/>
  <c r="B803" i="3"/>
  <c r="B479" i="3"/>
  <c r="B203" i="3"/>
  <c r="B35" i="3"/>
  <c r="C47" i="3"/>
  <c r="C275" i="3"/>
  <c r="C491" i="3"/>
  <c r="C587" i="3"/>
  <c r="C1607" i="3"/>
  <c r="C2075" i="3"/>
  <c r="C2291" i="3"/>
  <c r="C2327" i="3"/>
  <c r="C2363" i="3"/>
  <c r="E551" i="3"/>
  <c r="E1067" i="3"/>
  <c r="E1439" i="3"/>
  <c r="E1643" i="3"/>
  <c r="E1955" i="3"/>
  <c r="E2171" i="3"/>
  <c r="B431" i="3"/>
  <c r="B155" i="3"/>
  <c r="B107" i="3"/>
  <c r="C215" i="3"/>
  <c r="C323" i="3"/>
  <c r="C431" i="3"/>
  <c r="C731" i="3"/>
  <c r="C875" i="3"/>
  <c r="C1019" i="3"/>
  <c r="C1211" i="3"/>
  <c r="C1391" i="3"/>
  <c r="C2543" i="3"/>
  <c r="C2579" i="3"/>
  <c r="E659" i="3"/>
  <c r="E767" i="3"/>
  <c r="E1103" i="3"/>
  <c r="E1799" i="3"/>
  <c r="B2531" i="3"/>
  <c r="B47" i="3"/>
  <c r="C1343" i="3"/>
  <c r="C1643" i="3"/>
  <c r="C1763" i="3"/>
  <c r="C1919" i="3"/>
  <c r="E95" i="3"/>
  <c r="E911" i="3"/>
  <c r="E1535" i="3"/>
  <c r="B1799" i="3"/>
  <c r="B1247" i="3"/>
  <c r="B2581" i="3"/>
  <c r="B2569" i="3"/>
  <c r="B2557" i="3"/>
  <c r="B2545" i="3"/>
  <c r="B2533" i="3"/>
  <c r="B2521" i="3"/>
  <c r="B2509" i="3"/>
  <c r="B2497" i="3"/>
  <c r="B2485" i="3"/>
  <c r="B2473" i="3"/>
  <c r="B2461" i="3"/>
  <c r="B2449" i="3"/>
  <c r="B2437" i="3"/>
  <c r="B2425" i="3"/>
  <c r="B2413" i="3"/>
  <c r="B2401" i="3"/>
  <c r="B2389" i="3"/>
  <c r="B2377" i="3"/>
  <c r="B2365" i="3"/>
  <c r="B2353" i="3"/>
  <c r="B2341" i="3"/>
  <c r="B2329" i="3"/>
  <c r="B2317" i="3"/>
  <c r="B2305" i="3"/>
  <c r="B2293" i="3"/>
  <c r="B2281" i="3"/>
  <c r="B2269" i="3"/>
  <c r="B2257" i="3"/>
  <c r="B2245" i="3"/>
  <c r="B2233" i="3"/>
  <c r="B2221" i="3"/>
  <c r="B2209" i="3"/>
  <c r="B2185" i="3"/>
  <c r="B2173" i="3"/>
  <c r="B2161" i="3"/>
  <c r="B2149" i="3"/>
  <c r="B2137" i="3"/>
  <c r="B2125" i="3"/>
  <c r="B2113" i="3"/>
  <c r="B2101" i="3"/>
  <c r="B2089" i="3"/>
  <c r="B2077" i="3"/>
  <c r="B2065" i="3"/>
  <c r="B2041" i="3"/>
  <c r="B2029" i="3"/>
  <c r="B2017" i="3"/>
  <c r="B2005" i="3"/>
  <c r="B1993" i="3"/>
  <c r="B1981" i="3"/>
  <c r="B1969" i="3"/>
  <c r="B1957" i="3"/>
  <c r="B1945" i="3"/>
  <c r="B1933" i="3"/>
  <c r="B1921" i="3"/>
  <c r="B1897" i="3"/>
  <c r="B1885" i="3"/>
  <c r="B1873" i="3"/>
  <c r="B1861" i="3"/>
  <c r="B1849" i="3"/>
  <c r="B1837" i="3"/>
  <c r="B1825" i="3"/>
  <c r="B1813" i="3"/>
  <c r="B1801" i="3"/>
  <c r="B1789" i="3"/>
  <c r="B1777" i="3"/>
  <c r="B1753" i="3"/>
  <c r="B1741" i="3"/>
  <c r="B1729" i="3"/>
  <c r="B1717" i="3"/>
  <c r="B1705" i="3"/>
  <c r="B1693" i="3"/>
  <c r="B1681" i="3"/>
  <c r="B1669" i="3"/>
  <c r="B1657" i="3"/>
  <c r="B1645" i="3"/>
  <c r="B1633" i="3"/>
  <c r="B1609" i="3"/>
  <c r="B1597" i="3"/>
  <c r="B1585" i="3"/>
  <c r="B1573" i="3"/>
  <c r="B1561" i="3"/>
  <c r="B1549" i="3"/>
  <c r="B1537" i="3"/>
  <c r="B1525" i="3"/>
  <c r="B1513" i="3"/>
  <c r="B1501" i="3"/>
  <c r="B1489" i="3"/>
  <c r="B1477" i="3"/>
  <c r="B1465" i="3"/>
  <c r="B1453" i="3"/>
  <c r="B1441" i="3"/>
  <c r="B1429" i="3"/>
  <c r="B1417" i="3"/>
  <c r="B1405" i="3"/>
  <c r="B1393" i="3"/>
  <c r="B1381" i="3"/>
  <c r="B1369" i="3"/>
  <c r="B1357" i="3"/>
  <c r="B1345" i="3"/>
  <c r="B1333" i="3"/>
  <c r="B1321" i="3"/>
  <c r="B1309" i="3"/>
  <c r="B1297" i="3"/>
  <c r="B1285" i="3"/>
  <c r="B1273" i="3"/>
  <c r="B1261" i="3"/>
  <c r="B1249" i="3"/>
  <c r="B1237" i="3"/>
  <c r="B1225" i="3"/>
  <c r="B1213" i="3"/>
  <c r="B1201" i="3"/>
  <c r="B1189" i="3"/>
  <c r="B1177" i="3"/>
  <c r="B1165" i="3"/>
  <c r="B1153" i="3"/>
  <c r="B1141" i="3"/>
  <c r="B1129" i="3"/>
  <c r="B1117" i="3"/>
  <c r="B1105" i="3"/>
  <c r="B1093" i="3"/>
  <c r="B1081" i="3"/>
  <c r="B1069" i="3"/>
  <c r="B1057" i="3"/>
  <c r="B1045" i="3"/>
  <c r="C1033" i="3"/>
  <c r="C889" i="3"/>
  <c r="C745" i="3"/>
  <c r="C625" i="3"/>
  <c r="C445" i="3"/>
  <c r="C361" i="3"/>
  <c r="C277" i="3"/>
  <c r="C97" i="3"/>
  <c r="C13" i="3"/>
  <c r="E1236" i="3"/>
  <c r="B1236" i="3"/>
  <c r="C1236" i="3"/>
  <c r="C133" i="3"/>
  <c r="B133" i="3"/>
  <c r="B745" i="3"/>
  <c r="B625" i="3"/>
  <c r="E1620" i="3"/>
  <c r="B1620" i="3"/>
  <c r="C732" i="3"/>
  <c r="E732" i="3"/>
  <c r="C1021" i="3"/>
  <c r="B1021" i="3"/>
  <c r="C1009" i="3"/>
  <c r="B1009" i="3"/>
  <c r="C997" i="3"/>
  <c r="B997" i="3"/>
  <c r="C985" i="3"/>
  <c r="B985" i="3"/>
  <c r="C973" i="3"/>
  <c r="B973" i="3"/>
  <c r="C961" i="3"/>
  <c r="B961" i="3"/>
  <c r="C949" i="3"/>
  <c r="B949" i="3"/>
  <c r="C937" i="3"/>
  <c r="B937" i="3"/>
  <c r="C925" i="3"/>
  <c r="B925" i="3"/>
  <c r="C913" i="3"/>
  <c r="B913" i="3"/>
  <c r="C901" i="3"/>
  <c r="B901" i="3"/>
  <c r="C877" i="3"/>
  <c r="B877" i="3"/>
  <c r="C865" i="3"/>
  <c r="B865" i="3"/>
  <c r="C853" i="3"/>
  <c r="B853" i="3"/>
  <c r="C841" i="3"/>
  <c r="B841" i="3"/>
  <c r="C829" i="3"/>
  <c r="B829" i="3"/>
  <c r="C817" i="3"/>
  <c r="B817" i="3"/>
  <c r="C805" i="3"/>
  <c r="B805" i="3"/>
  <c r="C793" i="3"/>
  <c r="B793" i="3"/>
  <c r="C781" i="3"/>
  <c r="B781" i="3"/>
  <c r="C769" i="3"/>
  <c r="B769" i="3"/>
  <c r="C757" i="3"/>
  <c r="B757" i="3"/>
  <c r="C733" i="3"/>
  <c r="B733" i="3"/>
  <c r="C721" i="3"/>
  <c r="B721" i="3"/>
  <c r="C709" i="3"/>
  <c r="B709" i="3"/>
  <c r="C697" i="3"/>
  <c r="B697" i="3"/>
  <c r="C685" i="3"/>
  <c r="B685" i="3"/>
  <c r="C673" i="3"/>
  <c r="B673" i="3"/>
  <c r="C661" i="3"/>
  <c r="B661" i="3"/>
  <c r="C649" i="3"/>
  <c r="B649" i="3"/>
  <c r="C637" i="3"/>
  <c r="B637" i="3"/>
  <c r="C613" i="3"/>
  <c r="B613" i="3"/>
  <c r="C601" i="3"/>
  <c r="B601" i="3"/>
  <c r="C589" i="3"/>
  <c r="B589" i="3"/>
  <c r="C577" i="3"/>
  <c r="B577" i="3"/>
  <c r="C565" i="3"/>
  <c r="B565" i="3"/>
  <c r="C553" i="3"/>
  <c r="B553" i="3"/>
  <c r="C541" i="3"/>
  <c r="B541" i="3"/>
  <c r="C529" i="3"/>
  <c r="B529" i="3"/>
  <c r="C517" i="3"/>
  <c r="B517" i="3"/>
  <c r="C505" i="3"/>
  <c r="B505" i="3"/>
  <c r="C493" i="3"/>
  <c r="B493" i="3"/>
  <c r="C481" i="3"/>
  <c r="B481" i="3"/>
  <c r="C469" i="3"/>
  <c r="B469" i="3"/>
  <c r="C457" i="3"/>
  <c r="B457" i="3"/>
  <c r="C433" i="3"/>
  <c r="B433" i="3"/>
  <c r="C421" i="3"/>
  <c r="B421" i="3"/>
  <c r="C409" i="3"/>
  <c r="B409" i="3"/>
  <c r="C397" i="3"/>
  <c r="B397" i="3"/>
  <c r="C385" i="3"/>
  <c r="B385" i="3"/>
  <c r="C373" i="3"/>
  <c r="B373" i="3"/>
  <c r="C349" i="3"/>
  <c r="B349" i="3"/>
  <c r="C337" i="3"/>
  <c r="B337" i="3"/>
  <c r="C325" i="3"/>
  <c r="B325" i="3"/>
  <c r="C313" i="3"/>
  <c r="B313" i="3"/>
  <c r="C301" i="3"/>
  <c r="B301" i="3"/>
  <c r="C289" i="3"/>
  <c r="B289" i="3"/>
  <c r="C265" i="3"/>
  <c r="B265" i="3"/>
  <c r="C253" i="3"/>
  <c r="B253" i="3"/>
  <c r="C241" i="3"/>
  <c r="B241" i="3"/>
  <c r="C229" i="3"/>
  <c r="B229" i="3"/>
  <c r="C217" i="3"/>
  <c r="B217" i="3"/>
  <c r="C205" i="3"/>
  <c r="B205" i="3"/>
  <c r="C193" i="3"/>
  <c r="B193" i="3"/>
  <c r="C181" i="3"/>
  <c r="B181" i="3"/>
  <c r="C169" i="3"/>
  <c r="B169" i="3"/>
  <c r="C157" i="3"/>
  <c r="B157" i="3"/>
  <c r="C145" i="3"/>
  <c r="B145" i="3"/>
  <c r="E912" i="3"/>
  <c r="B912" i="3"/>
  <c r="B37" i="3"/>
  <c r="C37" i="3"/>
  <c r="C912" i="3"/>
  <c r="E1824" i="3"/>
  <c r="B1824" i="3"/>
  <c r="B61" i="3"/>
  <c r="C61" i="3"/>
  <c r="B361" i="3"/>
  <c r="E2196" i="3"/>
  <c r="B2196" i="3"/>
  <c r="E1836" i="3"/>
  <c r="C1836" i="3"/>
  <c r="B1836" i="3"/>
  <c r="B49" i="3"/>
  <c r="C49" i="3"/>
  <c r="E1080" i="3"/>
  <c r="C1080" i="3"/>
  <c r="B1080" i="3"/>
  <c r="C25" i="3"/>
  <c r="B25" i="3"/>
  <c r="C73" i="3"/>
  <c r="B73" i="3"/>
  <c r="E1872" i="3"/>
  <c r="C1872" i="3"/>
  <c r="B1872" i="3"/>
  <c r="E1440" i="3"/>
  <c r="C1440" i="3"/>
  <c r="C109" i="3"/>
  <c r="B109" i="3"/>
  <c r="B1033" i="3"/>
  <c r="C121" i="3"/>
  <c r="B121" i="3"/>
  <c r="B97" i="3"/>
  <c r="B889" i="3"/>
  <c r="B732" i="3"/>
  <c r="B445" i="3"/>
  <c r="B277" i="3"/>
  <c r="E816" i="3"/>
  <c r="B816" i="3"/>
  <c r="C816" i="3"/>
  <c r="C85" i="3"/>
  <c r="B85" i="3"/>
  <c r="B13" i="3"/>
  <c r="C2578" i="3"/>
  <c r="C2566" i="3"/>
  <c r="C2554" i="3"/>
  <c r="C2542" i="3"/>
  <c r="C2530" i="3"/>
  <c r="C2518" i="3"/>
  <c r="C2506" i="3"/>
  <c r="C2494" i="3"/>
  <c r="C2482" i="3"/>
  <c r="C2470" i="3"/>
  <c r="C2446" i="3"/>
  <c r="E2422" i="3"/>
  <c r="E2242" i="3"/>
  <c r="E2134" i="3"/>
  <c r="E2062" i="3"/>
  <c r="E1942" i="3"/>
  <c r="E1918" i="3"/>
  <c r="E1882" i="3"/>
  <c r="E1810" i="3"/>
  <c r="C1714" i="3"/>
  <c r="E1702" i="3"/>
  <c r="E1690" i="3"/>
  <c r="E1678" i="3"/>
  <c r="E1654" i="3"/>
  <c r="E1642" i="3"/>
  <c r="E1618" i="3"/>
  <c r="E1606" i="3"/>
  <c r="E1594" i="3"/>
  <c r="E1582" i="3"/>
  <c r="C1570" i="3"/>
  <c r="E1558" i="3"/>
  <c r="E1546" i="3"/>
  <c r="E1534" i="3"/>
  <c r="E1510" i="3"/>
  <c r="E1498" i="3"/>
  <c r="E1474" i="3"/>
  <c r="E1462" i="3"/>
  <c r="E1450" i="3"/>
  <c r="E1438" i="3"/>
  <c r="C1426" i="3"/>
  <c r="E1414" i="3"/>
  <c r="E1402" i="3"/>
  <c r="E1390" i="3"/>
  <c r="E1366" i="3"/>
  <c r="E1354" i="3"/>
  <c r="E1330" i="3"/>
  <c r="E1318" i="3"/>
  <c r="E1306" i="3"/>
  <c r="E1294" i="3"/>
  <c r="E1282" i="3"/>
  <c r="E1270" i="3"/>
  <c r="E1258" i="3"/>
  <c r="E1246" i="3"/>
  <c r="E1222" i="3"/>
  <c r="E1210" i="3"/>
  <c r="E1186" i="3"/>
  <c r="E1174" i="3"/>
  <c r="E1162" i="3"/>
  <c r="E1150" i="3"/>
  <c r="E1138" i="3"/>
  <c r="E1126" i="3"/>
  <c r="E1114" i="3"/>
  <c r="E1102" i="3"/>
  <c r="E1078" i="3"/>
  <c r="E1066" i="3"/>
  <c r="E1042" i="3"/>
  <c r="E1030" i="3"/>
  <c r="E1018" i="3"/>
  <c r="E1006" i="3"/>
  <c r="E994" i="3"/>
  <c r="E982" i="3"/>
  <c r="E970" i="3"/>
  <c r="E958" i="3"/>
  <c r="E934" i="3"/>
  <c r="E922" i="3"/>
  <c r="E910" i="3"/>
  <c r="E898" i="3"/>
  <c r="E886" i="3"/>
  <c r="E874" i="3"/>
  <c r="E862" i="3"/>
  <c r="E850" i="3"/>
  <c r="E838" i="3"/>
  <c r="E826" i="3"/>
  <c r="E814" i="3"/>
  <c r="E790" i="3"/>
  <c r="E778" i="3"/>
  <c r="E766" i="3"/>
  <c r="E754" i="3"/>
  <c r="E742" i="3"/>
  <c r="E730" i="3"/>
  <c r="E718" i="3"/>
  <c r="E706" i="3"/>
  <c r="E694" i="3"/>
  <c r="E682" i="3"/>
  <c r="E670" i="3"/>
  <c r="E646" i="3"/>
  <c r="E634" i="3"/>
  <c r="E622" i="3"/>
  <c r="E610" i="3"/>
  <c r="E598" i="3"/>
  <c r="E586" i="3"/>
  <c r="E574" i="3"/>
  <c r="E562" i="3"/>
  <c r="E550" i="3"/>
  <c r="E538" i="3"/>
  <c r="E526" i="3"/>
  <c r="E502" i="3"/>
  <c r="E490" i="3"/>
  <c r="E466" i="3"/>
  <c r="E442" i="3"/>
  <c r="E430" i="3"/>
  <c r="E406" i="3"/>
  <c r="E394" i="3"/>
  <c r="E382" i="3"/>
  <c r="E2580" i="3"/>
  <c r="C2580" i="3"/>
  <c r="E2568" i="3"/>
  <c r="C2568" i="3"/>
  <c r="E2556" i="3"/>
  <c r="C2556" i="3"/>
  <c r="E2544" i="3"/>
  <c r="C2544" i="3"/>
  <c r="E2532" i="3"/>
  <c r="C2532" i="3"/>
  <c r="E2520" i="3"/>
  <c r="C2520" i="3"/>
  <c r="E2508" i="3"/>
  <c r="C2508" i="3"/>
  <c r="E2496" i="3"/>
  <c r="C2496" i="3"/>
  <c r="E2484" i="3"/>
  <c r="C2484" i="3"/>
  <c r="E2472" i="3"/>
  <c r="C2472" i="3"/>
  <c r="E2460" i="3"/>
  <c r="C2460" i="3"/>
  <c r="E2448" i="3"/>
  <c r="C2448" i="3"/>
  <c r="E2436" i="3"/>
  <c r="C2436" i="3"/>
  <c r="E2424" i="3"/>
  <c r="C2424" i="3"/>
  <c r="E2412" i="3"/>
  <c r="C2412" i="3"/>
  <c r="E2400" i="3"/>
  <c r="C2400" i="3"/>
  <c r="E2388" i="3"/>
  <c r="C2388" i="3"/>
  <c r="E2376" i="3"/>
  <c r="C2376" i="3"/>
  <c r="E2364" i="3"/>
  <c r="C2364" i="3"/>
  <c r="E2352" i="3"/>
  <c r="C2352" i="3"/>
  <c r="E2340" i="3"/>
  <c r="C2340" i="3"/>
  <c r="E2328" i="3"/>
  <c r="C2328" i="3"/>
  <c r="E2316" i="3"/>
  <c r="C2316" i="3"/>
  <c r="E2304" i="3"/>
  <c r="C2304" i="3"/>
  <c r="E2292" i="3"/>
  <c r="C2292" i="3"/>
  <c r="E2280" i="3"/>
  <c r="C2280" i="3"/>
  <c r="E2268" i="3"/>
  <c r="C2268" i="3"/>
  <c r="E2256" i="3"/>
  <c r="C2256" i="3"/>
  <c r="E2244" i="3"/>
  <c r="C2244" i="3"/>
  <c r="E2232" i="3"/>
  <c r="C2232" i="3"/>
  <c r="E2220" i="3"/>
  <c r="C2220" i="3"/>
  <c r="E2208" i="3"/>
  <c r="C2208" i="3"/>
  <c r="E2184" i="3"/>
  <c r="C2184" i="3"/>
  <c r="E2172" i="3"/>
  <c r="C2172" i="3"/>
  <c r="E2160" i="3"/>
  <c r="C2160" i="3"/>
  <c r="E2148" i="3"/>
  <c r="C2148" i="3"/>
  <c r="E2136" i="3"/>
  <c r="C2136" i="3"/>
  <c r="E2124" i="3"/>
  <c r="C2124" i="3"/>
  <c r="E2112" i="3"/>
  <c r="C2112" i="3"/>
  <c r="E2100" i="3"/>
  <c r="C2100" i="3"/>
  <c r="E2088" i="3"/>
  <c r="C2088" i="3"/>
  <c r="E2076" i="3"/>
  <c r="C2076" i="3"/>
  <c r="E2064" i="3"/>
  <c r="C2064" i="3"/>
  <c r="E2052" i="3"/>
  <c r="C2052" i="3"/>
  <c r="E2040" i="3"/>
  <c r="C2040" i="3"/>
  <c r="C2028" i="3"/>
  <c r="E2028" i="3"/>
  <c r="E2016" i="3"/>
  <c r="C2016" i="3"/>
  <c r="E2004" i="3"/>
  <c r="C2004" i="3"/>
  <c r="E1992" i="3"/>
  <c r="C1992" i="3"/>
  <c r="C1980" i="3"/>
  <c r="E1980" i="3"/>
  <c r="E1968" i="3"/>
  <c r="C1968" i="3"/>
  <c r="E1956" i="3"/>
  <c r="C1956" i="3"/>
  <c r="E1944" i="3"/>
  <c r="C1944" i="3"/>
  <c r="E1932" i="3"/>
  <c r="C1932" i="3"/>
  <c r="E1920" i="3"/>
  <c r="C1920" i="3"/>
  <c r="E1908" i="3"/>
  <c r="C1908" i="3"/>
  <c r="E1896" i="3"/>
  <c r="C1896" i="3"/>
  <c r="C1884" i="3"/>
  <c r="E1884" i="3"/>
  <c r="E1860" i="3"/>
  <c r="C1860" i="3"/>
  <c r="E1848" i="3"/>
  <c r="C1848" i="3"/>
  <c r="E1812" i="3"/>
  <c r="C1812" i="3"/>
  <c r="C1800" i="3"/>
  <c r="E1800" i="3"/>
  <c r="E1788" i="3"/>
  <c r="C1788" i="3"/>
  <c r="E1776" i="3"/>
  <c r="C1776" i="3"/>
  <c r="E1764" i="3"/>
  <c r="C1764" i="3"/>
  <c r="E1752" i="3"/>
  <c r="C1752" i="3"/>
  <c r="C1740" i="3"/>
  <c r="E1740" i="3"/>
  <c r="E1728" i="3"/>
  <c r="C1728" i="3"/>
  <c r="E1716" i="3"/>
  <c r="C1716" i="3"/>
  <c r="E1704" i="3"/>
  <c r="C1704" i="3"/>
  <c r="E1692" i="3"/>
  <c r="C1692" i="3"/>
  <c r="E1680" i="3"/>
  <c r="C1680" i="3"/>
  <c r="E1668" i="3"/>
  <c r="C1668" i="3"/>
  <c r="E1656" i="3"/>
  <c r="C1656" i="3"/>
  <c r="E1644" i="3"/>
  <c r="C1644" i="3"/>
  <c r="E1632" i="3"/>
  <c r="C1632" i="3"/>
  <c r="E1608" i="3"/>
  <c r="C1608" i="3"/>
  <c r="E1596" i="3"/>
  <c r="C1596" i="3"/>
  <c r="E1584" i="3"/>
  <c r="C1584" i="3"/>
  <c r="E1572" i="3"/>
  <c r="C1572" i="3"/>
  <c r="E1560" i="3"/>
  <c r="C1560" i="3"/>
  <c r="E1548" i="3"/>
  <c r="C1548" i="3"/>
  <c r="E1536" i="3"/>
  <c r="C1536" i="3"/>
  <c r="E1524" i="3"/>
  <c r="C1524" i="3"/>
  <c r="E1512" i="3"/>
  <c r="C1512" i="3"/>
  <c r="E1500" i="3"/>
  <c r="C1500" i="3"/>
  <c r="E1488" i="3"/>
  <c r="C1488" i="3"/>
  <c r="E1476" i="3"/>
  <c r="C1476" i="3"/>
  <c r="E1464" i="3"/>
  <c r="C1464" i="3"/>
  <c r="C1452" i="3"/>
  <c r="E1452" i="3"/>
  <c r="E1428" i="3"/>
  <c r="C1428" i="3"/>
  <c r="E1416" i="3"/>
  <c r="C1416" i="3"/>
  <c r="C1404" i="3"/>
  <c r="E1404" i="3"/>
  <c r="E1392" i="3"/>
  <c r="C1392" i="3"/>
  <c r="E1380" i="3"/>
  <c r="C1380" i="3"/>
  <c r="E1368" i="3"/>
  <c r="C1368" i="3"/>
  <c r="E1356" i="3"/>
  <c r="C1356" i="3"/>
  <c r="E1344" i="3"/>
  <c r="C1344" i="3"/>
  <c r="E1332" i="3"/>
  <c r="C1332" i="3"/>
  <c r="E1320" i="3"/>
  <c r="C1320" i="3"/>
  <c r="C1308" i="3"/>
  <c r="E1308" i="3"/>
  <c r="E1296" i="3"/>
  <c r="C1296" i="3"/>
  <c r="E1284" i="3"/>
  <c r="C1284" i="3"/>
  <c r="E1272" i="3"/>
  <c r="C1272" i="3"/>
  <c r="C1260" i="3"/>
  <c r="E1260" i="3"/>
  <c r="E1248" i="3"/>
  <c r="C1248" i="3"/>
  <c r="E1224" i="3"/>
  <c r="C1224" i="3"/>
  <c r="E1212" i="3"/>
  <c r="C1212" i="3"/>
  <c r="E1200" i="3"/>
  <c r="C1200" i="3"/>
  <c r="E1188" i="3"/>
  <c r="C1188" i="3"/>
  <c r="E1176" i="3"/>
  <c r="C1176" i="3"/>
  <c r="C1164" i="3"/>
  <c r="E1164" i="3"/>
  <c r="E1152" i="3"/>
  <c r="C1152" i="3"/>
  <c r="E1140" i="3"/>
  <c r="C1140" i="3"/>
  <c r="E1128" i="3"/>
  <c r="C1128" i="3"/>
  <c r="C1116" i="3"/>
  <c r="E1116" i="3"/>
  <c r="E1104" i="3"/>
  <c r="C1104" i="3"/>
  <c r="E1092" i="3"/>
  <c r="C1092" i="3"/>
  <c r="E1068" i="3"/>
  <c r="C1068" i="3"/>
  <c r="E1056" i="3"/>
  <c r="C1056" i="3"/>
  <c r="E1044" i="3"/>
  <c r="C1044" i="3"/>
  <c r="E1032" i="3"/>
  <c r="C1032" i="3"/>
  <c r="E1020" i="3"/>
  <c r="C1020" i="3"/>
  <c r="E1008" i="3"/>
  <c r="C1008" i="3"/>
  <c r="E996" i="3"/>
  <c r="C996" i="3"/>
  <c r="E984" i="3"/>
  <c r="C984" i="3"/>
  <c r="C972" i="3"/>
  <c r="E972" i="3"/>
  <c r="E960" i="3"/>
  <c r="C960" i="3"/>
  <c r="E948" i="3"/>
  <c r="C948" i="3"/>
  <c r="E936" i="3"/>
  <c r="C936" i="3"/>
  <c r="E924" i="3"/>
  <c r="C924" i="3"/>
  <c r="E900" i="3"/>
  <c r="C900" i="3"/>
  <c r="E888" i="3"/>
  <c r="C888" i="3"/>
  <c r="E876" i="3"/>
  <c r="C876" i="3"/>
  <c r="E864" i="3"/>
  <c r="C864" i="3"/>
  <c r="E852" i="3"/>
  <c r="C852" i="3"/>
  <c r="E840" i="3"/>
  <c r="C840" i="3"/>
  <c r="E828" i="3"/>
  <c r="C828" i="3"/>
  <c r="E804" i="3"/>
  <c r="C804" i="3"/>
  <c r="E792" i="3"/>
  <c r="C792" i="3"/>
  <c r="E780" i="3"/>
  <c r="C780" i="3"/>
  <c r="E768" i="3"/>
  <c r="C768" i="3"/>
  <c r="E756" i="3"/>
  <c r="C756" i="3"/>
  <c r="E744" i="3"/>
  <c r="C744" i="3"/>
  <c r="E720" i="3"/>
  <c r="C720" i="3"/>
  <c r="E708" i="3"/>
  <c r="C708" i="3"/>
  <c r="E696" i="3"/>
  <c r="C696" i="3"/>
  <c r="B696" i="3"/>
  <c r="C684" i="3"/>
  <c r="E684" i="3"/>
  <c r="B684" i="3"/>
  <c r="E672" i="3"/>
  <c r="B672" i="3"/>
  <c r="C672" i="3"/>
  <c r="E660" i="3"/>
  <c r="B660" i="3"/>
  <c r="C660" i="3"/>
  <c r="E648" i="3"/>
  <c r="C648" i="3"/>
  <c r="B648" i="3"/>
  <c r="E636" i="3"/>
  <c r="C636" i="3"/>
  <c r="B636" i="3"/>
  <c r="B624" i="3"/>
  <c r="E624" i="3"/>
  <c r="E612" i="3"/>
  <c r="C612" i="3"/>
  <c r="B612" i="3"/>
  <c r="E600" i="3"/>
  <c r="C600" i="3"/>
  <c r="B600" i="3"/>
  <c r="C588" i="3"/>
  <c r="B588" i="3"/>
  <c r="E588" i="3"/>
  <c r="E2577" i="3"/>
  <c r="C2577" i="3"/>
  <c r="E2565" i="3"/>
  <c r="C2565" i="3"/>
  <c r="E2553" i="3"/>
  <c r="C2553" i="3"/>
  <c r="E2541" i="3"/>
  <c r="C2541" i="3"/>
  <c r="E2529" i="3"/>
  <c r="C2529" i="3"/>
  <c r="E2517" i="3"/>
  <c r="C2517" i="3"/>
  <c r="E2505" i="3"/>
  <c r="C2505" i="3"/>
  <c r="E2493" i="3"/>
  <c r="C2493" i="3"/>
  <c r="E2481" i="3"/>
  <c r="C2481" i="3"/>
  <c r="E2469" i="3"/>
  <c r="C2469" i="3"/>
  <c r="E2457" i="3"/>
  <c r="C2457" i="3"/>
  <c r="E2445" i="3"/>
  <c r="C2445" i="3"/>
  <c r="E2433" i="3"/>
  <c r="C2433" i="3"/>
  <c r="C2421" i="3"/>
  <c r="E2421" i="3"/>
  <c r="E2409" i="3"/>
  <c r="C2409" i="3"/>
  <c r="E2397" i="3"/>
  <c r="C2397" i="3"/>
  <c r="C2385" i="3"/>
  <c r="E2385" i="3"/>
  <c r="E2373" i="3"/>
  <c r="C2373" i="3"/>
  <c r="C2361" i="3"/>
  <c r="E2361" i="3"/>
  <c r="E2349" i="3"/>
  <c r="C2349" i="3"/>
  <c r="E2337" i="3"/>
  <c r="C2337" i="3"/>
  <c r="C2325" i="3"/>
  <c r="E2325" i="3"/>
  <c r="E2313" i="3"/>
  <c r="C2313" i="3"/>
  <c r="E2289" i="3"/>
  <c r="C2289" i="3"/>
  <c r="E2277" i="3"/>
  <c r="C2277" i="3"/>
  <c r="E2265" i="3"/>
  <c r="C2265" i="3"/>
  <c r="C2253" i="3"/>
  <c r="E2253" i="3"/>
  <c r="E2241" i="3"/>
  <c r="C2241" i="3"/>
  <c r="E2229" i="3"/>
  <c r="C2229" i="3"/>
  <c r="E2217" i="3"/>
  <c r="C2217" i="3"/>
  <c r="E2205" i="3"/>
  <c r="C2205" i="3"/>
  <c r="E2193" i="3"/>
  <c r="C2193" i="3"/>
  <c r="C2181" i="3"/>
  <c r="E2181" i="3"/>
  <c r="E2169" i="3"/>
  <c r="C2169" i="3"/>
  <c r="E2157" i="3"/>
  <c r="C2157" i="3"/>
  <c r="E2145" i="3"/>
  <c r="C2145" i="3"/>
  <c r="E2133" i="3"/>
  <c r="C2133" i="3"/>
  <c r="E2121" i="3"/>
  <c r="C2121" i="3"/>
  <c r="E2109" i="3"/>
  <c r="C2109" i="3"/>
  <c r="E2097" i="3"/>
  <c r="C2097" i="3"/>
  <c r="E2085" i="3"/>
  <c r="C2085" i="3"/>
  <c r="E2073" i="3"/>
  <c r="C2073" i="3"/>
  <c r="E2061" i="3"/>
  <c r="C2061" i="3"/>
  <c r="E2049" i="3"/>
  <c r="C2049" i="3"/>
  <c r="E2037" i="3"/>
  <c r="C2037" i="3"/>
  <c r="E2025" i="3"/>
  <c r="C2025" i="3"/>
  <c r="E2013" i="3"/>
  <c r="C2013" i="3"/>
  <c r="E2001" i="3"/>
  <c r="C2001" i="3"/>
  <c r="E1989" i="3"/>
  <c r="C1989" i="3"/>
  <c r="E1977" i="3"/>
  <c r="C1977" i="3"/>
  <c r="E1965" i="3"/>
  <c r="C1965" i="3"/>
  <c r="E1953" i="3"/>
  <c r="C1953" i="3"/>
  <c r="E1941" i="3"/>
  <c r="C1941" i="3"/>
  <c r="E1929" i="3"/>
  <c r="C1929" i="3"/>
  <c r="E1917" i="3"/>
  <c r="C1917" i="3"/>
  <c r="E1905" i="3"/>
  <c r="C1905" i="3"/>
  <c r="E1893" i="3"/>
  <c r="C1893" i="3"/>
  <c r="E1881" i="3"/>
  <c r="C1881" i="3"/>
  <c r="E1869" i="3"/>
  <c r="C1869" i="3"/>
  <c r="E1857" i="3"/>
  <c r="C1857" i="3"/>
  <c r="C1845" i="3"/>
  <c r="E1845" i="3"/>
  <c r="E1833" i="3"/>
  <c r="C1833" i="3"/>
  <c r="E1821" i="3"/>
  <c r="C1821" i="3"/>
  <c r="E1809" i="3"/>
  <c r="C1809" i="3"/>
  <c r="E1797" i="3"/>
  <c r="C1797" i="3"/>
  <c r="E1773" i="3"/>
  <c r="C1773" i="3"/>
  <c r="E1761" i="3"/>
  <c r="C1761" i="3"/>
  <c r="E1749" i="3"/>
  <c r="C1749" i="3"/>
  <c r="E1737" i="3"/>
  <c r="C1737" i="3"/>
  <c r="E1725" i="3"/>
  <c r="C1725" i="3"/>
  <c r="E1713" i="3"/>
  <c r="C1713" i="3"/>
  <c r="C1701" i="3"/>
  <c r="E1701" i="3"/>
  <c r="E1689" i="3"/>
  <c r="C1689" i="3"/>
  <c r="E1677" i="3"/>
  <c r="C1677" i="3"/>
  <c r="E1665" i="3"/>
  <c r="C1665" i="3"/>
  <c r="E1653" i="3"/>
  <c r="C1653" i="3"/>
  <c r="E1641" i="3"/>
  <c r="C1641" i="3"/>
  <c r="E1629" i="3"/>
  <c r="C1629" i="3"/>
  <c r="C1617" i="3"/>
  <c r="E1617" i="3"/>
  <c r="E1605" i="3"/>
  <c r="C1605" i="3"/>
  <c r="B1605" i="3"/>
  <c r="E1593" i="3"/>
  <c r="C1593" i="3"/>
  <c r="B1593" i="3"/>
  <c r="E1581" i="3"/>
  <c r="C1581" i="3"/>
  <c r="B1581" i="3"/>
  <c r="E1569" i="3"/>
  <c r="C1569" i="3"/>
  <c r="B1569" i="3"/>
  <c r="C1557" i="3"/>
  <c r="E1557" i="3"/>
  <c r="B1557" i="3"/>
  <c r="E1545" i="3"/>
  <c r="C1545" i="3"/>
  <c r="B1545" i="3"/>
  <c r="E1533" i="3"/>
  <c r="C1533" i="3"/>
  <c r="B1533" i="3"/>
  <c r="E1521" i="3"/>
  <c r="C1521" i="3"/>
  <c r="B1521" i="3"/>
  <c r="E1509" i="3"/>
  <c r="C1509" i="3"/>
  <c r="B1509" i="3"/>
  <c r="E1497" i="3"/>
  <c r="C1497" i="3"/>
  <c r="B1497" i="3"/>
  <c r="E1485" i="3"/>
  <c r="B1485" i="3"/>
  <c r="C1473" i="3"/>
  <c r="B1473" i="3"/>
  <c r="E1473" i="3"/>
  <c r="E1461" i="3"/>
  <c r="C1461" i="3"/>
  <c r="B1461" i="3"/>
  <c r="E1449" i="3"/>
  <c r="C1449" i="3"/>
  <c r="B1449" i="3"/>
  <c r="E1437" i="3"/>
  <c r="C1437" i="3"/>
  <c r="B1437" i="3"/>
  <c r="E1425" i="3"/>
  <c r="C1425" i="3"/>
  <c r="B1425" i="3"/>
  <c r="E1413" i="3"/>
  <c r="C1413" i="3"/>
  <c r="B1413" i="3"/>
  <c r="E1401" i="3"/>
  <c r="C1401" i="3"/>
  <c r="B1401" i="3"/>
  <c r="E1389" i="3"/>
  <c r="C1389" i="3"/>
  <c r="B1389" i="3"/>
  <c r="E1377" i="3"/>
  <c r="C1377" i="3"/>
  <c r="B1377" i="3"/>
  <c r="E1365" i="3"/>
  <c r="C1365" i="3"/>
  <c r="B1365" i="3"/>
  <c r="E1353" i="3"/>
  <c r="C1353" i="3"/>
  <c r="B1353" i="3"/>
  <c r="E1341" i="3"/>
  <c r="C1341" i="3"/>
  <c r="B1341" i="3"/>
  <c r="E1329" i="3"/>
  <c r="C1329" i="3"/>
  <c r="B1329" i="3"/>
  <c r="E1317" i="3"/>
  <c r="C1317" i="3"/>
  <c r="B1317" i="3"/>
  <c r="E1305" i="3"/>
  <c r="C1305" i="3"/>
  <c r="B1305" i="3"/>
  <c r="E1293" i="3"/>
  <c r="B1293" i="3"/>
  <c r="C1293" i="3"/>
  <c r="E1281" i="3"/>
  <c r="C1281" i="3"/>
  <c r="B1281" i="3"/>
  <c r="C1269" i="3"/>
  <c r="E1269" i="3"/>
  <c r="B1269" i="3"/>
  <c r="E1257" i="3"/>
  <c r="C1257" i="3"/>
  <c r="B1257" i="3"/>
  <c r="E1245" i="3"/>
  <c r="C1245" i="3"/>
  <c r="B1245" i="3"/>
  <c r="E1233" i="3"/>
  <c r="C1233" i="3"/>
  <c r="B1233" i="3"/>
  <c r="E1221" i="3"/>
  <c r="C1221" i="3"/>
  <c r="B1221" i="3"/>
  <c r="E1209" i="3"/>
  <c r="C1209" i="3"/>
  <c r="B1209" i="3"/>
  <c r="E1197" i="3"/>
  <c r="C1197" i="3"/>
  <c r="B1197" i="3"/>
  <c r="E1185" i="3"/>
  <c r="B1185" i="3"/>
  <c r="C1185" i="3"/>
  <c r="E1173" i="3"/>
  <c r="C1173" i="3"/>
  <c r="B1173" i="3"/>
  <c r="E1161" i="3"/>
  <c r="C1161" i="3"/>
  <c r="B1161" i="3"/>
  <c r="E1149" i="3"/>
  <c r="C1149" i="3"/>
  <c r="B1149" i="3"/>
  <c r="E1137" i="3"/>
  <c r="C1137" i="3"/>
  <c r="B1137" i="3"/>
  <c r="C1125" i="3"/>
  <c r="E1125" i="3"/>
  <c r="B1125" i="3"/>
  <c r="E1113" i="3"/>
  <c r="C1113" i="3"/>
  <c r="B1113" i="3"/>
  <c r="E1101" i="3"/>
  <c r="C1101" i="3"/>
  <c r="B1101" i="3"/>
  <c r="E1089" i="3"/>
  <c r="C1089" i="3"/>
  <c r="B1089" i="3"/>
  <c r="E1077" i="3"/>
  <c r="C1077" i="3"/>
  <c r="B1077" i="3"/>
  <c r="E1065" i="3"/>
  <c r="C1065" i="3"/>
  <c r="B1065" i="3"/>
  <c r="E1053" i="3"/>
  <c r="C1053" i="3"/>
  <c r="B1053" i="3"/>
  <c r="E1041" i="3"/>
  <c r="C1041" i="3"/>
  <c r="B1041" i="3"/>
  <c r="E1029" i="3"/>
  <c r="C1029" i="3"/>
  <c r="B1029" i="3"/>
  <c r="E1017" i="3"/>
  <c r="B1017" i="3"/>
  <c r="C1017" i="3"/>
  <c r="E1005" i="3"/>
  <c r="C1005" i="3"/>
  <c r="B1005" i="3"/>
  <c r="E993" i="3"/>
  <c r="C993" i="3"/>
  <c r="B993" i="3"/>
  <c r="E981" i="3"/>
  <c r="C981" i="3"/>
  <c r="B981" i="3"/>
  <c r="E969" i="3"/>
  <c r="C969" i="3"/>
  <c r="B969" i="3"/>
  <c r="E957" i="3"/>
  <c r="C957" i="3"/>
  <c r="B957" i="3"/>
  <c r="E945" i="3"/>
  <c r="C945" i="3"/>
  <c r="B945" i="3"/>
  <c r="E933" i="3"/>
  <c r="C933" i="3"/>
  <c r="B933" i="3"/>
  <c r="E921" i="3"/>
  <c r="B921" i="3"/>
  <c r="C921" i="3"/>
  <c r="E909" i="3"/>
  <c r="B909" i="3"/>
  <c r="E897" i="3"/>
  <c r="C897" i="3"/>
  <c r="B897" i="3"/>
  <c r="E885" i="3"/>
  <c r="C885" i="3"/>
  <c r="B885" i="3"/>
  <c r="E873" i="3"/>
  <c r="C873" i="3"/>
  <c r="B873" i="3"/>
  <c r="E861" i="3"/>
  <c r="C861" i="3"/>
  <c r="B861" i="3"/>
  <c r="E849" i="3"/>
  <c r="C849" i="3"/>
  <c r="B849" i="3"/>
  <c r="E837" i="3"/>
  <c r="C837" i="3"/>
  <c r="B837" i="3"/>
  <c r="E825" i="3"/>
  <c r="C825" i="3"/>
  <c r="B825" i="3"/>
  <c r="E813" i="3"/>
  <c r="C813" i="3"/>
  <c r="B813" i="3"/>
  <c r="E801" i="3"/>
  <c r="C801" i="3"/>
  <c r="B801" i="3"/>
  <c r="E789" i="3"/>
  <c r="C789" i="3"/>
  <c r="B789" i="3"/>
  <c r="E777" i="3"/>
  <c r="C777" i="3"/>
  <c r="B777" i="3"/>
  <c r="E765" i="3"/>
  <c r="C765" i="3"/>
  <c r="B765" i="3"/>
  <c r="E753" i="3"/>
  <c r="C753" i="3"/>
  <c r="B753" i="3"/>
  <c r="E741" i="3"/>
  <c r="C741" i="3"/>
  <c r="B741" i="3"/>
  <c r="E729" i="3"/>
  <c r="B729" i="3"/>
  <c r="C729" i="3"/>
  <c r="E717" i="3"/>
  <c r="C717" i="3"/>
  <c r="B717" i="3"/>
  <c r="E705" i="3"/>
  <c r="C705" i="3"/>
  <c r="B705" i="3"/>
  <c r="E693" i="3"/>
  <c r="C693" i="3"/>
  <c r="B693" i="3"/>
  <c r="E681" i="3"/>
  <c r="C681" i="3"/>
  <c r="E669" i="3"/>
  <c r="C669" i="3"/>
  <c r="E657" i="3"/>
  <c r="C657" i="3"/>
  <c r="E645" i="3"/>
  <c r="C645" i="3"/>
  <c r="E633" i="3"/>
  <c r="C633" i="3"/>
  <c r="B633" i="3"/>
  <c r="E609" i="3"/>
  <c r="C609" i="3"/>
  <c r="B609" i="3"/>
  <c r="E597" i="3"/>
  <c r="C597" i="3"/>
  <c r="B597" i="3"/>
  <c r="E585" i="3"/>
  <c r="C585" i="3"/>
  <c r="B585" i="3"/>
  <c r="E573" i="3"/>
  <c r="C573" i="3"/>
  <c r="B573" i="3"/>
  <c r="E561" i="3"/>
  <c r="C561" i="3"/>
  <c r="B561" i="3"/>
  <c r="E549" i="3"/>
  <c r="C549" i="3"/>
  <c r="B549" i="3"/>
  <c r="E537" i="3"/>
  <c r="C537" i="3"/>
  <c r="E525" i="3"/>
  <c r="C525" i="3"/>
  <c r="E513" i="3"/>
  <c r="C513" i="3"/>
  <c r="E501" i="3"/>
  <c r="C501" i="3"/>
  <c r="E489" i="3"/>
  <c r="C489" i="3"/>
  <c r="B489" i="3"/>
  <c r="E465" i="3"/>
  <c r="B465" i="3"/>
  <c r="E453" i="3"/>
  <c r="B453" i="3"/>
  <c r="C453" i="3"/>
  <c r="E441" i="3"/>
  <c r="B441" i="3"/>
  <c r="C441" i="3"/>
  <c r="E429" i="3"/>
  <c r="C429" i="3"/>
  <c r="B429" i="3"/>
  <c r="E417" i="3"/>
  <c r="C417" i="3"/>
  <c r="B417" i="3"/>
  <c r="E405" i="3"/>
  <c r="B405" i="3"/>
  <c r="E381" i="3"/>
  <c r="C381" i="3"/>
  <c r="B381" i="3"/>
  <c r="E357" i="3"/>
  <c r="C357" i="3"/>
  <c r="E345" i="3"/>
  <c r="C345" i="3"/>
  <c r="B345" i="3"/>
  <c r="C1620" i="3"/>
  <c r="C909" i="3"/>
  <c r="C1824" i="3"/>
  <c r="C2196" i="3"/>
  <c r="C2301" i="3"/>
  <c r="B321" i="3"/>
  <c r="B177" i="3"/>
  <c r="B33" i="3"/>
  <c r="C2242" i="3"/>
  <c r="E21" i="3"/>
  <c r="E576" i="3"/>
  <c r="C576" i="3"/>
  <c r="B576" i="3"/>
  <c r="E564" i="3"/>
  <c r="C564" i="3"/>
  <c r="B564" i="3"/>
  <c r="E552" i="3"/>
  <c r="C552" i="3"/>
  <c r="B552" i="3"/>
  <c r="C540" i="3"/>
  <c r="E540" i="3"/>
  <c r="B540" i="3"/>
  <c r="E528" i="3"/>
  <c r="C528" i="3"/>
  <c r="B528" i="3"/>
  <c r="E516" i="3"/>
  <c r="C516" i="3"/>
  <c r="B516" i="3"/>
  <c r="E504" i="3"/>
  <c r="C504" i="3"/>
  <c r="B504" i="3"/>
  <c r="E492" i="3"/>
  <c r="C492" i="3"/>
  <c r="B492" i="3"/>
  <c r="E480" i="3"/>
  <c r="C480" i="3"/>
  <c r="B480" i="3"/>
  <c r="E468" i="3"/>
  <c r="C468" i="3"/>
  <c r="B468" i="3"/>
  <c r="E456" i="3"/>
  <c r="C456" i="3"/>
  <c r="B456" i="3"/>
  <c r="C444" i="3"/>
  <c r="E444" i="3"/>
  <c r="B444" i="3"/>
  <c r="E432" i="3"/>
  <c r="C432" i="3"/>
  <c r="B432" i="3"/>
  <c r="E420" i="3"/>
  <c r="C420" i="3"/>
  <c r="B420" i="3"/>
  <c r="E408" i="3"/>
  <c r="C408" i="3"/>
  <c r="B408" i="3"/>
  <c r="C396" i="3"/>
  <c r="E396" i="3"/>
  <c r="B396" i="3"/>
  <c r="E384" i="3"/>
  <c r="C384" i="3"/>
  <c r="B384" i="3"/>
  <c r="E372" i="3"/>
  <c r="C372" i="3"/>
  <c r="B372" i="3"/>
  <c r="E360" i="3"/>
  <c r="C360" i="3"/>
  <c r="B360" i="3"/>
  <c r="C348" i="3"/>
  <c r="E348" i="3"/>
  <c r="B348" i="3"/>
  <c r="E336" i="3"/>
  <c r="C336" i="3"/>
  <c r="B336" i="3"/>
  <c r="E324" i="3"/>
  <c r="C324" i="3"/>
  <c r="B324" i="3"/>
  <c r="C312" i="3"/>
  <c r="E312" i="3"/>
  <c r="B312" i="3"/>
  <c r="C300" i="3"/>
  <c r="B300" i="3"/>
  <c r="E288" i="3"/>
  <c r="C288" i="3"/>
  <c r="B288" i="3"/>
  <c r="E276" i="3"/>
  <c r="C276" i="3"/>
  <c r="B276" i="3"/>
  <c r="E264" i="3"/>
  <c r="C264" i="3"/>
  <c r="B264" i="3"/>
  <c r="E252" i="3"/>
  <c r="C252" i="3"/>
  <c r="B252" i="3"/>
  <c r="C240" i="3"/>
  <c r="E240" i="3"/>
  <c r="B240" i="3"/>
  <c r="E228" i="3"/>
  <c r="C228" i="3"/>
  <c r="B228" i="3"/>
  <c r="E216" i="3"/>
  <c r="C216" i="3"/>
  <c r="B216" i="3"/>
  <c r="C204" i="3"/>
  <c r="E204" i="3"/>
  <c r="B204" i="3"/>
  <c r="E192" i="3"/>
  <c r="C192" i="3"/>
  <c r="B192" i="3"/>
  <c r="E180" i="3"/>
  <c r="C180" i="3"/>
  <c r="B180" i="3"/>
  <c r="C168" i="3"/>
  <c r="E168" i="3"/>
  <c r="B168" i="3"/>
  <c r="C156" i="3"/>
  <c r="B156" i="3"/>
  <c r="E144" i="3"/>
  <c r="C144" i="3"/>
  <c r="B144" i="3"/>
  <c r="E132" i="3"/>
  <c r="C132" i="3"/>
  <c r="B132" i="3"/>
  <c r="E120" i="3"/>
  <c r="C120" i="3"/>
  <c r="B120" i="3"/>
  <c r="E108" i="3"/>
  <c r="C108" i="3"/>
  <c r="B108" i="3"/>
  <c r="C96" i="3"/>
  <c r="E96" i="3"/>
  <c r="B96" i="3"/>
  <c r="E84" i="3"/>
  <c r="C84" i="3"/>
  <c r="B84" i="3"/>
  <c r="E72" i="3"/>
  <c r="C72" i="3"/>
  <c r="B72" i="3"/>
  <c r="C60" i="3"/>
  <c r="E60" i="3"/>
  <c r="B60" i="3"/>
  <c r="E48" i="3"/>
  <c r="C48" i="3"/>
  <c r="B48" i="3"/>
  <c r="E36" i="3"/>
  <c r="C36" i="3"/>
  <c r="B36" i="3"/>
  <c r="C24" i="3"/>
  <c r="E24" i="3"/>
  <c r="B24" i="3"/>
  <c r="C12" i="3"/>
  <c r="B12" i="3"/>
  <c r="B201" i="3"/>
  <c r="B57" i="3"/>
  <c r="E2458" i="3"/>
  <c r="C2458" i="3"/>
  <c r="E2434" i="3"/>
  <c r="C2434" i="3"/>
  <c r="E2410" i="3"/>
  <c r="C2410" i="3"/>
  <c r="E2398" i="3"/>
  <c r="C2398" i="3"/>
  <c r="E2386" i="3"/>
  <c r="C2386" i="3"/>
  <c r="E2374" i="3"/>
  <c r="C2374" i="3"/>
  <c r="E2362" i="3"/>
  <c r="C2362" i="3"/>
  <c r="E2350" i="3"/>
  <c r="C2350" i="3"/>
  <c r="E2338" i="3"/>
  <c r="C2338" i="3"/>
  <c r="E2326" i="3"/>
  <c r="C2326" i="3"/>
  <c r="E2314" i="3"/>
  <c r="C2314" i="3"/>
  <c r="E2302" i="3"/>
  <c r="C2302" i="3"/>
  <c r="E2290" i="3"/>
  <c r="C2290" i="3"/>
  <c r="E2278" i="3"/>
  <c r="C2278" i="3"/>
  <c r="E2266" i="3"/>
  <c r="C2266" i="3"/>
  <c r="E2254" i="3"/>
  <c r="C2254" i="3"/>
  <c r="E2230" i="3"/>
  <c r="C2230" i="3"/>
  <c r="E2218" i="3"/>
  <c r="C2218" i="3"/>
  <c r="E2206" i="3"/>
  <c r="C2206" i="3"/>
  <c r="E2194" i="3"/>
  <c r="C2194" i="3"/>
  <c r="E2182" i="3"/>
  <c r="C2182" i="3"/>
  <c r="E2170" i="3"/>
  <c r="C2170" i="3"/>
  <c r="E2158" i="3"/>
  <c r="C2158" i="3"/>
  <c r="E2146" i="3"/>
  <c r="C2146" i="3"/>
  <c r="E2122" i="3"/>
  <c r="C2122" i="3"/>
  <c r="E2110" i="3"/>
  <c r="C2110" i="3"/>
  <c r="E2098" i="3"/>
  <c r="C2098" i="3"/>
  <c r="E2086" i="3"/>
  <c r="C2086" i="3"/>
  <c r="E2074" i="3"/>
  <c r="C2074" i="3"/>
  <c r="E2050" i="3"/>
  <c r="C2050" i="3"/>
  <c r="E2038" i="3"/>
  <c r="C2038" i="3"/>
  <c r="E2026" i="3"/>
  <c r="C2026" i="3"/>
  <c r="E2014" i="3"/>
  <c r="C2014" i="3"/>
  <c r="C2002" i="3"/>
  <c r="E2002" i="3"/>
  <c r="E1990" i="3"/>
  <c r="C1990" i="3"/>
  <c r="E1978" i="3"/>
  <c r="C1978" i="3"/>
  <c r="E1966" i="3"/>
  <c r="C1966" i="3"/>
  <c r="E1954" i="3"/>
  <c r="C1954" i="3"/>
  <c r="E1930" i="3"/>
  <c r="C1930" i="3"/>
  <c r="E1906" i="3"/>
  <c r="C1906" i="3"/>
  <c r="E1894" i="3"/>
  <c r="C1894" i="3"/>
  <c r="E1870" i="3"/>
  <c r="C1870" i="3"/>
  <c r="E1858" i="3"/>
  <c r="C1858" i="3"/>
  <c r="E1846" i="3"/>
  <c r="C1846" i="3"/>
  <c r="E1834" i="3"/>
  <c r="C1834" i="3"/>
  <c r="E1822" i="3"/>
  <c r="C1822" i="3"/>
  <c r="E1798" i="3"/>
  <c r="C1798" i="3"/>
  <c r="E1786" i="3"/>
  <c r="C1786" i="3"/>
  <c r="E1774" i="3"/>
  <c r="C1774" i="3"/>
  <c r="E1762" i="3"/>
  <c r="C1762" i="3"/>
  <c r="E1750" i="3"/>
  <c r="C1750" i="3"/>
  <c r="E1738" i="3"/>
  <c r="C1738" i="3"/>
  <c r="E1726" i="3"/>
  <c r="C1726" i="3"/>
  <c r="C165" i="3"/>
  <c r="C237" i="3"/>
  <c r="C309" i="3"/>
  <c r="E309" i="3"/>
  <c r="B261" i="3"/>
  <c r="B117" i="3"/>
  <c r="C57" i="3"/>
  <c r="C153" i="3"/>
  <c r="C297" i="3"/>
  <c r="E156" i="3"/>
  <c r="B273" i="3"/>
  <c r="B129" i="3"/>
  <c r="C45" i="3"/>
  <c r="B285" i="3"/>
  <c r="B141" i="3"/>
  <c r="C33" i="3"/>
  <c r="C141" i="3"/>
  <c r="C213" i="3"/>
  <c r="C285" i="3"/>
  <c r="B297" i="3"/>
  <c r="B153" i="3"/>
  <c r="B9" i="3"/>
  <c r="C21" i="3"/>
  <c r="C2134" i="3"/>
  <c r="E300" i="3"/>
  <c r="C9" i="3"/>
  <c r="C129" i="3"/>
  <c r="C201" i="3"/>
  <c r="C273" i="3"/>
  <c r="C1390" i="3"/>
  <c r="C1534" i="3"/>
  <c r="C1678" i="3"/>
  <c r="E1714" i="3"/>
  <c r="E1570" i="3"/>
  <c r="C1330" i="3"/>
  <c r="C1474" i="3"/>
  <c r="C1618" i="3"/>
  <c r="C1318" i="3"/>
  <c r="C1462" i="3"/>
  <c r="C1606" i="3"/>
  <c r="E1426" i="3"/>
  <c r="C1438" i="3"/>
  <c r="C1582" i="3"/>
  <c r="E1561" i="3"/>
  <c r="E1549" i="3"/>
  <c r="E1537" i="3"/>
  <c r="E1525" i="3"/>
  <c r="E1513" i="3"/>
  <c r="E1501" i="3"/>
  <c r="E1489" i="3"/>
  <c r="E1477" i="3"/>
  <c r="E1465" i="3"/>
  <c r="E1453" i="3"/>
  <c r="E1441" i="3"/>
  <c r="E1429" i="3"/>
  <c r="E1417" i="3"/>
  <c r="E1405" i="3"/>
  <c r="E1393" i="3"/>
  <c r="E1381" i="3"/>
  <c r="E1369" i="3"/>
  <c r="E1357" i="3"/>
  <c r="E1345" i="3"/>
  <c r="E1333" i="3"/>
  <c r="E1321" i="3"/>
  <c r="E1309" i="3"/>
  <c r="E1297" i="3"/>
  <c r="E1285" i="3"/>
  <c r="E1273" i="3"/>
  <c r="E1261" i="3"/>
  <c r="E1249" i="3"/>
  <c r="E1237" i="3"/>
  <c r="E1225" i="3"/>
  <c r="E1213" i="3"/>
  <c r="E1201" i="3"/>
  <c r="E1189" i="3"/>
  <c r="E1177" i="3"/>
  <c r="E1165" i="3"/>
  <c r="E1153" i="3"/>
  <c r="E1141" i="3"/>
  <c r="E1129" i="3"/>
  <c r="E1117" i="3"/>
  <c r="E1105" i="3"/>
  <c r="E1093" i="3"/>
  <c r="E1081" i="3"/>
  <c r="E1069" i="3"/>
  <c r="E1057" i="3"/>
  <c r="E1045" i="3"/>
  <c r="E2578" i="3"/>
  <c r="E2566" i="3"/>
  <c r="E2554" i="3"/>
  <c r="E2542" i="3"/>
  <c r="E2530" i="3"/>
  <c r="E2518" i="3"/>
  <c r="E2506" i="3"/>
  <c r="E2494" i="3"/>
  <c r="E2482" i="3"/>
  <c r="E2470" i="3"/>
  <c r="E2507" i="3"/>
  <c r="E2495" i="3"/>
  <c r="E2483" i="3"/>
  <c r="E2447" i="3"/>
  <c r="E2435" i="3"/>
  <c r="E2411" i="3"/>
  <c r="E2399" i="3"/>
  <c r="E2375" i="3"/>
  <c r="E2574" i="3"/>
  <c r="E2562" i="3"/>
  <c r="E2550" i="3"/>
  <c r="E2538" i="3"/>
  <c r="E2526" i="3"/>
  <c r="E2490" i="3"/>
  <c r="E2466" i="3"/>
  <c r="E2430" i="3"/>
  <c r="E2394" i="3"/>
  <c r="E1033" i="3"/>
  <c r="E1021" i="3"/>
  <c r="E1009" i="3"/>
  <c r="E997" i="3"/>
  <c r="E985" i="3"/>
  <c r="E973" i="3"/>
  <c r="E961" i="3"/>
  <c r="E949" i="3"/>
  <c r="E937" i="3"/>
  <c r="E925" i="3"/>
  <c r="E913" i="3"/>
  <c r="E901" i="3"/>
  <c r="E889" i="3"/>
  <c r="E877" i="3"/>
  <c r="E865" i="3"/>
  <c r="E853" i="3"/>
  <c r="E841" i="3"/>
  <c r="E829" i="3"/>
  <c r="E817" i="3"/>
  <c r="E805" i="3"/>
  <c r="E793" i="3"/>
  <c r="E781" i="3"/>
  <c r="E769" i="3"/>
  <c r="E757" i="3"/>
  <c r="E745" i="3"/>
  <c r="E733" i="3"/>
  <c r="E721" i="3"/>
  <c r="E709" i="3"/>
  <c r="E697" i="3"/>
  <c r="E685" i="3"/>
  <c r="E673" i="3"/>
  <c r="E661" i="3"/>
  <c r="E649" i="3"/>
  <c r="E637" i="3"/>
  <c r="E625" i="3"/>
  <c r="E613" i="3"/>
  <c r="E601" i="3"/>
  <c r="E589" i="3"/>
  <c r="E577" i="3"/>
  <c r="E565" i="3"/>
  <c r="E553" i="3"/>
  <c r="E541" i="3"/>
  <c r="E529" i="3"/>
  <c r="E517" i="3"/>
  <c r="E505" i="3"/>
  <c r="E493" i="3"/>
  <c r="E481" i="3"/>
  <c r="E469" i="3"/>
  <c r="E457" i="3"/>
  <c r="E445" i="3"/>
  <c r="E433" i="3"/>
  <c r="E421" i="3"/>
  <c r="E409" i="3"/>
  <c r="E397" i="3"/>
  <c r="E385" i="3"/>
  <c r="E373" i="3"/>
  <c r="E361" i="3"/>
  <c r="E349" i="3"/>
  <c r="E337" i="3"/>
  <c r="E325" i="3"/>
  <c r="E313" i="3"/>
  <c r="E301" i="3"/>
  <c r="E289" i="3"/>
  <c r="E277" i="3"/>
  <c r="E265" i="3"/>
  <c r="E253" i="3"/>
  <c r="E241" i="3"/>
  <c r="E229" i="3"/>
  <c r="E217" i="3"/>
  <c r="E205" i="3"/>
  <c r="E193" i="3"/>
  <c r="E181" i="3"/>
  <c r="E169" i="3"/>
  <c r="E157" i="3"/>
  <c r="E145" i="3"/>
  <c r="E133" i="3"/>
  <c r="E121" i="3"/>
  <c r="E109" i="3"/>
  <c r="E97" i="3"/>
  <c r="E85" i="3"/>
  <c r="E73" i="3"/>
  <c r="E61" i="3"/>
  <c r="E49" i="3"/>
  <c r="E37" i="3"/>
  <c r="E25" i="3"/>
  <c r="E2581" i="3"/>
  <c r="C2581" i="3"/>
  <c r="E2569" i="3"/>
  <c r="C2569" i="3"/>
  <c r="E2557" i="3"/>
  <c r="C2557" i="3"/>
  <c r="E2545" i="3"/>
  <c r="C2545" i="3"/>
  <c r="E2533" i="3"/>
  <c r="C2533" i="3"/>
  <c r="E2521" i="3"/>
  <c r="C2521" i="3"/>
  <c r="E2509" i="3"/>
  <c r="C2509" i="3"/>
  <c r="E2497" i="3"/>
  <c r="C2497" i="3"/>
  <c r="E2485" i="3"/>
  <c r="C2485" i="3"/>
  <c r="E2473" i="3"/>
  <c r="C2473" i="3"/>
  <c r="E2461" i="3"/>
  <c r="C2461" i="3"/>
  <c r="E2449" i="3"/>
  <c r="C2449" i="3"/>
  <c r="E2437" i="3"/>
  <c r="C2437" i="3"/>
  <c r="E2425" i="3"/>
  <c r="C2425" i="3"/>
  <c r="E2413" i="3"/>
  <c r="C2413" i="3"/>
  <c r="E2401" i="3"/>
  <c r="C2401" i="3"/>
  <c r="E2389" i="3"/>
  <c r="C2389" i="3"/>
  <c r="E2377" i="3"/>
  <c r="C2377" i="3"/>
  <c r="E2365" i="3"/>
  <c r="C2365" i="3"/>
  <c r="E2353" i="3"/>
  <c r="C2353" i="3"/>
  <c r="E2341" i="3"/>
  <c r="C2341" i="3"/>
  <c r="E2329" i="3"/>
  <c r="C2329" i="3"/>
  <c r="E2317" i="3"/>
  <c r="C2317" i="3"/>
  <c r="E2305" i="3"/>
  <c r="C2305" i="3"/>
  <c r="E2293" i="3"/>
  <c r="C2293" i="3"/>
  <c r="E2281" i="3"/>
  <c r="C2281" i="3"/>
  <c r="E2269" i="3"/>
  <c r="C2269" i="3"/>
  <c r="E2257" i="3"/>
  <c r="C2257" i="3"/>
  <c r="E2245" i="3"/>
  <c r="C2245" i="3"/>
  <c r="E2233" i="3"/>
  <c r="C2233" i="3"/>
  <c r="E2221" i="3"/>
  <c r="C2221" i="3"/>
  <c r="E2209" i="3"/>
  <c r="C2209" i="3"/>
  <c r="E2197" i="3"/>
  <c r="C2197" i="3"/>
  <c r="E2185" i="3"/>
  <c r="C2185" i="3"/>
  <c r="E2173" i="3"/>
  <c r="C2173" i="3"/>
  <c r="E2161" i="3"/>
  <c r="C2161" i="3"/>
  <c r="E2149" i="3"/>
  <c r="C2149" i="3"/>
  <c r="E2137" i="3"/>
  <c r="C2137" i="3"/>
  <c r="E2125" i="3"/>
  <c r="C2125" i="3"/>
  <c r="E2113" i="3"/>
  <c r="C2113" i="3"/>
  <c r="E2101" i="3"/>
  <c r="C2101" i="3"/>
  <c r="E2089" i="3"/>
  <c r="C2089" i="3"/>
  <c r="E2077" i="3"/>
  <c r="C2077" i="3"/>
  <c r="E2065" i="3"/>
  <c r="C2065" i="3"/>
  <c r="E2053" i="3"/>
  <c r="C2053" i="3"/>
  <c r="E2041" i="3"/>
  <c r="C2041" i="3"/>
  <c r="E2029" i="3"/>
  <c r="C2029" i="3"/>
  <c r="E2017" i="3"/>
  <c r="C2017" i="3"/>
  <c r="E2005" i="3"/>
  <c r="C2005" i="3"/>
  <c r="E1993" i="3"/>
  <c r="C1993" i="3"/>
  <c r="E1981" i="3"/>
  <c r="C1981" i="3"/>
  <c r="E1969" i="3"/>
  <c r="C1969" i="3"/>
  <c r="E1957" i="3"/>
  <c r="C1957" i="3"/>
  <c r="E1945" i="3"/>
  <c r="C1945" i="3"/>
  <c r="E1933" i="3"/>
  <c r="C1933" i="3"/>
  <c r="E1921" i="3"/>
  <c r="C1921" i="3"/>
  <c r="E1909" i="3"/>
  <c r="C1909" i="3"/>
  <c r="E1897" i="3"/>
  <c r="C1897" i="3"/>
  <c r="E1885" i="3"/>
  <c r="C1885" i="3"/>
  <c r="E1873" i="3"/>
  <c r="C1873" i="3"/>
  <c r="E1861" i="3"/>
  <c r="C1861" i="3"/>
  <c r="E1849" i="3"/>
  <c r="C1849" i="3"/>
  <c r="E1837" i="3"/>
  <c r="C1837" i="3"/>
  <c r="E1825" i="3"/>
  <c r="C1825" i="3"/>
  <c r="E1813" i="3"/>
  <c r="C1813" i="3"/>
  <c r="E1801" i="3"/>
  <c r="C1801" i="3"/>
  <c r="E1789" i="3"/>
  <c r="C1789" i="3"/>
  <c r="E1777" i="3"/>
  <c r="C1777" i="3"/>
  <c r="E1765" i="3"/>
  <c r="C1765" i="3"/>
  <c r="E1753" i="3"/>
  <c r="C1753" i="3"/>
  <c r="E1741" i="3"/>
  <c r="C1741" i="3"/>
  <c r="E1729" i="3"/>
  <c r="C1729" i="3"/>
  <c r="E1717" i="3"/>
  <c r="C1717" i="3"/>
  <c r="E1705" i="3"/>
  <c r="C1705" i="3"/>
  <c r="E1693" i="3"/>
  <c r="C1693" i="3"/>
  <c r="E1681" i="3"/>
  <c r="C1681" i="3"/>
  <c r="E1669" i="3"/>
  <c r="C1669" i="3"/>
  <c r="E1657" i="3"/>
  <c r="C1657" i="3"/>
  <c r="E1645" i="3"/>
  <c r="C1645" i="3"/>
  <c r="E1633" i="3"/>
  <c r="C1633" i="3"/>
  <c r="E1621" i="3"/>
  <c r="C1621" i="3"/>
  <c r="E1609" i="3"/>
  <c r="C1609" i="3"/>
  <c r="E1597" i="3"/>
  <c r="C1597" i="3"/>
  <c r="E1585" i="3"/>
  <c r="C1585" i="3"/>
  <c r="E1573" i="3"/>
  <c r="C1573" i="3"/>
  <c r="I4" i="3"/>
  <c r="E13" i="3"/>
  <c r="C1045" i="3"/>
  <c r="C1057" i="3"/>
  <c r="C1069" i="3"/>
  <c r="C1081" i="3"/>
  <c r="C1093" i="3"/>
  <c r="C1105" i="3"/>
  <c r="C1117" i="3"/>
  <c r="C1129" i="3"/>
  <c r="C1141" i="3"/>
  <c r="C1153" i="3"/>
  <c r="C1165" i="3"/>
  <c r="C1177" i="3"/>
  <c r="C1189" i="3"/>
  <c r="C1201" i="3"/>
  <c r="C1213" i="3"/>
  <c r="C1225" i="3"/>
  <c r="C1237" i="3"/>
  <c r="C1249" i="3"/>
  <c r="C1261" i="3"/>
  <c r="C1273" i="3"/>
  <c r="C1285" i="3"/>
  <c r="C1297" i="3"/>
  <c r="C1309" i="3"/>
  <c r="C1321" i="3"/>
  <c r="C1333" i="3"/>
  <c r="C1345" i="3"/>
  <c r="C1357" i="3"/>
  <c r="C1369" i="3"/>
  <c r="C1381" i="3"/>
  <c r="C1393" i="3"/>
  <c r="C1405" i="3"/>
  <c r="C1417" i="3"/>
  <c r="C1429" i="3"/>
  <c r="C1441" i="3"/>
  <c r="C1453" i="3"/>
  <c r="C1465" i="3"/>
  <c r="C1477" i="3"/>
  <c r="C1489" i="3"/>
  <c r="C1501" i="3"/>
  <c r="C1513" i="3"/>
  <c r="C1525" i="3"/>
  <c r="C1537" i="3"/>
  <c r="C1549" i="3"/>
  <c r="C1561" i="3"/>
  <c r="I3" i="3"/>
  <c r="E2" i="3"/>
  <c r="I2" i="3"/>
  <c r="B18" i="2"/>
  <c r="C10" i="2"/>
  <c r="C9" i="2"/>
  <c r="D8" i="2"/>
  <c r="B8" i="2"/>
  <c r="C7" i="2"/>
  <c r="C8" i="2" s="1"/>
  <c r="P2" i="1" l="1"/>
  <c r="Q2" i="1"/>
  <c r="R2" i="1"/>
  <c r="S2" i="1"/>
  <c r="V2" i="1"/>
  <c r="Q3" i="1"/>
  <c r="R3" i="1"/>
  <c r="S3" i="1"/>
  <c r="T3" i="1"/>
  <c r="V3" i="1"/>
  <c r="P4" i="1"/>
  <c r="Q4" i="1"/>
  <c r="R4" i="1"/>
  <c r="S4" i="1"/>
  <c r="T4" i="1"/>
  <c r="V4" i="1"/>
  <c r="O4" i="1"/>
  <c r="O3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Richard</author>
  </authors>
  <commentList>
    <comment ref="F2381" authorId="0" shapeId="0" xr:uid="{3F49718B-0C9F-4EF2-A829-1EB13FE4CF34}">
      <text>
        <r>
          <rPr>
            <b/>
            <sz val="9"/>
            <color indexed="81"/>
            <rFont val="Tahoma"/>
            <family val="2"/>
          </rPr>
          <t>Keith Richard:</t>
        </r>
        <r>
          <rPr>
            <sz val="9"/>
            <color indexed="81"/>
            <rFont val="Tahoma"/>
            <family val="2"/>
          </rPr>
          <t xml:space="preserve">
Plant upset due to ADM treatment plant failure</t>
        </r>
      </text>
    </comment>
    <comment ref="F2383" authorId="0" shapeId="0" xr:uid="{245016AE-6669-4DEB-BFD3-B6AC100694D2}">
      <text>
        <r>
          <rPr>
            <b/>
            <sz val="9"/>
            <color indexed="81"/>
            <rFont val="Tahoma"/>
            <family val="2"/>
          </rPr>
          <t>Keith Richard:</t>
        </r>
        <r>
          <rPr>
            <sz val="9"/>
            <color indexed="81"/>
            <rFont val="Tahoma"/>
            <family val="2"/>
          </rPr>
          <t xml:space="preserve">
Plant upset due to ADM treatment plant failure</t>
        </r>
      </text>
    </comment>
  </commentList>
</comments>
</file>

<file path=xl/sharedStrings.xml><?xml version="1.0" encoding="utf-8"?>
<sst xmlns="http://schemas.openxmlformats.org/spreadsheetml/2006/main" count="6761" uniqueCount="49">
  <si>
    <t>Date</t>
  </si>
  <si>
    <t/>
  </si>
  <si>
    <t>&lt;0.12</t>
  </si>
  <si>
    <t>&lt;0.18</t>
  </si>
  <si>
    <t>&lt;0.3</t>
  </si>
  <si>
    <t>&lt;0.6</t>
  </si>
  <si>
    <t>Total Phosphorus (mg/L)</t>
  </si>
  <si>
    <t>2012-8-1 to 2019-8-15</t>
  </si>
  <si>
    <t>Min</t>
  </si>
  <si>
    <t>Max</t>
  </si>
  <si>
    <t>Ave</t>
  </si>
  <si>
    <t>SDD influent variable</t>
  </si>
  <si>
    <t>Average</t>
  </si>
  <si>
    <t>Minimum</t>
  </si>
  <si>
    <t>Maximum</t>
  </si>
  <si>
    <t>Unit</t>
  </si>
  <si>
    <t>Data source</t>
  </si>
  <si>
    <t>Note</t>
  </si>
  <si>
    <t>Flowrate</t>
  </si>
  <si>
    <t>MGD</t>
  </si>
  <si>
    <t>SDD  2012-2019</t>
  </si>
  <si>
    <t>TP</t>
  </si>
  <si>
    <t>mg/L</t>
  </si>
  <si>
    <t>SDD Phosphorus 2012-2019</t>
  </si>
  <si>
    <t>Nitrate</t>
  </si>
  <si>
    <t>SDD Nitrogen 2012-2019</t>
  </si>
  <si>
    <t>Ammonia</t>
  </si>
  <si>
    <t>BOD</t>
  </si>
  <si>
    <t>SDD interim report</t>
  </si>
  <si>
    <t>COD</t>
  </si>
  <si>
    <t>BOD/COD ratio = 0.19 based on the report</t>
  </si>
  <si>
    <t>TSS</t>
  </si>
  <si>
    <t>TKN</t>
  </si>
  <si>
    <t>Influent Flow (Million Gallons)</t>
  </si>
  <si>
    <t>Influent Nitrate (mg/L)</t>
  </si>
  <si>
    <t>Influent Ammonia (mg/L)</t>
  </si>
  <si>
    <t>Effluent Ammonia (mg/L)</t>
  </si>
  <si>
    <t>Effluent Nitrate (mg/L)</t>
  </si>
  <si>
    <t>Effluent Flow (Million Gallons)</t>
  </si>
  <si>
    <t>Sewage influent (Million Gallons)</t>
  </si>
  <si>
    <t>Rainwater (Million Gallons)</t>
  </si>
  <si>
    <t>Equations to exclude rainwater impact</t>
  </si>
  <si>
    <t>=(conc.*sewage_flow)/(rainwater_flow+sewage_flow)</t>
  </si>
  <si>
    <t>=(conc. from sewage*sewage_flow + conc. from rainwater * rainwater_flow)/(rainwater_flow+sewage_flow)</t>
  </si>
  <si>
    <t>Effluent Total Phosphorus (mg/L)</t>
  </si>
  <si>
    <t>Effluent Flow (m3/d)</t>
  </si>
  <si>
    <t>TP loading (kg/d)</t>
  </si>
  <si>
    <t>Nitrate loading (kg/d)</t>
  </si>
  <si>
    <t>15-19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</si>
</sst>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1" applyFont="1"/>
    <xf numFmtId="2" fontId="0" fillId="0" borderId="0" xfId="1" applyNumberFormat="1" applyFont="1" applyAlignment="1">
      <alignment horizontal="center"/>
    </xf>
    <xf numFmtId="2" fontId="0" fillId="0" borderId="3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5" xfId="1" applyFont="1" applyBorder="1"/>
    <xf numFmtId="165" fontId="0" fillId="0" borderId="0" xfId="1" applyNumberFormat="1" applyFont="1" applyAlignment="1">
      <alignment horizontal="center"/>
    </xf>
    <xf numFmtId="2" fontId="0" fillId="0" borderId="0" xfId="1" applyNumberFormat="1" applyFont="1"/>
    <xf numFmtId="0" fontId="5" fillId="0" borderId="0" xfId="0" applyFont="1"/>
    <xf numFmtId="166" fontId="0" fillId="0" borderId="0" xfId="0" applyNumberFormat="1"/>
    <xf numFmtId="0" fontId="0" fillId="0" borderId="0" xfId="1" applyFont="1" applyAlignment="1">
      <alignment wrapText="1"/>
    </xf>
    <xf numFmtId="164" fontId="2" fillId="2" borderId="4" xfId="1" applyNumberFormat="1" applyFont="1" applyFill="1" applyBorder="1" applyAlignment="1" applyProtection="1">
      <alignment horizontal="center"/>
    </xf>
    <xf numFmtId="2" fontId="2" fillId="2" borderId="1" xfId="1" applyNumberFormat="1" applyFont="1" applyFill="1" applyBorder="1" applyAlignment="1" applyProtection="1">
      <alignment horizontal="center"/>
    </xf>
    <xf numFmtId="2" fontId="2" fillId="2" borderId="2" xfId="1" applyNumberFormat="1" applyFont="1" applyFill="1" applyBorder="1" applyAlignment="1" applyProtection="1">
      <alignment horizontal="center"/>
    </xf>
    <xf numFmtId="2" fontId="2" fillId="2" borderId="2" xfId="1" applyNumberFormat="1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2" fillId="2" borderId="2" xfId="1" applyNumberFormat="1" applyFont="1" applyFill="1" applyBorder="1" applyAlignment="1">
      <alignment horizontal="center" wrapText="1"/>
    </xf>
    <xf numFmtId="164" fontId="2" fillId="2" borderId="4" xfId="1" applyNumberFormat="1" applyFont="1" applyFill="1" applyBorder="1" applyAlignment="1" applyProtection="1">
      <alignment horizontal="center" wrapText="1"/>
    </xf>
    <xf numFmtId="2" fontId="2" fillId="2" borderId="1" xfId="1" applyNumberFormat="1" applyFont="1" applyFill="1" applyBorder="1" applyAlignment="1" applyProtection="1">
      <alignment horizontal="center" wrapText="1"/>
    </xf>
    <xf numFmtId="2" fontId="2" fillId="2" borderId="2" xfId="1" applyNumberFormat="1" applyFont="1" applyFill="1" applyBorder="1" applyAlignment="1" applyProtection="1">
      <alignment horizontal="center" wrapText="1"/>
    </xf>
    <xf numFmtId="0" fontId="0" fillId="0" borderId="0" xfId="1" applyFont="1" applyBorder="1"/>
    <xf numFmtId="166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544985712275798E-2"/>
          <c:y val="7.7157666987818271E-2"/>
          <c:w val="0.95717880921077103"/>
          <c:h val="0.8358482264210414"/>
        </c:manualLayout>
      </c:layout>
      <c:scatterChart>
        <c:scatterStyle val="lineMarker"/>
        <c:varyColors val="0"/>
        <c:ser>
          <c:idx val="0"/>
          <c:order val="0"/>
          <c:tx>
            <c:v>2012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(12-18)'!$E$2:$E$366</c:f>
              <c:numCache>
                <c:formatCode>General</c:formatCode>
                <c:ptCount val="365"/>
                <c:pt idx="212" formatCode="0.00">
                  <c:v>21.44</c:v>
                </c:pt>
                <c:pt idx="213" formatCode="0.00">
                  <c:v>21.59</c:v>
                </c:pt>
                <c:pt idx="214" formatCode="0.00">
                  <c:v>21.86</c:v>
                </c:pt>
                <c:pt idx="215" formatCode="0.00">
                  <c:v>26.15</c:v>
                </c:pt>
                <c:pt idx="216" formatCode="0.00">
                  <c:v>24.6</c:v>
                </c:pt>
                <c:pt idx="217" formatCode="0.00">
                  <c:v>22.76</c:v>
                </c:pt>
                <c:pt idx="218" formatCode="0.00">
                  <c:v>20.93</c:v>
                </c:pt>
                <c:pt idx="219" formatCode="0.00">
                  <c:v>21.11</c:v>
                </c:pt>
                <c:pt idx="220" formatCode="0.00">
                  <c:v>21.02</c:v>
                </c:pt>
                <c:pt idx="221" formatCode="0.00">
                  <c:v>21.15</c:v>
                </c:pt>
                <c:pt idx="222" formatCode="0.00">
                  <c:v>20.63</c:v>
                </c:pt>
                <c:pt idx="223" formatCode="0.00">
                  <c:v>21.76</c:v>
                </c:pt>
                <c:pt idx="224" formatCode="0.00">
                  <c:v>22.39</c:v>
                </c:pt>
                <c:pt idx="225" formatCode="0.00">
                  <c:v>20.54</c:v>
                </c:pt>
                <c:pt idx="226" formatCode="0.00">
                  <c:v>19.97</c:v>
                </c:pt>
                <c:pt idx="227" formatCode="0.00">
                  <c:v>34.71</c:v>
                </c:pt>
                <c:pt idx="228" formatCode="0.00">
                  <c:v>23.12</c:v>
                </c:pt>
                <c:pt idx="229" formatCode="0.00">
                  <c:v>21.47</c:v>
                </c:pt>
                <c:pt idx="230" formatCode="0.00">
                  <c:v>22.37</c:v>
                </c:pt>
                <c:pt idx="231" formatCode="0.00">
                  <c:v>22.01</c:v>
                </c:pt>
                <c:pt idx="232" formatCode="0.00">
                  <c:v>20.52</c:v>
                </c:pt>
                <c:pt idx="233" formatCode="0.00">
                  <c:v>19.8</c:v>
                </c:pt>
                <c:pt idx="234" formatCode="0.00">
                  <c:v>19.55</c:v>
                </c:pt>
                <c:pt idx="235" formatCode="0.00">
                  <c:v>19.27</c:v>
                </c:pt>
                <c:pt idx="236" formatCode="0.00">
                  <c:v>19.86</c:v>
                </c:pt>
                <c:pt idx="237" formatCode="0.00">
                  <c:v>23.7</c:v>
                </c:pt>
                <c:pt idx="238" formatCode="0.00">
                  <c:v>20.72</c:v>
                </c:pt>
                <c:pt idx="239" formatCode="0.00">
                  <c:v>19.68</c:v>
                </c:pt>
                <c:pt idx="240" formatCode="0.00">
                  <c:v>20.63</c:v>
                </c:pt>
                <c:pt idx="241" formatCode="0.00">
                  <c:v>19.84</c:v>
                </c:pt>
                <c:pt idx="242" formatCode="0.00">
                  <c:v>33.75</c:v>
                </c:pt>
                <c:pt idx="243" formatCode="0.00">
                  <c:v>44.45</c:v>
                </c:pt>
                <c:pt idx="244" formatCode="0.00">
                  <c:v>25.54</c:v>
                </c:pt>
                <c:pt idx="245" formatCode="0.00">
                  <c:v>22.64</c:v>
                </c:pt>
                <c:pt idx="246" formatCode="0.00">
                  <c:v>22.58</c:v>
                </c:pt>
                <c:pt idx="247" formatCode="0.00">
                  <c:v>24.55</c:v>
                </c:pt>
                <c:pt idx="248" formatCode="0.00">
                  <c:v>20.66</c:v>
                </c:pt>
                <c:pt idx="249" formatCode="0.00">
                  <c:v>32.229999999999997</c:v>
                </c:pt>
                <c:pt idx="250" formatCode="0.00">
                  <c:v>23.19</c:v>
                </c:pt>
                <c:pt idx="251" formatCode="0.00">
                  <c:v>21.99</c:v>
                </c:pt>
                <c:pt idx="252" formatCode="0.00">
                  <c:v>21.89</c:v>
                </c:pt>
                <c:pt idx="253" formatCode="0.00">
                  <c:v>20.53</c:v>
                </c:pt>
                <c:pt idx="254" formatCode="0.00">
                  <c:v>19.899999999999999</c:v>
                </c:pt>
                <c:pt idx="255" formatCode="0.00">
                  <c:v>21</c:v>
                </c:pt>
                <c:pt idx="256" formatCode="0.00">
                  <c:v>21.36</c:v>
                </c:pt>
                <c:pt idx="257" formatCode="0.00">
                  <c:v>21.54</c:v>
                </c:pt>
                <c:pt idx="258" formatCode="0.00">
                  <c:v>21.07</c:v>
                </c:pt>
                <c:pt idx="259" formatCode="0.00">
                  <c:v>23.81</c:v>
                </c:pt>
                <c:pt idx="260" formatCode="0.00">
                  <c:v>20.170000000000002</c:v>
                </c:pt>
                <c:pt idx="261" formatCode="0.00">
                  <c:v>19.190000000000001</c:v>
                </c:pt>
                <c:pt idx="262" formatCode="0.00">
                  <c:v>18.57</c:v>
                </c:pt>
                <c:pt idx="263" formatCode="0.00">
                  <c:v>28.09</c:v>
                </c:pt>
                <c:pt idx="264" formatCode="0.00">
                  <c:v>20.67</c:v>
                </c:pt>
                <c:pt idx="265" formatCode="0.00">
                  <c:v>18.010000000000002</c:v>
                </c:pt>
                <c:pt idx="266" formatCode="0.00">
                  <c:v>19.670000000000002</c:v>
                </c:pt>
                <c:pt idx="267" formatCode="0.00">
                  <c:v>29.81</c:v>
                </c:pt>
                <c:pt idx="268" formatCode="0.00">
                  <c:v>21.74</c:v>
                </c:pt>
                <c:pt idx="269" formatCode="0.00">
                  <c:v>20.02</c:v>
                </c:pt>
                <c:pt idx="270" formatCode="0.00">
                  <c:v>20.2</c:v>
                </c:pt>
                <c:pt idx="271" formatCode="0.00">
                  <c:v>20.29</c:v>
                </c:pt>
                <c:pt idx="272" formatCode="0.00">
                  <c:v>19.91</c:v>
                </c:pt>
                <c:pt idx="273" formatCode="0.00">
                  <c:v>21.01</c:v>
                </c:pt>
                <c:pt idx="274" formatCode="0.00">
                  <c:v>21.84</c:v>
                </c:pt>
                <c:pt idx="275" formatCode="0.00">
                  <c:v>22.22</c:v>
                </c:pt>
                <c:pt idx="276" formatCode="0.00">
                  <c:v>21.5</c:v>
                </c:pt>
                <c:pt idx="277" formatCode="0.00">
                  <c:v>28.42</c:v>
                </c:pt>
                <c:pt idx="278" formatCode="0.00">
                  <c:v>22.84</c:v>
                </c:pt>
                <c:pt idx="279" formatCode="0.00">
                  <c:v>20.52</c:v>
                </c:pt>
                <c:pt idx="280" formatCode="0.00">
                  <c:v>19.2</c:v>
                </c:pt>
                <c:pt idx="281" formatCode="0.00">
                  <c:v>16.23</c:v>
                </c:pt>
                <c:pt idx="282" formatCode="0.00">
                  <c:v>18.68</c:v>
                </c:pt>
                <c:pt idx="283" formatCode="0.00">
                  <c:v>18.46</c:v>
                </c:pt>
                <c:pt idx="284" formatCode="0.00">
                  <c:v>20.13</c:v>
                </c:pt>
                <c:pt idx="285" formatCode="0.00">
                  <c:v>30.99</c:v>
                </c:pt>
                <c:pt idx="286" formatCode="0.00">
                  <c:v>27.41</c:v>
                </c:pt>
                <c:pt idx="287" formatCode="0.00">
                  <c:v>23.33</c:v>
                </c:pt>
                <c:pt idx="288" formatCode="0.00">
                  <c:v>21.81</c:v>
                </c:pt>
                <c:pt idx="289" formatCode="0.00">
                  <c:v>29.19</c:v>
                </c:pt>
                <c:pt idx="290" formatCode="0.00">
                  <c:v>24.61</c:v>
                </c:pt>
                <c:pt idx="291" formatCode="0.00">
                  <c:v>22.18</c:v>
                </c:pt>
                <c:pt idx="292" formatCode="0.00">
                  <c:v>22.2</c:v>
                </c:pt>
                <c:pt idx="293" formatCode="0.00">
                  <c:v>22.14</c:v>
                </c:pt>
                <c:pt idx="294" formatCode="0.00">
                  <c:v>34.869999999999997</c:v>
                </c:pt>
                <c:pt idx="295" formatCode="0.00">
                  <c:v>29.95</c:v>
                </c:pt>
                <c:pt idx="296" formatCode="0.00">
                  <c:v>24.23</c:v>
                </c:pt>
                <c:pt idx="297" formatCode="0.00">
                  <c:v>27.56</c:v>
                </c:pt>
                <c:pt idx="298" formatCode="0.00">
                  <c:v>23.42</c:v>
                </c:pt>
                <c:pt idx="299" formatCode="0.00">
                  <c:v>22.58</c:v>
                </c:pt>
                <c:pt idx="300" formatCode="0.00">
                  <c:v>23.84</c:v>
                </c:pt>
                <c:pt idx="301" formatCode="0.00">
                  <c:v>22.91</c:v>
                </c:pt>
                <c:pt idx="302" formatCode="0.00">
                  <c:v>22.15</c:v>
                </c:pt>
                <c:pt idx="303" formatCode="0.00">
                  <c:v>22.8</c:v>
                </c:pt>
                <c:pt idx="304" formatCode="0.00">
                  <c:v>22.83</c:v>
                </c:pt>
                <c:pt idx="305" formatCode="0.00">
                  <c:v>22.38</c:v>
                </c:pt>
                <c:pt idx="306" formatCode="0.00">
                  <c:v>25.74</c:v>
                </c:pt>
                <c:pt idx="307" formatCode="0.00">
                  <c:v>23.18</c:v>
                </c:pt>
                <c:pt idx="308" formatCode="0.00">
                  <c:v>21.39</c:v>
                </c:pt>
                <c:pt idx="309" formatCode="0.00">
                  <c:v>24.11</c:v>
                </c:pt>
                <c:pt idx="310" formatCode="0.00">
                  <c:v>23.62</c:v>
                </c:pt>
                <c:pt idx="311" formatCode="0.00">
                  <c:v>22.46</c:v>
                </c:pt>
                <c:pt idx="312" formatCode="0.00">
                  <c:v>22.94</c:v>
                </c:pt>
                <c:pt idx="313" formatCode="0.00">
                  <c:v>23.09</c:v>
                </c:pt>
                <c:pt idx="314" formatCode="0.00">
                  <c:v>39.33</c:v>
                </c:pt>
                <c:pt idx="315" formatCode="0.00">
                  <c:v>27.42</c:v>
                </c:pt>
                <c:pt idx="316" formatCode="0.00">
                  <c:v>24.37</c:v>
                </c:pt>
                <c:pt idx="317" formatCode="0.00">
                  <c:v>22.22</c:v>
                </c:pt>
                <c:pt idx="318" formatCode="0.00">
                  <c:v>22.8</c:v>
                </c:pt>
                <c:pt idx="319" formatCode="0.00">
                  <c:v>23.52</c:v>
                </c:pt>
                <c:pt idx="320" formatCode="0.00">
                  <c:v>23.8</c:v>
                </c:pt>
                <c:pt idx="321" formatCode="0.00">
                  <c:v>23.84</c:v>
                </c:pt>
                <c:pt idx="322" formatCode="0.00">
                  <c:v>24.04</c:v>
                </c:pt>
                <c:pt idx="323" formatCode="0.00">
                  <c:v>22.57</c:v>
                </c:pt>
                <c:pt idx="324" formatCode="0.00">
                  <c:v>23.56</c:v>
                </c:pt>
                <c:pt idx="325" formatCode="0.00">
                  <c:v>23.05</c:v>
                </c:pt>
                <c:pt idx="326" formatCode="0.00">
                  <c:v>22.42</c:v>
                </c:pt>
                <c:pt idx="327" formatCode="0.00">
                  <c:v>22.7</c:v>
                </c:pt>
                <c:pt idx="328" formatCode="0.00">
                  <c:v>23.16</c:v>
                </c:pt>
                <c:pt idx="329" formatCode="0.00">
                  <c:v>23.03</c:v>
                </c:pt>
                <c:pt idx="330" formatCode="0.00">
                  <c:v>21.8</c:v>
                </c:pt>
                <c:pt idx="331" formatCode="0.00">
                  <c:v>22.25</c:v>
                </c:pt>
                <c:pt idx="332" formatCode="0.00">
                  <c:v>22.24</c:v>
                </c:pt>
                <c:pt idx="333" formatCode="0.00">
                  <c:v>22.51</c:v>
                </c:pt>
                <c:pt idx="334" formatCode="0.00">
                  <c:v>23.29</c:v>
                </c:pt>
                <c:pt idx="335" formatCode="0.00">
                  <c:v>23.33</c:v>
                </c:pt>
                <c:pt idx="336" formatCode="0.00">
                  <c:v>23.92</c:v>
                </c:pt>
                <c:pt idx="337" formatCode="0.00">
                  <c:v>25.42</c:v>
                </c:pt>
                <c:pt idx="338" formatCode="0.00">
                  <c:v>23.22</c:v>
                </c:pt>
                <c:pt idx="339" formatCode="0.00">
                  <c:v>22.54</c:v>
                </c:pt>
                <c:pt idx="340" formatCode="0.00">
                  <c:v>24.82</c:v>
                </c:pt>
                <c:pt idx="341" formatCode="0.00">
                  <c:v>24.37</c:v>
                </c:pt>
                <c:pt idx="342" formatCode="0.00">
                  <c:v>26.72</c:v>
                </c:pt>
                <c:pt idx="343" formatCode="0.00">
                  <c:v>22.9</c:v>
                </c:pt>
                <c:pt idx="344" formatCode="0.00">
                  <c:v>22.57</c:v>
                </c:pt>
                <c:pt idx="345" formatCode="0.00">
                  <c:v>23.18</c:v>
                </c:pt>
                <c:pt idx="346" formatCode="0.00">
                  <c:v>22.26</c:v>
                </c:pt>
                <c:pt idx="347" formatCode="0.00">
                  <c:v>22.17</c:v>
                </c:pt>
                <c:pt idx="348" formatCode="0.00">
                  <c:v>27.42</c:v>
                </c:pt>
                <c:pt idx="349" formatCode="0.00">
                  <c:v>23.07</c:v>
                </c:pt>
                <c:pt idx="350" formatCode="0.00">
                  <c:v>25.31</c:v>
                </c:pt>
                <c:pt idx="351" formatCode="0.00">
                  <c:v>22.9</c:v>
                </c:pt>
                <c:pt idx="352" formatCode="0.00">
                  <c:v>31.94</c:v>
                </c:pt>
                <c:pt idx="353" formatCode="0.00">
                  <c:v>32.119999999999997</c:v>
                </c:pt>
                <c:pt idx="354" formatCode="0.00">
                  <c:v>24.82</c:v>
                </c:pt>
                <c:pt idx="355" formatCode="0.00">
                  <c:v>23.71</c:v>
                </c:pt>
                <c:pt idx="356" formatCode="0.00">
                  <c:v>24.2</c:v>
                </c:pt>
                <c:pt idx="357" formatCode="0.00">
                  <c:v>25.22</c:v>
                </c:pt>
                <c:pt idx="358" formatCode="0.00">
                  <c:v>23.56</c:v>
                </c:pt>
                <c:pt idx="359" formatCode="0.00">
                  <c:v>23.15</c:v>
                </c:pt>
                <c:pt idx="360" formatCode="0.00">
                  <c:v>23.56</c:v>
                </c:pt>
                <c:pt idx="361" formatCode="0.00">
                  <c:v>23.76</c:v>
                </c:pt>
                <c:pt idx="362" formatCode="0.00">
                  <c:v>23.2</c:v>
                </c:pt>
                <c:pt idx="363" formatCode="0.00">
                  <c:v>22.77</c:v>
                </c:pt>
                <c:pt idx="364" formatCode="0.00">
                  <c:v>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2-4883-9053-1B70E015D1CD}"/>
            </c:ext>
          </c:extLst>
        </c:ser>
        <c:ser>
          <c:idx val="1"/>
          <c:order val="1"/>
          <c:tx>
            <c:v>2013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(12-18)'!$F$2:$F$366</c:f>
              <c:numCache>
                <c:formatCode>0.00</c:formatCode>
                <c:ptCount val="365"/>
                <c:pt idx="0">
                  <c:v>22.29</c:v>
                </c:pt>
                <c:pt idx="1">
                  <c:v>23.7</c:v>
                </c:pt>
                <c:pt idx="2">
                  <c:v>23.28</c:v>
                </c:pt>
                <c:pt idx="3">
                  <c:v>22.62</c:v>
                </c:pt>
                <c:pt idx="4">
                  <c:v>21.84</c:v>
                </c:pt>
                <c:pt idx="5">
                  <c:v>21.87</c:v>
                </c:pt>
                <c:pt idx="6">
                  <c:v>22.83</c:v>
                </c:pt>
                <c:pt idx="7">
                  <c:v>22.94</c:v>
                </c:pt>
                <c:pt idx="8">
                  <c:v>21.8</c:v>
                </c:pt>
                <c:pt idx="9">
                  <c:v>30.71</c:v>
                </c:pt>
                <c:pt idx="10">
                  <c:v>22.23</c:v>
                </c:pt>
                <c:pt idx="11">
                  <c:v>34.729999999999997</c:v>
                </c:pt>
                <c:pt idx="12">
                  <c:v>25.5</c:v>
                </c:pt>
                <c:pt idx="13">
                  <c:v>24.58</c:v>
                </c:pt>
                <c:pt idx="14">
                  <c:v>23.34</c:v>
                </c:pt>
                <c:pt idx="15">
                  <c:v>22.6</c:v>
                </c:pt>
                <c:pt idx="16">
                  <c:v>21.81</c:v>
                </c:pt>
                <c:pt idx="17">
                  <c:v>21.82</c:v>
                </c:pt>
                <c:pt idx="18">
                  <c:v>22.39</c:v>
                </c:pt>
                <c:pt idx="19">
                  <c:v>22.36</c:v>
                </c:pt>
                <c:pt idx="20">
                  <c:v>22.39</c:v>
                </c:pt>
                <c:pt idx="21">
                  <c:v>22.83</c:v>
                </c:pt>
                <c:pt idx="22">
                  <c:v>22.58</c:v>
                </c:pt>
                <c:pt idx="23">
                  <c:v>22.9</c:v>
                </c:pt>
                <c:pt idx="24">
                  <c:v>22.83</c:v>
                </c:pt>
                <c:pt idx="25">
                  <c:v>22.65</c:v>
                </c:pt>
                <c:pt idx="26">
                  <c:v>24.72</c:v>
                </c:pt>
                <c:pt idx="27">
                  <c:v>23.27</c:v>
                </c:pt>
                <c:pt idx="28">
                  <c:v>50.58</c:v>
                </c:pt>
                <c:pt idx="29">
                  <c:v>38.299999999999997</c:v>
                </c:pt>
                <c:pt idx="30">
                  <c:v>26.93</c:v>
                </c:pt>
                <c:pt idx="31">
                  <c:v>24.79</c:v>
                </c:pt>
                <c:pt idx="32">
                  <c:v>25.05</c:v>
                </c:pt>
                <c:pt idx="33">
                  <c:v>24.94</c:v>
                </c:pt>
                <c:pt idx="34">
                  <c:v>23.51</c:v>
                </c:pt>
                <c:pt idx="35">
                  <c:v>24.52</c:v>
                </c:pt>
                <c:pt idx="36">
                  <c:v>24.44</c:v>
                </c:pt>
                <c:pt idx="37">
                  <c:v>30.7</c:v>
                </c:pt>
                <c:pt idx="38">
                  <c:v>24.33</c:v>
                </c:pt>
                <c:pt idx="39">
                  <c:v>27.31</c:v>
                </c:pt>
                <c:pt idx="40">
                  <c:v>39.880000000000003</c:v>
                </c:pt>
                <c:pt idx="41">
                  <c:v>27.7</c:v>
                </c:pt>
                <c:pt idx="42">
                  <c:v>24.01</c:v>
                </c:pt>
                <c:pt idx="43">
                  <c:v>23.58</c:v>
                </c:pt>
                <c:pt idx="44">
                  <c:v>22.28</c:v>
                </c:pt>
                <c:pt idx="45">
                  <c:v>22.39</c:v>
                </c:pt>
                <c:pt idx="46">
                  <c:v>22.61</c:v>
                </c:pt>
                <c:pt idx="47">
                  <c:v>22.64</c:v>
                </c:pt>
                <c:pt idx="48">
                  <c:v>28.06</c:v>
                </c:pt>
                <c:pt idx="49">
                  <c:v>22.87</c:v>
                </c:pt>
                <c:pt idx="50">
                  <c:v>21.51</c:v>
                </c:pt>
                <c:pt idx="51">
                  <c:v>23.51</c:v>
                </c:pt>
                <c:pt idx="52">
                  <c:v>26.12</c:v>
                </c:pt>
                <c:pt idx="53">
                  <c:v>24.22</c:v>
                </c:pt>
                <c:pt idx="54">
                  <c:v>23.58</c:v>
                </c:pt>
                <c:pt idx="55">
                  <c:v>29.68</c:v>
                </c:pt>
                <c:pt idx="56">
                  <c:v>60.16</c:v>
                </c:pt>
                <c:pt idx="57">
                  <c:v>39.65</c:v>
                </c:pt>
                <c:pt idx="58">
                  <c:v>30.74</c:v>
                </c:pt>
                <c:pt idx="59">
                  <c:v>28.52</c:v>
                </c:pt>
                <c:pt idx="60">
                  <c:v>28.02</c:v>
                </c:pt>
                <c:pt idx="61">
                  <c:v>28.15</c:v>
                </c:pt>
                <c:pt idx="62">
                  <c:v>28.83</c:v>
                </c:pt>
                <c:pt idx="63">
                  <c:v>30.02</c:v>
                </c:pt>
                <c:pt idx="64">
                  <c:v>28.42</c:v>
                </c:pt>
                <c:pt idx="65">
                  <c:v>26.82</c:v>
                </c:pt>
                <c:pt idx="66">
                  <c:v>26.62</c:v>
                </c:pt>
                <c:pt idx="67">
                  <c:v>26.18</c:v>
                </c:pt>
                <c:pt idx="68">
                  <c:v>34.630000000000003</c:v>
                </c:pt>
                <c:pt idx="69">
                  <c:v>26.65</c:v>
                </c:pt>
                <c:pt idx="70">
                  <c:v>27.45</c:v>
                </c:pt>
                <c:pt idx="71">
                  <c:v>25.4</c:v>
                </c:pt>
                <c:pt idx="72">
                  <c:v>25.9</c:v>
                </c:pt>
                <c:pt idx="73">
                  <c:v>25.9</c:v>
                </c:pt>
                <c:pt idx="74">
                  <c:v>24.3</c:v>
                </c:pt>
                <c:pt idx="75">
                  <c:v>25.1</c:v>
                </c:pt>
                <c:pt idx="76">
                  <c:v>25.1</c:v>
                </c:pt>
                <c:pt idx="77">
                  <c:v>23.4</c:v>
                </c:pt>
                <c:pt idx="78">
                  <c:v>23.8</c:v>
                </c:pt>
                <c:pt idx="79">
                  <c:v>22.02</c:v>
                </c:pt>
                <c:pt idx="80">
                  <c:v>24.14</c:v>
                </c:pt>
                <c:pt idx="81">
                  <c:v>23.19</c:v>
                </c:pt>
                <c:pt idx="82">
                  <c:v>24.58</c:v>
                </c:pt>
                <c:pt idx="83">
                  <c:v>28.75</c:v>
                </c:pt>
                <c:pt idx="84">
                  <c:v>31.47</c:v>
                </c:pt>
                <c:pt idx="85">
                  <c:v>34.979999999999997</c:v>
                </c:pt>
                <c:pt idx="86">
                  <c:v>36.479999999999997</c:v>
                </c:pt>
                <c:pt idx="87">
                  <c:v>37.32</c:v>
                </c:pt>
                <c:pt idx="88">
                  <c:v>35.229999999999997</c:v>
                </c:pt>
                <c:pt idx="89">
                  <c:v>31.99</c:v>
                </c:pt>
                <c:pt idx="90">
                  <c:v>30.46</c:v>
                </c:pt>
                <c:pt idx="91">
                  <c:v>27.6</c:v>
                </c:pt>
                <c:pt idx="92">
                  <c:v>26.73</c:v>
                </c:pt>
                <c:pt idx="93">
                  <c:v>25.61</c:v>
                </c:pt>
                <c:pt idx="94">
                  <c:v>24.77</c:v>
                </c:pt>
                <c:pt idx="95">
                  <c:v>25.12</c:v>
                </c:pt>
                <c:pt idx="96">
                  <c:v>24.85</c:v>
                </c:pt>
                <c:pt idx="97">
                  <c:v>25.66</c:v>
                </c:pt>
                <c:pt idx="98">
                  <c:v>23.79</c:v>
                </c:pt>
                <c:pt idx="99">
                  <c:v>47.55</c:v>
                </c:pt>
                <c:pt idx="100">
                  <c:v>44.95</c:v>
                </c:pt>
                <c:pt idx="101">
                  <c:v>34.17</c:v>
                </c:pt>
                <c:pt idx="102">
                  <c:v>29.72</c:v>
                </c:pt>
                <c:pt idx="103">
                  <c:v>29.06</c:v>
                </c:pt>
                <c:pt idx="104">
                  <c:v>40.200000000000003</c:v>
                </c:pt>
                <c:pt idx="105">
                  <c:v>83.15</c:v>
                </c:pt>
                <c:pt idx="106">
                  <c:v>56.15</c:v>
                </c:pt>
                <c:pt idx="107">
                  <c:v>118.53</c:v>
                </c:pt>
                <c:pt idx="108">
                  <c:v>84.88</c:v>
                </c:pt>
                <c:pt idx="109">
                  <c:v>58.12</c:v>
                </c:pt>
                <c:pt idx="110">
                  <c:v>49.61</c:v>
                </c:pt>
                <c:pt idx="111">
                  <c:v>50.07</c:v>
                </c:pt>
                <c:pt idx="112">
                  <c:v>52.32</c:v>
                </c:pt>
                <c:pt idx="113">
                  <c:v>39.54</c:v>
                </c:pt>
                <c:pt idx="114">
                  <c:v>33.72</c:v>
                </c:pt>
                <c:pt idx="115">
                  <c:v>31.38</c:v>
                </c:pt>
                <c:pt idx="116">
                  <c:v>39.75</c:v>
                </c:pt>
                <c:pt idx="117">
                  <c:v>34.65</c:v>
                </c:pt>
                <c:pt idx="118">
                  <c:v>32.29</c:v>
                </c:pt>
                <c:pt idx="119">
                  <c:v>30.58</c:v>
                </c:pt>
                <c:pt idx="120">
                  <c:v>29.17</c:v>
                </c:pt>
                <c:pt idx="121">
                  <c:v>42.01</c:v>
                </c:pt>
                <c:pt idx="122">
                  <c:v>38.28</c:v>
                </c:pt>
                <c:pt idx="123">
                  <c:v>41.02</c:v>
                </c:pt>
                <c:pt idx="124">
                  <c:v>46.39</c:v>
                </c:pt>
                <c:pt idx="125">
                  <c:v>38.700000000000003</c:v>
                </c:pt>
                <c:pt idx="126">
                  <c:v>31.69</c:v>
                </c:pt>
                <c:pt idx="127">
                  <c:v>29.76</c:v>
                </c:pt>
                <c:pt idx="128">
                  <c:v>61.75</c:v>
                </c:pt>
                <c:pt idx="129">
                  <c:v>43.99</c:v>
                </c:pt>
                <c:pt idx="130">
                  <c:v>35.159999999999997</c:v>
                </c:pt>
                <c:pt idx="131">
                  <c:v>33.06</c:v>
                </c:pt>
                <c:pt idx="132">
                  <c:v>31.34</c:v>
                </c:pt>
                <c:pt idx="133">
                  <c:v>29.62</c:v>
                </c:pt>
                <c:pt idx="134">
                  <c:v>28.9</c:v>
                </c:pt>
                <c:pt idx="135">
                  <c:v>27.52</c:v>
                </c:pt>
                <c:pt idx="136">
                  <c:v>26.56</c:v>
                </c:pt>
                <c:pt idx="137">
                  <c:v>25.72</c:v>
                </c:pt>
                <c:pt idx="138">
                  <c:v>25.29</c:v>
                </c:pt>
                <c:pt idx="139">
                  <c:v>41.63</c:v>
                </c:pt>
                <c:pt idx="140">
                  <c:v>39.090000000000003</c:v>
                </c:pt>
                <c:pt idx="141">
                  <c:v>29.05</c:v>
                </c:pt>
                <c:pt idx="142">
                  <c:v>27.63</c:v>
                </c:pt>
                <c:pt idx="143">
                  <c:v>25.91</c:v>
                </c:pt>
                <c:pt idx="144">
                  <c:v>33.200000000000003</c:v>
                </c:pt>
                <c:pt idx="145">
                  <c:v>57.31</c:v>
                </c:pt>
                <c:pt idx="146">
                  <c:v>62.36</c:v>
                </c:pt>
                <c:pt idx="147">
                  <c:v>48.08</c:v>
                </c:pt>
                <c:pt idx="148">
                  <c:v>38.56</c:v>
                </c:pt>
                <c:pt idx="149">
                  <c:v>40.83</c:v>
                </c:pt>
                <c:pt idx="150">
                  <c:v>60.48</c:v>
                </c:pt>
                <c:pt idx="151">
                  <c:v>81.45</c:v>
                </c:pt>
                <c:pt idx="152">
                  <c:v>52.86</c:v>
                </c:pt>
                <c:pt idx="153">
                  <c:v>43.85</c:v>
                </c:pt>
                <c:pt idx="154">
                  <c:v>37.03</c:v>
                </c:pt>
                <c:pt idx="155">
                  <c:v>32.79</c:v>
                </c:pt>
                <c:pt idx="156">
                  <c:v>30.65</c:v>
                </c:pt>
                <c:pt idx="157">
                  <c:v>28.85</c:v>
                </c:pt>
                <c:pt idx="158">
                  <c:v>27.1</c:v>
                </c:pt>
                <c:pt idx="159">
                  <c:v>27.12</c:v>
                </c:pt>
                <c:pt idx="160">
                  <c:v>25.95</c:v>
                </c:pt>
                <c:pt idx="161">
                  <c:v>23.7</c:v>
                </c:pt>
                <c:pt idx="162">
                  <c:v>23.13</c:v>
                </c:pt>
                <c:pt idx="163">
                  <c:v>23.16</c:v>
                </c:pt>
                <c:pt idx="164">
                  <c:v>22.94</c:v>
                </c:pt>
                <c:pt idx="165">
                  <c:v>38.700000000000003</c:v>
                </c:pt>
                <c:pt idx="166">
                  <c:v>27.6</c:v>
                </c:pt>
                <c:pt idx="167">
                  <c:v>27.36</c:v>
                </c:pt>
                <c:pt idx="168">
                  <c:v>44.9</c:v>
                </c:pt>
                <c:pt idx="169">
                  <c:v>30.23</c:v>
                </c:pt>
                <c:pt idx="170">
                  <c:v>26.62</c:v>
                </c:pt>
                <c:pt idx="171">
                  <c:v>25.79</c:v>
                </c:pt>
                <c:pt idx="172">
                  <c:v>31.1</c:v>
                </c:pt>
                <c:pt idx="173">
                  <c:v>25.78</c:v>
                </c:pt>
                <c:pt idx="174">
                  <c:v>24.4</c:v>
                </c:pt>
                <c:pt idx="175">
                  <c:v>32.06</c:v>
                </c:pt>
                <c:pt idx="176">
                  <c:v>34.130000000000003</c:v>
                </c:pt>
                <c:pt idx="177">
                  <c:v>27.32</c:v>
                </c:pt>
                <c:pt idx="178">
                  <c:v>25.84</c:v>
                </c:pt>
                <c:pt idx="179">
                  <c:v>45.47</c:v>
                </c:pt>
                <c:pt idx="180">
                  <c:v>31.27</c:v>
                </c:pt>
                <c:pt idx="181">
                  <c:v>29.82</c:v>
                </c:pt>
                <c:pt idx="182">
                  <c:v>27.2</c:v>
                </c:pt>
                <c:pt idx="183">
                  <c:v>24.83</c:v>
                </c:pt>
                <c:pt idx="184">
                  <c:v>24.78</c:v>
                </c:pt>
                <c:pt idx="185">
                  <c:v>24.17</c:v>
                </c:pt>
                <c:pt idx="186">
                  <c:v>22.89</c:v>
                </c:pt>
                <c:pt idx="187">
                  <c:v>22.73</c:v>
                </c:pt>
                <c:pt idx="188">
                  <c:v>24.14</c:v>
                </c:pt>
                <c:pt idx="189">
                  <c:v>23.62</c:v>
                </c:pt>
                <c:pt idx="190">
                  <c:v>58.34</c:v>
                </c:pt>
                <c:pt idx="191">
                  <c:v>36.1</c:v>
                </c:pt>
                <c:pt idx="192">
                  <c:v>26.75</c:v>
                </c:pt>
                <c:pt idx="193">
                  <c:v>25.92</c:v>
                </c:pt>
                <c:pt idx="194">
                  <c:v>25.38</c:v>
                </c:pt>
                <c:pt idx="195">
                  <c:v>25.81</c:v>
                </c:pt>
                <c:pt idx="196">
                  <c:v>25.33</c:v>
                </c:pt>
                <c:pt idx="197">
                  <c:v>24.19</c:v>
                </c:pt>
                <c:pt idx="198">
                  <c:v>24.6</c:v>
                </c:pt>
                <c:pt idx="199">
                  <c:v>24.64</c:v>
                </c:pt>
                <c:pt idx="200">
                  <c:v>22.74</c:v>
                </c:pt>
                <c:pt idx="201">
                  <c:v>34.82</c:v>
                </c:pt>
                <c:pt idx="202">
                  <c:v>37.39</c:v>
                </c:pt>
                <c:pt idx="203">
                  <c:v>24.55</c:v>
                </c:pt>
                <c:pt idx="204">
                  <c:v>22.84</c:v>
                </c:pt>
                <c:pt idx="205">
                  <c:v>22.63</c:v>
                </c:pt>
                <c:pt idx="206">
                  <c:v>24.18</c:v>
                </c:pt>
                <c:pt idx="207">
                  <c:v>22.66</c:v>
                </c:pt>
                <c:pt idx="208">
                  <c:v>21.77</c:v>
                </c:pt>
                <c:pt idx="209">
                  <c:v>22.35</c:v>
                </c:pt>
                <c:pt idx="210">
                  <c:v>33.51</c:v>
                </c:pt>
                <c:pt idx="211">
                  <c:v>24.72</c:v>
                </c:pt>
                <c:pt idx="212">
                  <c:v>23.6</c:v>
                </c:pt>
                <c:pt idx="213">
                  <c:v>23.79</c:v>
                </c:pt>
                <c:pt idx="214">
                  <c:v>21.67</c:v>
                </c:pt>
                <c:pt idx="215">
                  <c:v>21.53</c:v>
                </c:pt>
                <c:pt idx="216">
                  <c:v>21.5</c:v>
                </c:pt>
                <c:pt idx="217">
                  <c:v>20.6</c:v>
                </c:pt>
                <c:pt idx="218">
                  <c:v>22.89</c:v>
                </c:pt>
                <c:pt idx="219">
                  <c:v>21.68</c:v>
                </c:pt>
                <c:pt idx="220">
                  <c:v>20.25</c:v>
                </c:pt>
                <c:pt idx="221">
                  <c:v>20.65</c:v>
                </c:pt>
                <c:pt idx="222">
                  <c:v>19.72</c:v>
                </c:pt>
                <c:pt idx="223">
                  <c:v>20.12</c:v>
                </c:pt>
                <c:pt idx="224">
                  <c:v>23.02</c:v>
                </c:pt>
                <c:pt idx="225">
                  <c:v>19.829999999999998</c:v>
                </c:pt>
                <c:pt idx="226">
                  <c:v>21.08</c:v>
                </c:pt>
                <c:pt idx="227">
                  <c:v>21.16</c:v>
                </c:pt>
                <c:pt idx="228">
                  <c:v>19.27</c:v>
                </c:pt>
                <c:pt idx="229">
                  <c:v>18.79</c:v>
                </c:pt>
                <c:pt idx="230">
                  <c:v>19.59</c:v>
                </c:pt>
                <c:pt idx="231">
                  <c:v>20.32</c:v>
                </c:pt>
                <c:pt idx="232">
                  <c:v>21.15</c:v>
                </c:pt>
                <c:pt idx="233">
                  <c:v>21.31</c:v>
                </c:pt>
                <c:pt idx="234">
                  <c:v>21.2</c:v>
                </c:pt>
                <c:pt idx="235">
                  <c:v>19.940000000000001</c:v>
                </c:pt>
                <c:pt idx="236">
                  <c:v>21.2</c:v>
                </c:pt>
                <c:pt idx="237">
                  <c:v>22.33</c:v>
                </c:pt>
                <c:pt idx="238">
                  <c:v>21.71</c:v>
                </c:pt>
                <c:pt idx="239">
                  <c:v>21.98</c:v>
                </c:pt>
                <c:pt idx="240">
                  <c:v>21.36</c:v>
                </c:pt>
                <c:pt idx="241">
                  <c:v>19.98</c:v>
                </c:pt>
                <c:pt idx="242">
                  <c:v>21.39</c:v>
                </c:pt>
                <c:pt idx="243">
                  <c:v>21.99</c:v>
                </c:pt>
                <c:pt idx="244">
                  <c:v>22.16</c:v>
                </c:pt>
                <c:pt idx="245">
                  <c:v>21.7</c:v>
                </c:pt>
                <c:pt idx="246">
                  <c:v>17.73</c:v>
                </c:pt>
                <c:pt idx="247">
                  <c:v>21.08</c:v>
                </c:pt>
                <c:pt idx="248">
                  <c:v>21.44</c:v>
                </c:pt>
                <c:pt idx="249">
                  <c:v>20.39</c:v>
                </c:pt>
                <c:pt idx="250">
                  <c:v>22.26</c:v>
                </c:pt>
                <c:pt idx="251">
                  <c:v>21.22</c:v>
                </c:pt>
                <c:pt idx="252">
                  <c:v>21.59</c:v>
                </c:pt>
                <c:pt idx="253">
                  <c:v>21.29</c:v>
                </c:pt>
                <c:pt idx="254">
                  <c:v>22.36</c:v>
                </c:pt>
                <c:pt idx="255">
                  <c:v>22.36</c:v>
                </c:pt>
                <c:pt idx="256">
                  <c:v>21.14</c:v>
                </c:pt>
                <c:pt idx="257">
                  <c:v>21.88</c:v>
                </c:pt>
                <c:pt idx="258">
                  <c:v>22.06</c:v>
                </c:pt>
                <c:pt idx="259">
                  <c:v>21.21</c:v>
                </c:pt>
                <c:pt idx="260">
                  <c:v>21.44</c:v>
                </c:pt>
                <c:pt idx="261">
                  <c:v>22.63</c:v>
                </c:pt>
                <c:pt idx="262">
                  <c:v>25.96</c:v>
                </c:pt>
                <c:pt idx="263">
                  <c:v>21.13</c:v>
                </c:pt>
                <c:pt idx="264">
                  <c:v>20.94</c:v>
                </c:pt>
                <c:pt idx="265">
                  <c:v>21.4</c:v>
                </c:pt>
                <c:pt idx="266">
                  <c:v>21.63</c:v>
                </c:pt>
                <c:pt idx="267">
                  <c:v>20.72</c:v>
                </c:pt>
                <c:pt idx="268">
                  <c:v>20.97</c:v>
                </c:pt>
                <c:pt idx="269">
                  <c:v>21.2</c:v>
                </c:pt>
                <c:pt idx="270">
                  <c:v>21.49</c:v>
                </c:pt>
                <c:pt idx="271">
                  <c:v>20.52</c:v>
                </c:pt>
                <c:pt idx="272">
                  <c:v>21.89</c:v>
                </c:pt>
                <c:pt idx="273">
                  <c:v>21.76</c:v>
                </c:pt>
                <c:pt idx="274">
                  <c:v>21.71</c:v>
                </c:pt>
                <c:pt idx="275">
                  <c:v>34.42</c:v>
                </c:pt>
                <c:pt idx="276">
                  <c:v>24.94</c:v>
                </c:pt>
                <c:pt idx="277">
                  <c:v>23.55</c:v>
                </c:pt>
                <c:pt idx="278">
                  <c:v>22.26</c:v>
                </c:pt>
                <c:pt idx="279">
                  <c:v>21.71</c:v>
                </c:pt>
                <c:pt idx="280">
                  <c:v>21.57</c:v>
                </c:pt>
                <c:pt idx="281">
                  <c:v>20.61</c:v>
                </c:pt>
                <c:pt idx="282">
                  <c:v>21.31</c:v>
                </c:pt>
                <c:pt idx="283">
                  <c:v>21.34</c:v>
                </c:pt>
                <c:pt idx="284">
                  <c:v>22.53</c:v>
                </c:pt>
                <c:pt idx="285">
                  <c:v>20.54</c:v>
                </c:pt>
                <c:pt idx="286">
                  <c:v>20.100000000000001</c:v>
                </c:pt>
                <c:pt idx="287">
                  <c:v>20.59</c:v>
                </c:pt>
                <c:pt idx="288">
                  <c:v>18.61</c:v>
                </c:pt>
                <c:pt idx="289">
                  <c:v>18.78</c:v>
                </c:pt>
                <c:pt idx="290">
                  <c:v>21.7</c:v>
                </c:pt>
                <c:pt idx="291">
                  <c:v>21.1</c:v>
                </c:pt>
                <c:pt idx="292">
                  <c:v>20.260000000000002</c:v>
                </c:pt>
                <c:pt idx="293">
                  <c:v>21.8</c:v>
                </c:pt>
                <c:pt idx="294">
                  <c:v>22.83</c:v>
                </c:pt>
                <c:pt idx="295">
                  <c:v>21.62</c:v>
                </c:pt>
                <c:pt idx="296">
                  <c:v>21.04</c:v>
                </c:pt>
                <c:pt idx="297">
                  <c:v>21.25</c:v>
                </c:pt>
                <c:pt idx="298">
                  <c:v>22.19</c:v>
                </c:pt>
                <c:pt idx="299">
                  <c:v>21.65</c:v>
                </c:pt>
                <c:pt idx="300">
                  <c:v>20.11</c:v>
                </c:pt>
                <c:pt idx="301">
                  <c:v>20.92</c:v>
                </c:pt>
                <c:pt idx="302">
                  <c:v>42.28</c:v>
                </c:pt>
                <c:pt idx="303">
                  <c:v>49.7</c:v>
                </c:pt>
                <c:pt idx="304">
                  <c:v>24.69</c:v>
                </c:pt>
                <c:pt idx="305">
                  <c:v>22.11</c:v>
                </c:pt>
                <c:pt idx="306">
                  <c:v>21.86</c:v>
                </c:pt>
                <c:pt idx="307">
                  <c:v>18.21</c:v>
                </c:pt>
                <c:pt idx="308">
                  <c:v>23.11</c:v>
                </c:pt>
                <c:pt idx="309">
                  <c:v>26.84</c:v>
                </c:pt>
                <c:pt idx="310">
                  <c:v>21.67</c:v>
                </c:pt>
                <c:pt idx="311">
                  <c:v>21.91</c:v>
                </c:pt>
                <c:pt idx="312">
                  <c:v>20.57</c:v>
                </c:pt>
                <c:pt idx="313">
                  <c:v>19.73</c:v>
                </c:pt>
                <c:pt idx="314">
                  <c:v>20.83</c:v>
                </c:pt>
                <c:pt idx="315">
                  <c:v>19.2</c:v>
                </c:pt>
                <c:pt idx="316">
                  <c:v>20.89</c:v>
                </c:pt>
                <c:pt idx="317">
                  <c:v>20.43</c:v>
                </c:pt>
                <c:pt idx="318">
                  <c:v>20.49</c:v>
                </c:pt>
                <c:pt idx="319">
                  <c:v>21.43</c:v>
                </c:pt>
                <c:pt idx="320">
                  <c:v>24.61</c:v>
                </c:pt>
                <c:pt idx="321">
                  <c:v>18.8</c:v>
                </c:pt>
                <c:pt idx="322">
                  <c:v>19.920000000000002</c:v>
                </c:pt>
                <c:pt idx="323">
                  <c:v>21.14</c:v>
                </c:pt>
                <c:pt idx="324">
                  <c:v>26.13</c:v>
                </c:pt>
                <c:pt idx="325">
                  <c:v>20.56</c:v>
                </c:pt>
                <c:pt idx="326">
                  <c:v>20.12</c:v>
                </c:pt>
                <c:pt idx="327">
                  <c:v>19.63</c:v>
                </c:pt>
                <c:pt idx="328">
                  <c:v>20.100000000000001</c:v>
                </c:pt>
                <c:pt idx="329">
                  <c:v>19.850000000000001</c:v>
                </c:pt>
                <c:pt idx="330">
                  <c:v>19.010000000000002</c:v>
                </c:pt>
                <c:pt idx="331">
                  <c:v>19.09</c:v>
                </c:pt>
                <c:pt idx="332">
                  <c:v>19.399999999999999</c:v>
                </c:pt>
                <c:pt idx="333">
                  <c:v>19</c:v>
                </c:pt>
                <c:pt idx="334">
                  <c:v>19.09</c:v>
                </c:pt>
                <c:pt idx="335">
                  <c:v>20.440000000000001</c:v>
                </c:pt>
                <c:pt idx="336">
                  <c:v>19.07</c:v>
                </c:pt>
                <c:pt idx="337">
                  <c:v>20.440000000000001</c:v>
                </c:pt>
                <c:pt idx="338">
                  <c:v>19.329999999999998</c:v>
                </c:pt>
                <c:pt idx="339">
                  <c:v>19.27</c:v>
                </c:pt>
                <c:pt idx="340">
                  <c:v>19.36</c:v>
                </c:pt>
                <c:pt idx="341">
                  <c:v>20.38</c:v>
                </c:pt>
                <c:pt idx="342">
                  <c:v>20.83</c:v>
                </c:pt>
                <c:pt idx="343">
                  <c:v>21.9</c:v>
                </c:pt>
                <c:pt idx="344">
                  <c:v>20.61</c:v>
                </c:pt>
                <c:pt idx="345">
                  <c:v>21.09</c:v>
                </c:pt>
                <c:pt idx="346">
                  <c:v>21.26</c:v>
                </c:pt>
                <c:pt idx="347">
                  <c:v>22.54</c:v>
                </c:pt>
                <c:pt idx="348">
                  <c:v>22.58</c:v>
                </c:pt>
                <c:pt idx="349">
                  <c:v>20.239999999999998</c:v>
                </c:pt>
                <c:pt idx="350">
                  <c:v>20.07</c:v>
                </c:pt>
                <c:pt idx="351">
                  <c:v>20.61</c:v>
                </c:pt>
                <c:pt idx="352">
                  <c:v>26.67</c:v>
                </c:pt>
                <c:pt idx="353">
                  <c:v>25.99</c:v>
                </c:pt>
                <c:pt idx="354">
                  <c:v>48.14</c:v>
                </c:pt>
                <c:pt idx="355">
                  <c:v>27.4</c:v>
                </c:pt>
                <c:pt idx="356">
                  <c:v>24.73</c:v>
                </c:pt>
                <c:pt idx="357">
                  <c:v>22.67</c:v>
                </c:pt>
                <c:pt idx="358">
                  <c:v>20.77</c:v>
                </c:pt>
                <c:pt idx="359">
                  <c:v>21.46</c:v>
                </c:pt>
                <c:pt idx="360">
                  <c:v>20.82</c:v>
                </c:pt>
                <c:pt idx="361">
                  <c:v>20.66</c:v>
                </c:pt>
                <c:pt idx="362">
                  <c:v>20.7</c:v>
                </c:pt>
                <c:pt idx="363">
                  <c:v>21</c:v>
                </c:pt>
                <c:pt idx="364">
                  <c:v>20.32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2-4883-9053-1B70E015D1CD}"/>
            </c:ext>
          </c:extLst>
        </c:ser>
        <c:ser>
          <c:idx val="2"/>
          <c:order val="2"/>
          <c:tx>
            <c:v>2014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(12-18)'!$G$2:$G$366</c:f>
              <c:numCache>
                <c:formatCode>0.00</c:formatCode>
                <c:ptCount val="365"/>
                <c:pt idx="0">
                  <c:v>20.350000000000001</c:v>
                </c:pt>
                <c:pt idx="1">
                  <c:v>20.23</c:v>
                </c:pt>
                <c:pt idx="2">
                  <c:v>20.94</c:v>
                </c:pt>
                <c:pt idx="3">
                  <c:v>20.28</c:v>
                </c:pt>
                <c:pt idx="4">
                  <c:v>20.62</c:v>
                </c:pt>
                <c:pt idx="5">
                  <c:v>21.83</c:v>
                </c:pt>
                <c:pt idx="6">
                  <c:v>21.25</c:v>
                </c:pt>
                <c:pt idx="7">
                  <c:v>20.399999999999999</c:v>
                </c:pt>
                <c:pt idx="8">
                  <c:v>21.89</c:v>
                </c:pt>
                <c:pt idx="9">
                  <c:v>48.94</c:v>
                </c:pt>
                <c:pt idx="10">
                  <c:v>35.44</c:v>
                </c:pt>
                <c:pt idx="11">
                  <c:v>29.91</c:v>
                </c:pt>
                <c:pt idx="12">
                  <c:v>29.89</c:v>
                </c:pt>
                <c:pt idx="13">
                  <c:v>26.24</c:v>
                </c:pt>
                <c:pt idx="14">
                  <c:v>24.65</c:v>
                </c:pt>
                <c:pt idx="15">
                  <c:v>24.49</c:v>
                </c:pt>
                <c:pt idx="16">
                  <c:v>23.7</c:v>
                </c:pt>
                <c:pt idx="17">
                  <c:v>23.4</c:v>
                </c:pt>
                <c:pt idx="18">
                  <c:v>23.34</c:v>
                </c:pt>
                <c:pt idx="19">
                  <c:v>23.33</c:v>
                </c:pt>
                <c:pt idx="20">
                  <c:v>23.62</c:v>
                </c:pt>
                <c:pt idx="21">
                  <c:v>23.85</c:v>
                </c:pt>
                <c:pt idx="22">
                  <c:v>23.21</c:v>
                </c:pt>
                <c:pt idx="23">
                  <c:v>23.22</c:v>
                </c:pt>
                <c:pt idx="24">
                  <c:v>23.11</c:v>
                </c:pt>
                <c:pt idx="25">
                  <c:v>23.62</c:v>
                </c:pt>
                <c:pt idx="26">
                  <c:v>22.85</c:v>
                </c:pt>
                <c:pt idx="27">
                  <c:v>22.62</c:v>
                </c:pt>
                <c:pt idx="28">
                  <c:v>22.74</c:v>
                </c:pt>
                <c:pt idx="29">
                  <c:v>20.69</c:v>
                </c:pt>
                <c:pt idx="30">
                  <c:v>22.02</c:v>
                </c:pt>
                <c:pt idx="31">
                  <c:v>55.51</c:v>
                </c:pt>
                <c:pt idx="32">
                  <c:v>25.33</c:v>
                </c:pt>
                <c:pt idx="33">
                  <c:v>25.1</c:v>
                </c:pt>
                <c:pt idx="34">
                  <c:v>23.64</c:v>
                </c:pt>
                <c:pt idx="35">
                  <c:v>24.23</c:v>
                </c:pt>
                <c:pt idx="36">
                  <c:v>24.24</c:v>
                </c:pt>
                <c:pt idx="37">
                  <c:v>23.39</c:v>
                </c:pt>
                <c:pt idx="38">
                  <c:v>23.13</c:v>
                </c:pt>
                <c:pt idx="39">
                  <c:v>22.92</c:v>
                </c:pt>
                <c:pt idx="40">
                  <c:v>23.5</c:v>
                </c:pt>
                <c:pt idx="41">
                  <c:v>22.96</c:v>
                </c:pt>
                <c:pt idx="42">
                  <c:v>21.79</c:v>
                </c:pt>
                <c:pt idx="43">
                  <c:v>22.31</c:v>
                </c:pt>
                <c:pt idx="44">
                  <c:v>21.43</c:v>
                </c:pt>
                <c:pt idx="45">
                  <c:v>23.07</c:v>
                </c:pt>
                <c:pt idx="46">
                  <c:v>23.59</c:v>
                </c:pt>
                <c:pt idx="47">
                  <c:v>36.17</c:v>
                </c:pt>
                <c:pt idx="48">
                  <c:v>36.17</c:v>
                </c:pt>
                <c:pt idx="49">
                  <c:v>54.38</c:v>
                </c:pt>
                <c:pt idx="50">
                  <c:v>78.19</c:v>
                </c:pt>
                <c:pt idx="51">
                  <c:v>40.159999999999997</c:v>
                </c:pt>
                <c:pt idx="52">
                  <c:v>38.28</c:v>
                </c:pt>
                <c:pt idx="53">
                  <c:v>34.08</c:v>
                </c:pt>
                <c:pt idx="54">
                  <c:v>30.34</c:v>
                </c:pt>
                <c:pt idx="55">
                  <c:v>27.6</c:v>
                </c:pt>
                <c:pt idx="56">
                  <c:v>26.85</c:v>
                </c:pt>
                <c:pt idx="57">
                  <c:v>25.15</c:v>
                </c:pt>
                <c:pt idx="58">
                  <c:v>23.87</c:v>
                </c:pt>
                <c:pt idx="59">
                  <c:v>23.12</c:v>
                </c:pt>
                <c:pt idx="60">
                  <c:v>23.61</c:v>
                </c:pt>
                <c:pt idx="61">
                  <c:v>23.46</c:v>
                </c:pt>
                <c:pt idx="62">
                  <c:v>23.27</c:v>
                </c:pt>
                <c:pt idx="63">
                  <c:v>21.69</c:v>
                </c:pt>
                <c:pt idx="64">
                  <c:v>19.329999999999998</c:v>
                </c:pt>
                <c:pt idx="65">
                  <c:v>22</c:v>
                </c:pt>
                <c:pt idx="66">
                  <c:v>22.29</c:v>
                </c:pt>
                <c:pt idx="67">
                  <c:v>22.71</c:v>
                </c:pt>
                <c:pt idx="68">
                  <c:v>22.54</c:v>
                </c:pt>
                <c:pt idx="69">
                  <c:v>33.409999999999997</c:v>
                </c:pt>
                <c:pt idx="70">
                  <c:v>42.67</c:v>
                </c:pt>
                <c:pt idx="71">
                  <c:v>32.380000000000003</c:v>
                </c:pt>
                <c:pt idx="72">
                  <c:v>28.33</c:v>
                </c:pt>
                <c:pt idx="73">
                  <c:v>26.55</c:v>
                </c:pt>
                <c:pt idx="74">
                  <c:v>26.95</c:v>
                </c:pt>
                <c:pt idx="75">
                  <c:v>25.72</c:v>
                </c:pt>
                <c:pt idx="76">
                  <c:v>25.48</c:v>
                </c:pt>
                <c:pt idx="77">
                  <c:v>24.9</c:v>
                </c:pt>
                <c:pt idx="78">
                  <c:v>24.21</c:v>
                </c:pt>
                <c:pt idx="79">
                  <c:v>23.95</c:v>
                </c:pt>
                <c:pt idx="80">
                  <c:v>22.51</c:v>
                </c:pt>
                <c:pt idx="81">
                  <c:v>23.09</c:v>
                </c:pt>
                <c:pt idx="82">
                  <c:v>23.05</c:v>
                </c:pt>
                <c:pt idx="83">
                  <c:v>22.14</c:v>
                </c:pt>
                <c:pt idx="84">
                  <c:v>23.61</c:v>
                </c:pt>
                <c:pt idx="85">
                  <c:v>30.98</c:v>
                </c:pt>
                <c:pt idx="86">
                  <c:v>23.19</c:v>
                </c:pt>
                <c:pt idx="87">
                  <c:v>22.05</c:v>
                </c:pt>
                <c:pt idx="88">
                  <c:v>22.46</c:v>
                </c:pt>
                <c:pt idx="89">
                  <c:v>22.94</c:v>
                </c:pt>
                <c:pt idx="90">
                  <c:v>23.01</c:v>
                </c:pt>
                <c:pt idx="91">
                  <c:v>34.96</c:v>
                </c:pt>
                <c:pt idx="92">
                  <c:v>75.319999999999993</c:v>
                </c:pt>
                <c:pt idx="93">
                  <c:v>52.5</c:v>
                </c:pt>
                <c:pt idx="94">
                  <c:v>36.340000000000003</c:v>
                </c:pt>
                <c:pt idx="95">
                  <c:v>32.9</c:v>
                </c:pt>
                <c:pt idx="96">
                  <c:v>46.89</c:v>
                </c:pt>
                <c:pt idx="97">
                  <c:v>35.78</c:v>
                </c:pt>
                <c:pt idx="98">
                  <c:v>32.56</c:v>
                </c:pt>
                <c:pt idx="99">
                  <c:v>29.91</c:v>
                </c:pt>
                <c:pt idx="100">
                  <c:v>27.57</c:v>
                </c:pt>
                <c:pt idx="101">
                  <c:v>27.55</c:v>
                </c:pt>
                <c:pt idx="102">
                  <c:v>45.29</c:v>
                </c:pt>
                <c:pt idx="103">
                  <c:v>40.950000000000003</c:v>
                </c:pt>
                <c:pt idx="104">
                  <c:v>32.61</c:v>
                </c:pt>
                <c:pt idx="105">
                  <c:v>30.56</c:v>
                </c:pt>
                <c:pt idx="106">
                  <c:v>28.71</c:v>
                </c:pt>
                <c:pt idx="107">
                  <c:v>27.05</c:v>
                </c:pt>
                <c:pt idx="108">
                  <c:v>27.18</c:v>
                </c:pt>
                <c:pt idx="109">
                  <c:v>25.34</c:v>
                </c:pt>
                <c:pt idx="110">
                  <c:v>25.82</c:v>
                </c:pt>
                <c:pt idx="111">
                  <c:v>24.29</c:v>
                </c:pt>
                <c:pt idx="112">
                  <c:v>24.7</c:v>
                </c:pt>
                <c:pt idx="113">
                  <c:v>25.93</c:v>
                </c:pt>
                <c:pt idx="114">
                  <c:v>24.6</c:v>
                </c:pt>
                <c:pt idx="115">
                  <c:v>24.08</c:v>
                </c:pt>
                <c:pt idx="116">
                  <c:v>36.82</c:v>
                </c:pt>
                <c:pt idx="117">
                  <c:v>36.97</c:v>
                </c:pt>
                <c:pt idx="118">
                  <c:v>33.729999999999997</c:v>
                </c:pt>
                <c:pt idx="119">
                  <c:v>27.35</c:v>
                </c:pt>
                <c:pt idx="120">
                  <c:v>26.01</c:v>
                </c:pt>
                <c:pt idx="121">
                  <c:v>24.88</c:v>
                </c:pt>
                <c:pt idx="122">
                  <c:v>24.24</c:v>
                </c:pt>
                <c:pt idx="123">
                  <c:v>23.74</c:v>
                </c:pt>
                <c:pt idx="124">
                  <c:v>23.36</c:v>
                </c:pt>
                <c:pt idx="125">
                  <c:v>22.03</c:v>
                </c:pt>
                <c:pt idx="126">
                  <c:v>21.94</c:v>
                </c:pt>
                <c:pt idx="127">
                  <c:v>27.2</c:v>
                </c:pt>
                <c:pt idx="128">
                  <c:v>23.77</c:v>
                </c:pt>
                <c:pt idx="129">
                  <c:v>31.3</c:v>
                </c:pt>
                <c:pt idx="130">
                  <c:v>27.98</c:v>
                </c:pt>
                <c:pt idx="131">
                  <c:v>40.5</c:v>
                </c:pt>
                <c:pt idx="132">
                  <c:v>46.23</c:v>
                </c:pt>
                <c:pt idx="133">
                  <c:v>43.94</c:v>
                </c:pt>
                <c:pt idx="134">
                  <c:v>39.409999999999997</c:v>
                </c:pt>
                <c:pt idx="135">
                  <c:v>35.619999999999997</c:v>
                </c:pt>
                <c:pt idx="136">
                  <c:v>29.06</c:v>
                </c:pt>
                <c:pt idx="137">
                  <c:v>27.05</c:v>
                </c:pt>
                <c:pt idx="138">
                  <c:v>26.91</c:v>
                </c:pt>
                <c:pt idx="139">
                  <c:v>25.32</c:v>
                </c:pt>
                <c:pt idx="140">
                  <c:v>23.17</c:v>
                </c:pt>
                <c:pt idx="141">
                  <c:v>22.71</c:v>
                </c:pt>
                <c:pt idx="142">
                  <c:v>22.54</c:v>
                </c:pt>
                <c:pt idx="143">
                  <c:v>21.75</c:v>
                </c:pt>
                <c:pt idx="144">
                  <c:v>21.74</c:v>
                </c:pt>
                <c:pt idx="145">
                  <c:v>21.76</c:v>
                </c:pt>
                <c:pt idx="146">
                  <c:v>21.73</c:v>
                </c:pt>
                <c:pt idx="147">
                  <c:v>29.65</c:v>
                </c:pt>
                <c:pt idx="148">
                  <c:v>24.62</c:v>
                </c:pt>
                <c:pt idx="149">
                  <c:v>21.46</c:v>
                </c:pt>
                <c:pt idx="150">
                  <c:v>20.63</c:v>
                </c:pt>
                <c:pt idx="151">
                  <c:v>25.63</c:v>
                </c:pt>
                <c:pt idx="152">
                  <c:v>22.41</c:v>
                </c:pt>
                <c:pt idx="153">
                  <c:v>30.63</c:v>
                </c:pt>
                <c:pt idx="154">
                  <c:v>59.25</c:v>
                </c:pt>
                <c:pt idx="155">
                  <c:v>33.409999999999997</c:v>
                </c:pt>
                <c:pt idx="156">
                  <c:v>25.88</c:v>
                </c:pt>
                <c:pt idx="157">
                  <c:v>45.51</c:v>
                </c:pt>
                <c:pt idx="158">
                  <c:v>32.450000000000003</c:v>
                </c:pt>
                <c:pt idx="159">
                  <c:v>35.92</c:v>
                </c:pt>
                <c:pt idx="160">
                  <c:v>45.84</c:v>
                </c:pt>
                <c:pt idx="161">
                  <c:v>34.729999999999997</c:v>
                </c:pt>
                <c:pt idx="162">
                  <c:v>31.21</c:v>
                </c:pt>
                <c:pt idx="163">
                  <c:v>29.44</c:v>
                </c:pt>
                <c:pt idx="164">
                  <c:v>26.3</c:v>
                </c:pt>
                <c:pt idx="165">
                  <c:v>25.79</c:v>
                </c:pt>
                <c:pt idx="166">
                  <c:v>25.06</c:v>
                </c:pt>
                <c:pt idx="167">
                  <c:v>24.05</c:v>
                </c:pt>
                <c:pt idx="168">
                  <c:v>23.67</c:v>
                </c:pt>
                <c:pt idx="169">
                  <c:v>31.42</c:v>
                </c:pt>
                <c:pt idx="170">
                  <c:v>29.23</c:v>
                </c:pt>
                <c:pt idx="171">
                  <c:v>29.23</c:v>
                </c:pt>
                <c:pt idx="172">
                  <c:v>26.81</c:v>
                </c:pt>
                <c:pt idx="173">
                  <c:v>39.82</c:v>
                </c:pt>
                <c:pt idx="174">
                  <c:v>77.97</c:v>
                </c:pt>
                <c:pt idx="175">
                  <c:v>43.42</c:v>
                </c:pt>
                <c:pt idx="176">
                  <c:v>32.24</c:v>
                </c:pt>
                <c:pt idx="177">
                  <c:v>29.37</c:v>
                </c:pt>
                <c:pt idx="178">
                  <c:v>27.96</c:v>
                </c:pt>
                <c:pt idx="179">
                  <c:v>26.84</c:v>
                </c:pt>
                <c:pt idx="180">
                  <c:v>33.130000000000003</c:v>
                </c:pt>
                <c:pt idx="181">
                  <c:v>29.65</c:v>
                </c:pt>
                <c:pt idx="182">
                  <c:v>24.58</c:v>
                </c:pt>
                <c:pt idx="183">
                  <c:v>23.4</c:v>
                </c:pt>
                <c:pt idx="184">
                  <c:v>21.43</c:v>
                </c:pt>
                <c:pt idx="185">
                  <c:v>26.52</c:v>
                </c:pt>
                <c:pt idx="186">
                  <c:v>23.55</c:v>
                </c:pt>
                <c:pt idx="187">
                  <c:v>28.76</c:v>
                </c:pt>
                <c:pt idx="188">
                  <c:v>27.37</c:v>
                </c:pt>
                <c:pt idx="189">
                  <c:v>22.5</c:v>
                </c:pt>
                <c:pt idx="190">
                  <c:v>21.4</c:v>
                </c:pt>
                <c:pt idx="191">
                  <c:v>23.78</c:v>
                </c:pt>
                <c:pt idx="192">
                  <c:v>28.28</c:v>
                </c:pt>
                <c:pt idx="193">
                  <c:v>36.81</c:v>
                </c:pt>
                <c:pt idx="194">
                  <c:v>34</c:v>
                </c:pt>
                <c:pt idx="195">
                  <c:v>25.52</c:v>
                </c:pt>
                <c:pt idx="196">
                  <c:v>24.48</c:v>
                </c:pt>
                <c:pt idx="197">
                  <c:v>23.32</c:v>
                </c:pt>
                <c:pt idx="198">
                  <c:v>22.67</c:v>
                </c:pt>
                <c:pt idx="199">
                  <c:v>21.67</c:v>
                </c:pt>
                <c:pt idx="200">
                  <c:v>21.7</c:v>
                </c:pt>
                <c:pt idx="201">
                  <c:v>21.68</c:v>
                </c:pt>
                <c:pt idx="202">
                  <c:v>21.27</c:v>
                </c:pt>
                <c:pt idx="203">
                  <c:v>20.13</c:v>
                </c:pt>
                <c:pt idx="204">
                  <c:v>20.12</c:v>
                </c:pt>
                <c:pt idx="205">
                  <c:v>22.78</c:v>
                </c:pt>
                <c:pt idx="206">
                  <c:v>22.63</c:v>
                </c:pt>
                <c:pt idx="207">
                  <c:v>20.86</c:v>
                </c:pt>
                <c:pt idx="208">
                  <c:v>19.649999999999999</c:v>
                </c:pt>
                <c:pt idx="209">
                  <c:v>19.91</c:v>
                </c:pt>
                <c:pt idx="210">
                  <c:v>18.600000000000001</c:v>
                </c:pt>
                <c:pt idx="211">
                  <c:v>19.079999999999998</c:v>
                </c:pt>
                <c:pt idx="212">
                  <c:v>27</c:v>
                </c:pt>
                <c:pt idx="213">
                  <c:v>20.62</c:v>
                </c:pt>
                <c:pt idx="214">
                  <c:v>21.24</c:v>
                </c:pt>
                <c:pt idx="215">
                  <c:v>27.16</c:v>
                </c:pt>
                <c:pt idx="216">
                  <c:v>24.08</c:v>
                </c:pt>
                <c:pt idx="217">
                  <c:v>20.94</c:v>
                </c:pt>
                <c:pt idx="218">
                  <c:v>31.7</c:v>
                </c:pt>
                <c:pt idx="219">
                  <c:v>39.950000000000003</c:v>
                </c:pt>
                <c:pt idx="220">
                  <c:v>25.4</c:v>
                </c:pt>
                <c:pt idx="221">
                  <c:v>24.05</c:v>
                </c:pt>
                <c:pt idx="222">
                  <c:v>23.1</c:v>
                </c:pt>
                <c:pt idx="223">
                  <c:v>21.44</c:v>
                </c:pt>
                <c:pt idx="224">
                  <c:v>21</c:v>
                </c:pt>
                <c:pt idx="225">
                  <c:v>20.6</c:v>
                </c:pt>
                <c:pt idx="226">
                  <c:v>20.010000000000002</c:v>
                </c:pt>
                <c:pt idx="227">
                  <c:v>21.41</c:v>
                </c:pt>
                <c:pt idx="228">
                  <c:v>20.68</c:v>
                </c:pt>
                <c:pt idx="229">
                  <c:v>20.12</c:v>
                </c:pt>
                <c:pt idx="230">
                  <c:v>20.69</c:v>
                </c:pt>
                <c:pt idx="231">
                  <c:v>26.84</c:v>
                </c:pt>
                <c:pt idx="232">
                  <c:v>23.03</c:v>
                </c:pt>
                <c:pt idx="233">
                  <c:v>27.86</c:v>
                </c:pt>
                <c:pt idx="234">
                  <c:v>22.89</c:v>
                </c:pt>
                <c:pt idx="235">
                  <c:v>21.46</c:v>
                </c:pt>
                <c:pt idx="236">
                  <c:v>20.75</c:v>
                </c:pt>
                <c:pt idx="237">
                  <c:v>39.5</c:v>
                </c:pt>
                <c:pt idx="238">
                  <c:v>33.99</c:v>
                </c:pt>
                <c:pt idx="239">
                  <c:v>39.9</c:v>
                </c:pt>
                <c:pt idx="240">
                  <c:v>35.4</c:v>
                </c:pt>
                <c:pt idx="241">
                  <c:v>26.76</c:v>
                </c:pt>
                <c:pt idx="242">
                  <c:v>25.32</c:v>
                </c:pt>
                <c:pt idx="243">
                  <c:v>34.54</c:v>
                </c:pt>
                <c:pt idx="244">
                  <c:v>28.7</c:v>
                </c:pt>
                <c:pt idx="245">
                  <c:v>25.56</c:v>
                </c:pt>
                <c:pt idx="246">
                  <c:v>24.48</c:v>
                </c:pt>
                <c:pt idx="247">
                  <c:v>28.27</c:v>
                </c:pt>
                <c:pt idx="248">
                  <c:v>23.8</c:v>
                </c:pt>
                <c:pt idx="249">
                  <c:v>22.1</c:v>
                </c:pt>
                <c:pt idx="250">
                  <c:v>21.42</c:v>
                </c:pt>
                <c:pt idx="251">
                  <c:v>34.43</c:v>
                </c:pt>
                <c:pt idx="252">
                  <c:v>54.6</c:v>
                </c:pt>
                <c:pt idx="253">
                  <c:v>33.270000000000003</c:v>
                </c:pt>
                <c:pt idx="254">
                  <c:v>27.87</c:v>
                </c:pt>
                <c:pt idx="255">
                  <c:v>25.29</c:v>
                </c:pt>
                <c:pt idx="256">
                  <c:v>23.84</c:v>
                </c:pt>
                <c:pt idx="257">
                  <c:v>60.24</c:v>
                </c:pt>
                <c:pt idx="258">
                  <c:v>38.35</c:v>
                </c:pt>
                <c:pt idx="259">
                  <c:v>33.5</c:v>
                </c:pt>
                <c:pt idx="260">
                  <c:v>30.5</c:v>
                </c:pt>
                <c:pt idx="261">
                  <c:v>25.3</c:v>
                </c:pt>
                <c:pt idx="262">
                  <c:v>28.6</c:v>
                </c:pt>
                <c:pt idx="263">
                  <c:v>23.55</c:v>
                </c:pt>
                <c:pt idx="264">
                  <c:v>21.71</c:v>
                </c:pt>
                <c:pt idx="265">
                  <c:v>22.64</c:v>
                </c:pt>
                <c:pt idx="266">
                  <c:v>22.11</c:v>
                </c:pt>
                <c:pt idx="267">
                  <c:v>21.02</c:v>
                </c:pt>
                <c:pt idx="268">
                  <c:v>21.21</c:v>
                </c:pt>
                <c:pt idx="269">
                  <c:v>20.71</c:v>
                </c:pt>
                <c:pt idx="270">
                  <c:v>20.3</c:v>
                </c:pt>
                <c:pt idx="271">
                  <c:v>20.73</c:v>
                </c:pt>
                <c:pt idx="272">
                  <c:v>21.13</c:v>
                </c:pt>
                <c:pt idx="273">
                  <c:v>35.1</c:v>
                </c:pt>
                <c:pt idx="274">
                  <c:v>70.19</c:v>
                </c:pt>
                <c:pt idx="275">
                  <c:v>62.52</c:v>
                </c:pt>
                <c:pt idx="276">
                  <c:v>39.950000000000003</c:v>
                </c:pt>
                <c:pt idx="277">
                  <c:v>32.85</c:v>
                </c:pt>
                <c:pt idx="278">
                  <c:v>29.62</c:v>
                </c:pt>
                <c:pt idx="279">
                  <c:v>23.98</c:v>
                </c:pt>
                <c:pt idx="280">
                  <c:v>24.2</c:v>
                </c:pt>
                <c:pt idx="281">
                  <c:v>27.27</c:v>
                </c:pt>
                <c:pt idx="282">
                  <c:v>26.02</c:v>
                </c:pt>
                <c:pt idx="283">
                  <c:v>25.41</c:v>
                </c:pt>
                <c:pt idx="284">
                  <c:v>26.04</c:v>
                </c:pt>
                <c:pt idx="285">
                  <c:v>57.9</c:v>
                </c:pt>
                <c:pt idx="286">
                  <c:v>45.88</c:v>
                </c:pt>
                <c:pt idx="287">
                  <c:v>39.06</c:v>
                </c:pt>
                <c:pt idx="288">
                  <c:v>37.06</c:v>
                </c:pt>
                <c:pt idx="289">
                  <c:v>30.62</c:v>
                </c:pt>
                <c:pt idx="290">
                  <c:v>28.81</c:v>
                </c:pt>
                <c:pt idx="291">
                  <c:v>28.44</c:v>
                </c:pt>
                <c:pt idx="292">
                  <c:v>26.54</c:v>
                </c:pt>
                <c:pt idx="293">
                  <c:v>25.1</c:v>
                </c:pt>
                <c:pt idx="294">
                  <c:v>25.23</c:v>
                </c:pt>
                <c:pt idx="295">
                  <c:v>24.9</c:v>
                </c:pt>
                <c:pt idx="296">
                  <c:v>23.94</c:v>
                </c:pt>
                <c:pt idx="297">
                  <c:v>22.63</c:v>
                </c:pt>
                <c:pt idx="298">
                  <c:v>22.88</c:v>
                </c:pt>
                <c:pt idx="299">
                  <c:v>27.87</c:v>
                </c:pt>
                <c:pt idx="300">
                  <c:v>30.52</c:v>
                </c:pt>
                <c:pt idx="301">
                  <c:v>25.66</c:v>
                </c:pt>
                <c:pt idx="302">
                  <c:v>26.71</c:v>
                </c:pt>
                <c:pt idx="303">
                  <c:v>23.03</c:v>
                </c:pt>
                <c:pt idx="304">
                  <c:v>22.9</c:v>
                </c:pt>
                <c:pt idx="305">
                  <c:v>23.22</c:v>
                </c:pt>
                <c:pt idx="306">
                  <c:v>22.67</c:v>
                </c:pt>
                <c:pt idx="307">
                  <c:v>35.67</c:v>
                </c:pt>
                <c:pt idx="308">
                  <c:v>26.13</c:v>
                </c:pt>
                <c:pt idx="309">
                  <c:v>25.47</c:v>
                </c:pt>
                <c:pt idx="310">
                  <c:v>25.89</c:v>
                </c:pt>
                <c:pt idx="311">
                  <c:v>24.63</c:v>
                </c:pt>
                <c:pt idx="312">
                  <c:v>25.39</c:v>
                </c:pt>
                <c:pt idx="313">
                  <c:v>25.14</c:v>
                </c:pt>
                <c:pt idx="314">
                  <c:v>25.19</c:v>
                </c:pt>
                <c:pt idx="315">
                  <c:v>22.7</c:v>
                </c:pt>
                <c:pt idx="316">
                  <c:v>23.54</c:v>
                </c:pt>
                <c:pt idx="317">
                  <c:v>23.55</c:v>
                </c:pt>
                <c:pt idx="318">
                  <c:v>23.85</c:v>
                </c:pt>
                <c:pt idx="319">
                  <c:v>23.41</c:v>
                </c:pt>
                <c:pt idx="320">
                  <c:v>23.65</c:v>
                </c:pt>
                <c:pt idx="321">
                  <c:v>24.2</c:v>
                </c:pt>
                <c:pt idx="322">
                  <c:v>23.8</c:v>
                </c:pt>
                <c:pt idx="323">
                  <c:v>23.4</c:v>
                </c:pt>
                <c:pt idx="324">
                  <c:v>24.97</c:v>
                </c:pt>
                <c:pt idx="325">
                  <c:v>26.88</c:v>
                </c:pt>
                <c:pt idx="326">
                  <c:v>43.49</c:v>
                </c:pt>
                <c:pt idx="327">
                  <c:v>42.06</c:v>
                </c:pt>
                <c:pt idx="328">
                  <c:v>33.65</c:v>
                </c:pt>
                <c:pt idx="329">
                  <c:v>32.82</c:v>
                </c:pt>
                <c:pt idx="330">
                  <c:v>29.32</c:v>
                </c:pt>
                <c:pt idx="331">
                  <c:v>31.07</c:v>
                </c:pt>
                <c:pt idx="332">
                  <c:v>30.02</c:v>
                </c:pt>
                <c:pt idx="333">
                  <c:v>28.31</c:v>
                </c:pt>
                <c:pt idx="334">
                  <c:v>26.12</c:v>
                </c:pt>
                <c:pt idx="335">
                  <c:v>26.4</c:v>
                </c:pt>
                <c:pt idx="336">
                  <c:v>25.15</c:v>
                </c:pt>
                <c:pt idx="337">
                  <c:v>25.03</c:v>
                </c:pt>
                <c:pt idx="338">
                  <c:v>38.729999999999997</c:v>
                </c:pt>
                <c:pt idx="339">
                  <c:v>30.4</c:v>
                </c:pt>
                <c:pt idx="340">
                  <c:v>29.58</c:v>
                </c:pt>
                <c:pt idx="341">
                  <c:v>28.66</c:v>
                </c:pt>
                <c:pt idx="342">
                  <c:v>26.08</c:v>
                </c:pt>
                <c:pt idx="343">
                  <c:v>26.18</c:v>
                </c:pt>
                <c:pt idx="344">
                  <c:v>25.71</c:v>
                </c:pt>
                <c:pt idx="345">
                  <c:v>24.94</c:v>
                </c:pt>
                <c:pt idx="346">
                  <c:v>24.68</c:v>
                </c:pt>
                <c:pt idx="347">
                  <c:v>25.19</c:v>
                </c:pt>
                <c:pt idx="348">
                  <c:v>27.1</c:v>
                </c:pt>
                <c:pt idx="349">
                  <c:v>24.66</c:v>
                </c:pt>
                <c:pt idx="350">
                  <c:v>24.51</c:v>
                </c:pt>
                <c:pt idx="351">
                  <c:v>24.44</c:v>
                </c:pt>
                <c:pt idx="352">
                  <c:v>24.62</c:v>
                </c:pt>
                <c:pt idx="353">
                  <c:v>25.45</c:v>
                </c:pt>
                <c:pt idx="354">
                  <c:v>25.99</c:v>
                </c:pt>
                <c:pt idx="355">
                  <c:v>48.38</c:v>
                </c:pt>
                <c:pt idx="356">
                  <c:v>34.020000000000003</c:v>
                </c:pt>
                <c:pt idx="357">
                  <c:v>36.07</c:v>
                </c:pt>
                <c:pt idx="358">
                  <c:v>30.82</c:v>
                </c:pt>
                <c:pt idx="359">
                  <c:v>31.8</c:v>
                </c:pt>
                <c:pt idx="360">
                  <c:v>31.99</c:v>
                </c:pt>
                <c:pt idx="361">
                  <c:v>30.26</c:v>
                </c:pt>
                <c:pt idx="362">
                  <c:v>28.77</c:v>
                </c:pt>
                <c:pt idx="363">
                  <c:v>28.05</c:v>
                </c:pt>
                <c:pt idx="364">
                  <c:v>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2-4883-9053-1B70E015D1CD}"/>
            </c:ext>
          </c:extLst>
        </c:ser>
        <c:ser>
          <c:idx val="3"/>
          <c:order val="3"/>
          <c:tx>
            <c:v>2015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(12-18)'!$H$2:$H$366</c:f>
              <c:numCache>
                <c:formatCode>0.00</c:formatCode>
                <c:ptCount val="365"/>
                <c:pt idx="0">
                  <c:v>26.39</c:v>
                </c:pt>
                <c:pt idx="1">
                  <c:v>28.41</c:v>
                </c:pt>
                <c:pt idx="2">
                  <c:v>40.69</c:v>
                </c:pt>
                <c:pt idx="3">
                  <c:v>29.22</c:v>
                </c:pt>
                <c:pt idx="4">
                  <c:v>30.07</c:v>
                </c:pt>
                <c:pt idx="5">
                  <c:v>28.89</c:v>
                </c:pt>
                <c:pt idx="6">
                  <c:v>28.25</c:v>
                </c:pt>
                <c:pt idx="7">
                  <c:v>30.3</c:v>
                </c:pt>
                <c:pt idx="8">
                  <c:v>28.22</c:v>
                </c:pt>
                <c:pt idx="9">
                  <c:v>27.37</c:v>
                </c:pt>
                <c:pt idx="10">
                  <c:v>31.82</c:v>
                </c:pt>
                <c:pt idx="11">
                  <c:v>30.79</c:v>
                </c:pt>
                <c:pt idx="12">
                  <c:v>26.84</c:v>
                </c:pt>
                <c:pt idx="13">
                  <c:v>24.76</c:v>
                </c:pt>
                <c:pt idx="14">
                  <c:v>25.63</c:v>
                </c:pt>
                <c:pt idx="15">
                  <c:v>25.22</c:v>
                </c:pt>
                <c:pt idx="16">
                  <c:v>26.49</c:v>
                </c:pt>
                <c:pt idx="17">
                  <c:v>23.85</c:v>
                </c:pt>
                <c:pt idx="18">
                  <c:v>24.02</c:v>
                </c:pt>
                <c:pt idx="19">
                  <c:v>23.3</c:v>
                </c:pt>
                <c:pt idx="20">
                  <c:v>22.73</c:v>
                </c:pt>
                <c:pt idx="21">
                  <c:v>22.83</c:v>
                </c:pt>
                <c:pt idx="22">
                  <c:v>22.79</c:v>
                </c:pt>
                <c:pt idx="23">
                  <c:v>22.19</c:v>
                </c:pt>
                <c:pt idx="24">
                  <c:v>22.72</c:v>
                </c:pt>
                <c:pt idx="25">
                  <c:v>21.91</c:v>
                </c:pt>
                <c:pt idx="26">
                  <c:v>21.57</c:v>
                </c:pt>
                <c:pt idx="27">
                  <c:v>22.42</c:v>
                </c:pt>
                <c:pt idx="28">
                  <c:v>20.82</c:v>
                </c:pt>
                <c:pt idx="29">
                  <c:v>21.06</c:v>
                </c:pt>
                <c:pt idx="30">
                  <c:v>22.44</c:v>
                </c:pt>
                <c:pt idx="31">
                  <c:v>28.54</c:v>
                </c:pt>
                <c:pt idx="32">
                  <c:v>23.26</c:v>
                </c:pt>
                <c:pt idx="33">
                  <c:v>24.52</c:v>
                </c:pt>
                <c:pt idx="34">
                  <c:v>23.15</c:v>
                </c:pt>
                <c:pt idx="35">
                  <c:v>22.8</c:v>
                </c:pt>
                <c:pt idx="36">
                  <c:v>23.8</c:v>
                </c:pt>
                <c:pt idx="37">
                  <c:v>25.72</c:v>
                </c:pt>
                <c:pt idx="38">
                  <c:v>25.06</c:v>
                </c:pt>
                <c:pt idx="39">
                  <c:v>23.49</c:v>
                </c:pt>
                <c:pt idx="40">
                  <c:v>23.61</c:v>
                </c:pt>
                <c:pt idx="41">
                  <c:v>22.94</c:v>
                </c:pt>
                <c:pt idx="42">
                  <c:v>22.45</c:v>
                </c:pt>
                <c:pt idx="43">
                  <c:v>23.04</c:v>
                </c:pt>
                <c:pt idx="44">
                  <c:v>22.56</c:v>
                </c:pt>
                <c:pt idx="45">
                  <c:v>22.8</c:v>
                </c:pt>
                <c:pt idx="46">
                  <c:v>22.89</c:v>
                </c:pt>
                <c:pt idx="47">
                  <c:v>21.66</c:v>
                </c:pt>
                <c:pt idx="48">
                  <c:v>21.51</c:v>
                </c:pt>
                <c:pt idx="49">
                  <c:v>21.69</c:v>
                </c:pt>
                <c:pt idx="50">
                  <c:v>22.3</c:v>
                </c:pt>
                <c:pt idx="51">
                  <c:v>21.69</c:v>
                </c:pt>
                <c:pt idx="52">
                  <c:v>22.27</c:v>
                </c:pt>
                <c:pt idx="53">
                  <c:v>21.16</c:v>
                </c:pt>
                <c:pt idx="54">
                  <c:v>22.24</c:v>
                </c:pt>
                <c:pt idx="55">
                  <c:v>22.07</c:v>
                </c:pt>
                <c:pt idx="56">
                  <c:v>21.18</c:v>
                </c:pt>
                <c:pt idx="57">
                  <c:v>21.31</c:v>
                </c:pt>
                <c:pt idx="58">
                  <c:v>23.87</c:v>
                </c:pt>
                <c:pt idx="59">
                  <c:v>23.25</c:v>
                </c:pt>
                <c:pt idx="60">
                  <c:v>23.25</c:v>
                </c:pt>
                <c:pt idx="61">
                  <c:v>25.74</c:v>
                </c:pt>
                <c:pt idx="62">
                  <c:v>22.13</c:v>
                </c:pt>
                <c:pt idx="63">
                  <c:v>21.41</c:v>
                </c:pt>
                <c:pt idx="64">
                  <c:v>22.1</c:v>
                </c:pt>
                <c:pt idx="65">
                  <c:v>31.38</c:v>
                </c:pt>
                <c:pt idx="66">
                  <c:v>32.450000000000003</c:v>
                </c:pt>
                <c:pt idx="67">
                  <c:v>34.24</c:v>
                </c:pt>
                <c:pt idx="68">
                  <c:v>33.590000000000003</c:v>
                </c:pt>
                <c:pt idx="69">
                  <c:v>30.93</c:v>
                </c:pt>
                <c:pt idx="70">
                  <c:v>28.89</c:v>
                </c:pt>
                <c:pt idx="71">
                  <c:v>32.32</c:v>
                </c:pt>
                <c:pt idx="72">
                  <c:v>28.96</c:v>
                </c:pt>
                <c:pt idx="73">
                  <c:v>28.51</c:v>
                </c:pt>
                <c:pt idx="74">
                  <c:v>28</c:v>
                </c:pt>
                <c:pt idx="75">
                  <c:v>27.05</c:v>
                </c:pt>
                <c:pt idx="76">
                  <c:v>25.86</c:v>
                </c:pt>
                <c:pt idx="77">
                  <c:v>27.47</c:v>
                </c:pt>
                <c:pt idx="78">
                  <c:v>26.37</c:v>
                </c:pt>
                <c:pt idx="79">
                  <c:v>24.56</c:v>
                </c:pt>
                <c:pt idx="80">
                  <c:v>24.35</c:v>
                </c:pt>
                <c:pt idx="81">
                  <c:v>24.67</c:v>
                </c:pt>
                <c:pt idx="82">
                  <c:v>34.869999999999997</c:v>
                </c:pt>
                <c:pt idx="83">
                  <c:v>38.85</c:v>
                </c:pt>
                <c:pt idx="84">
                  <c:v>34.46</c:v>
                </c:pt>
                <c:pt idx="85">
                  <c:v>30.01</c:v>
                </c:pt>
                <c:pt idx="86">
                  <c:v>28.96</c:v>
                </c:pt>
                <c:pt idx="87">
                  <c:v>28.62</c:v>
                </c:pt>
                <c:pt idx="88">
                  <c:v>26.82</c:v>
                </c:pt>
                <c:pt idx="89">
                  <c:v>25.51</c:v>
                </c:pt>
                <c:pt idx="90">
                  <c:v>24.01</c:v>
                </c:pt>
                <c:pt idx="91">
                  <c:v>24.85</c:v>
                </c:pt>
                <c:pt idx="92">
                  <c:v>24.86</c:v>
                </c:pt>
                <c:pt idx="93">
                  <c:v>23.64</c:v>
                </c:pt>
                <c:pt idx="94">
                  <c:v>22.46</c:v>
                </c:pt>
                <c:pt idx="95">
                  <c:v>23.94</c:v>
                </c:pt>
                <c:pt idx="96">
                  <c:v>23.94</c:v>
                </c:pt>
                <c:pt idx="97">
                  <c:v>27.41</c:v>
                </c:pt>
                <c:pt idx="98">
                  <c:v>37.5</c:v>
                </c:pt>
                <c:pt idx="99">
                  <c:v>26.35</c:v>
                </c:pt>
                <c:pt idx="100">
                  <c:v>25.36</c:v>
                </c:pt>
                <c:pt idx="101">
                  <c:v>24.56</c:v>
                </c:pt>
                <c:pt idx="102">
                  <c:v>27.86</c:v>
                </c:pt>
                <c:pt idx="103">
                  <c:v>22.15</c:v>
                </c:pt>
                <c:pt idx="104">
                  <c:v>23.47</c:v>
                </c:pt>
                <c:pt idx="105">
                  <c:v>23.38</c:v>
                </c:pt>
                <c:pt idx="106">
                  <c:v>23.51</c:v>
                </c:pt>
                <c:pt idx="107">
                  <c:v>23.54</c:v>
                </c:pt>
                <c:pt idx="108">
                  <c:v>32.61</c:v>
                </c:pt>
                <c:pt idx="109">
                  <c:v>25.67</c:v>
                </c:pt>
                <c:pt idx="110">
                  <c:v>22.62</c:v>
                </c:pt>
                <c:pt idx="111">
                  <c:v>21.97</c:v>
                </c:pt>
                <c:pt idx="112">
                  <c:v>22.36</c:v>
                </c:pt>
                <c:pt idx="113">
                  <c:v>23.29</c:v>
                </c:pt>
                <c:pt idx="114">
                  <c:v>28.94</c:v>
                </c:pt>
                <c:pt idx="115">
                  <c:v>22.36</c:v>
                </c:pt>
                <c:pt idx="116">
                  <c:v>22.04</c:v>
                </c:pt>
                <c:pt idx="117">
                  <c:v>22.63</c:v>
                </c:pt>
                <c:pt idx="118">
                  <c:v>22.15</c:v>
                </c:pt>
                <c:pt idx="119">
                  <c:v>22.08</c:v>
                </c:pt>
                <c:pt idx="120">
                  <c:v>20.9</c:v>
                </c:pt>
                <c:pt idx="121">
                  <c:v>20.96</c:v>
                </c:pt>
                <c:pt idx="122">
                  <c:v>21.25</c:v>
                </c:pt>
                <c:pt idx="123">
                  <c:v>22.41</c:v>
                </c:pt>
                <c:pt idx="124">
                  <c:v>21.69</c:v>
                </c:pt>
                <c:pt idx="125">
                  <c:v>21.12</c:v>
                </c:pt>
                <c:pt idx="126">
                  <c:v>22.11</c:v>
                </c:pt>
                <c:pt idx="127">
                  <c:v>37.46</c:v>
                </c:pt>
                <c:pt idx="128">
                  <c:v>26.96</c:v>
                </c:pt>
                <c:pt idx="129">
                  <c:v>30.87</c:v>
                </c:pt>
                <c:pt idx="130">
                  <c:v>56.82</c:v>
                </c:pt>
                <c:pt idx="131">
                  <c:v>29.01</c:v>
                </c:pt>
                <c:pt idx="132">
                  <c:v>24.06</c:v>
                </c:pt>
                <c:pt idx="133">
                  <c:v>29.4</c:v>
                </c:pt>
                <c:pt idx="134">
                  <c:v>44.02</c:v>
                </c:pt>
                <c:pt idx="135">
                  <c:v>42.26</c:v>
                </c:pt>
                <c:pt idx="136">
                  <c:v>33.56</c:v>
                </c:pt>
                <c:pt idx="137">
                  <c:v>30.83</c:v>
                </c:pt>
                <c:pt idx="138">
                  <c:v>28.97</c:v>
                </c:pt>
                <c:pt idx="139">
                  <c:v>30.1</c:v>
                </c:pt>
                <c:pt idx="140">
                  <c:v>27.97</c:v>
                </c:pt>
                <c:pt idx="141">
                  <c:v>25.79</c:v>
                </c:pt>
                <c:pt idx="142">
                  <c:v>24</c:v>
                </c:pt>
                <c:pt idx="143">
                  <c:v>24.54</c:v>
                </c:pt>
                <c:pt idx="144">
                  <c:v>23.9</c:v>
                </c:pt>
                <c:pt idx="145">
                  <c:v>29.12</c:v>
                </c:pt>
                <c:pt idx="146">
                  <c:v>23.03</c:v>
                </c:pt>
                <c:pt idx="147">
                  <c:v>22.76</c:v>
                </c:pt>
                <c:pt idx="148">
                  <c:v>25.17</c:v>
                </c:pt>
                <c:pt idx="149">
                  <c:v>54.14</c:v>
                </c:pt>
                <c:pt idx="150">
                  <c:v>29.11</c:v>
                </c:pt>
                <c:pt idx="151">
                  <c:v>28.13</c:v>
                </c:pt>
                <c:pt idx="152">
                  <c:v>26.01</c:v>
                </c:pt>
                <c:pt idx="153">
                  <c:v>24.65</c:v>
                </c:pt>
                <c:pt idx="154">
                  <c:v>22.71</c:v>
                </c:pt>
                <c:pt idx="155">
                  <c:v>22.03</c:v>
                </c:pt>
                <c:pt idx="156">
                  <c:v>20.92</c:v>
                </c:pt>
                <c:pt idx="157">
                  <c:v>40.25</c:v>
                </c:pt>
                <c:pt idx="158">
                  <c:v>41.87</c:v>
                </c:pt>
                <c:pt idx="159">
                  <c:v>26.67</c:v>
                </c:pt>
                <c:pt idx="160">
                  <c:v>24.06</c:v>
                </c:pt>
                <c:pt idx="161">
                  <c:v>23.56</c:v>
                </c:pt>
                <c:pt idx="162">
                  <c:v>34.03</c:v>
                </c:pt>
                <c:pt idx="163">
                  <c:v>31.38</c:v>
                </c:pt>
                <c:pt idx="164">
                  <c:v>26.98</c:v>
                </c:pt>
                <c:pt idx="165">
                  <c:v>28.96</c:v>
                </c:pt>
                <c:pt idx="166">
                  <c:v>28.67</c:v>
                </c:pt>
                <c:pt idx="167">
                  <c:v>27.71</c:v>
                </c:pt>
                <c:pt idx="168">
                  <c:v>35.659999999999997</c:v>
                </c:pt>
                <c:pt idx="169">
                  <c:v>28.96</c:v>
                </c:pt>
                <c:pt idx="170">
                  <c:v>29.47</c:v>
                </c:pt>
                <c:pt idx="171">
                  <c:v>28.96</c:v>
                </c:pt>
                <c:pt idx="172">
                  <c:v>26.77</c:v>
                </c:pt>
                <c:pt idx="173">
                  <c:v>22.64</c:v>
                </c:pt>
                <c:pt idx="174">
                  <c:v>39.409999999999997</c:v>
                </c:pt>
                <c:pt idx="175">
                  <c:v>55.02</c:v>
                </c:pt>
                <c:pt idx="176">
                  <c:v>64.44</c:v>
                </c:pt>
                <c:pt idx="177">
                  <c:v>41.59</c:v>
                </c:pt>
                <c:pt idx="178">
                  <c:v>40.85</c:v>
                </c:pt>
                <c:pt idx="179">
                  <c:v>35.57</c:v>
                </c:pt>
                <c:pt idx="180">
                  <c:v>31.47</c:v>
                </c:pt>
                <c:pt idx="181">
                  <c:v>33.72</c:v>
                </c:pt>
                <c:pt idx="182">
                  <c:v>26.42</c:v>
                </c:pt>
                <c:pt idx="183">
                  <c:v>25.44</c:v>
                </c:pt>
                <c:pt idx="184">
                  <c:v>24.08</c:v>
                </c:pt>
                <c:pt idx="185">
                  <c:v>24</c:v>
                </c:pt>
                <c:pt idx="186">
                  <c:v>28</c:v>
                </c:pt>
                <c:pt idx="187">
                  <c:v>42.1</c:v>
                </c:pt>
                <c:pt idx="188">
                  <c:v>69.010000000000005</c:v>
                </c:pt>
                <c:pt idx="189">
                  <c:v>57.36</c:v>
                </c:pt>
                <c:pt idx="190">
                  <c:v>43.63</c:v>
                </c:pt>
                <c:pt idx="191">
                  <c:v>52.76</c:v>
                </c:pt>
                <c:pt idx="192">
                  <c:v>48.35</c:v>
                </c:pt>
                <c:pt idx="193">
                  <c:v>48.34</c:v>
                </c:pt>
                <c:pt idx="194">
                  <c:v>37.82</c:v>
                </c:pt>
                <c:pt idx="195">
                  <c:v>29.27</c:v>
                </c:pt>
                <c:pt idx="196">
                  <c:v>30.38</c:v>
                </c:pt>
                <c:pt idx="197">
                  <c:v>28.62</c:v>
                </c:pt>
                <c:pt idx="198">
                  <c:v>28.03</c:v>
                </c:pt>
                <c:pt idx="199">
                  <c:v>31.16</c:v>
                </c:pt>
                <c:pt idx="200">
                  <c:v>27.45</c:v>
                </c:pt>
                <c:pt idx="201">
                  <c:v>24.35</c:v>
                </c:pt>
                <c:pt idx="202">
                  <c:v>23.2</c:v>
                </c:pt>
                <c:pt idx="203">
                  <c:v>23.36</c:v>
                </c:pt>
                <c:pt idx="204">
                  <c:v>22.14</c:v>
                </c:pt>
                <c:pt idx="205">
                  <c:v>22.64</c:v>
                </c:pt>
                <c:pt idx="206">
                  <c:v>22.96</c:v>
                </c:pt>
                <c:pt idx="207">
                  <c:v>22.74</c:v>
                </c:pt>
                <c:pt idx="208">
                  <c:v>22.59</c:v>
                </c:pt>
                <c:pt idx="209">
                  <c:v>21.86</c:v>
                </c:pt>
                <c:pt idx="210">
                  <c:v>22.15</c:v>
                </c:pt>
                <c:pt idx="211">
                  <c:v>21.35</c:v>
                </c:pt>
                <c:pt idx="212">
                  <c:v>21.07</c:v>
                </c:pt>
                <c:pt idx="213">
                  <c:v>20.8</c:v>
                </c:pt>
                <c:pt idx="214">
                  <c:v>20.95</c:v>
                </c:pt>
                <c:pt idx="215">
                  <c:v>20.9</c:v>
                </c:pt>
                <c:pt idx="216">
                  <c:v>22.95</c:v>
                </c:pt>
                <c:pt idx="217">
                  <c:v>22.76</c:v>
                </c:pt>
                <c:pt idx="218">
                  <c:v>20.58</c:v>
                </c:pt>
                <c:pt idx="219">
                  <c:v>19.86</c:v>
                </c:pt>
                <c:pt idx="220">
                  <c:v>28.96</c:v>
                </c:pt>
                <c:pt idx="221">
                  <c:v>22.17</c:v>
                </c:pt>
                <c:pt idx="222">
                  <c:v>19.71</c:v>
                </c:pt>
                <c:pt idx="223">
                  <c:v>19.87</c:v>
                </c:pt>
                <c:pt idx="224">
                  <c:v>20</c:v>
                </c:pt>
                <c:pt idx="225">
                  <c:v>19.82</c:v>
                </c:pt>
                <c:pt idx="226">
                  <c:v>19.7</c:v>
                </c:pt>
                <c:pt idx="227">
                  <c:v>19.25</c:v>
                </c:pt>
                <c:pt idx="228">
                  <c:v>24.02</c:v>
                </c:pt>
                <c:pt idx="229">
                  <c:v>28.52</c:v>
                </c:pt>
                <c:pt idx="230">
                  <c:v>23.98</c:v>
                </c:pt>
                <c:pt idx="231">
                  <c:v>20.07</c:v>
                </c:pt>
                <c:pt idx="232">
                  <c:v>19.8</c:v>
                </c:pt>
                <c:pt idx="233">
                  <c:v>25.7</c:v>
                </c:pt>
                <c:pt idx="234">
                  <c:v>21</c:v>
                </c:pt>
                <c:pt idx="235">
                  <c:v>20.190000000000001</c:v>
                </c:pt>
                <c:pt idx="236">
                  <c:v>20.18</c:v>
                </c:pt>
                <c:pt idx="237">
                  <c:v>19.63</c:v>
                </c:pt>
                <c:pt idx="238">
                  <c:v>19.59</c:v>
                </c:pt>
                <c:pt idx="239">
                  <c:v>20.68</c:v>
                </c:pt>
                <c:pt idx="240">
                  <c:v>19.5</c:v>
                </c:pt>
                <c:pt idx="241">
                  <c:v>19.07</c:v>
                </c:pt>
                <c:pt idx="242">
                  <c:v>19.7</c:v>
                </c:pt>
                <c:pt idx="243">
                  <c:v>20.94</c:v>
                </c:pt>
                <c:pt idx="244">
                  <c:v>20.350000000000001</c:v>
                </c:pt>
                <c:pt idx="245">
                  <c:v>21.18</c:v>
                </c:pt>
                <c:pt idx="246">
                  <c:v>19.87</c:v>
                </c:pt>
                <c:pt idx="247">
                  <c:v>19.72</c:v>
                </c:pt>
                <c:pt idx="248">
                  <c:v>19.48</c:v>
                </c:pt>
                <c:pt idx="249">
                  <c:v>20.54</c:v>
                </c:pt>
                <c:pt idx="250">
                  <c:v>28.08</c:v>
                </c:pt>
                <c:pt idx="251">
                  <c:v>20.43</c:v>
                </c:pt>
                <c:pt idx="252">
                  <c:v>23.73</c:v>
                </c:pt>
                <c:pt idx="253">
                  <c:v>27.31</c:v>
                </c:pt>
                <c:pt idx="254">
                  <c:v>19.64</c:v>
                </c:pt>
                <c:pt idx="255">
                  <c:v>18.96</c:v>
                </c:pt>
                <c:pt idx="256">
                  <c:v>19.22</c:v>
                </c:pt>
                <c:pt idx="257">
                  <c:v>19.61</c:v>
                </c:pt>
                <c:pt idx="258">
                  <c:v>19.059999999999999</c:v>
                </c:pt>
                <c:pt idx="259">
                  <c:v>19.649999999999999</c:v>
                </c:pt>
                <c:pt idx="260">
                  <c:v>23.65</c:v>
                </c:pt>
                <c:pt idx="261">
                  <c:v>19.579999999999998</c:v>
                </c:pt>
                <c:pt idx="262">
                  <c:v>19.29</c:v>
                </c:pt>
                <c:pt idx="263">
                  <c:v>19.8</c:v>
                </c:pt>
                <c:pt idx="264">
                  <c:v>17.850000000000001</c:v>
                </c:pt>
                <c:pt idx="265">
                  <c:v>18.04</c:v>
                </c:pt>
                <c:pt idx="266">
                  <c:v>18.71</c:v>
                </c:pt>
                <c:pt idx="267">
                  <c:v>18.670000000000002</c:v>
                </c:pt>
                <c:pt idx="268">
                  <c:v>19</c:v>
                </c:pt>
                <c:pt idx="269">
                  <c:v>19.940000000000001</c:v>
                </c:pt>
                <c:pt idx="270">
                  <c:v>21</c:v>
                </c:pt>
                <c:pt idx="271">
                  <c:v>20.03</c:v>
                </c:pt>
                <c:pt idx="272">
                  <c:v>18.64</c:v>
                </c:pt>
                <c:pt idx="273">
                  <c:v>18.850000000000001</c:v>
                </c:pt>
                <c:pt idx="274">
                  <c:v>19.14</c:v>
                </c:pt>
                <c:pt idx="275">
                  <c:v>19.36</c:v>
                </c:pt>
                <c:pt idx="276">
                  <c:v>18.91</c:v>
                </c:pt>
                <c:pt idx="277">
                  <c:v>18.61</c:v>
                </c:pt>
                <c:pt idx="278">
                  <c:v>18.63</c:v>
                </c:pt>
                <c:pt idx="279">
                  <c:v>18.309999999999999</c:v>
                </c:pt>
                <c:pt idx="280">
                  <c:v>19.09</c:v>
                </c:pt>
                <c:pt idx="281">
                  <c:v>17.72</c:v>
                </c:pt>
                <c:pt idx="282">
                  <c:v>16.93</c:v>
                </c:pt>
                <c:pt idx="283">
                  <c:v>18.440000000000001</c:v>
                </c:pt>
                <c:pt idx="284">
                  <c:v>16.09</c:v>
                </c:pt>
                <c:pt idx="285">
                  <c:v>17.14</c:v>
                </c:pt>
                <c:pt idx="286">
                  <c:v>16.329999999999998</c:v>
                </c:pt>
                <c:pt idx="287">
                  <c:v>16.93</c:v>
                </c:pt>
                <c:pt idx="288">
                  <c:v>16.760000000000002</c:v>
                </c:pt>
                <c:pt idx="289">
                  <c:v>18.329999999999998</c:v>
                </c:pt>
                <c:pt idx="290">
                  <c:v>19.149999999999999</c:v>
                </c:pt>
                <c:pt idx="291">
                  <c:v>18.54</c:v>
                </c:pt>
                <c:pt idx="292">
                  <c:v>17.989999999999998</c:v>
                </c:pt>
                <c:pt idx="293">
                  <c:v>18.07</c:v>
                </c:pt>
                <c:pt idx="294">
                  <c:v>17.100000000000001</c:v>
                </c:pt>
                <c:pt idx="295">
                  <c:v>18.29</c:v>
                </c:pt>
                <c:pt idx="296">
                  <c:v>17.89</c:v>
                </c:pt>
                <c:pt idx="297">
                  <c:v>17.579999999999998</c:v>
                </c:pt>
                <c:pt idx="298">
                  <c:v>19.29</c:v>
                </c:pt>
                <c:pt idx="299">
                  <c:v>32.450000000000003</c:v>
                </c:pt>
                <c:pt idx="300">
                  <c:v>19.18</c:v>
                </c:pt>
                <c:pt idx="301">
                  <c:v>19.64</c:v>
                </c:pt>
                <c:pt idx="302">
                  <c:v>19.670000000000002</c:v>
                </c:pt>
                <c:pt idx="303">
                  <c:v>26.04</c:v>
                </c:pt>
                <c:pt idx="304">
                  <c:v>19.37</c:v>
                </c:pt>
                <c:pt idx="305">
                  <c:v>18.8</c:v>
                </c:pt>
                <c:pt idx="306">
                  <c:v>19.309999999999999</c:v>
                </c:pt>
                <c:pt idx="307">
                  <c:v>19.47</c:v>
                </c:pt>
                <c:pt idx="308">
                  <c:v>20.32</c:v>
                </c:pt>
                <c:pt idx="309">
                  <c:v>18.559999999999999</c:v>
                </c:pt>
                <c:pt idx="310">
                  <c:v>18.850000000000001</c:v>
                </c:pt>
                <c:pt idx="311">
                  <c:v>18.47</c:v>
                </c:pt>
                <c:pt idx="312">
                  <c:v>17.18</c:v>
                </c:pt>
                <c:pt idx="313">
                  <c:v>17.43</c:v>
                </c:pt>
                <c:pt idx="314">
                  <c:v>22.49</c:v>
                </c:pt>
                <c:pt idx="315">
                  <c:v>19.059999999999999</c:v>
                </c:pt>
                <c:pt idx="316">
                  <c:v>18.2</c:v>
                </c:pt>
                <c:pt idx="317">
                  <c:v>18.739999999999998</c:v>
                </c:pt>
                <c:pt idx="318">
                  <c:v>18.55</c:v>
                </c:pt>
                <c:pt idx="319">
                  <c:v>27.87</c:v>
                </c:pt>
                <c:pt idx="320">
                  <c:v>43.5</c:v>
                </c:pt>
                <c:pt idx="321">
                  <c:v>23.12</c:v>
                </c:pt>
                <c:pt idx="322">
                  <c:v>20.54</c:v>
                </c:pt>
                <c:pt idx="323">
                  <c:v>22.04</c:v>
                </c:pt>
                <c:pt idx="324">
                  <c:v>32.659999999999997</c:v>
                </c:pt>
                <c:pt idx="325">
                  <c:v>23.1</c:v>
                </c:pt>
                <c:pt idx="326">
                  <c:v>21.68</c:v>
                </c:pt>
                <c:pt idx="327">
                  <c:v>20.58</c:v>
                </c:pt>
                <c:pt idx="328">
                  <c:v>21.92</c:v>
                </c:pt>
                <c:pt idx="329">
                  <c:v>27.19</c:v>
                </c:pt>
                <c:pt idx="330">
                  <c:v>48.98</c:v>
                </c:pt>
                <c:pt idx="331">
                  <c:v>28.9</c:v>
                </c:pt>
                <c:pt idx="332">
                  <c:v>28.96</c:v>
                </c:pt>
                <c:pt idx="333">
                  <c:v>37.15</c:v>
                </c:pt>
                <c:pt idx="334">
                  <c:v>30.35</c:v>
                </c:pt>
                <c:pt idx="335">
                  <c:v>25.94</c:v>
                </c:pt>
                <c:pt idx="336">
                  <c:v>24.38</c:v>
                </c:pt>
                <c:pt idx="337">
                  <c:v>23.76</c:v>
                </c:pt>
                <c:pt idx="338">
                  <c:v>23.87</c:v>
                </c:pt>
                <c:pt idx="339">
                  <c:v>23.18</c:v>
                </c:pt>
                <c:pt idx="340">
                  <c:v>22.7</c:v>
                </c:pt>
                <c:pt idx="341">
                  <c:v>21.7</c:v>
                </c:pt>
                <c:pt idx="342">
                  <c:v>20.260000000000002</c:v>
                </c:pt>
                <c:pt idx="343">
                  <c:v>20.93</c:v>
                </c:pt>
                <c:pt idx="344">
                  <c:v>20.63</c:v>
                </c:pt>
                <c:pt idx="345">
                  <c:v>19.34</c:v>
                </c:pt>
                <c:pt idx="346">
                  <c:v>31.32</c:v>
                </c:pt>
                <c:pt idx="347">
                  <c:v>27.59</c:v>
                </c:pt>
                <c:pt idx="348">
                  <c:v>23.09</c:v>
                </c:pt>
                <c:pt idx="349">
                  <c:v>22.9</c:v>
                </c:pt>
                <c:pt idx="350">
                  <c:v>20.95</c:v>
                </c:pt>
                <c:pt idx="351">
                  <c:v>21.41</c:v>
                </c:pt>
                <c:pt idx="352">
                  <c:v>21.58</c:v>
                </c:pt>
                <c:pt idx="353">
                  <c:v>31.96</c:v>
                </c:pt>
                <c:pt idx="354">
                  <c:v>28.81</c:v>
                </c:pt>
                <c:pt idx="355">
                  <c:v>24.11</c:v>
                </c:pt>
                <c:pt idx="356">
                  <c:v>59.53</c:v>
                </c:pt>
                <c:pt idx="357">
                  <c:v>35.869999999999997</c:v>
                </c:pt>
                <c:pt idx="358">
                  <c:v>28.33</c:v>
                </c:pt>
                <c:pt idx="359">
                  <c:v>102.31</c:v>
                </c:pt>
                <c:pt idx="360">
                  <c:v>101.13</c:v>
                </c:pt>
                <c:pt idx="361">
                  <c:v>118.77</c:v>
                </c:pt>
                <c:pt idx="362">
                  <c:v>90.19</c:v>
                </c:pt>
                <c:pt idx="363">
                  <c:v>62.64</c:v>
                </c:pt>
                <c:pt idx="364">
                  <c:v>49.86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2-4883-9053-1B70E015D1CD}"/>
            </c:ext>
          </c:extLst>
        </c:ser>
        <c:ser>
          <c:idx val="4"/>
          <c:order val="4"/>
          <c:tx>
            <c:v>2016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(12-18)'!$I$2:$I$366</c:f>
              <c:numCache>
                <c:formatCode>0.00</c:formatCode>
                <c:ptCount val="365"/>
                <c:pt idx="0">
                  <c:v>44.06</c:v>
                </c:pt>
                <c:pt idx="1">
                  <c:v>39.049999999999997</c:v>
                </c:pt>
                <c:pt idx="2">
                  <c:v>33.56</c:v>
                </c:pt>
                <c:pt idx="3">
                  <c:v>38.15</c:v>
                </c:pt>
                <c:pt idx="4">
                  <c:v>33.6</c:v>
                </c:pt>
                <c:pt idx="5">
                  <c:v>32.43</c:v>
                </c:pt>
                <c:pt idx="6">
                  <c:v>32.770000000000003</c:v>
                </c:pt>
                <c:pt idx="7">
                  <c:v>33.46</c:v>
                </c:pt>
                <c:pt idx="8">
                  <c:v>42.01</c:v>
                </c:pt>
                <c:pt idx="9">
                  <c:v>32.71</c:v>
                </c:pt>
                <c:pt idx="10">
                  <c:v>31.95</c:v>
                </c:pt>
                <c:pt idx="11">
                  <c:v>29.79</c:v>
                </c:pt>
                <c:pt idx="12">
                  <c:v>29.81</c:v>
                </c:pt>
                <c:pt idx="13">
                  <c:v>28.58</c:v>
                </c:pt>
                <c:pt idx="14">
                  <c:v>35.18</c:v>
                </c:pt>
                <c:pt idx="15">
                  <c:v>28.59</c:v>
                </c:pt>
                <c:pt idx="16">
                  <c:v>28.76</c:v>
                </c:pt>
                <c:pt idx="17">
                  <c:v>28.41</c:v>
                </c:pt>
                <c:pt idx="18">
                  <c:v>27.09</c:v>
                </c:pt>
                <c:pt idx="19">
                  <c:v>29.36</c:v>
                </c:pt>
                <c:pt idx="20">
                  <c:v>29.12</c:v>
                </c:pt>
                <c:pt idx="21">
                  <c:v>27.14</c:v>
                </c:pt>
                <c:pt idx="22">
                  <c:v>27.28</c:v>
                </c:pt>
                <c:pt idx="23">
                  <c:v>27.29</c:v>
                </c:pt>
                <c:pt idx="24">
                  <c:v>30</c:v>
                </c:pt>
                <c:pt idx="25">
                  <c:v>30.54</c:v>
                </c:pt>
                <c:pt idx="26">
                  <c:v>31.29</c:v>
                </c:pt>
                <c:pt idx="27">
                  <c:v>30.64</c:v>
                </c:pt>
                <c:pt idx="28">
                  <c:v>28.52</c:v>
                </c:pt>
                <c:pt idx="29">
                  <c:v>30.04</c:v>
                </c:pt>
                <c:pt idx="30">
                  <c:v>30.57</c:v>
                </c:pt>
                <c:pt idx="31">
                  <c:v>28.77</c:v>
                </c:pt>
                <c:pt idx="32">
                  <c:v>38.6</c:v>
                </c:pt>
                <c:pt idx="33">
                  <c:v>30.73</c:v>
                </c:pt>
                <c:pt idx="34">
                  <c:v>30.21</c:v>
                </c:pt>
                <c:pt idx="35">
                  <c:v>29.26</c:v>
                </c:pt>
                <c:pt idx="36">
                  <c:v>30.11</c:v>
                </c:pt>
                <c:pt idx="37">
                  <c:v>28.38</c:v>
                </c:pt>
                <c:pt idx="38">
                  <c:v>28.01</c:v>
                </c:pt>
                <c:pt idx="39">
                  <c:v>27.91</c:v>
                </c:pt>
                <c:pt idx="40">
                  <c:v>28.65</c:v>
                </c:pt>
                <c:pt idx="41">
                  <c:v>27.52</c:v>
                </c:pt>
                <c:pt idx="42">
                  <c:v>26.3</c:v>
                </c:pt>
                <c:pt idx="43">
                  <c:v>24.41</c:v>
                </c:pt>
                <c:pt idx="44">
                  <c:v>25.06</c:v>
                </c:pt>
                <c:pt idx="45">
                  <c:v>26.13</c:v>
                </c:pt>
                <c:pt idx="46">
                  <c:v>26.75</c:v>
                </c:pt>
                <c:pt idx="47">
                  <c:v>24.92</c:v>
                </c:pt>
                <c:pt idx="48">
                  <c:v>26.29</c:v>
                </c:pt>
                <c:pt idx="49">
                  <c:v>25.38</c:v>
                </c:pt>
                <c:pt idx="50">
                  <c:v>24.51</c:v>
                </c:pt>
                <c:pt idx="51">
                  <c:v>24.93</c:v>
                </c:pt>
                <c:pt idx="52">
                  <c:v>25.19</c:v>
                </c:pt>
                <c:pt idx="53">
                  <c:v>25.94</c:v>
                </c:pt>
                <c:pt idx="54">
                  <c:v>32.26</c:v>
                </c:pt>
                <c:pt idx="55">
                  <c:v>31.44</c:v>
                </c:pt>
                <c:pt idx="56">
                  <c:v>29.35</c:v>
                </c:pt>
                <c:pt idx="57">
                  <c:v>29.75</c:v>
                </c:pt>
                <c:pt idx="58">
                  <c:v>30.2</c:v>
                </c:pt>
                <c:pt idx="59">
                  <c:v>28.93</c:v>
                </c:pt>
                <c:pt idx="60">
                  <c:v>29.25</c:v>
                </c:pt>
                <c:pt idx="61">
                  <c:v>29.45</c:v>
                </c:pt>
                <c:pt idx="62">
                  <c:v>29.58</c:v>
                </c:pt>
                <c:pt idx="63">
                  <c:v>26.99</c:v>
                </c:pt>
                <c:pt idx="64">
                  <c:v>27.99</c:v>
                </c:pt>
                <c:pt idx="65">
                  <c:v>28.08</c:v>
                </c:pt>
                <c:pt idx="66">
                  <c:v>29.91</c:v>
                </c:pt>
                <c:pt idx="67">
                  <c:v>27.29</c:v>
                </c:pt>
                <c:pt idx="68">
                  <c:v>27.92</c:v>
                </c:pt>
                <c:pt idx="69">
                  <c:v>27.26</c:v>
                </c:pt>
                <c:pt idx="70">
                  <c:v>26.31</c:v>
                </c:pt>
                <c:pt idx="71">
                  <c:v>31.36</c:v>
                </c:pt>
                <c:pt idx="72">
                  <c:v>58.01</c:v>
                </c:pt>
                <c:pt idx="73">
                  <c:v>40.31</c:v>
                </c:pt>
                <c:pt idx="74">
                  <c:v>34.85</c:v>
                </c:pt>
                <c:pt idx="75">
                  <c:v>32.54</c:v>
                </c:pt>
                <c:pt idx="76">
                  <c:v>31.48</c:v>
                </c:pt>
                <c:pt idx="77">
                  <c:v>29.66</c:v>
                </c:pt>
                <c:pt idx="78">
                  <c:v>29.19</c:v>
                </c:pt>
                <c:pt idx="79">
                  <c:v>28.66</c:v>
                </c:pt>
                <c:pt idx="80">
                  <c:v>28.06</c:v>
                </c:pt>
                <c:pt idx="81">
                  <c:v>28.16</c:v>
                </c:pt>
                <c:pt idx="82">
                  <c:v>29.01</c:v>
                </c:pt>
                <c:pt idx="83">
                  <c:v>43.49</c:v>
                </c:pt>
                <c:pt idx="84">
                  <c:v>29.19</c:v>
                </c:pt>
                <c:pt idx="85">
                  <c:v>27.88</c:v>
                </c:pt>
                <c:pt idx="86">
                  <c:v>30.17</c:v>
                </c:pt>
                <c:pt idx="87">
                  <c:v>27.51</c:v>
                </c:pt>
                <c:pt idx="88">
                  <c:v>27.64</c:v>
                </c:pt>
                <c:pt idx="89">
                  <c:v>50.92</c:v>
                </c:pt>
                <c:pt idx="90">
                  <c:v>45.16</c:v>
                </c:pt>
                <c:pt idx="91">
                  <c:v>37.31</c:v>
                </c:pt>
                <c:pt idx="92">
                  <c:v>34.81</c:v>
                </c:pt>
                <c:pt idx="93">
                  <c:v>33.86</c:v>
                </c:pt>
                <c:pt idx="94">
                  <c:v>32.32</c:v>
                </c:pt>
                <c:pt idx="95">
                  <c:v>31.7</c:v>
                </c:pt>
                <c:pt idx="96">
                  <c:v>50.74</c:v>
                </c:pt>
                <c:pt idx="97">
                  <c:v>41.71</c:v>
                </c:pt>
                <c:pt idx="98">
                  <c:v>36.32</c:v>
                </c:pt>
                <c:pt idx="99">
                  <c:v>33.659999999999997</c:v>
                </c:pt>
                <c:pt idx="100">
                  <c:v>50.46</c:v>
                </c:pt>
                <c:pt idx="101">
                  <c:v>43.75</c:v>
                </c:pt>
                <c:pt idx="102">
                  <c:v>36</c:v>
                </c:pt>
                <c:pt idx="103">
                  <c:v>34.17</c:v>
                </c:pt>
                <c:pt idx="104">
                  <c:v>32.29</c:v>
                </c:pt>
                <c:pt idx="105">
                  <c:v>30.11</c:v>
                </c:pt>
                <c:pt idx="106">
                  <c:v>29.08</c:v>
                </c:pt>
                <c:pt idx="107">
                  <c:v>27.84</c:v>
                </c:pt>
                <c:pt idx="108">
                  <c:v>28.04</c:v>
                </c:pt>
                <c:pt idx="109">
                  <c:v>24.74</c:v>
                </c:pt>
                <c:pt idx="110">
                  <c:v>34.86</c:v>
                </c:pt>
                <c:pt idx="111">
                  <c:v>41.33</c:v>
                </c:pt>
                <c:pt idx="112">
                  <c:v>34.090000000000003</c:v>
                </c:pt>
                <c:pt idx="113">
                  <c:v>28.71</c:v>
                </c:pt>
                <c:pt idx="114">
                  <c:v>27.03</c:v>
                </c:pt>
                <c:pt idx="115">
                  <c:v>26.29</c:v>
                </c:pt>
                <c:pt idx="116">
                  <c:v>28.15</c:v>
                </c:pt>
                <c:pt idx="117">
                  <c:v>33.57</c:v>
                </c:pt>
                <c:pt idx="118">
                  <c:v>29.97</c:v>
                </c:pt>
                <c:pt idx="119">
                  <c:v>28.01</c:v>
                </c:pt>
                <c:pt idx="120">
                  <c:v>49.77</c:v>
                </c:pt>
                <c:pt idx="121">
                  <c:v>33.270000000000003</c:v>
                </c:pt>
                <c:pt idx="122">
                  <c:v>31.31</c:v>
                </c:pt>
                <c:pt idx="123">
                  <c:v>30.7</c:v>
                </c:pt>
                <c:pt idx="124">
                  <c:v>30.06</c:v>
                </c:pt>
                <c:pt idx="125">
                  <c:v>27.94</c:v>
                </c:pt>
                <c:pt idx="126">
                  <c:v>25.01</c:v>
                </c:pt>
                <c:pt idx="127">
                  <c:v>25.08</c:v>
                </c:pt>
                <c:pt idx="128">
                  <c:v>34.770000000000003</c:v>
                </c:pt>
                <c:pt idx="129">
                  <c:v>43.24</c:v>
                </c:pt>
                <c:pt idx="130">
                  <c:v>50.93</c:v>
                </c:pt>
                <c:pt idx="131">
                  <c:v>42</c:v>
                </c:pt>
                <c:pt idx="132">
                  <c:v>37.75</c:v>
                </c:pt>
                <c:pt idx="133">
                  <c:v>45.1</c:v>
                </c:pt>
                <c:pt idx="134">
                  <c:v>37.840000000000003</c:v>
                </c:pt>
                <c:pt idx="135">
                  <c:v>33.29</c:v>
                </c:pt>
                <c:pt idx="136">
                  <c:v>32.369999999999997</c:v>
                </c:pt>
                <c:pt idx="137">
                  <c:v>30.85</c:v>
                </c:pt>
                <c:pt idx="138">
                  <c:v>26.47</c:v>
                </c:pt>
                <c:pt idx="139">
                  <c:v>25.36</c:v>
                </c:pt>
                <c:pt idx="140">
                  <c:v>24.75</c:v>
                </c:pt>
                <c:pt idx="141">
                  <c:v>23.82</c:v>
                </c:pt>
                <c:pt idx="142">
                  <c:v>24.17</c:v>
                </c:pt>
                <c:pt idx="143">
                  <c:v>24.75</c:v>
                </c:pt>
                <c:pt idx="144">
                  <c:v>24.77</c:v>
                </c:pt>
                <c:pt idx="145">
                  <c:v>24.23</c:v>
                </c:pt>
                <c:pt idx="146">
                  <c:v>30.04</c:v>
                </c:pt>
                <c:pt idx="147">
                  <c:v>34.090000000000003</c:v>
                </c:pt>
                <c:pt idx="148">
                  <c:v>24.74</c:v>
                </c:pt>
                <c:pt idx="149">
                  <c:v>22.05</c:v>
                </c:pt>
                <c:pt idx="150">
                  <c:v>26.9</c:v>
                </c:pt>
                <c:pt idx="151">
                  <c:v>24.99</c:v>
                </c:pt>
                <c:pt idx="152">
                  <c:v>32.72</c:v>
                </c:pt>
                <c:pt idx="153">
                  <c:v>23.91</c:v>
                </c:pt>
                <c:pt idx="154">
                  <c:v>24.19</c:v>
                </c:pt>
                <c:pt idx="155">
                  <c:v>51.33</c:v>
                </c:pt>
                <c:pt idx="156">
                  <c:v>27.66</c:v>
                </c:pt>
                <c:pt idx="157">
                  <c:v>26.39</c:v>
                </c:pt>
                <c:pt idx="158">
                  <c:v>23.28</c:v>
                </c:pt>
                <c:pt idx="159">
                  <c:v>21.21</c:v>
                </c:pt>
                <c:pt idx="160">
                  <c:v>20.78</c:v>
                </c:pt>
                <c:pt idx="161">
                  <c:v>22</c:v>
                </c:pt>
                <c:pt idx="162">
                  <c:v>22.69</c:v>
                </c:pt>
                <c:pt idx="163">
                  <c:v>22.52</c:v>
                </c:pt>
                <c:pt idx="164">
                  <c:v>22.34</c:v>
                </c:pt>
                <c:pt idx="165">
                  <c:v>22.36</c:v>
                </c:pt>
                <c:pt idx="166">
                  <c:v>22.19</c:v>
                </c:pt>
                <c:pt idx="167">
                  <c:v>21.1</c:v>
                </c:pt>
                <c:pt idx="168">
                  <c:v>20.85</c:v>
                </c:pt>
                <c:pt idx="169">
                  <c:v>20.170000000000002</c:v>
                </c:pt>
                <c:pt idx="170">
                  <c:v>20.78</c:v>
                </c:pt>
                <c:pt idx="171">
                  <c:v>20.54</c:v>
                </c:pt>
                <c:pt idx="172">
                  <c:v>19.72</c:v>
                </c:pt>
                <c:pt idx="173">
                  <c:v>22.61</c:v>
                </c:pt>
                <c:pt idx="174">
                  <c:v>19.87</c:v>
                </c:pt>
                <c:pt idx="175">
                  <c:v>20.149999999999999</c:v>
                </c:pt>
                <c:pt idx="176">
                  <c:v>19.18</c:v>
                </c:pt>
                <c:pt idx="177">
                  <c:v>20.02</c:v>
                </c:pt>
                <c:pt idx="178">
                  <c:v>19.03</c:v>
                </c:pt>
                <c:pt idx="179">
                  <c:v>18.95</c:v>
                </c:pt>
                <c:pt idx="180">
                  <c:v>18.55</c:v>
                </c:pt>
                <c:pt idx="181">
                  <c:v>18.420000000000002</c:v>
                </c:pt>
                <c:pt idx="182">
                  <c:v>18.7</c:v>
                </c:pt>
                <c:pt idx="183">
                  <c:v>21.26</c:v>
                </c:pt>
                <c:pt idx="184">
                  <c:v>30.16</c:v>
                </c:pt>
                <c:pt idx="185">
                  <c:v>20.09</c:v>
                </c:pt>
                <c:pt idx="186">
                  <c:v>19.41</c:v>
                </c:pt>
                <c:pt idx="187">
                  <c:v>33.76</c:v>
                </c:pt>
                <c:pt idx="188">
                  <c:v>24.94</c:v>
                </c:pt>
                <c:pt idx="189">
                  <c:v>19.63</c:v>
                </c:pt>
                <c:pt idx="190">
                  <c:v>18.12</c:v>
                </c:pt>
                <c:pt idx="191">
                  <c:v>20.440000000000001</c:v>
                </c:pt>
                <c:pt idx="192">
                  <c:v>20.85</c:v>
                </c:pt>
                <c:pt idx="193">
                  <c:v>19.91</c:v>
                </c:pt>
                <c:pt idx="194">
                  <c:v>30.05</c:v>
                </c:pt>
                <c:pt idx="195">
                  <c:v>21.53</c:v>
                </c:pt>
                <c:pt idx="196">
                  <c:v>19.670000000000002</c:v>
                </c:pt>
                <c:pt idx="197">
                  <c:v>19.53</c:v>
                </c:pt>
                <c:pt idx="198">
                  <c:v>19.239999999999998</c:v>
                </c:pt>
                <c:pt idx="199">
                  <c:v>19.21</c:v>
                </c:pt>
                <c:pt idx="200">
                  <c:v>19.920000000000002</c:v>
                </c:pt>
                <c:pt idx="201">
                  <c:v>19.079999999999998</c:v>
                </c:pt>
                <c:pt idx="202">
                  <c:v>25.58</c:v>
                </c:pt>
                <c:pt idx="203">
                  <c:v>23.28</c:v>
                </c:pt>
                <c:pt idx="204">
                  <c:v>19.97</c:v>
                </c:pt>
                <c:pt idx="205">
                  <c:v>34.799999999999997</c:v>
                </c:pt>
                <c:pt idx="206">
                  <c:v>31.24</c:v>
                </c:pt>
                <c:pt idx="207">
                  <c:v>21.65</c:v>
                </c:pt>
                <c:pt idx="208">
                  <c:v>20.440000000000001</c:v>
                </c:pt>
                <c:pt idx="209">
                  <c:v>20.51</c:v>
                </c:pt>
                <c:pt idx="210">
                  <c:v>19.95</c:v>
                </c:pt>
                <c:pt idx="211">
                  <c:v>19.5</c:v>
                </c:pt>
                <c:pt idx="212">
                  <c:v>19.68</c:v>
                </c:pt>
                <c:pt idx="213">
                  <c:v>20.07</c:v>
                </c:pt>
                <c:pt idx="214">
                  <c:v>19.27</c:v>
                </c:pt>
                <c:pt idx="215">
                  <c:v>18.239999999999998</c:v>
                </c:pt>
                <c:pt idx="216">
                  <c:v>19.82</c:v>
                </c:pt>
                <c:pt idx="217">
                  <c:v>19.18</c:v>
                </c:pt>
                <c:pt idx="218">
                  <c:v>18.690000000000001</c:v>
                </c:pt>
                <c:pt idx="219">
                  <c:v>19.34</c:v>
                </c:pt>
                <c:pt idx="220">
                  <c:v>19.899999999999999</c:v>
                </c:pt>
                <c:pt idx="221">
                  <c:v>18.399999999999999</c:v>
                </c:pt>
                <c:pt idx="222">
                  <c:v>18.21</c:v>
                </c:pt>
                <c:pt idx="223">
                  <c:v>19.07</c:v>
                </c:pt>
                <c:pt idx="224">
                  <c:v>24.94</c:v>
                </c:pt>
                <c:pt idx="225">
                  <c:v>20.21</c:v>
                </c:pt>
                <c:pt idx="226">
                  <c:v>19.95</c:v>
                </c:pt>
                <c:pt idx="227">
                  <c:v>50.74</c:v>
                </c:pt>
                <c:pt idx="228">
                  <c:v>25.37</c:v>
                </c:pt>
                <c:pt idx="229">
                  <c:v>22.32</c:v>
                </c:pt>
                <c:pt idx="230">
                  <c:v>22.24</c:v>
                </c:pt>
                <c:pt idx="231">
                  <c:v>22.68</c:v>
                </c:pt>
                <c:pt idx="232">
                  <c:v>22.57</c:v>
                </c:pt>
                <c:pt idx="233">
                  <c:v>21.84</c:v>
                </c:pt>
                <c:pt idx="234">
                  <c:v>19.88</c:v>
                </c:pt>
                <c:pt idx="235">
                  <c:v>20.6</c:v>
                </c:pt>
                <c:pt idx="236">
                  <c:v>21.64</c:v>
                </c:pt>
                <c:pt idx="237">
                  <c:v>20.59</c:v>
                </c:pt>
                <c:pt idx="238">
                  <c:v>38.9</c:v>
                </c:pt>
                <c:pt idx="239">
                  <c:v>25.78</c:v>
                </c:pt>
                <c:pt idx="240">
                  <c:v>22.93</c:v>
                </c:pt>
                <c:pt idx="241">
                  <c:v>24.03</c:v>
                </c:pt>
                <c:pt idx="242">
                  <c:v>21.85</c:v>
                </c:pt>
                <c:pt idx="243">
                  <c:v>18.739999999999998</c:v>
                </c:pt>
                <c:pt idx="244">
                  <c:v>19.68</c:v>
                </c:pt>
                <c:pt idx="245">
                  <c:v>18.54</c:v>
                </c:pt>
                <c:pt idx="246">
                  <c:v>17.89</c:v>
                </c:pt>
                <c:pt idx="247">
                  <c:v>18.989999999999998</c:v>
                </c:pt>
                <c:pt idx="248">
                  <c:v>19.71</c:v>
                </c:pt>
                <c:pt idx="249">
                  <c:v>20.010000000000002</c:v>
                </c:pt>
                <c:pt idx="250">
                  <c:v>19.27</c:v>
                </c:pt>
                <c:pt idx="251">
                  <c:v>43.54</c:v>
                </c:pt>
                <c:pt idx="252">
                  <c:v>24.71</c:v>
                </c:pt>
                <c:pt idx="253">
                  <c:v>29.21</c:v>
                </c:pt>
                <c:pt idx="254">
                  <c:v>21.8</c:v>
                </c:pt>
                <c:pt idx="255">
                  <c:v>22.28</c:v>
                </c:pt>
                <c:pt idx="256">
                  <c:v>20.13</c:v>
                </c:pt>
                <c:pt idx="257">
                  <c:v>18.920000000000002</c:v>
                </c:pt>
                <c:pt idx="258">
                  <c:v>19.36</c:v>
                </c:pt>
                <c:pt idx="259">
                  <c:v>27.5</c:v>
                </c:pt>
                <c:pt idx="260">
                  <c:v>20.28</c:v>
                </c:pt>
                <c:pt idx="261">
                  <c:v>20.03</c:v>
                </c:pt>
                <c:pt idx="262">
                  <c:v>19.63</c:v>
                </c:pt>
                <c:pt idx="263">
                  <c:v>17.11</c:v>
                </c:pt>
                <c:pt idx="264">
                  <c:v>17.989999999999998</c:v>
                </c:pt>
                <c:pt idx="265">
                  <c:v>19.46</c:v>
                </c:pt>
                <c:pt idx="266">
                  <c:v>19.11</c:v>
                </c:pt>
                <c:pt idx="267">
                  <c:v>20.14</c:v>
                </c:pt>
                <c:pt idx="268">
                  <c:v>19.89</c:v>
                </c:pt>
                <c:pt idx="269">
                  <c:v>19.52</c:v>
                </c:pt>
                <c:pt idx="270">
                  <c:v>19.55</c:v>
                </c:pt>
                <c:pt idx="271">
                  <c:v>19.27</c:v>
                </c:pt>
                <c:pt idx="272">
                  <c:v>21.49</c:v>
                </c:pt>
                <c:pt idx="273">
                  <c:v>20.74</c:v>
                </c:pt>
                <c:pt idx="274">
                  <c:v>18.5</c:v>
                </c:pt>
                <c:pt idx="275">
                  <c:v>19.12</c:v>
                </c:pt>
                <c:pt idx="276">
                  <c:v>18.940000000000001</c:v>
                </c:pt>
                <c:pt idx="277">
                  <c:v>19.2</c:v>
                </c:pt>
                <c:pt idx="278">
                  <c:v>19.57</c:v>
                </c:pt>
                <c:pt idx="279">
                  <c:v>19.68</c:v>
                </c:pt>
                <c:pt idx="280">
                  <c:v>19.239999999999998</c:v>
                </c:pt>
                <c:pt idx="281">
                  <c:v>18.86</c:v>
                </c:pt>
                <c:pt idx="282">
                  <c:v>19.38</c:v>
                </c:pt>
                <c:pt idx="283">
                  <c:v>19.14</c:v>
                </c:pt>
                <c:pt idx="284">
                  <c:v>18.489999999999998</c:v>
                </c:pt>
                <c:pt idx="285">
                  <c:v>19.350000000000001</c:v>
                </c:pt>
                <c:pt idx="286">
                  <c:v>18.52</c:v>
                </c:pt>
                <c:pt idx="287">
                  <c:v>18.98</c:v>
                </c:pt>
                <c:pt idx="288">
                  <c:v>19.649999999999999</c:v>
                </c:pt>
                <c:pt idx="289">
                  <c:v>30.91</c:v>
                </c:pt>
                <c:pt idx="290">
                  <c:v>20.46</c:v>
                </c:pt>
                <c:pt idx="291">
                  <c:v>17.41</c:v>
                </c:pt>
                <c:pt idx="292">
                  <c:v>25.15</c:v>
                </c:pt>
                <c:pt idx="293">
                  <c:v>22.9</c:v>
                </c:pt>
                <c:pt idx="294">
                  <c:v>18.59</c:v>
                </c:pt>
                <c:pt idx="295">
                  <c:v>19.13</c:v>
                </c:pt>
                <c:pt idx="296">
                  <c:v>19.66</c:v>
                </c:pt>
                <c:pt idx="297">
                  <c:v>19.63</c:v>
                </c:pt>
                <c:pt idx="298">
                  <c:v>20.36</c:v>
                </c:pt>
                <c:pt idx="299">
                  <c:v>22.25</c:v>
                </c:pt>
                <c:pt idx="300">
                  <c:v>19.670000000000002</c:v>
                </c:pt>
                <c:pt idx="301">
                  <c:v>19.73</c:v>
                </c:pt>
                <c:pt idx="302">
                  <c:v>20.83</c:v>
                </c:pt>
                <c:pt idx="303">
                  <c:v>19.8</c:v>
                </c:pt>
                <c:pt idx="304">
                  <c:v>18.21</c:v>
                </c:pt>
                <c:pt idx="305">
                  <c:v>15.81</c:v>
                </c:pt>
                <c:pt idx="306">
                  <c:v>26.78</c:v>
                </c:pt>
                <c:pt idx="307">
                  <c:v>21.65</c:v>
                </c:pt>
                <c:pt idx="308">
                  <c:v>21.51</c:v>
                </c:pt>
                <c:pt idx="309">
                  <c:v>21.18</c:v>
                </c:pt>
                <c:pt idx="310">
                  <c:v>21.2</c:v>
                </c:pt>
                <c:pt idx="311">
                  <c:v>19.11</c:v>
                </c:pt>
                <c:pt idx="312">
                  <c:v>25.68</c:v>
                </c:pt>
                <c:pt idx="313">
                  <c:v>20.76</c:v>
                </c:pt>
                <c:pt idx="314">
                  <c:v>20.99</c:v>
                </c:pt>
                <c:pt idx="315">
                  <c:v>20.75</c:v>
                </c:pt>
                <c:pt idx="316">
                  <c:v>20.350000000000001</c:v>
                </c:pt>
                <c:pt idx="317">
                  <c:v>20.100000000000001</c:v>
                </c:pt>
                <c:pt idx="318">
                  <c:v>20.39</c:v>
                </c:pt>
                <c:pt idx="319">
                  <c:v>19.97</c:v>
                </c:pt>
                <c:pt idx="320">
                  <c:v>19.13</c:v>
                </c:pt>
                <c:pt idx="321">
                  <c:v>19.54</c:v>
                </c:pt>
                <c:pt idx="322">
                  <c:v>26.2</c:v>
                </c:pt>
                <c:pt idx="323">
                  <c:v>18.670000000000002</c:v>
                </c:pt>
                <c:pt idx="324">
                  <c:v>19.86</c:v>
                </c:pt>
                <c:pt idx="325">
                  <c:v>20.55</c:v>
                </c:pt>
                <c:pt idx="326">
                  <c:v>30.13</c:v>
                </c:pt>
                <c:pt idx="327">
                  <c:v>50.43</c:v>
                </c:pt>
                <c:pt idx="328">
                  <c:v>24.72</c:v>
                </c:pt>
                <c:pt idx="329">
                  <c:v>23.41</c:v>
                </c:pt>
                <c:pt idx="330">
                  <c:v>23.14</c:v>
                </c:pt>
                <c:pt idx="331">
                  <c:v>28.8</c:v>
                </c:pt>
                <c:pt idx="332">
                  <c:v>46.84</c:v>
                </c:pt>
                <c:pt idx="333">
                  <c:v>27.31</c:v>
                </c:pt>
                <c:pt idx="334">
                  <c:v>24.94</c:v>
                </c:pt>
                <c:pt idx="335">
                  <c:v>23.79</c:v>
                </c:pt>
                <c:pt idx="336">
                  <c:v>22.24</c:v>
                </c:pt>
                <c:pt idx="337">
                  <c:v>22.06</c:v>
                </c:pt>
                <c:pt idx="338">
                  <c:v>29.66</c:v>
                </c:pt>
                <c:pt idx="339">
                  <c:v>28.07</c:v>
                </c:pt>
                <c:pt idx="340">
                  <c:v>25.99</c:v>
                </c:pt>
                <c:pt idx="341">
                  <c:v>25.37</c:v>
                </c:pt>
                <c:pt idx="342">
                  <c:v>23.96</c:v>
                </c:pt>
                <c:pt idx="343">
                  <c:v>23.77</c:v>
                </c:pt>
                <c:pt idx="344">
                  <c:v>25.85</c:v>
                </c:pt>
                <c:pt idx="345">
                  <c:v>24.76</c:v>
                </c:pt>
                <c:pt idx="346">
                  <c:v>23.33</c:v>
                </c:pt>
                <c:pt idx="347">
                  <c:v>23.56</c:v>
                </c:pt>
                <c:pt idx="348">
                  <c:v>23.63</c:v>
                </c:pt>
                <c:pt idx="349">
                  <c:v>23.8</c:v>
                </c:pt>
                <c:pt idx="350">
                  <c:v>22.84</c:v>
                </c:pt>
                <c:pt idx="351">
                  <c:v>23.71</c:v>
                </c:pt>
                <c:pt idx="352">
                  <c:v>22.32</c:v>
                </c:pt>
                <c:pt idx="353">
                  <c:v>23.32</c:v>
                </c:pt>
                <c:pt idx="354">
                  <c:v>22.43</c:v>
                </c:pt>
                <c:pt idx="355">
                  <c:v>22.54</c:v>
                </c:pt>
                <c:pt idx="356">
                  <c:v>22.19</c:v>
                </c:pt>
                <c:pt idx="357">
                  <c:v>21.82</c:v>
                </c:pt>
                <c:pt idx="358">
                  <c:v>20.45</c:v>
                </c:pt>
                <c:pt idx="359">
                  <c:v>26.51</c:v>
                </c:pt>
                <c:pt idx="360">
                  <c:v>32.21</c:v>
                </c:pt>
                <c:pt idx="361">
                  <c:v>24.69</c:v>
                </c:pt>
                <c:pt idx="362">
                  <c:v>22.93</c:v>
                </c:pt>
                <c:pt idx="363">
                  <c:v>21.62</c:v>
                </c:pt>
                <c:pt idx="364">
                  <c:v>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2-4883-9053-1B70E015D1CD}"/>
            </c:ext>
          </c:extLst>
        </c:ser>
        <c:ser>
          <c:idx val="5"/>
          <c:order val="5"/>
          <c:tx>
            <c:v>2017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(12-18)'!$J$2:$J$366</c:f>
              <c:numCache>
                <c:formatCode>0.00</c:formatCode>
                <c:ptCount val="365"/>
                <c:pt idx="0">
                  <c:v>22.32</c:v>
                </c:pt>
                <c:pt idx="1">
                  <c:v>29.31</c:v>
                </c:pt>
                <c:pt idx="2">
                  <c:v>27.67</c:v>
                </c:pt>
                <c:pt idx="3">
                  <c:v>24.53</c:v>
                </c:pt>
                <c:pt idx="4">
                  <c:v>24.78</c:v>
                </c:pt>
                <c:pt idx="5">
                  <c:v>23.18</c:v>
                </c:pt>
                <c:pt idx="6">
                  <c:v>23.99</c:v>
                </c:pt>
                <c:pt idx="7">
                  <c:v>24.48</c:v>
                </c:pt>
                <c:pt idx="8">
                  <c:v>24.6</c:v>
                </c:pt>
                <c:pt idx="9">
                  <c:v>23.55</c:v>
                </c:pt>
                <c:pt idx="10">
                  <c:v>23.1</c:v>
                </c:pt>
                <c:pt idx="11">
                  <c:v>29.16</c:v>
                </c:pt>
                <c:pt idx="12">
                  <c:v>25.04</c:v>
                </c:pt>
                <c:pt idx="13">
                  <c:v>26.38</c:v>
                </c:pt>
                <c:pt idx="14">
                  <c:v>24.58</c:v>
                </c:pt>
                <c:pt idx="15">
                  <c:v>31.01</c:v>
                </c:pt>
                <c:pt idx="16">
                  <c:v>25.17</c:v>
                </c:pt>
                <c:pt idx="17">
                  <c:v>23.98</c:v>
                </c:pt>
                <c:pt idx="18">
                  <c:v>42.77</c:v>
                </c:pt>
                <c:pt idx="19">
                  <c:v>41.08</c:v>
                </c:pt>
                <c:pt idx="20">
                  <c:v>32.270000000000003</c:v>
                </c:pt>
                <c:pt idx="21">
                  <c:v>30.05</c:v>
                </c:pt>
                <c:pt idx="22">
                  <c:v>30.14</c:v>
                </c:pt>
                <c:pt idx="23">
                  <c:v>29.75</c:v>
                </c:pt>
                <c:pt idx="24">
                  <c:v>28.2</c:v>
                </c:pt>
                <c:pt idx="25">
                  <c:v>25.87</c:v>
                </c:pt>
                <c:pt idx="26">
                  <c:v>25.26</c:v>
                </c:pt>
                <c:pt idx="27">
                  <c:v>23.22</c:v>
                </c:pt>
                <c:pt idx="28">
                  <c:v>23.31</c:v>
                </c:pt>
                <c:pt idx="29">
                  <c:v>23.37</c:v>
                </c:pt>
                <c:pt idx="30">
                  <c:v>23.72</c:v>
                </c:pt>
                <c:pt idx="31">
                  <c:v>24.05</c:v>
                </c:pt>
                <c:pt idx="32">
                  <c:v>23.07</c:v>
                </c:pt>
                <c:pt idx="33">
                  <c:v>22.37</c:v>
                </c:pt>
                <c:pt idx="34">
                  <c:v>23.23</c:v>
                </c:pt>
                <c:pt idx="35">
                  <c:v>22.83</c:v>
                </c:pt>
                <c:pt idx="36">
                  <c:v>24.34</c:v>
                </c:pt>
                <c:pt idx="37">
                  <c:v>18.88</c:v>
                </c:pt>
                <c:pt idx="38">
                  <c:v>19.47</c:v>
                </c:pt>
                <c:pt idx="39">
                  <c:v>20.57</c:v>
                </c:pt>
                <c:pt idx="40">
                  <c:v>21.87</c:v>
                </c:pt>
                <c:pt idx="41">
                  <c:v>21.29</c:v>
                </c:pt>
                <c:pt idx="42">
                  <c:v>23.22</c:v>
                </c:pt>
                <c:pt idx="43">
                  <c:v>23.2</c:v>
                </c:pt>
                <c:pt idx="44">
                  <c:v>22.87</c:v>
                </c:pt>
                <c:pt idx="45">
                  <c:v>21.89</c:v>
                </c:pt>
                <c:pt idx="46">
                  <c:v>22.17</c:v>
                </c:pt>
                <c:pt idx="47">
                  <c:v>21.6</c:v>
                </c:pt>
                <c:pt idx="48">
                  <c:v>20.260000000000002</c:v>
                </c:pt>
                <c:pt idx="49">
                  <c:v>20.95</c:v>
                </c:pt>
                <c:pt idx="50">
                  <c:v>22.22</c:v>
                </c:pt>
                <c:pt idx="51">
                  <c:v>22.42</c:v>
                </c:pt>
                <c:pt idx="52">
                  <c:v>20.170000000000002</c:v>
                </c:pt>
                <c:pt idx="53">
                  <c:v>21.68</c:v>
                </c:pt>
                <c:pt idx="54">
                  <c:v>22.73</c:v>
                </c:pt>
                <c:pt idx="55">
                  <c:v>21.57</c:v>
                </c:pt>
                <c:pt idx="56">
                  <c:v>21.35</c:v>
                </c:pt>
                <c:pt idx="57">
                  <c:v>23.76</c:v>
                </c:pt>
                <c:pt idx="58">
                  <c:v>32.92</c:v>
                </c:pt>
                <c:pt idx="59">
                  <c:v>27.28</c:v>
                </c:pt>
                <c:pt idx="60">
                  <c:v>23.32</c:v>
                </c:pt>
                <c:pt idx="61">
                  <c:v>22.7</c:v>
                </c:pt>
                <c:pt idx="62">
                  <c:v>22.42</c:v>
                </c:pt>
                <c:pt idx="63">
                  <c:v>22.51</c:v>
                </c:pt>
                <c:pt idx="64">
                  <c:v>28.47</c:v>
                </c:pt>
                <c:pt idx="65">
                  <c:v>23.57</c:v>
                </c:pt>
                <c:pt idx="66">
                  <c:v>21.82</c:v>
                </c:pt>
                <c:pt idx="67">
                  <c:v>21.33</c:v>
                </c:pt>
                <c:pt idx="68">
                  <c:v>20.88</c:v>
                </c:pt>
                <c:pt idx="69">
                  <c:v>20.399999999999999</c:v>
                </c:pt>
                <c:pt idx="70">
                  <c:v>21.95</c:v>
                </c:pt>
                <c:pt idx="71">
                  <c:v>25.05</c:v>
                </c:pt>
                <c:pt idx="72">
                  <c:v>22.26</c:v>
                </c:pt>
                <c:pt idx="73">
                  <c:v>22.07</c:v>
                </c:pt>
                <c:pt idx="74">
                  <c:v>23.39</c:v>
                </c:pt>
                <c:pt idx="75">
                  <c:v>24.34</c:v>
                </c:pt>
                <c:pt idx="76">
                  <c:v>21.94</c:v>
                </c:pt>
                <c:pt idx="77">
                  <c:v>22.51</c:v>
                </c:pt>
                <c:pt idx="78">
                  <c:v>21.84</c:v>
                </c:pt>
                <c:pt idx="79">
                  <c:v>21.97</c:v>
                </c:pt>
                <c:pt idx="80">
                  <c:v>21.8</c:v>
                </c:pt>
                <c:pt idx="81">
                  <c:v>22.14</c:v>
                </c:pt>
                <c:pt idx="82">
                  <c:v>22.45</c:v>
                </c:pt>
                <c:pt idx="83">
                  <c:v>22.38</c:v>
                </c:pt>
                <c:pt idx="84">
                  <c:v>22.34</c:v>
                </c:pt>
                <c:pt idx="85">
                  <c:v>21.72</c:v>
                </c:pt>
                <c:pt idx="86">
                  <c:v>20.85</c:v>
                </c:pt>
                <c:pt idx="87">
                  <c:v>33.17</c:v>
                </c:pt>
                <c:pt idx="88">
                  <c:v>75.03</c:v>
                </c:pt>
                <c:pt idx="89">
                  <c:v>42.73</c:v>
                </c:pt>
                <c:pt idx="90">
                  <c:v>32.99</c:v>
                </c:pt>
                <c:pt idx="91">
                  <c:v>31.1</c:v>
                </c:pt>
                <c:pt idx="92">
                  <c:v>31.92</c:v>
                </c:pt>
                <c:pt idx="93">
                  <c:v>34.86</c:v>
                </c:pt>
                <c:pt idx="94">
                  <c:v>62.64</c:v>
                </c:pt>
                <c:pt idx="95">
                  <c:v>43.79</c:v>
                </c:pt>
                <c:pt idx="96">
                  <c:v>35.58</c:v>
                </c:pt>
                <c:pt idx="97">
                  <c:v>31.76</c:v>
                </c:pt>
                <c:pt idx="98">
                  <c:v>29.7</c:v>
                </c:pt>
                <c:pt idx="99">
                  <c:v>28.3</c:v>
                </c:pt>
                <c:pt idx="100">
                  <c:v>26.83</c:v>
                </c:pt>
                <c:pt idx="101">
                  <c:v>25.32</c:v>
                </c:pt>
                <c:pt idx="102">
                  <c:v>24.64</c:v>
                </c:pt>
                <c:pt idx="103">
                  <c:v>24.84</c:v>
                </c:pt>
                <c:pt idx="104">
                  <c:v>27.49</c:v>
                </c:pt>
                <c:pt idx="105">
                  <c:v>33.299999999999997</c:v>
                </c:pt>
                <c:pt idx="106">
                  <c:v>24.95</c:v>
                </c:pt>
                <c:pt idx="107">
                  <c:v>24.04</c:v>
                </c:pt>
                <c:pt idx="108">
                  <c:v>23.5</c:v>
                </c:pt>
                <c:pt idx="109">
                  <c:v>23.7</c:v>
                </c:pt>
                <c:pt idx="110">
                  <c:v>23.24</c:v>
                </c:pt>
                <c:pt idx="111">
                  <c:v>22.89</c:v>
                </c:pt>
                <c:pt idx="112">
                  <c:v>22.77</c:v>
                </c:pt>
                <c:pt idx="113">
                  <c:v>22.22</c:v>
                </c:pt>
                <c:pt idx="114">
                  <c:v>22.35</c:v>
                </c:pt>
                <c:pt idx="115">
                  <c:v>35.94</c:v>
                </c:pt>
                <c:pt idx="116">
                  <c:v>25.66</c:v>
                </c:pt>
                <c:pt idx="117">
                  <c:v>31.71</c:v>
                </c:pt>
                <c:pt idx="118">
                  <c:v>81.099999999999994</c:v>
                </c:pt>
                <c:pt idx="119">
                  <c:v>97.87</c:v>
                </c:pt>
                <c:pt idx="120">
                  <c:v>63.6</c:v>
                </c:pt>
                <c:pt idx="121">
                  <c:v>44.53</c:v>
                </c:pt>
                <c:pt idx="122">
                  <c:v>62.84</c:v>
                </c:pt>
                <c:pt idx="123">
                  <c:v>99.48</c:v>
                </c:pt>
                <c:pt idx="124">
                  <c:v>61.7</c:v>
                </c:pt>
                <c:pt idx="125">
                  <c:v>46.06</c:v>
                </c:pt>
                <c:pt idx="126">
                  <c:v>39.229999999999997</c:v>
                </c:pt>
                <c:pt idx="127">
                  <c:v>37.31</c:v>
                </c:pt>
                <c:pt idx="128">
                  <c:v>34.42</c:v>
                </c:pt>
                <c:pt idx="129">
                  <c:v>44.72</c:v>
                </c:pt>
                <c:pt idx="130">
                  <c:v>34.770000000000003</c:v>
                </c:pt>
                <c:pt idx="131">
                  <c:v>33.51</c:v>
                </c:pt>
                <c:pt idx="132">
                  <c:v>29.42</c:v>
                </c:pt>
                <c:pt idx="133">
                  <c:v>26.54</c:v>
                </c:pt>
                <c:pt idx="134">
                  <c:v>23.43</c:v>
                </c:pt>
                <c:pt idx="135">
                  <c:v>21.99</c:v>
                </c:pt>
                <c:pt idx="136">
                  <c:v>22.45</c:v>
                </c:pt>
                <c:pt idx="137">
                  <c:v>47.94</c:v>
                </c:pt>
                <c:pt idx="138">
                  <c:v>104.8</c:v>
                </c:pt>
                <c:pt idx="139">
                  <c:v>103.53</c:v>
                </c:pt>
                <c:pt idx="140">
                  <c:v>75.78</c:v>
                </c:pt>
                <c:pt idx="141">
                  <c:v>57.65</c:v>
                </c:pt>
                <c:pt idx="142">
                  <c:v>57.04</c:v>
                </c:pt>
                <c:pt idx="143">
                  <c:v>52.91</c:v>
                </c:pt>
                <c:pt idx="144">
                  <c:v>42.18</c:v>
                </c:pt>
                <c:pt idx="145">
                  <c:v>38.18</c:v>
                </c:pt>
                <c:pt idx="146">
                  <c:v>35.06</c:v>
                </c:pt>
                <c:pt idx="147">
                  <c:v>32.590000000000003</c:v>
                </c:pt>
                <c:pt idx="148">
                  <c:v>31.22</c:v>
                </c:pt>
                <c:pt idx="149">
                  <c:v>32.94</c:v>
                </c:pt>
                <c:pt idx="150">
                  <c:v>29.43</c:v>
                </c:pt>
                <c:pt idx="151">
                  <c:v>28.62</c:v>
                </c:pt>
                <c:pt idx="152">
                  <c:v>24.63</c:v>
                </c:pt>
                <c:pt idx="153">
                  <c:v>24.05</c:v>
                </c:pt>
                <c:pt idx="154">
                  <c:v>23.27</c:v>
                </c:pt>
                <c:pt idx="155">
                  <c:v>22.27</c:v>
                </c:pt>
                <c:pt idx="156">
                  <c:v>21.28</c:v>
                </c:pt>
                <c:pt idx="157">
                  <c:v>20.21</c:v>
                </c:pt>
                <c:pt idx="158">
                  <c:v>20.68</c:v>
                </c:pt>
                <c:pt idx="159">
                  <c:v>20.97</c:v>
                </c:pt>
                <c:pt idx="160">
                  <c:v>20.309999999999999</c:v>
                </c:pt>
                <c:pt idx="161">
                  <c:v>20.95</c:v>
                </c:pt>
                <c:pt idx="162">
                  <c:v>20.190000000000001</c:v>
                </c:pt>
                <c:pt idx="163">
                  <c:v>20.91</c:v>
                </c:pt>
                <c:pt idx="164">
                  <c:v>22.32</c:v>
                </c:pt>
                <c:pt idx="165">
                  <c:v>19.64</c:v>
                </c:pt>
                <c:pt idx="166">
                  <c:v>19.059999999999999</c:v>
                </c:pt>
                <c:pt idx="167">
                  <c:v>22.57</c:v>
                </c:pt>
                <c:pt idx="168">
                  <c:v>20.72</c:v>
                </c:pt>
                <c:pt idx="169">
                  <c:v>20.68</c:v>
                </c:pt>
                <c:pt idx="170">
                  <c:v>22.79</c:v>
                </c:pt>
                <c:pt idx="171">
                  <c:v>19.64</c:v>
                </c:pt>
                <c:pt idx="172">
                  <c:v>20.83</c:v>
                </c:pt>
                <c:pt idx="173">
                  <c:v>26.36</c:v>
                </c:pt>
                <c:pt idx="174">
                  <c:v>18.920000000000002</c:v>
                </c:pt>
                <c:pt idx="175">
                  <c:v>19.47</c:v>
                </c:pt>
                <c:pt idx="176">
                  <c:v>20.399999999999999</c:v>
                </c:pt>
                <c:pt idx="177">
                  <c:v>18.96</c:v>
                </c:pt>
                <c:pt idx="178">
                  <c:v>19.739999999999998</c:v>
                </c:pt>
                <c:pt idx="179">
                  <c:v>21.78</c:v>
                </c:pt>
                <c:pt idx="180">
                  <c:v>21.67</c:v>
                </c:pt>
                <c:pt idx="181">
                  <c:v>18.690000000000001</c:v>
                </c:pt>
                <c:pt idx="182">
                  <c:v>18.989999999999998</c:v>
                </c:pt>
                <c:pt idx="183">
                  <c:v>19.78</c:v>
                </c:pt>
                <c:pt idx="184">
                  <c:v>18.96</c:v>
                </c:pt>
                <c:pt idx="185">
                  <c:v>23.94</c:v>
                </c:pt>
                <c:pt idx="186">
                  <c:v>21.12</c:v>
                </c:pt>
                <c:pt idx="187">
                  <c:v>20.059999999999999</c:v>
                </c:pt>
                <c:pt idx="188">
                  <c:v>18.25</c:v>
                </c:pt>
                <c:pt idx="189">
                  <c:v>18.63</c:v>
                </c:pt>
                <c:pt idx="190">
                  <c:v>19.11</c:v>
                </c:pt>
                <c:pt idx="191">
                  <c:v>36.799999999999997</c:v>
                </c:pt>
                <c:pt idx="192">
                  <c:v>23.64</c:v>
                </c:pt>
                <c:pt idx="193">
                  <c:v>21.02</c:v>
                </c:pt>
                <c:pt idx="194">
                  <c:v>20.67</c:v>
                </c:pt>
                <c:pt idx="195">
                  <c:v>20.03</c:v>
                </c:pt>
                <c:pt idx="196">
                  <c:v>31.63</c:v>
                </c:pt>
                <c:pt idx="197">
                  <c:v>24.29</c:v>
                </c:pt>
                <c:pt idx="198">
                  <c:v>22</c:v>
                </c:pt>
                <c:pt idx="199">
                  <c:v>20.62</c:v>
                </c:pt>
                <c:pt idx="200">
                  <c:v>20.34</c:v>
                </c:pt>
                <c:pt idx="201">
                  <c:v>20.43</c:v>
                </c:pt>
                <c:pt idx="202">
                  <c:v>26.84</c:v>
                </c:pt>
                <c:pt idx="203">
                  <c:v>20.51</c:v>
                </c:pt>
                <c:pt idx="204">
                  <c:v>22.48</c:v>
                </c:pt>
                <c:pt idx="205">
                  <c:v>22.82</c:v>
                </c:pt>
                <c:pt idx="206">
                  <c:v>33.21</c:v>
                </c:pt>
                <c:pt idx="207">
                  <c:v>30.08</c:v>
                </c:pt>
                <c:pt idx="208">
                  <c:v>23.84</c:v>
                </c:pt>
                <c:pt idx="209">
                  <c:v>22.2</c:v>
                </c:pt>
                <c:pt idx="210">
                  <c:v>22.54</c:v>
                </c:pt>
                <c:pt idx="211">
                  <c:v>21.63</c:v>
                </c:pt>
                <c:pt idx="212">
                  <c:v>25.53</c:v>
                </c:pt>
                <c:pt idx="213">
                  <c:v>21.92</c:v>
                </c:pt>
                <c:pt idx="214">
                  <c:v>22.94</c:v>
                </c:pt>
                <c:pt idx="215">
                  <c:v>20.23</c:v>
                </c:pt>
                <c:pt idx="216">
                  <c:v>20.350000000000001</c:v>
                </c:pt>
                <c:pt idx="217">
                  <c:v>20.52</c:v>
                </c:pt>
                <c:pt idx="218">
                  <c:v>20.28</c:v>
                </c:pt>
                <c:pt idx="219">
                  <c:v>20.69</c:v>
                </c:pt>
                <c:pt idx="220">
                  <c:v>20.96</c:v>
                </c:pt>
                <c:pt idx="221">
                  <c:v>23.12</c:v>
                </c:pt>
                <c:pt idx="222">
                  <c:v>20.83</c:v>
                </c:pt>
                <c:pt idx="223">
                  <c:v>19.91</c:v>
                </c:pt>
                <c:pt idx="224">
                  <c:v>20.3</c:v>
                </c:pt>
                <c:pt idx="225">
                  <c:v>20.87</c:v>
                </c:pt>
                <c:pt idx="226">
                  <c:v>20.64</c:v>
                </c:pt>
                <c:pt idx="227">
                  <c:v>21.5</c:v>
                </c:pt>
                <c:pt idx="228">
                  <c:v>21.95</c:v>
                </c:pt>
                <c:pt idx="229">
                  <c:v>21.83</c:v>
                </c:pt>
                <c:pt idx="230">
                  <c:v>21.17</c:v>
                </c:pt>
                <c:pt idx="231">
                  <c:v>22.15</c:v>
                </c:pt>
                <c:pt idx="232">
                  <c:v>27.43</c:v>
                </c:pt>
                <c:pt idx="233">
                  <c:v>26.13</c:v>
                </c:pt>
                <c:pt idx="234">
                  <c:v>22.76</c:v>
                </c:pt>
                <c:pt idx="235">
                  <c:v>20.49</c:v>
                </c:pt>
                <c:pt idx="236">
                  <c:v>22.59</c:v>
                </c:pt>
                <c:pt idx="237">
                  <c:v>22.48</c:v>
                </c:pt>
                <c:pt idx="238">
                  <c:v>22.83</c:v>
                </c:pt>
                <c:pt idx="239">
                  <c:v>33.22</c:v>
                </c:pt>
                <c:pt idx="240">
                  <c:v>25.92</c:v>
                </c:pt>
                <c:pt idx="241">
                  <c:v>22.4</c:v>
                </c:pt>
                <c:pt idx="242">
                  <c:v>22.07</c:v>
                </c:pt>
                <c:pt idx="243">
                  <c:v>20.62</c:v>
                </c:pt>
                <c:pt idx="244">
                  <c:v>19.760000000000002</c:v>
                </c:pt>
                <c:pt idx="245">
                  <c:v>20.04</c:v>
                </c:pt>
                <c:pt idx="246">
                  <c:v>27.66</c:v>
                </c:pt>
                <c:pt idx="247">
                  <c:v>20.53</c:v>
                </c:pt>
                <c:pt idx="248">
                  <c:v>20.48</c:v>
                </c:pt>
                <c:pt idx="249">
                  <c:v>20.52</c:v>
                </c:pt>
                <c:pt idx="250">
                  <c:v>19.38</c:v>
                </c:pt>
                <c:pt idx="251">
                  <c:v>18.850000000000001</c:v>
                </c:pt>
                <c:pt idx="252">
                  <c:v>19.190000000000001</c:v>
                </c:pt>
                <c:pt idx="253">
                  <c:v>20.03</c:v>
                </c:pt>
                <c:pt idx="254">
                  <c:v>20.309999999999999</c:v>
                </c:pt>
                <c:pt idx="255">
                  <c:v>21.05</c:v>
                </c:pt>
                <c:pt idx="256">
                  <c:v>20.62</c:v>
                </c:pt>
                <c:pt idx="257">
                  <c:v>20.260000000000002</c:v>
                </c:pt>
                <c:pt idx="258">
                  <c:v>20.43</c:v>
                </c:pt>
                <c:pt idx="259">
                  <c:v>20.2</c:v>
                </c:pt>
                <c:pt idx="260">
                  <c:v>26.17</c:v>
                </c:pt>
                <c:pt idx="261">
                  <c:v>19.55</c:v>
                </c:pt>
                <c:pt idx="262">
                  <c:v>21.14</c:v>
                </c:pt>
                <c:pt idx="263">
                  <c:v>23.29</c:v>
                </c:pt>
                <c:pt idx="264">
                  <c:v>23.47</c:v>
                </c:pt>
                <c:pt idx="265">
                  <c:v>21.47</c:v>
                </c:pt>
                <c:pt idx="266">
                  <c:v>20.77</c:v>
                </c:pt>
                <c:pt idx="267">
                  <c:v>22.05</c:v>
                </c:pt>
                <c:pt idx="268">
                  <c:v>19.989999999999998</c:v>
                </c:pt>
                <c:pt idx="269">
                  <c:v>18.5</c:v>
                </c:pt>
                <c:pt idx="270">
                  <c:v>19.239999999999998</c:v>
                </c:pt>
                <c:pt idx="271">
                  <c:v>19.399999999999999</c:v>
                </c:pt>
                <c:pt idx="272">
                  <c:v>19.260000000000002</c:v>
                </c:pt>
                <c:pt idx="273">
                  <c:v>18.72</c:v>
                </c:pt>
                <c:pt idx="274">
                  <c:v>19.46</c:v>
                </c:pt>
                <c:pt idx="275">
                  <c:v>20.38</c:v>
                </c:pt>
                <c:pt idx="276">
                  <c:v>31.57</c:v>
                </c:pt>
                <c:pt idx="277">
                  <c:v>32</c:v>
                </c:pt>
                <c:pt idx="278">
                  <c:v>32.1</c:v>
                </c:pt>
                <c:pt idx="279">
                  <c:v>30.37</c:v>
                </c:pt>
                <c:pt idx="280">
                  <c:v>22.73</c:v>
                </c:pt>
                <c:pt idx="281">
                  <c:v>26.24</c:v>
                </c:pt>
                <c:pt idx="282">
                  <c:v>29.97</c:v>
                </c:pt>
                <c:pt idx="283">
                  <c:v>24.44</c:v>
                </c:pt>
                <c:pt idx="284">
                  <c:v>22.13</c:v>
                </c:pt>
                <c:pt idx="285">
                  <c:v>21.46</c:v>
                </c:pt>
                <c:pt idx="286">
                  <c:v>24.88</c:v>
                </c:pt>
                <c:pt idx="287">
                  <c:v>23.63</c:v>
                </c:pt>
                <c:pt idx="288">
                  <c:v>21.73</c:v>
                </c:pt>
                <c:pt idx="289">
                  <c:v>22.15</c:v>
                </c:pt>
                <c:pt idx="290">
                  <c:v>22.08</c:v>
                </c:pt>
                <c:pt idx="291">
                  <c:v>21.95</c:v>
                </c:pt>
                <c:pt idx="292">
                  <c:v>21.58</c:v>
                </c:pt>
                <c:pt idx="293">
                  <c:v>21.85</c:v>
                </c:pt>
                <c:pt idx="294">
                  <c:v>39.19</c:v>
                </c:pt>
                <c:pt idx="295">
                  <c:v>31.45</c:v>
                </c:pt>
                <c:pt idx="296">
                  <c:v>25.99</c:v>
                </c:pt>
                <c:pt idx="297">
                  <c:v>24.59</c:v>
                </c:pt>
                <c:pt idx="298">
                  <c:v>23.62</c:v>
                </c:pt>
                <c:pt idx="299">
                  <c:v>23.61</c:v>
                </c:pt>
                <c:pt idx="300">
                  <c:v>23.24</c:v>
                </c:pt>
                <c:pt idx="301">
                  <c:v>23.4</c:v>
                </c:pt>
                <c:pt idx="302">
                  <c:v>23.1</c:v>
                </c:pt>
                <c:pt idx="303">
                  <c:v>21.14</c:v>
                </c:pt>
                <c:pt idx="304">
                  <c:v>22.89</c:v>
                </c:pt>
                <c:pt idx="305">
                  <c:v>22.03</c:v>
                </c:pt>
                <c:pt idx="306">
                  <c:v>21.53</c:v>
                </c:pt>
                <c:pt idx="307">
                  <c:v>22.24</c:v>
                </c:pt>
                <c:pt idx="308">
                  <c:v>28.75</c:v>
                </c:pt>
                <c:pt idx="309">
                  <c:v>23.27</c:v>
                </c:pt>
                <c:pt idx="310">
                  <c:v>21.58</c:v>
                </c:pt>
                <c:pt idx="311">
                  <c:v>21.45</c:v>
                </c:pt>
                <c:pt idx="312">
                  <c:v>18.579999999999998</c:v>
                </c:pt>
                <c:pt idx="313">
                  <c:v>20.41</c:v>
                </c:pt>
                <c:pt idx="314">
                  <c:v>20.54</c:v>
                </c:pt>
                <c:pt idx="315">
                  <c:v>20.07</c:v>
                </c:pt>
                <c:pt idx="316">
                  <c:v>19.53</c:v>
                </c:pt>
                <c:pt idx="317">
                  <c:v>20.66</c:v>
                </c:pt>
                <c:pt idx="318">
                  <c:v>27.96</c:v>
                </c:pt>
                <c:pt idx="319">
                  <c:v>22.57</c:v>
                </c:pt>
                <c:pt idx="320">
                  <c:v>23.4</c:v>
                </c:pt>
                <c:pt idx="321">
                  <c:v>31.28</c:v>
                </c:pt>
                <c:pt idx="322">
                  <c:v>24.12</c:v>
                </c:pt>
                <c:pt idx="323">
                  <c:v>24.07</c:v>
                </c:pt>
                <c:pt idx="324">
                  <c:v>22.91</c:v>
                </c:pt>
                <c:pt idx="325">
                  <c:v>22.79</c:v>
                </c:pt>
                <c:pt idx="326">
                  <c:v>22.61</c:v>
                </c:pt>
                <c:pt idx="327">
                  <c:v>22.23</c:v>
                </c:pt>
                <c:pt idx="328">
                  <c:v>21.33</c:v>
                </c:pt>
                <c:pt idx="329">
                  <c:v>21.66</c:v>
                </c:pt>
                <c:pt idx="330">
                  <c:v>21.97</c:v>
                </c:pt>
                <c:pt idx="331">
                  <c:v>21.14</c:v>
                </c:pt>
                <c:pt idx="332">
                  <c:v>22.15</c:v>
                </c:pt>
                <c:pt idx="333">
                  <c:v>21.88</c:v>
                </c:pt>
                <c:pt idx="334">
                  <c:v>21.15</c:v>
                </c:pt>
                <c:pt idx="335">
                  <c:v>22</c:v>
                </c:pt>
                <c:pt idx="336">
                  <c:v>22.86</c:v>
                </c:pt>
                <c:pt idx="337">
                  <c:v>25.03</c:v>
                </c:pt>
                <c:pt idx="338">
                  <c:v>23.09</c:v>
                </c:pt>
                <c:pt idx="339">
                  <c:v>21.43</c:v>
                </c:pt>
                <c:pt idx="340">
                  <c:v>19.420000000000002</c:v>
                </c:pt>
                <c:pt idx="341">
                  <c:v>19.87</c:v>
                </c:pt>
                <c:pt idx="342">
                  <c:v>20.36</c:v>
                </c:pt>
                <c:pt idx="343">
                  <c:v>19.690000000000001</c:v>
                </c:pt>
                <c:pt idx="344">
                  <c:v>19.59</c:v>
                </c:pt>
                <c:pt idx="345">
                  <c:v>20.47</c:v>
                </c:pt>
                <c:pt idx="346">
                  <c:v>21.08</c:v>
                </c:pt>
                <c:pt idx="347">
                  <c:v>20.76</c:v>
                </c:pt>
                <c:pt idx="348">
                  <c:v>20.7</c:v>
                </c:pt>
                <c:pt idx="349">
                  <c:v>23.21</c:v>
                </c:pt>
                <c:pt idx="350">
                  <c:v>22.28</c:v>
                </c:pt>
                <c:pt idx="351">
                  <c:v>22.61</c:v>
                </c:pt>
                <c:pt idx="352">
                  <c:v>22.25</c:v>
                </c:pt>
                <c:pt idx="353">
                  <c:v>21.79</c:v>
                </c:pt>
                <c:pt idx="354">
                  <c:v>22.92</c:v>
                </c:pt>
                <c:pt idx="355">
                  <c:v>23.44</c:v>
                </c:pt>
                <c:pt idx="356">
                  <c:v>22.68</c:v>
                </c:pt>
                <c:pt idx="357">
                  <c:v>21.91</c:v>
                </c:pt>
                <c:pt idx="358">
                  <c:v>20.11</c:v>
                </c:pt>
                <c:pt idx="359">
                  <c:v>21.08</c:v>
                </c:pt>
                <c:pt idx="360">
                  <c:v>21.69</c:v>
                </c:pt>
                <c:pt idx="361">
                  <c:v>22.64</c:v>
                </c:pt>
                <c:pt idx="362">
                  <c:v>22.49</c:v>
                </c:pt>
                <c:pt idx="363">
                  <c:v>23.7</c:v>
                </c:pt>
                <c:pt idx="364">
                  <c:v>23.79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32-4883-9053-1B70E015D1CD}"/>
            </c:ext>
          </c:extLst>
        </c:ser>
        <c:ser>
          <c:idx val="6"/>
          <c:order val="6"/>
          <c:tx>
            <c:v>2018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(12-18)'!$K$2:$K$366</c:f>
              <c:numCache>
                <c:formatCode>0.00</c:formatCode>
                <c:ptCount val="365"/>
                <c:pt idx="0">
                  <c:v>23.79</c:v>
                </c:pt>
                <c:pt idx="1">
                  <c:v>24.47</c:v>
                </c:pt>
                <c:pt idx="2">
                  <c:v>23.65</c:v>
                </c:pt>
                <c:pt idx="3">
                  <c:v>23.86</c:v>
                </c:pt>
                <c:pt idx="4">
                  <c:v>22.88</c:v>
                </c:pt>
                <c:pt idx="5">
                  <c:v>24.08</c:v>
                </c:pt>
                <c:pt idx="6">
                  <c:v>27.65</c:v>
                </c:pt>
                <c:pt idx="7">
                  <c:v>26.25</c:v>
                </c:pt>
                <c:pt idx="8">
                  <c:v>24.7</c:v>
                </c:pt>
                <c:pt idx="9">
                  <c:v>24.74</c:v>
                </c:pt>
                <c:pt idx="10">
                  <c:v>32.46</c:v>
                </c:pt>
                <c:pt idx="11">
                  <c:v>24.74</c:v>
                </c:pt>
                <c:pt idx="12">
                  <c:v>23.07</c:v>
                </c:pt>
                <c:pt idx="13">
                  <c:v>23.66</c:v>
                </c:pt>
                <c:pt idx="14">
                  <c:v>23.81</c:v>
                </c:pt>
                <c:pt idx="15">
                  <c:v>24.95</c:v>
                </c:pt>
                <c:pt idx="16">
                  <c:v>26.85</c:v>
                </c:pt>
                <c:pt idx="17">
                  <c:v>28.7</c:v>
                </c:pt>
                <c:pt idx="18">
                  <c:v>25.68</c:v>
                </c:pt>
                <c:pt idx="19">
                  <c:v>22.6</c:v>
                </c:pt>
                <c:pt idx="20">
                  <c:v>27.88</c:v>
                </c:pt>
                <c:pt idx="21">
                  <c:v>31.99</c:v>
                </c:pt>
                <c:pt idx="22">
                  <c:v>26.72</c:v>
                </c:pt>
                <c:pt idx="23">
                  <c:v>24.32</c:v>
                </c:pt>
                <c:pt idx="24">
                  <c:v>25.67</c:v>
                </c:pt>
                <c:pt idx="25">
                  <c:v>25.37</c:v>
                </c:pt>
                <c:pt idx="26">
                  <c:v>24.22</c:v>
                </c:pt>
                <c:pt idx="27">
                  <c:v>24.03</c:v>
                </c:pt>
                <c:pt idx="28">
                  <c:v>23.77</c:v>
                </c:pt>
                <c:pt idx="29">
                  <c:v>24.45</c:v>
                </c:pt>
                <c:pt idx="30">
                  <c:v>23.7</c:v>
                </c:pt>
                <c:pt idx="31">
                  <c:v>23</c:v>
                </c:pt>
                <c:pt idx="32">
                  <c:v>24.34</c:v>
                </c:pt>
                <c:pt idx="33">
                  <c:v>27.47</c:v>
                </c:pt>
                <c:pt idx="34">
                  <c:v>25.75</c:v>
                </c:pt>
                <c:pt idx="35">
                  <c:v>25.22</c:v>
                </c:pt>
                <c:pt idx="36">
                  <c:v>25.74</c:v>
                </c:pt>
                <c:pt idx="37">
                  <c:v>25.6</c:v>
                </c:pt>
                <c:pt idx="38">
                  <c:v>24.78</c:v>
                </c:pt>
                <c:pt idx="39">
                  <c:v>24.03</c:v>
                </c:pt>
                <c:pt idx="40">
                  <c:v>23.58</c:v>
                </c:pt>
                <c:pt idx="41">
                  <c:v>23.66</c:v>
                </c:pt>
                <c:pt idx="42">
                  <c:v>23.72</c:v>
                </c:pt>
                <c:pt idx="43">
                  <c:v>25.43</c:v>
                </c:pt>
                <c:pt idx="44">
                  <c:v>25.77</c:v>
                </c:pt>
                <c:pt idx="45">
                  <c:v>25.73</c:v>
                </c:pt>
                <c:pt idx="46">
                  <c:v>23.25</c:v>
                </c:pt>
                <c:pt idx="47">
                  <c:v>24.99</c:v>
                </c:pt>
                <c:pt idx="48">
                  <c:v>25.87</c:v>
                </c:pt>
                <c:pt idx="49">
                  <c:v>60.65</c:v>
                </c:pt>
                <c:pt idx="50">
                  <c:v>80.180000000000007</c:v>
                </c:pt>
                <c:pt idx="51">
                  <c:v>70.78</c:v>
                </c:pt>
                <c:pt idx="52">
                  <c:v>47.67</c:v>
                </c:pt>
                <c:pt idx="53">
                  <c:v>43.65</c:v>
                </c:pt>
                <c:pt idx="54">
                  <c:v>46.95</c:v>
                </c:pt>
                <c:pt idx="55">
                  <c:v>38.56</c:v>
                </c:pt>
                <c:pt idx="56">
                  <c:v>36</c:v>
                </c:pt>
                <c:pt idx="57">
                  <c:v>33.270000000000003</c:v>
                </c:pt>
                <c:pt idx="58">
                  <c:v>38.770000000000003</c:v>
                </c:pt>
                <c:pt idx="59">
                  <c:v>40.26</c:v>
                </c:pt>
                <c:pt idx="60">
                  <c:v>31.25</c:v>
                </c:pt>
                <c:pt idx="61">
                  <c:v>30.02</c:v>
                </c:pt>
                <c:pt idx="62">
                  <c:v>29.93</c:v>
                </c:pt>
                <c:pt idx="63">
                  <c:v>36.81</c:v>
                </c:pt>
                <c:pt idx="64">
                  <c:v>32</c:v>
                </c:pt>
                <c:pt idx="65">
                  <c:v>30.93</c:v>
                </c:pt>
                <c:pt idx="66">
                  <c:v>29.42</c:v>
                </c:pt>
                <c:pt idx="67">
                  <c:v>29.51</c:v>
                </c:pt>
                <c:pt idx="68">
                  <c:v>29.34</c:v>
                </c:pt>
                <c:pt idx="69">
                  <c:v>27.44</c:v>
                </c:pt>
                <c:pt idx="70">
                  <c:v>26.87</c:v>
                </c:pt>
                <c:pt idx="71">
                  <c:v>27.59</c:v>
                </c:pt>
                <c:pt idx="72">
                  <c:v>28.38</c:v>
                </c:pt>
                <c:pt idx="73">
                  <c:v>25.99</c:v>
                </c:pt>
                <c:pt idx="74">
                  <c:v>30.08</c:v>
                </c:pt>
                <c:pt idx="75">
                  <c:v>25.71</c:v>
                </c:pt>
                <c:pt idx="76">
                  <c:v>25</c:v>
                </c:pt>
                <c:pt idx="77">
                  <c:v>25.39</c:v>
                </c:pt>
                <c:pt idx="78">
                  <c:v>21.59</c:v>
                </c:pt>
                <c:pt idx="79">
                  <c:v>23.38</c:v>
                </c:pt>
                <c:pt idx="80">
                  <c:v>23.43</c:v>
                </c:pt>
                <c:pt idx="81">
                  <c:v>35.520000000000003</c:v>
                </c:pt>
                <c:pt idx="82">
                  <c:v>68.28</c:v>
                </c:pt>
                <c:pt idx="83">
                  <c:v>40.98</c:v>
                </c:pt>
                <c:pt idx="84">
                  <c:v>63.11</c:v>
                </c:pt>
                <c:pt idx="85">
                  <c:v>70.650000000000006</c:v>
                </c:pt>
                <c:pt idx="86">
                  <c:v>49.22</c:v>
                </c:pt>
                <c:pt idx="87">
                  <c:v>46.57</c:v>
                </c:pt>
                <c:pt idx="88">
                  <c:v>41.46</c:v>
                </c:pt>
                <c:pt idx="89">
                  <c:v>39.130000000000003</c:v>
                </c:pt>
                <c:pt idx="90">
                  <c:v>37.17</c:v>
                </c:pt>
                <c:pt idx="91">
                  <c:v>47.92</c:v>
                </c:pt>
                <c:pt idx="92">
                  <c:v>56.9</c:v>
                </c:pt>
                <c:pt idx="93">
                  <c:v>41.87</c:v>
                </c:pt>
                <c:pt idx="94">
                  <c:v>40.53</c:v>
                </c:pt>
                <c:pt idx="95">
                  <c:v>37.520000000000003</c:v>
                </c:pt>
                <c:pt idx="96">
                  <c:v>35.71</c:v>
                </c:pt>
                <c:pt idx="97">
                  <c:v>37.26</c:v>
                </c:pt>
                <c:pt idx="98">
                  <c:v>37.01</c:v>
                </c:pt>
                <c:pt idx="99">
                  <c:v>34.67</c:v>
                </c:pt>
                <c:pt idx="100">
                  <c:v>33.71</c:v>
                </c:pt>
                <c:pt idx="101">
                  <c:v>32.81</c:v>
                </c:pt>
                <c:pt idx="102">
                  <c:v>46.27</c:v>
                </c:pt>
                <c:pt idx="103">
                  <c:v>49.32</c:v>
                </c:pt>
                <c:pt idx="104">
                  <c:v>40.659999999999997</c:v>
                </c:pt>
                <c:pt idx="105">
                  <c:v>37.47</c:v>
                </c:pt>
                <c:pt idx="106">
                  <c:v>33.93</c:v>
                </c:pt>
                <c:pt idx="107">
                  <c:v>33.97</c:v>
                </c:pt>
                <c:pt idx="108">
                  <c:v>32.93</c:v>
                </c:pt>
                <c:pt idx="109">
                  <c:v>32.24</c:v>
                </c:pt>
                <c:pt idx="110">
                  <c:v>31.74</c:v>
                </c:pt>
                <c:pt idx="111">
                  <c:v>31.26</c:v>
                </c:pt>
                <c:pt idx="112">
                  <c:v>33.44</c:v>
                </c:pt>
                <c:pt idx="113">
                  <c:v>31.95</c:v>
                </c:pt>
                <c:pt idx="114">
                  <c:v>30.05</c:v>
                </c:pt>
                <c:pt idx="115">
                  <c:v>30.11</c:v>
                </c:pt>
                <c:pt idx="116">
                  <c:v>29.96</c:v>
                </c:pt>
                <c:pt idx="117">
                  <c:v>28.63</c:v>
                </c:pt>
                <c:pt idx="118">
                  <c:v>27.96</c:v>
                </c:pt>
                <c:pt idx="119">
                  <c:v>27.37</c:v>
                </c:pt>
                <c:pt idx="120">
                  <c:v>26.28</c:v>
                </c:pt>
                <c:pt idx="121">
                  <c:v>26.82</c:v>
                </c:pt>
                <c:pt idx="122">
                  <c:v>34.67</c:v>
                </c:pt>
                <c:pt idx="123">
                  <c:v>27.66</c:v>
                </c:pt>
                <c:pt idx="124">
                  <c:v>27.09</c:v>
                </c:pt>
                <c:pt idx="125">
                  <c:v>26.75</c:v>
                </c:pt>
                <c:pt idx="126">
                  <c:v>27.14</c:v>
                </c:pt>
                <c:pt idx="127">
                  <c:v>27.51</c:v>
                </c:pt>
                <c:pt idx="128">
                  <c:v>28.86</c:v>
                </c:pt>
                <c:pt idx="129">
                  <c:v>24.6</c:v>
                </c:pt>
                <c:pt idx="130">
                  <c:v>25.93</c:v>
                </c:pt>
                <c:pt idx="131">
                  <c:v>25.21</c:v>
                </c:pt>
                <c:pt idx="132">
                  <c:v>25.04</c:v>
                </c:pt>
                <c:pt idx="133">
                  <c:v>23.25</c:v>
                </c:pt>
                <c:pt idx="134">
                  <c:v>28.38</c:v>
                </c:pt>
                <c:pt idx="135">
                  <c:v>22.4</c:v>
                </c:pt>
                <c:pt idx="136">
                  <c:v>21.7</c:v>
                </c:pt>
                <c:pt idx="137">
                  <c:v>25.08</c:v>
                </c:pt>
                <c:pt idx="138">
                  <c:v>24.19</c:v>
                </c:pt>
                <c:pt idx="139">
                  <c:v>23.59</c:v>
                </c:pt>
                <c:pt idx="140">
                  <c:v>24.41</c:v>
                </c:pt>
                <c:pt idx="141">
                  <c:v>23.1</c:v>
                </c:pt>
                <c:pt idx="142">
                  <c:v>23.2</c:v>
                </c:pt>
                <c:pt idx="143">
                  <c:v>24.71</c:v>
                </c:pt>
                <c:pt idx="144">
                  <c:v>26.9</c:v>
                </c:pt>
                <c:pt idx="145">
                  <c:v>25.71</c:v>
                </c:pt>
                <c:pt idx="146">
                  <c:v>25.17</c:v>
                </c:pt>
                <c:pt idx="147">
                  <c:v>24.54</c:v>
                </c:pt>
                <c:pt idx="148">
                  <c:v>26.11</c:v>
                </c:pt>
                <c:pt idx="149">
                  <c:v>27.83</c:v>
                </c:pt>
                <c:pt idx="150">
                  <c:v>24.03</c:v>
                </c:pt>
                <c:pt idx="151">
                  <c:v>22.71</c:v>
                </c:pt>
                <c:pt idx="152">
                  <c:v>21.69</c:v>
                </c:pt>
                <c:pt idx="153">
                  <c:v>20.53</c:v>
                </c:pt>
                <c:pt idx="154">
                  <c:v>21.31</c:v>
                </c:pt>
                <c:pt idx="155">
                  <c:v>22.03</c:v>
                </c:pt>
                <c:pt idx="156">
                  <c:v>22.08</c:v>
                </c:pt>
                <c:pt idx="157">
                  <c:v>22.86</c:v>
                </c:pt>
                <c:pt idx="158">
                  <c:v>22.41</c:v>
                </c:pt>
                <c:pt idx="159">
                  <c:v>23.56</c:v>
                </c:pt>
                <c:pt idx="160">
                  <c:v>38.380000000000003</c:v>
                </c:pt>
                <c:pt idx="161">
                  <c:v>55.12</c:v>
                </c:pt>
                <c:pt idx="162">
                  <c:v>48.86</c:v>
                </c:pt>
                <c:pt idx="163">
                  <c:v>30.71</c:v>
                </c:pt>
                <c:pt idx="164">
                  <c:v>27.61</c:v>
                </c:pt>
                <c:pt idx="165">
                  <c:v>27.02</c:v>
                </c:pt>
                <c:pt idx="166">
                  <c:v>25.71</c:v>
                </c:pt>
                <c:pt idx="167">
                  <c:v>24.97</c:v>
                </c:pt>
                <c:pt idx="168">
                  <c:v>26.88</c:v>
                </c:pt>
                <c:pt idx="169">
                  <c:v>29.22</c:v>
                </c:pt>
                <c:pt idx="170">
                  <c:v>34.979999999999997</c:v>
                </c:pt>
                <c:pt idx="171">
                  <c:v>43.73</c:v>
                </c:pt>
                <c:pt idx="172">
                  <c:v>45.57</c:v>
                </c:pt>
                <c:pt idx="173">
                  <c:v>31.85</c:v>
                </c:pt>
                <c:pt idx="174">
                  <c:v>29.03</c:v>
                </c:pt>
                <c:pt idx="175">
                  <c:v>31.73</c:v>
                </c:pt>
                <c:pt idx="176">
                  <c:v>35.85</c:v>
                </c:pt>
                <c:pt idx="177">
                  <c:v>28.18</c:v>
                </c:pt>
                <c:pt idx="178">
                  <c:v>27.9</c:v>
                </c:pt>
                <c:pt idx="179">
                  <c:v>27.82</c:v>
                </c:pt>
                <c:pt idx="180">
                  <c:v>25.27</c:v>
                </c:pt>
                <c:pt idx="181">
                  <c:v>49.05</c:v>
                </c:pt>
                <c:pt idx="182">
                  <c:v>36.22</c:v>
                </c:pt>
                <c:pt idx="183">
                  <c:v>30.81</c:v>
                </c:pt>
                <c:pt idx="184">
                  <c:v>29.03</c:v>
                </c:pt>
                <c:pt idx="185">
                  <c:v>28.34</c:v>
                </c:pt>
                <c:pt idx="186">
                  <c:v>25.03</c:v>
                </c:pt>
                <c:pt idx="187">
                  <c:v>25.02</c:v>
                </c:pt>
                <c:pt idx="188">
                  <c:v>24</c:v>
                </c:pt>
                <c:pt idx="189">
                  <c:v>24.39</c:v>
                </c:pt>
                <c:pt idx="190">
                  <c:v>26.95</c:v>
                </c:pt>
                <c:pt idx="191">
                  <c:v>24.18</c:v>
                </c:pt>
                <c:pt idx="192">
                  <c:v>22.61</c:v>
                </c:pt>
                <c:pt idx="193">
                  <c:v>22.76</c:v>
                </c:pt>
                <c:pt idx="194">
                  <c:v>39.26</c:v>
                </c:pt>
                <c:pt idx="195">
                  <c:v>24.84</c:v>
                </c:pt>
                <c:pt idx="196">
                  <c:v>28.72</c:v>
                </c:pt>
                <c:pt idx="197">
                  <c:v>24.14</c:v>
                </c:pt>
                <c:pt idx="198">
                  <c:v>22.4</c:v>
                </c:pt>
                <c:pt idx="199">
                  <c:v>24.09</c:v>
                </c:pt>
                <c:pt idx="200">
                  <c:v>25.13</c:v>
                </c:pt>
                <c:pt idx="201">
                  <c:v>26.29</c:v>
                </c:pt>
                <c:pt idx="202">
                  <c:v>24.83</c:v>
                </c:pt>
                <c:pt idx="203">
                  <c:v>23.9</c:v>
                </c:pt>
                <c:pt idx="204">
                  <c:v>23.12</c:v>
                </c:pt>
                <c:pt idx="205">
                  <c:v>23.44</c:v>
                </c:pt>
                <c:pt idx="206">
                  <c:v>23.57</c:v>
                </c:pt>
                <c:pt idx="207">
                  <c:v>24.12</c:v>
                </c:pt>
                <c:pt idx="208">
                  <c:v>23.33</c:v>
                </c:pt>
                <c:pt idx="209">
                  <c:v>56.42</c:v>
                </c:pt>
                <c:pt idx="210">
                  <c:v>49.12</c:v>
                </c:pt>
                <c:pt idx="211">
                  <c:v>33.33</c:v>
                </c:pt>
                <c:pt idx="212">
                  <c:v>28.1</c:v>
                </c:pt>
                <c:pt idx="213">
                  <c:v>27.71</c:v>
                </c:pt>
                <c:pt idx="214">
                  <c:v>26.57</c:v>
                </c:pt>
                <c:pt idx="215">
                  <c:v>25.56</c:v>
                </c:pt>
                <c:pt idx="216">
                  <c:v>26.18</c:v>
                </c:pt>
                <c:pt idx="217">
                  <c:v>26.54</c:v>
                </c:pt>
                <c:pt idx="218">
                  <c:v>26.77</c:v>
                </c:pt>
                <c:pt idx="219">
                  <c:v>24.12</c:v>
                </c:pt>
                <c:pt idx="220">
                  <c:v>23.25</c:v>
                </c:pt>
                <c:pt idx="221">
                  <c:v>23.42</c:v>
                </c:pt>
                <c:pt idx="222">
                  <c:v>21.86</c:v>
                </c:pt>
                <c:pt idx="223">
                  <c:v>22.45</c:v>
                </c:pt>
                <c:pt idx="224">
                  <c:v>22.08</c:v>
                </c:pt>
                <c:pt idx="225">
                  <c:v>21.31</c:v>
                </c:pt>
                <c:pt idx="226">
                  <c:v>25.16</c:v>
                </c:pt>
                <c:pt idx="227">
                  <c:v>23.91</c:v>
                </c:pt>
                <c:pt idx="228">
                  <c:v>21.57</c:v>
                </c:pt>
                <c:pt idx="229">
                  <c:v>20.93</c:v>
                </c:pt>
                <c:pt idx="230">
                  <c:v>20.84</c:v>
                </c:pt>
                <c:pt idx="231">
                  <c:v>41.41</c:v>
                </c:pt>
                <c:pt idx="232">
                  <c:v>28.11</c:v>
                </c:pt>
                <c:pt idx="233">
                  <c:v>23.96</c:v>
                </c:pt>
                <c:pt idx="234">
                  <c:v>24.52</c:v>
                </c:pt>
                <c:pt idx="235">
                  <c:v>38.31</c:v>
                </c:pt>
                <c:pt idx="236">
                  <c:v>26.93</c:v>
                </c:pt>
                <c:pt idx="237">
                  <c:v>25.1</c:v>
                </c:pt>
                <c:pt idx="238">
                  <c:v>25.51</c:v>
                </c:pt>
                <c:pt idx="239">
                  <c:v>25.19</c:v>
                </c:pt>
                <c:pt idx="240">
                  <c:v>30.41</c:v>
                </c:pt>
                <c:pt idx="241">
                  <c:v>24.83</c:v>
                </c:pt>
                <c:pt idx="242">
                  <c:v>25.9</c:v>
                </c:pt>
                <c:pt idx="243">
                  <c:v>26.01</c:v>
                </c:pt>
                <c:pt idx="244">
                  <c:v>24.27</c:v>
                </c:pt>
                <c:pt idx="245">
                  <c:v>23.62</c:v>
                </c:pt>
                <c:pt idx="246">
                  <c:v>21.74</c:v>
                </c:pt>
                <c:pt idx="247">
                  <c:v>22.02</c:v>
                </c:pt>
                <c:pt idx="248">
                  <c:v>24.91</c:v>
                </c:pt>
                <c:pt idx="249">
                  <c:v>61.77</c:v>
                </c:pt>
                <c:pt idx="250">
                  <c:v>52.91</c:v>
                </c:pt>
                <c:pt idx="251">
                  <c:v>33.49</c:v>
                </c:pt>
                <c:pt idx="252">
                  <c:v>30.53</c:v>
                </c:pt>
                <c:pt idx="253">
                  <c:v>26.37</c:v>
                </c:pt>
                <c:pt idx="254">
                  <c:v>26.08</c:v>
                </c:pt>
                <c:pt idx="255">
                  <c:v>25.54</c:v>
                </c:pt>
                <c:pt idx="256">
                  <c:v>25.26</c:v>
                </c:pt>
                <c:pt idx="257">
                  <c:v>24.44</c:v>
                </c:pt>
                <c:pt idx="258">
                  <c:v>24.15</c:v>
                </c:pt>
                <c:pt idx="259">
                  <c:v>23.64</c:v>
                </c:pt>
                <c:pt idx="260">
                  <c:v>23.62</c:v>
                </c:pt>
                <c:pt idx="261">
                  <c:v>23.84</c:v>
                </c:pt>
                <c:pt idx="262">
                  <c:v>24.22</c:v>
                </c:pt>
                <c:pt idx="263">
                  <c:v>24.58</c:v>
                </c:pt>
                <c:pt idx="264">
                  <c:v>23.61</c:v>
                </c:pt>
                <c:pt idx="265">
                  <c:v>22.39</c:v>
                </c:pt>
                <c:pt idx="266">
                  <c:v>27.42</c:v>
                </c:pt>
                <c:pt idx="267">
                  <c:v>28.16</c:v>
                </c:pt>
                <c:pt idx="268">
                  <c:v>23.84</c:v>
                </c:pt>
                <c:pt idx="269">
                  <c:v>22.68</c:v>
                </c:pt>
                <c:pt idx="270">
                  <c:v>23.65</c:v>
                </c:pt>
                <c:pt idx="271">
                  <c:v>23.64</c:v>
                </c:pt>
                <c:pt idx="272">
                  <c:v>23.54</c:v>
                </c:pt>
                <c:pt idx="273">
                  <c:v>21.97</c:v>
                </c:pt>
                <c:pt idx="274">
                  <c:v>22.5</c:v>
                </c:pt>
                <c:pt idx="275">
                  <c:v>22.23</c:v>
                </c:pt>
                <c:pt idx="276">
                  <c:v>21.56</c:v>
                </c:pt>
                <c:pt idx="277">
                  <c:v>22.63</c:v>
                </c:pt>
                <c:pt idx="278">
                  <c:v>30.67</c:v>
                </c:pt>
                <c:pt idx="279">
                  <c:v>24.06</c:v>
                </c:pt>
                <c:pt idx="280">
                  <c:v>23.34</c:v>
                </c:pt>
                <c:pt idx="281">
                  <c:v>22.8</c:v>
                </c:pt>
                <c:pt idx="282">
                  <c:v>23.19</c:v>
                </c:pt>
                <c:pt idx="283">
                  <c:v>21.69</c:v>
                </c:pt>
                <c:pt idx="284">
                  <c:v>23.38</c:v>
                </c:pt>
                <c:pt idx="285">
                  <c:v>22.26</c:v>
                </c:pt>
                <c:pt idx="286">
                  <c:v>23.87</c:v>
                </c:pt>
                <c:pt idx="287">
                  <c:v>23.64</c:v>
                </c:pt>
                <c:pt idx="288">
                  <c:v>22.24</c:v>
                </c:pt>
                <c:pt idx="289">
                  <c:v>21.99</c:v>
                </c:pt>
                <c:pt idx="290">
                  <c:v>21.22</c:v>
                </c:pt>
                <c:pt idx="291">
                  <c:v>23.32</c:v>
                </c:pt>
                <c:pt idx="292">
                  <c:v>22.71</c:v>
                </c:pt>
                <c:pt idx="293">
                  <c:v>22.58</c:v>
                </c:pt>
                <c:pt idx="294">
                  <c:v>21.87</c:v>
                </c:pt>
                <c:pt idx="295">
                  <c:v>22.81</c:v>
                </c:pt>
                <c:pt idx="296">
                  <c:v>22.52</c:v>
                </c:pt>
                <c:pt idx="297">
                  <c:v>22.84</c:v>
                </c:pt>
                <c:pt idx="298">
                  <c:v>32.64</c:v>
                </c:pt>
                <c:pt idx="299">
                  <c:v>22.75</c:v>
                </c:pt>
                <c:pt idx="300">
                  <c:v>21.27</c:v>
                </c:pt>
                <c:pt idx="301">
                  <c:v>20.64</c:v>
                </c:pt>
                <c:pt idx="302">
                  <c:v>26.34</c:v>
                </c:pt>
                <c:pt idx="303">
                  <c:v>29.63</c:v>
                </c:pt>
                <c:pt idx="304">
                  <c:v>41.03</c:v>
                </c:pt>
                <c:pt idx="305">
                  <c:v>27.94</c:v>
                </c:pt>
                <c:pt idx="306">
                  <c:v>26.66</c:v>
                </c:pt>
                <c:pt idx="307">
                  <c:v>29.29</c:v>
                </c:pt>
                <c:pt idx="308">
                  <c:v>28.3</c:v>
                </c:pt>
                <c:pt idx="309">
                  <c:v>26.7</c:v>
                </c:pt>
                <c:pt idx="310">
                  <c:v>26.57</c:v>
                </c:pt>
                <c:pt idx="311">
                  <c:v>29.65</c:v>
                </c:pt>
                <c:pt idx="312">
                  <c:v>28.06</c:v>
                </c:pt>
                <c:pt idx="313">
                  <c:v>27.71</c:v>
                </c:pt>
                <c:pt idx="314">
                  <c:v>27.47</c:v>
                </c:pt>
                <c:pt idx="315">
                  <c:v>24.03</c:v>
                </c:pt>
                <c:pt idx="316">
                  <c:v>23.82</c:v>
                </c:pt>
                <c:pt idx="317">
                  <c:v>25.56</c:v>
                </c:pt>
                <c:pt idx="318">
                  <c:v>26.71</c:v>
                </c:pt>
                <c:pt idx="319">
                  <c:v>25.37</c:v>
                </c:pt>
                <c:pt idx="320">
                  <c:v>23.59</c:v>
                </c:pt>
                <c:pt idx="321">
                  <c:v>23.51</c:v>
                </c:pt>
                <c:pt idx="322">
                  <c:v>23.94</c:v>
                </c:pt>
                <c:pt idx="323">
                  <c:v>23.76</c:v>
                </c:pt>
                <c:pt idx="324">
                  <c:v>23.58</c:v>
                </c:pt>
                <c:pt idx="325">
                  <c:v>24.68</c:v>
                </c:pt>
                <c:pt idx="326">
                  <c:v>33.549999999999997</c:v>
                </c:pt>
                <c:pt idx="327">
                  <c:v>27.95</c:v>
                </c:pt>
                <c:pt idx="328">
                  <c:v>41.04</c:v>
                </c:pt>
                <c:pt idx="329">
                  <c:v>31.57</c:v>
                </c:pt>
                <c:pt idx="330">
                  <c:v>29.76</c:v>
                </c:pt>
                <c:pt idx="331">
                  <c:v>29.14</c:v>
                </c:pt>
                <c:pt idx="332">
                  <c:v>27.97</c:v>
                </c:pt>
                <c:pt idx="333">
                  <c:v>31.7</c:v>
                </c:pt>
                <c:pt idx="334">
                  <c:v>46.04</c:v>
                </c:pt>
                <c:pt idx="335">
                  <c:v>33.32</c:v>
                </c:pt>
                <c:pt idx="336">
                  <c:v>31.42</c:v>
                </c:pt>
                <c:pt idx="337">
                  <c:v>30.44</c:v>
                </c:pt>
                <c:pt idx="338">
                  <c:v>30.77</c:v>
                </c:pt>
                <c:pt idx="339">
                  <c:v>31.74</c:v>
                </c:pt>
                <c:pt idx="340">
                  <c:v>28.89</c:v>
                </c:pt>
                <c:pt idx="341">
                  <c:v>28.2</c:v>
                </c:pt>
                <c:pt idx="342">
                  <c:v>26.68</c:v>
                </c:pt>
                <c:pt idx="343">
                  <c:v>27.92</c:v>
                </c:pt>
                <c:pt idx="344">
                  <c:v>26.77</c:v>
                </c:pt>
                <c:pt idx="345">
                  <c:v>25.2</c:v>
                </c:pt>
                <c:pt idx="346">
                  <c:v>32.119999999999997</c:v>
                </c:pt>
                <c:pt idx="347">
                  <c:v>28.1</c:v>
                </c:pt>
                <c:pt idx="348">
                  <c:v>27.37</c:v>
                </c:pt>
                <c:pt idx="349">
                  <c:v>26.25</c:v>
                </c:pt>
                <c:pt idx="350">
                  <c:v>27.34</c:v>
                </c:pt>
                <c:pt idx="351">
                  <c:v>27.3</c:v>
                </c:pt>
                <c:pt idx="352">
                  <c:v>27.53</c:v>
                </c:pt>
                <c:pt idx="353">
                  <c:v>27.57</c:v>
                </c:pt>
                <c:pt idx="354">
                  <c:v>25.45</c:v>
                </c:pt>
                <c:pt idx="355">
                  <c:v>26.8</c:v>
                </c:pt>
                <c:pt idx="356">
                  <c:v>24.7</c:v>
                </c:pt>
                <c:pt idx="357">
                  <c:v>25.57</c:v>
                </c:pt>
                <c:pt idx="358">
                  <c:v>24.6</c:v>
                </c:pt>
                <c:pt idx="359">
                  <c:v>27.44</c:v>
                </c:pt>
                <c:pt idx="360">
                  <c:v>50.77</c:v>
                </c:pt>
                <c:pt idx="361">
                  <c:v>33.659999999999997</c:v>
                </c:pt>
                <c:pt idx="362">
                  <c:v>30.36</c:v>
                </c:pt>
                <c:pt idx="363">
                  <c:v>38.840000000000003</c:v>
                </c:pt>
                <c:pt idx="364">
                  <c:v>97.49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32-4883-9053-1B70E015D1CD}"/>
            </c:ext>
          </c:extLst>
        </c:ser>
        <c:ser>
          <c:idx val="7"/>
          <c:order val="7"/>
          <c:tx>
            <c:v>2019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(12-18)'!$L$2:$L$366</c:f>
              <c:numCache>
                <c:formatCode>0.00</c:formatCode>
                <c:ptCount val="365"/>
                <c:pt idx="0">
                  <c:v>55.08</c:v>
                </c:pt>
                <c:pt idx="1">
                  <c:v>46.32</c:v>
                </c:pt>
                <c:pt idx="2">
                  <c:v>38.369999999999997</c:v>
                </c:pt>
                <c:pt idx="3">
                  <c:v>37.28</c:v>
                </c:pt>
                <c:pt idx="4">
                  <c:v>34.17</c:v>
                </c:pt>
                <c:pt idx="5">
                  <c:v>33.619999999999997</c:v>
                </c:pt>
                <c:pt idx="6">
                  <c:v>35.17</c:v>
                </c:pt>
                <c:pt idx="7">
                  <c:v>32.51</c:v>
                </c:pt>
                <c:pt idx="8">
                  <c:v>30.81</c:v>
                </c:pt>
                <c:pt idx="9">
                  <c:v>29.84</c:v>
                </c:pt>
                <c:pt idx="10">
                  <c:v>31.24</c:v>
                </c:pt>
                <c:pt idx="11">
                  <c:v>32.380000000000003</c:v>
                </c:pt>
                <c:pt idx="12">
                  <c:v>32.17</c:v>
                </c:pt>
                <c:pt idx="13">
                  <c:v>31.09</c:v>
                </c:pt>
                <c:pt idx="14">
                  <c:v>30.25</c:v>
                </c:pt>
                <c:pt idx="15">
                  <c:v>33.159999999999997</c:v>
                </c:pt>
                <c:pt idx="16">
                  <c:v>41.57</c:v>
                </c:pt>
                <c:pt idx="17">
                  <c:v>44.92</c:v>
                </c:pt>
                <c:pt idx="18">
                  <c:v>57.37</c:v>
                </c:pt>
                <c:pt idx="19">
                  <c:v>41.21</c:v>
                </c:pt>
                <c:pt idx="20">
                  <c:v>40.71</c:v>
                </c:pt>
                <c:pt idx="21">
                  <c:v>65.790000000000006</c:v>
                </c:pt>
                <c:pt idx="22">
                  <c:v>89.04</c:v>
                </c:pt>
                <c:pt idx="23">
                  <c:v>55.8</c:v>
                </c:pt>
                <c:pt idx="24">
                  <c:v>46.61</c:v>
                </c:pt>
                <c:pt idx="25">
                  <c:v>43.29</c:v>
                </c:pt>
                <c:pt idx="26">
                  <c:v>41.43</c:v>
                </c:pt>
                <c:pt idx="27">
                  <c:v>45.76</c:v>
                </c:pt>
                <c:pt idx="28">
                  <c:v>37.869999999999997</c:v>
                </c:pt>
                <c:pt idx="29">
                  <c:v>38.229999999999997</c:v>
                </c:pt>
                <c:pt idx="30">
                  <c:v>35.31</c:v>
                </c:pt>
                <c:pt idx="31">
                  <c:v>33.33</c:v>
                </c:pt>
                <c:pt idx="32">
                  <c:v>34.85</c:v>
                </c:pt>
                <c:pt idx="33">
                  <c:v>36.32</c:v>
                </c:pt>
                <c:pt idx="34">
                  <c:v>36.130000000000003</c:v>
                </c:pt>
                <c:pt idx="35">
                  <c:v>38.25</c:v>
                </c:pt>
                <c:pt idx="36">
                  <c:v>48.95</c:v>
                </c:pt>
                <c:pt idx="37">
                  <c:v>52</c:v>
                </c:pt>
                <c:pt idx="38">
                  <c:v>38.06</c:v>
                </c:pt>
                <c:pt idx="39">
                  <c:v>36.6</c:v>
                </c:pt>
                <c:pt idx="40">
                  <c:v>36.5</c:v>
                </c:pt>
                <c:pt idx="41">
                  <c:v>56.77</c:v>
                </c:pt>
                <c:pt idx="42">
                  <c:v>46.22</c:v>
                </c:pt>
                <c:pt idx="43">
                  <c:v>37.58</c:v>
                </c:pt>
                <c:pt idx="44">
                  <c:v>36.51</c:v>
                </c:pt>
                <c:pt idx="45">
                  <c:v>34.17</c:v>
                </c:pt>
                <c:pt idx="46">
                  <c:v>33.54</c:v>
                </c:pt>
                <c:pt idx="47">
                  <c:v>33.380000000000003</c:v>
                </c:pt>
                <c:pt idx="48">
                  <c:v>31.32</c:v>
                </c:pt>
                <c:pt idx="49">
                  <c:v>31.78</c:v>
                </c:pt>
                <c:pt idx="50">
                  <c:v>34.67</c:v>
                </c:pt>
                <c:pt idx="51">
                  <c:v>32.5</c:v>
                </c:pt>
                <c:pt idx="52">
                  <c:v>32.26</c:v>
                </c:pt>
                <c:pt idx="53">
                  <c:v>38.39</c:v>
                </c:pt>
                <c:pt idx="54">
                  <c:v>34.83</c:v>
                </c:pt>
                <c:pt idx="55">
                  <c:v>32.36</c:v>
                </c:pt>
                <c:pt idx="56">
                  <c:v>31.04</c:v>
                </c:pt>
                <c:pt idx="57">
                  <c:v>28.8</c:v>
                </c:pt>
                <c:pt idx="58">
                  <c:v>29.76</c:v>
                </c:pt>
                <c:pt idx="59">
                  <c:v>28.8</c:v>
                </c:pt>
                <c:pt idx="60">
                  <c:v>28.24</c:v>
                </c:pt>
                <c:pt idx="61">
                  <c:v>28.52</c:v>
                </c:pt>
                <c:pt idx="62">
                  <c:v>28.7</c:v>
                </c:pt>
                <c:pt idx="63">
                  <c:v>29.19</c:v>
                </c:pt>
                <c:pt idx="64">
                  <c:v>30.1</c:v>
                </c:pt>
                <c:pt idx="65">
                  <c:v>32.43</c:v>
                </c:pt>
                <c:pt idx="66">
                  <c:v>31.56</c:v>
                </c:pt>
                <c:pt idx="67">
                  <c:v>74.510000000000005</c:v>
                </c:pt>
                <c:pt idx="68">
                  <c:v>52.46</c:v>
                </c:pt>
                <c:pt idx="69">
                  <c:v>47.23</c:v>
                </c:pt>
                <c:pt idx="70">
                  <c:v>44.58</c:v>
                </c:pt>
                <c:pt idx="71">
                  <c:v>68.489999999999995</c:v>
                </c:pt>
                <c:pt idx="72">
                  <c:v>65.81</c:v>
                </c:pt>
                <c:pt idx="73">
                  <c:v>50.02</c:v>
                </c:pt>
                <c:pt idx="74">
                  <c:v>45.04</c:v>
                </c:pt>
                <c:pt idx="75">
                  <c:v>41.86</c:v>
                </c:pt>
                <c:pt idx="76">
                  <c:v>29.76</c:v>
                </c:pt>
                <c:pt idx="77">
                  <c:v>37.44</c:v>
                </c:pt>
                <c:pt idx="78">
                  <c:v>40.81</c:v>
                </c:pt>
                <c:pt idx="79">
                  <c:v>36.65</c:v>
                </c:pt>
                <c:pt idx="80">
                  <c:v>36.72</c:v>
                </c:pt>
                <c:pt idx="81">
                  <c:v>35.25</c:v>
                </c:pt>
                <c:pt idx="82">
                  <c:v>45.23</c:v>
                </c:pt>
                <c:pt idx="83">
                  <c:v>38.979999999999997</c:v>
                </c:pt>
                <c:pt idx="84">
                  <c:v>34.270000000000003</c:v>
                </c:pt>
                <c:pt idx="85">
                  <c:v>40.770000000000003</c:v>
                </c:pt>
                <c:pt idx="86">
                  <c:v>52.27</c:v>
                </c:pt>
                <c:pt idx="87">
                  <c:v>59.07</c:v>
                </c:pt>
                <c:pt idx="88">
                  <c:v>96.94</c:v>
                </c:pt>
                <c:pt idx="89">
                  <c:v>67.61</c:v>
                </c:pt>
                <c:pt idx="90">
                  <c:v>57.83</c:v>
                </c:pt>
                <c:pt idx="91">
                  <c:v>49.67</c:v>
                </c:pt>
                <c:pt idx="92">
                  <c:v>46.71</c:v>
                </c:pt>
                <c:pt idx="93">
                  <c:v>49.46</c:v>
                </c:pt>
                <c:pt idx="94">
                  <c:v>47.36</c:v>
                </c:pt>
                <c:pt idx="95">
                  <c:v>44.44</c:v>
                </c:pt>
                <c:pt idx="96">
                  <c:v>63.16</c:v>
                </c:pt>
                <c:pt idx="97">
                  <c:v>68.87</c:v>
                </c:pt>
                <c:pt idx="98">
                  <c:v>52.86</c:v>
                </c:pt>
                <c:pt idx="99">
                  <c:v>48.28</c:v>
                </c:pt>
                <c:pt idx="100">
                  <c:v>50.41</c:v>
                </c:pt>
                <c:pt idx="101">
                  <c:v>43.82</c:v>
                </c:pt>
                <c:pt idx="102">
                  <c:v>48</c:v>
                </c:pt>
                <c:pt idx="103">
                  <c:v>72.31</c:v>
                </c:pt>
                <c:pt idx="104">
                  <c:v>53.58</c:v>
                </c:pt>
                <c:pt idx="105">
                  <c:v>46.98</c:v>
                </c:pt>
                <c:pt idx="106">
                  <c:v>50.95</c:v>
                </c:pt>
                <c:pt idx="107">
                  <c:v>79.52</c:v>
                </c:pt>
                <c:pt idx="108">
                  <c:v>57.78</c:v>
                </c:pt>
                <c:pt idx="109">
                  <c:v>49.52</c:v>
                </c:pt>
                <c:pt idx="110">
                  <c:v>44.27</c:v>
                </c:pt>
                <c:pt idx="111">
                  <c:v>44.87</c:v>
                </c:pt>
                <c:pt idx="112">
                  <c:v>41.69</c:v>
                </c:pt>
                <c:pt idx="113">
                  <c:v>39.96</c:v>
                </c:pt>
                <c:pt idx="114">
                  <c:v>38.71</c:v>
                </c:pt>
                <c:pt idx="115">
                  <c:v>37.26</c:v>
                </c:pt>
                <c:pt idx="116">
                  <c:v>40.98</c:v>
                </c:pt>
                <c:pt idx="117">
                  <c:v>42</c:v>
                </c:pt>
                <c:pt idx="118">
                  <c:v>41.33</c:v>
                </c:pt>
                <c:pt idx="119">
                  <c:v>66.59</c:v>
                </c:pt>
                <c:pt idx="120">
                  <c:v>74.37</c:v>
                </c:pt>
                <c:pt idx="121">
                  <c:v>90.77</c:v>
                </c:pt>
                <c:pt idx="122">
                  <c:v>66.38</c:v>
                </c:pt>
                <c:pt idx="123">
                  <c:v>54.71</c:v>
                </c:pt>
                <c:pt idx="124">
                  <c:v>49.25</c:v>
                </c:pt>
                <c:pt idx="125">
                  <c:v>45.5</c:v>
                </c:pt>
                <c:pt idx="126">
                  <c:v>42.79</c:v>
                </c:pt>
                <c:pt idx="127">
                  <c:v>58.24</c:v>
                </c:pt>
                <c:pt idx="128">
                  <c:v>80.41</c:v>
                </c:pt>
                <c:pt idx="129">
                  <c:v>55.92</c:v>
                </c:pt>
                <c:pt idx="130">
                  <c:v>55.78</c:v>
                </c:pt>
                <c:pt idx="131">
                  <c:v>48.4</c:v>
                </c:pt>
                <c:pt idx="132">
                  <c:v>44.24</c:v>
                </c:pt>
                <c:pt idx="133">
                  <c:v>40.21</c:v>
                </c:pt>
                <c:pt idx="134">
                  <c:v>38.020000000000003</c:v>
                </c:pt>
                <c:pt idx="135">
                  <c:v>35.65</c:v>
                </c:pt>
                <c:pt idx="136">
                  <c:v>34.299999999999997</c:v>
                </c:pt>
                <c:pt idx="137">
                  <c:v>32.74</c:v>
                </c:pt>
                <c:pt idx="138">
                  <c:v>31.32</c:v>
                </c:pt>
                <c:pt idx="139">
                  <c:v>31.54</c:v>
                </c:pt>
                <c:pt idx="140">
                  <c:v>48.93</c:v>
                </c:pt>
                <c:pt idx="141">
                  <c:v>54.14</c:v>
                </c:pt>
                <c:pt idx="142">
                  <c:v>47.49</c:v>
                </c:pt>
                <c:pt idx="143">
                  <c:v>39.74</c:v>
                </c:pt>
                <c:pt idx="144">
                  <c:v>39.04</c:v>
                </c:pt>
                <c:pt idx="145">
                  <c:v>43.63</c:v>
                </c:pt>
                <c:pt idx="146">
                  <c:v>36.700000000000003</c:v>
                </c:pt>
                <c:pt idx="147">
                  <c:v>38.57</c:v>
                </c:pt>
                <c:pt idx="148">
                  <c:v>43.66</c:v>
                </c:pt>
                <c:pt idx="149">
                  <c:v>37.76</c:v>
                </c:pt>
                <c:pt idx="150">
                  <c:v>34.96</c:v>
                </c:pt>
                <c:pt idx="151">
                  <c:v>32.909999999999997</c:v>
                </c:pt>
                <c:pt idx="152">
                  <c:v>31.11</c:v>
                </c:pt>
                <c:pt idx="153">
                  <c:v>29.78</c:v>
                </c:pt>
                <c:pt idx="154">
                  <c:v>30.34</c:v>
                </c:pt>
                <c:pt idx="155">
                  <c:v>30.77</c:v>
                </c:pt>
                <c:pt idx="156">
                  <c:v>31.31</c:v>
                </c:pt>
                <c:pt idx="157">
                  <c:v>30.4</c:v>
                </c:pt>
                <c:pt idx="158">
                  <c:v>29.35</c:v>
                </c:pt>
                <c:pt idx="159">
                  <c:v>30.04</c:v>
                </c:pt>
                <c:pt idx="160">
                  <c:v>28.87</c:v>
                </c:pt>
                <c:pt idx="161">
                  <c:v>28.76</c:v>
                </c:pt>
                <c:pt idx="162">
                  <c:v>30.7</c:v>
                </c:pt>
                <c:pt idx="163">
                  <c:v>28.07</c:v>
                </c:pt>
                <c:pt idx="164">
                  <c:v>31.53</c:v>
                </c:pt>
                <c:pt idx="165">
                  <c:v>55.89</c:v>
                </c:pt>
                <c:pt idx="166">
                  <c:v>32.909999999999997</c:v>
                </c:pt>
                <c:pt idx="167">
                  <c:v>31.9</c:v>
                </c:pt>
                <c:pt idx="168">
                  <c:v>29.35</c:v>
                </c:pt>
                <c:pt idx="169">
                  <c:v>63.84</c:v>
                </c:pt>
                <c:pt idx="170">
                  <c:v>43.04</c:v>
                </c:pt>
                <c:pt idx="171">
                  <c:v>66.56</c:v>
                </c:pt>
                <c:pt idx="172">
                  <c:v>69.819999999999993</c:v>
                </c:pt>
                <c:pt idx="173">
                  <c:v>48.44</c:v>
                </c:pt>
                <c:pt idx="174">
                  <c:v>45.75</c:v>
                </c:pt>
                <c:pt idx="175">
                  <c:v>38.619999999999997</c:v>
                </c:pt>
                <c:pt idx="176">
                  <c:v>34.68</c:v>
                </c:pt>
                <c:pt idx="177">
                  <c:v>32.909999999999997</c:v>
                </c:pt>
                <c:pt idx="178">
                  <c:v>32.58</c:v>
                </c:pt>
                <c:pt idx="179">
                  <c:v>30.39</c:v>
                </c:pt>
                <c:pt idx="180">
                  <c:v>33.5</c:v>
                </c:pt>
                <c:pt idx="181">
                  <c:v>31.24</c:v>
                </c:pt>
                <c:pt idx="182">
                  <c:v>30.93</c:v>
                </c:pt>
                <c:pt idx="183">
                  <c:v>33.25</c:v>
                </c:pt>
                <c:pt idx="184">
                  <c:v>30.54</c:v>
                </c:pt>
                <c:pt idx="185">
                  <c:v>35.54</c:v>
                </c:pt>
                <c:pt idx="186">
                  <c:v>30.68</c:v>
                </c:pt>
                <c:pt idx="187">
                  <c:v>28.34</c:v>
                </c:pt>
                <c:pt idx="188">
                  <c:v>29.38</c:v>
                </c:pt>
                <c:pt idx="189">
                  <c:v>29.81</c:v>
                </c:pt>
                <c:pt idx="190">
                  <c:v>29.18</c:v>
                </c:pt>
                <c:pt idx="191">
                  <c:v>27.53</c:v>
                </c:pt>
                <c:pt idx="192">
                  <c:v>27.31</c:v>
                </c:pt>
                <c:pt idx="193">
                  <c:v>27.16</c:v>
                </c:pt>
                <c:pt idx="194">
                  <c:v>28.33</c:v>
                </c:pt>
                <c:pt idx="195">
                  <c:v>27.44</c:v>
                </c:pt>
                <c:pt idx="196">
                  <c:v>33.159999999999997</c:v>
                </c:pt>
                <c:pt idx="197">
                  <c:v>27.82</c:v>
                </c:pt>
                <c:pt idx="198">
                  <c:v>28.55</c:v>
                </c:pt>
                <c:pt idx="199">
                  <c:v>27.93</c:v>
                </c:pt>
                <c:pt idx="200">
                  <c:v>27.4</c:v>
                </c:pt>
                <c:pt idx="201">
                  <c:v>26.85</c:v>
                </c:pt>
                <c:pt idx="202">
                  <c:v>25.23</c:v>
                </c:pt>
                <c:pt idx="203">
                  <c:v>24.71</c:v>
                </c:pt>
                <c:pt idx="204">
                  <c:v>24.17</c:v>
                </c:pt>
                <c:pt idx="205">
                  <c:v>24.76</c:v>
                </c:pt>
                <c:pt idx="206">
                  <c:v>25.08</c:v>
                </c:pt>
                <c:pt idx="207">
                  <c:v>24.32</c:v>
                </c:pt>
                <c:pt idx="208">
                  <c:v>24.26</c:v>
                </c:pt>
                <c:pt idx="209">
                  <c:v>26.05</c:v>
                </c:pt>
                <c:pt idx="210">
                  <c:v>24.25</c:v>
                </c:pt>
                <c:pt idx="211">
                  <c:v>24.5</c:v>
                </c:pt>
                <c:pt idx="212">
                  <c:v>24.47</c:v>
                </c:pt>
                <c:pt idx="213">
                  <c:v>22.12</c:v>
                </c:pt>
                <c:pt idx="214">
                  <c:v>24.16</c:v>
                </c:pt>
                <c:pt idx="215">
                  <c:v>23.8</c:v>
                </c:pt>
                <c:pt idx="216">
                  <c:v>25.67</c:v>
                </c:pt>
                <c:pt idx="217">
                  <c:v>25.93</c:v>
                </c:pt>
                <c:pt idx="218">
                  <c:v>27.21</c:v>
                </c:pt>
                <c:pt idx="219">
                  <c:v>23.99</c:v>
                </c:pt>
                <c:pt idx="220">
                  <c:v>24.35</c:v>
                </c:pt>
                <c:pt idx="221">
                  <c:v>23.01</c:v>
                </c:pt>
                <c:pt idx="222">
                  <c:v>36.200000000000003</c:v>
                </c:pt>
                <c:pt idx="223">
                  <c:v>43.66</c:v>
                </c:pt>
                <c:pt idx="224">
                  <c:v>31.81</c:v>
                </c:pt>
                <c:pt idx="225">
                  <c:v>26.66</c:v>
                </c:pt>
                <c:pt idx="226">
                  <c:v>25.81</c:v>
                </c:pt>
                <c:pt idx="227">
                  <c:v>26.29</c:v>
                </c:pt>
                <c:pt idx="228">
                  <c:v>44.12</c:v>
                </c:pt>
                <c:pt idx="229">
                  <c:v>28.11</c:v>
                </c:pt>
                <c:pt idx="230">
                  <c:v>30.48</c:v>
                </c:pt>
                <c:pt idx="231">
                  <c:v>38.68</c:v>
                </c:pt>
                <c:pt idx="232">
                  <c:v>43.44</c:v>
                </c:pt>
                <c:pt idx="233">
                  <c:v>36.909999999999997</c:v>
                </c:pt>
                <c:pt idx="234">
                  <c:v>29.83</c:v>
                </c:pt>
                <c:pt idx="235">
                  <c:v>26.91</c:v>
                </c:pt>
                <c:pt idx="236">
                  <c:v>36.22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32-4883-9053-1B70E015D1CD}"/>
            </c:ext>
          </c:extLst>
        </c:ser>
        <c:ser>
          <c:idx val="8"/>
          <c:order val="8"/>
          <c:tx>
            <c:v>Average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'dynamic influent by yr (12-18)'!$D$2:$D$366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(12-18)'!$M$2:$M$366</c:f>
              <c:numCache>
                <c:formatCode>0.0</c:formatCode>
                <c:ptCount val="365"/>
                <c:pt idx="0">
                  <c:v>30.611428571428569</c:v>
                </c:pt>
                <c:pt idx="1">
                  <c:v>30.212857142857139</c:v>
                </c:pt>
                <c:pt idx="2">
                  <c:v>29.737142857142857</c:v>
                </c:pt>
                <c:pt idx="3">
                  <c:v>27.991428571428575</c:v>
                </c:pt>
                <c:pt idx="4">
                  <c:v>26.851428571428567</c:v>
                </c:pt>
                <c:pt idx="5">
                  <c:v>26.55714285714286</c:v>
                </c:pt>
                <c:pt idx="6">
                  <c:v>27.415714285714291</c:v>
                </c:pt>
                <c:pt idx="7">
                  <c:v>27.191428571428567</c:v>
                </c:pt>
                <c:pt idx="8">
                  <c:v>27.718571428571426</c:v>
                </c:pt>
                <c:pt idx="9">
                  <c:v>31.12285714285715</c:v>
                </c:pt>
                <c:pt idx="10">
                  <c:v>29.748571428571434</c:v>
                </c:pt>
                <c:pt idx="11">
                  <c:v>30.214285714285715</c:v>
                </c:pt>
                <c:pt idx="12">
                  <c:v>27.474285714285713</c:v>
                </c:pt>
                <c:pt idx="13">
                  <c:v>26.47</c:v>
                </c:pt>
                <c:pt idx="14">
                  <c:v>26.777142857142856</c:v>
                </c:pt>
                <c:pt idx="15">
                  <c:v>27.145714285714284</c:v>
                </c:pt>
                <c:pt idx="16">
                  <c:v>27.764285714285712</c:v>
                </c:pt>
                <c:pt idx="17">
                  <c:v>27.868571428571425</c:v>
                </c:pt>
                <c:pt idx="18">
                  <c:v>31.808571428571433</c:v>
                </c:pt>
                <c:pt idx="19">
                  <c:v>29.034285714285716</c:v>
                </c:pt>
                <c:pt idx="20">
                  <c:v>28.388571428571431</c:v>
                </c:pt>
                <c:pt idx="21">
                  <c:v>32.068571428571431</c:v>
                </c:pt>
                <c:pt idx="22">
                  <c:v>34.537142857142854</c:v>
                </c:pt>
                <c:pt idx="23">
                  <c:v>29.35285714285714</c:v>
                </c:pt>
                <c:pt idx="24">
                  <c:v>28.448571428571427</c:v>
                </c:pt>
                <c:pt idx="25">
                  <c:v>27.607142857142858</c:v>
                </c:pt>
                <c:pt idx="26">
                  <c:v>27.33428571428572</c:v>
                </c:pt>
                <c:pt idx="27">
                  <c:v>27.42285714285714</c:v>
                </c:pt>
                <c:pt idx="28">
                  <c:v>29.658571428571427</c:v>
                </c:pt>
                <c:pt idx="29">
                  <c:v>28.02</c:v>
                </c:pt>
                <c:pt idx="30">
                  <c:v>26.384285714285713</c:v>
                </c:pt>
                <c:pt idx="31">
                  <c:v>31.141428571428573</c:v>
                </c:pt>
                <c:pt idx="32">
                  <c:v>27.785714285714285</c:v>
                </c:pt>
                <c:pt idx="33">
                  <c:v>27.349999999999998</c:v>
                </c:pt>
                <c:pt idx="34">
                  <c:v>26.517142857142858</c:v>
                </c:pt>
                <c:pt idx="35">
                  <c:v>26.73</c:v>
                </c:pt>
                <c:pt idx="36">
                  <c:v>28.802857142857142</c:v>
                </c:pt>
                <c:pt idx="37">
                  <c:v>29.238571428571426</c:v>
                </c:pt>
                <c:pt idx="38">
                  <c:v>26.12</c:v>
                </c:pt>
                <c:pt idx="39">
                  <c:v>26.118571428571425</c:v>
                </c:pt>
                <c:pt idx="40">
                  <c:v>28.227142857142862</c:v>
                </c:pt>
                <c:pt idx="41">
                  <c:v>28.977142857142859</c:v>
                </c:pt>
                <c:pt idx="42">
                  <c:v>26.815714285714286</c:v>
                </c:pt>
                <c:pt idx="43">
                  <c:v>25.650000000000002</c:v>
                </c:pt>
                <c:pt idx="44">
                  <c:v>25.21142857142857</c:v>
                </c:pt>
                <c:pt idx="45">
                  <c:v>25.168571428571429</c:v>
                </c:pt>
                <c:pt idx="46">
                  <c:v>24.971428571428568</c:v>
                </c:pt>
                <c:pt idx="47">
                  <c:v>26.48</c:v>
                </c:pt>
                <c:pt idx="48">
                  <c:v>27.068571428571428</c:v>
                </c:pt>
                <c:pt idx="49">
                  <c:v>33.957142857142856</c:v>
                </c:pt>
                <c:pt idx="50">
                  <c:v>40.511428571428567</c:v>
                </c:pt>
                <c:pt idx="51">
                  <c:v>33.712857142857139</c:v>
                </c:pt>
                <c:pt idx="52">
                  <c:v>30.279999999999998</c:v>
                </c:pt>
                <c:pt idx="53">
                  <c:v>29.874285714285715</c:v>
                </c:pt>
                <c:pt idx="54">
                  <c:v>30.418571428571422</c:v>
                </c:pt>
                <c:pt idx="55">
                  <c:v>29.039999999999996</c:v>
                </c:pt>
                <c:pt idx="56">
                  <c:v>32.27571428571428</c:v>
                </c:pt>
                <c:pt idx="57">
                  <c:v>28.812857142857148</c:v>
                </c:pt>
                <c:pt idx="58">
                  <c:v>30.01857142857143</c:v>
                </c:pt>
                <c:pt idx="59">
                  <c:v>28.594285714285714</c:v>
                </c:pt>
                <c:pt idx="60">
                  <c:v>26.705714285714286</c:v>
                </c:pt>
                <c:pt idx="61">
                  <c:v>26.862857142857145</c:v>
                </c:pt>
                <c:pt idx="62">
                  <c:v>26.408571428571427</c:v>
                </c:pt>
                <c:pt idx="63">
                  <c:v>26.945714285714285</c:v>
                </c:pt>
                <c:pt idx="64">
                  <c:v>26.915714285714284</c:v>
                </c:pt>
                <c:pt idx="65">
                  <c:v>27.887142857142859</c:v>
                </c:pt>
                <c:pt idx="66">
                  <c:v>27.724285714285713</c:v>
                </c:pt>
                <c:pt idx="67">
                  <c:v>33.681428571428569</c:v>
                </c:pt>
                <c:pt idx="68">
                  <c:v>31.622857142857146</c:v>
                </c:pt>
                <c:pt idx="69">
                  <c:v>30.474285714285713</c:v>
                </c:pt>
                <c:pt idx="70">
                  <c:v>31.245714285714289</c:v>
                </c:pt>
                <c:pt idx="71">
                  <c:v>34.655714285714282</c:v>
                </c:pt>
                <c:pt idx="72">
                  <c:v>36.807142857142857</c:v>
                </c:pt>
                <c:pt idx="73">
                  <c:v>31.335714285714289</c:v>
                </c:pt>
                <c:pt idx="74">
                  <c:v>30.372857142857139</c:v>
                </c:pt>
                <c:pt idx="75">
                  <c:v>28.90285714285714</c:v>
                </c:pt>
                <c:pt idx="76">
                  <c:v>26.374285714285715</c:v>
                </c:pt>
                <c:pt idx="77">
                  <c:v>27.252857142857142</c:v>
                </c:pt>
                <c:pt idx="78">
                  <c:v>26.830000000000002</c:v>
                </c:pt>
                <c:pt idx="79">
                  <c:v>25.884285714285713</c:v>
                </c:pt>
                <c:pt idx="80">
                  <c:v>25.858571428571427</c:v>
                </c:pt>
                <c:pt idx="81">
                  <c:v>27.431428571428572</c:v>
                </c:pt>
                <c:pt idx="82">
                  <c:v>35.35285714285714</c:v>
                </c:pt>
                <c:pt idx="83">
                  <c:v>33.652857142857144</c:v>
                </c:pt>
                <c:pt idx="84">
                  <c:v>34.064285714285717</c:v>
                </c:pt>
                <c:pt idx="85">
                  <c:v>36.712857142857146</c:v>
                </c:pt>
                <c:pt idx="86">
                  <c:v>34.448571428571434</c:v>
                </c:pt>
                <c:pt idx="87">
                  <c:v>36.33</c:v>
                </c:pt>
                <c:pt idx="88">
                  <c:v>46.511428571428574</c:v>
                </c:pt>
                <c:pt idx="89">
                  <c:v>40.118571428571428</c:v>
                </c:pt>
                <c:pt idx="90">
                  <c:v>35.804285714285712</c:v>
                </c:pt>
                <c:pt idx="91">
                  <c:v>36.201428571428572</c:v>
                </c:pt>
                <c:pt idx="92">
                  <c:v>42.464285714285715</c:v>
                </c:pt>
                <c:pt idx="93">
                  <c:v>37.4</c:v>
                </c:pt>
                <c:pt idx="94">
                  <c:v>38.059999999999995</c:v>
                </c:pt>
                <c:pt idx="95">
                  <c:v>34.201428571428572</c:v>
                </c:pt>
                <c:pt idx="96">
                  <c:v>40.124285714285712</c:v>
                </c:pt>
                <c:pt idx="97">
                  <c:v>38.35</c:v>
                </c:pt>
                <c:pt idx="98">
                  <c:v>35.677142857142847</c:v>
                </c:pt>
                <c:pt idx="99">
                  <c:v>35.53142857142857</c:v>
                </c:pt>
                <c:pt idx="100">
                  <c:v>37.041428571428575</c:v>
                </c:pt>
                <c:pt idx="101">
                  <c:v>33.14</c:v>
                </c:pt>
                <c:pt idx="102">
                  <c:v>36.825714285714284</c:v>
                </c:pt>
                <c:pt idx="103">
                  <c:v>38.971428571428568</c:v>
                </c:pt>
                <c:pt idx="104">
                  <c:v>35.75714285714286</c:v>
                </c:pt>
                <c:pt idx="105">
                  <c:v>40.707142857142856</c:v>
                </c:pt>
                <c:pt idx="106">
                  <c:v>35.325714285714284</c:v>
                </c:pt>
                <c:pt idx="107">
                  <c:v>47.784285714285716</c:v>
                </c:pt>
                <c:pt idx="108">
                  <c:v>40.988571428571433</c:v>
                </c:pt>
                <c:pt idx="109">
                  <c:v>34.190000000000005</c:v>
                </c:pt>
                <c:pt idx="110">
                  <c:v>33.165714285714294</c:v>
                </c:pt>
                <c:pt idx="111">
                  <c:v>33.811428571428571</c:v>
                </c:pt>
                <c:pt idx="112">
                  <c:v>33.052857142857142</c:v>
                </c:pt>
                <c:pt idx="113">
                  <c:v>30.228571428571428</c:v>
                </c:pt>
                <c:pt idx="114">
                  <c:v>29.342857142857149</c:v>
                </c:pt>
                <c:pt idx="115">
                  <c:v>29.631428571428565</c:v>
                </c:pt>
                <c:pt idx="116">
                  <c:v>31.908571428571427</c:v>
                </c:pt>
                <c:pt idx="117">
                  <c:v>32.880000000000003</c:v>
                </c:pt>
                <c:pt idx="118">
                  <c:v>38.361428571428569</c:v>
                </c:pt>
                <c:pt idx="119">
                  <c:v>42.835714285714289</c:v>
                </c:pt>
                <c:pt idx="120">
                  <c:v>41.442857142857143</c:v>
                </c:pt>
                <c:pt idx="121">
                  <c:v>40.462857142857146</c:v>
                </c:pt>
                <c:pt idx="122">
                  <c:v>39.852857142857147</c:v>
                </c:pt>
                <c:pt idx="123">
                  <c:v>42.817142857142862</c:v>
                </c:pt>
                <c:pt idx="124">
                  <c:v>37.077142857142853</c:v>
                </c:pt>
                <c:pt idx="125">
                  <c:v>32.585714285714289</c:v>
                </c:pt>
                <c:pt idx="126">
                  <c:v>29.987142857142857</c:v>
                </c:pt>
                <c:pt idx="127">
                  <c:v>34.651428571428575</c:v>
                </c:pt>
                <c:pt idx="128">
                  <c:v>41.562857142857148</c:v>
                </c:pt>
                <c:pt idx="129">
                  <c:v>39.234285714285711</c:v>
                </c:pt>
                <c:pt idx="130">
                  <c:v>41.052857142857142</c:v>
                </c:pt>
                <c:pt idx="131">
                  <c:v>35.955714285714286</c:v>
                </c:pt>
                <c:pt idx="132">
                  <c:v>34.011428571428574</c:v>
                </c:pt>
                <c:pt idx="133">
                  <c:v>34.008571428571429</c:v>
                </c:pt>
                <c:pt idx="134">
                  <c:v>34.285714285714292</c:v>
                </c:pt>
                <c:pt idx="135">
                  <c:v>31.247142857142858</c:v>
                </c:pt>
                <c:pt idx="136">
                  <c:v>28.571428571428573</c:v>
                </c:pt>
                <c:pt idx="137">
                  <c:v>31.458571428571425</c:v>
                </c:pt>
                <c:pt idx="138">
                  <c:v>38.278571428571425</c:v>
                </c:pt>
                <c:pt idx="139">
                  <c:v>40.152857142857144</c:v>
                </c:pt>
                <c:pt idx="140">
                  <c:v>37.728571428571421</c:v>
                </c:pt>
                <c:pt idx="141">
                  <c:v>33.751428571428569</c:v>
                </c:pt>
                <c:pt idx="142">
                  <c:v>32.295714285714283</c:v>
                </c:pt>
                <c:pt idx="143">
                  <c:v>30.615714285714287</c:v>
                </c:pt>
                <c:pt idx="144">
                  <c:v>30.247142857142855</c:v>
                </c:pt>
                <c:pt idx="145">
                  <c:v>34.277142857142863</c:v>
                </c:pt>
                <c:pt idx="146">
                  <c:v>33.441428571428567</c:v>
                </c:pt>
                <c:pt idx="147">
                  <c:v>32.897142857142853</c:v>
                </c:pt>
                <c:pt idx="148">
                  <c:v>30.582857142857144</c:v>
                </c:pt>
                <c:pt idx="149">
                  <c:v>33.85857142857143</c:v>
                </c:pt>
                <c:pt idx="150">
                  <c:v>32.220000000000006</c:v>
                </c:pt>
                <c:pt idx="151">
                  <c:v>34.92</c:v>
                </c:pt>
                <c:pt idx="152">
                  <c:v>30.204285714285714</c:v>
                </c:pt>
                <c:pt idx="153">
                  <c:v>28.2</c:v>
                </c:pt>
                <c:pt idx="154">
                  <c:v>31.157142857142862</c:v>
                </c:pt>
                <c:pt idx="155">
                  <c:v>30.661428571428576</c:v>
                </c:pt>
                <c:pt idx="156">
                  <c:v>25.682857142857141</c:v>
                </c:pt>
                <c:pt idx="157">
                  <c:v>30.638571428571428</c:v>
                </c:pt>
                <c:pt idx="158">
                  <c:v>28.162857142857142</c:v>
                </c:pt>
                <c:pt idx="159">
                  <c:v>26.498571428571431</c:v>
                </c:pt>
                <c:pt idx="160">
                  <c:v>29.169999999999998</c:v>
                </c:pt>
                <c:pt idx="161">
                  <c:v>29.831428571428571</c:v>
                </c:pt>
                <c:pt idx="162">
                  <c:v>30.115714285714287</c:v>
                </c:pt>
                <c:pt idx="163">
                  <c:v>26.598571428571429</c:v>
                </c:pt>
                <c:pt idx="164">
                  <c:v>25.717142857142857</c:v>
                </c:pt>
                <c:pt idx="165">
                  <c:v>31.194285714285716</c:v>
                </c:pt>
                <c:pt idx="166">
                  <c:v>25.885714285714283</c:v>
                </c:pt>
                <c:pt idx="167">
                  <c:v>25.665714285714284</c:v>
                </c:pt>
                <c:pt idx="168">
                  <c:v>28.861428571428569</c:v>
                </c:pt>
                <c:pt idx="169">
                  <c:v>32.074285714285715</c:v>
                </c:pt>
                <c:pt idx="170">
                  <c:v>29.558571428571423</c:v>
                </c:pt>
                <c:pt idx="171">
                  <c:v>33.49285714285714</c:v>
                </c:pt>
                <c:pt idx="172">
                  <c:v>34.374285714285712</c:v>
                </c:pt>
                <c:pt idx="173">
                  <c:v>31.071428571428566</c:v>
                </c:pt>
                <c:pt idx="174">
                  <c:v>36.478571428571428</c:v>
                </c:pt>
                <c:pt idx="175">
                  <c:v>34.35285714285714</c:v>
                </c:pt>
                <c:pt idx="176">
                  <c:v>34.417142857142856</c:v>
                </c:pt>
                <c:pt idx="177">
                  <c:v>28.335714285714285</c:v>
                </c:pt>
                <c:pt idx="178">
                  <c:v>27.700000000000006</c:v>
                </c:pt>
                <c:pt idx="179">
                  <c:v>29.545714285714286</c:v>
                </c:pt>
                <c:pt idx="180">
                  <c:v>27.837142857142858</c:v>
                </c:pt>
                <c:pt idx="181">
                  <c:v>30.08428571428572</c:v>
                </c:pt>
                <c:pt idx="182">
                  <c:v>26.148571428571433</c:v>
                </c:pt>
                <c:pt idx="183">
                  <c:v>25.53857142857143</c:v>
                </c:pt>
                <c:pt idx="184">
                  <c:v>25.568571428571428</c:v>
                </c:pt>
                <c:pt idx="185">
                  <c:v>26.085714285714285</c:v>
                </c:pt>
                <c:pt idx="186">
                  <c:v>24.382857142857144</c:v>
                </c:pt>
                <c:pt idx="187">
                  <c:v>28.681428571428572</c:v>
                </c:pt>
                <c:pt idx="188">
                  <c:v>31.012857142857143</c:v>
                </c:pt>
                <c:pt idx="189">
                  <c:v>27.991428571428571</c:v>
                </c:pt>
                <c:pt idx="190">
                  <c:v>30.961428571428574</c:v>
                </c:pt>
                <c:pt idx="191">
                  <c:v>31.655714285714286</c:v>
                </c:pt>
                <c:pt idx="192">
                  <c:v>28.255714285714287</c:v>
                </c:pt>
                <c:pt idx="193">
                  <c:v>28.845714285714287</c:v>
                </c:pt>
                <c:pt idx="194">
                  <c:v>30.787142857142857</c:v>
                </c:pt>
                <c:pt idx="195">
                  <c:v>24.919999999999998</c:v>
                </c:pt>
                <c:pt idx="196">
                  <c:v>27.624285714285715</c:v>
                </c:pt>
                <c:pt idx="197">
                  <c:v>24.558571428571433</c:v>
                </c:pt>
                <c:pt idx="198">
                  <c:v>23.927142857142858</c:v>
                </c:pt>
                <c:pt idx="199">
                  <c:v>24.188571428571432</c:v>
                </c:pt>
                <c:pt idx="200">
                  <c:v>23.525714285714287</c:v>
                </c:pt>
                <c:pt idx="201">
                  <c:v>24.785714285714281</c:v>
                </c:pt>
                <c:pt idx="202">
                  <c:v>26.334285714285716</c:v>
                </c:pt>
                <c:pt idx="203">
                  <c:v>22.919999999999998</c:v>
                </c:pt>
                <c:pt idx="204">
                  <c:v>22.119999999999997</c:v>
                </c:pt>
                <c:pt idx="205">
                  <c:v>24.838571428571424</c:v>
                </c:pt>
                <c:pt idx="206">
                  <c:v>26.124285714285715</c:v>
                </c:pt>
                <c:pt idx="207">
                  <c:v>23.775714285714283</c:v>
                </c:pt>
                <c:pt idx="208">
                  <c:v>22.268571428571427</c:v>
                </c:pt>
                <c:pt idx="209">
                  <c:v>27.042857142857144</c:v>
                </c:pt>
                <c:pt idx="210">
                  <c:v>27.16</c:v>
                </c:pt>
                <c:pt idx="211">
                  <c:v>23.444285714285716</c:v>
                </c:pt>
                <c:pt idx="212">
                  <c:v>23.861250000000002</c:v>
                </c:pt>
                <c:pt idx="213">
                  <c:v>22.327500000000004</c:v>
                </c:pt>
                <c:pt idx="214">
                  <c:v>22.3325</c:v>
                </c:pt>
                <c:pt idx="215">
                  <c:v>22.946250000000003</c:v>
                </c:pt>
                <c:pt idx="216">
                  <c:v>23.143750000000004</c:v>
                </c:pt>
                <c:pt idx="217">
                  <c:v>22.403750000000002</c:v>
                </c:pt>
                <c:pt idx="218">
                  <c:v>23.631250000000001</c:v>
                </c:pt>
                <c:pt idx="219">
                  <c:v>23.842500000000005</c:v>
                </c:pt>
                <c:pt idx="220">
                  <c:v>23.01125</c:v>
                </c:pt>
                <c:pt idx="221">
                  <c:v>21.996249999999996</c:v>
                </c:pt>
                <c:pt idx="222">
                  <c:v>22.532499999999999</c:v>
                </c:pt>
                <c:pt idx="223">
                  <c:v>23.535</c:v>
                </c:pt>
                <c:pt idx="224">
                  <c:v>23.192500000000003</c:v>
                </c:pt>
                <c:pt idx="225">
                  <c:v>21.23</c:v>
                </c:pt>
                <c:pt idx="226">
                  <c:v>21.540000000000003</c:v>
                </c:pt>
                <c:pt idx="227">
                  <c:v>27.37125</c:v>
                </c:pt>
                <c:pt idx="228">
                  <c:v>25.012499999999999</c:v>
                </c:pt>
                <c:pt idx="229">
                  <c:v>22.761250000000004</c:v>
                </c:pt>
                <c:pt idx="230">
                  <c:v>22.67</c:v>
                </c:pt>
                <c:pt idx="231">
                  <c:v>26.770000000000003</c:v>
                </c:pt>
                <c:pt idx="232">
                  <c:v>25.756250000000001</c:v>
                </c:pt>
                <c:pt idx="233">
                  <c:v>25.438750000000002</c:v>
                </c:pt>
                <c:pt idx="234">
                  <c:v>22.703749999999999</c:v>
                </c:pt>
                <c:pt idx="235">
                  <c:v>23.396249999999998</c:v>
                </c:pt>
                <c:pt idx="236">
                  <c:v>23.671250000000001</c:v>
                </c:pt>
                <c:pt idx="237">
                  <c:v>24.761428571428571</c:v>
                </c:pt>
                <c:pt idx="238">
                  <c:v>26.178571428571427</c:v>
                </c:pt>
                <c:pt idx="239">
                  <c:v>26.632857142857144</c:v>
                </c:pt>
                <c:pt idx="240">
                  <c:v>25.164285714285715</c:v>
                </c:pt>
                <c:pt idx="241">
                  <c:v>22.415714285714291</c:v>
                </c:pt>
                <c:pt idx="242">
                  <c:v>24.282857142857146</c:v>
                </c:pt>
                <c:pt idx="243">
                  <c:v>26.755714285714284</c:v>
                </c:pt>
                <c:pt idx="244">
                  <c:v>22.922857142857143</c:v>
                </c:pt>
                <c:pt idx="245">
                  <c:v>21.897142857142857</c:v>
                </c:pt>
                <c:pt idx="246">
                  <c:v>21.707142857142859</c:v>
                </c:pt>
                <c:pt idx="247">
                  <c:v>22.165714285714284</c:v>
                </c:pt>
                <c:pt idx="248">
                  <c:v>21.497142857142858</c:v>
                </c:pt>
                <c:pt idx="249">
                  <c:v>28.222857142857144</c:v>
                </c:pt>
                <c:pt idx="250">
                  <c:v>26.644285714285711</c:v>
                </c:pt>
                <c:pt idx="251">
                  <c:v>27.707142857142856</c:v>
                </c:pt>
                <c:pt idx="252">
                  <c:v>28.034285714285716</c:v>
                </c:pt>
                <c:pt idx="253">
                  <c:v>25.430000000000003</c:v>
                </c:pt>
                <c:pt idx="254">
                  <c:v>22.565714285714282</c:v>
                </c:pt>
                <c:pt idx="255">
                  <c:v>22.354285714285716</c:v>
                </c:pt>
                <c:pt idx="256">
                  <c:v>21.65285714285714</c:v>
                </c:pt>
                <c:pt idx="257">
                  <c:v>26.698571428571427</c:v>
                </c:pt>
                <c:pt idx="258">
                  <c:v>23.497142857142855</c:v>
                </c:pt>
                <c:pt idx="259">
                  <c:v>24.215714285714284</c:v>
                </c:pt>
                <c:pt idx="260">
                  <c:v>23.689999999999998</c:v>
                </c:pt>
                <c:pt idx="261">
                  <c:v>21.445714285714285</c:v>
                </c:pt>
                <c:pt idx="262">
                  <c:v>22.487142857142857</c:v>
                </c:pt>
                <c:pt idx="263">
                  <c:v>22.50714285714286</c:v>
                </c:pt>
                <c:pt idx="264">
                  <c:v>20.891428571428573</c:v>
                </c:pt>
                <c:pt idx="265">
                  <c:v>20.48714285714286</c:v>
                </c:pt>
                <c:pt idx="266">
                  <c:v>21.345714285714287</c:v>
                </c:pt>
                <c:pt idx="267">
                  <c:v>22.938571428571429</c:v>
                </c:pt>
                <c:pt idx="268">
                  <c:v>20.948571428571427</c:v>
                </c:pt>
                <c:pt idx="269">
                  <c:v>20.367142857142856</c:v>
                </c:pt>
                <c:pt idx="270">
                  <c:v>20.775714285714283</c:v>
                </c:pt>
                <c:pt idx="271">
                  <c:v>20.554285714285715</c:v>
                </c:pt>
                <c:pt idx="272">
                  <c:v>20.837142857142855</c:v>
                </c:pt>
                <c:pt idx="273">
                  <c:v>22.592857142857145</c:v>
                </c:pt>
                <c:pt idx="274">
                  <c:v>27.62</c:v>
                </c:pt>
                <c:pt idx="275">
                  <c:v>28.607142857142854</c:v>
                </c:pt>
                <c:pt idx="276">
                  <c:v>25.338571428571431</c:v>
                </c:pt>
                <c:pt idx="277">
                  <c:v>25.322857142857142</c:v>
                </c:pt>
                <c:pt idx="278">
                  <c:v>25.098571428571429</c:v>
                </c:pt>
                <c:pt idx="279">
                  <c:v>22.661428571428576</c:v>
                </c:pt>
                <c:pt idx="280">
                  <c:v>21.338571428571431</c:v>
                </c:pt>
                <c:pt idx="281">
                  <c:v>21.389999999999997</c:v>
                </c:pt>
                <c:pt idx="282">
                  <c:v>22.21142857142857</c:v>
                </c:pt>
                <c:pt idx="283">
                  <c:v>21.274285714285714</c:v>
                </c:pt>
                <c:pt idx="284">
                  <c:v>21.255714285714284</c:v>
                </c:pt>
                <c:pt idx="285">
                  <c:v>27.091428571428573</c:v>
                </c:pt>
                <c:pt idx="286">
                  <c:v>25.284285714285716</c:v>
                </c:pt>
                <c:pt idx="287">
                  <c:v>23.73714285714286</c:v>
                </c:pt>
                <c:pt idx="288">
                  <c:v>22.551428571428573</c:v>
                </c:pt>
                <c:pt idx="289">
                  <c:v>24.567142857142859</c:v>
                </c:pt>
                <c:pt idx="290">
                  <c:v>22.575714285714287</c:v>
                </c:pt>
                <c:pt idx="291">
                  <c:v>21.848571428571425</c:v>
                </c:pt>
                <c:pt idx="292">
                  <c:v>22.347142857142853</c:v>
                </c:pt>
                <c:pt idx="293">
                  <c:v>22.062857142857144</c:v>
                </c:pt>
                <c:pt idx="294">
                  <c:v>25.668571428571429</c:v>
                </c:pt>
                <c:pt idx="295">
                  <c:v>24.021428571428569</c:v>
                </c:pt>
                <c:pt idx="296">
                  <c:v>22.181428571428572</c:v>
                </c:pt>
                <c:pt idx="297">
                  <c:v>22.297142857142855</c:v>
                </c:pt>
                <c:pt idx="298">
                  <c:v>23.485714285714284</c:v>
                </c:pt>
                <c:pt idx="299">
                  <c:v>24.737142857142857</c:v>
                </c:pt>
                <c:pt idx="300">
                  <c:v>22.547142857142859</c:v>
                </c:pt>
                <c:pt idx="301">
                  <c:v>21.842857142857138</c:v>
                </c:pt>
                <c:pt idx="302">
                  <c:v>25.868571428571432</c:v>
                </c:pt>
                <c:pt idx="303">
                  <c:v>27.448571428571427</c:v>
                </c:pt>
                <c:pt idx="304">
                  <c:v>24.56</c:v>
                </c:pt>
                <c:pt idx="305">
                  <c:v>21.755714285714284</c:v>
                </c:pt>
                <c:pt idx="306">
                  <c:v>23.507142857142856</c:v>
                </c:pt>
                <c:pt idx="307">
                  <c:v>24.244285714285716</c:v>
                </c:pt>
                <c:pt idx="308">
                  <c:v>24.215714285714284</c:v>
                </c:pt>
                <c:pt idx="309">
                  <c:v>23.732857142857142</c:v>
                </c:pt>
                <c:pt idx="310">
                  <c:v>22.768571428571427</c:v>
                </c:pt>
                <c:pt idx="311">
                  <c:v>22.525714285714287</c:v>
                </c:pt>
                <c:pt idx="312">
                  <c:v>22.628571428571433</c:v>
                </c:pt>
                <c:pt idx="313">
                  <c:v>22.03857142857143</c:v>
                </c:pt>
                <c:pt idx="314">
                  <c:v>25.26285714285714</c:v>
                </c:pt>
                <c:pt idx="315">
                  <c:v>21.890000000000004</c:v>
                </c:pt>
                <c:pt idx="316">
                  <c:v>21.528571428571432</c:v>
                </c:pt>
                <c:pt idx="317">
                  <c:v>21.608571428571427</c:v>
                </c:pt>
                <c:pt idx="318">
                  <c:v>22.964285714285715</c:v>
                </c:pt>
                <c:pt idx="319">
                  <c:v>23.44857142857143</c:v>
                </c:pt>
                <c:pt idx="320">
                  <c:v>25.954285714285714</c:v>
                </c:pt>
                <c:pt idx="321">
                  <c:v>23.47</c:v>
                </c:pt>
                <c:pt idx="322">
                  <c:v>23.222857142857144</c:v>
                </c:pt>
                <c:pt idx="323">
                  <c:v>22.235714285714288</c:v>
                </c:pt>
                <c:pt idx="324">
                  <c:v>24.810000000000002</c:v>
                </c:pt>
                <c:pt idx="325">
                  <c:v>23.087142857142858</c:v>
                </c:pt>
                <c:pt idx="326">
                  <c:v>27.714285714285715</c:v>
                </c:pt>
                <c:pt idx="327">
                  <c:v>29.368571428571425</c:v>
                </c:pt>
                <c:pt idx="328">
                  <c:v>26.56</c:v>
                </c:pt>
                <c:pt idx="329">
                  <c:v>25.647142857142857</c:v>
                </c:pt>
                <c:pt idx="330">
                  <c:v>27.71142857142857</c:v>
                </c:pt>
                <c:pt idx="331">
                  <c:v>25.77</c:v>
                </c:pt>
                <c:pt idx="332">
                  <c:v>28.225714285714286</c:v>
                </c:pt>
                <c:pt idx="333">
                  <c:v>26.837142857142855</c:v>
                </c:pt>
                <c:pt idx="334">
                  <c:v>27.282857142857143</c:v>
                </c:pt>
                <c:pt idx="335">
                  <c:v>25.031428571428567</c:v>
                </c:pt>
                <c:pt idx="336">
                  <c:v>24.148571428571433</c:v>
                </c:pt>
                <c:pt idx="337">
                  <c:v>24.59714285714286</c:v>
                </c:pt>
                <c:pt idx="338">
                  <c:v>26.952857142857145</c:v>
                </c:pt>
                <c:pt idx="339">
                  <c:v>25.232857142857146</c:v>
                </c:pt>
                <c:pt idx="340">
                  <c:v>24.394285714285711</c:v>
                </c:pt>
                <c:pt idx="341">
                  <c:v>24.078571428571426</c:v>
                </c:pt>
                <c:pt idx="342">
                  <c:v>23.555714285714284</c:v>
                </c:pt>
                <c:pt idx="343">
                  <c:v>23.32714285714286</c:v>
                </c:pt>
                <c:pt idx="344">
                  <c:v>23.104285714285716</c:v>
                </c:pt>
                <c:pt idx="345">
                  <c:v>22.71142857142857</c:v>
                </c:pt>
                <c:pt idx="346">
                  <c:v>25.150000000000002</c:v>
                </c:pt>
                <c:pt idx="347">
                  <c:v>24.272857142857141</c:v>
                </c:pt>
                <c:pt idx="348">
                  <c:v>24.555714285714284</c:v>
                </c:pt>
                <c:pt idx="349">
                  <c:v>23.447142857142858</c:v>
                </c:pt>
                <c:pt idx="350">
                  <c:v>23.328571428571429</c:v>
                </c:pt>
                <c:pt idx="351">
                  <c:v>23.282857142857146</c:v>
                </c:pt>
                <c:pt idx="352">
                  <c:v>25.272857142857141</c:v>
                </c:pt>
                <c:pt idx="353">
                  <c:v>26.885714285714283</c:v>
                </c:pt>
                <c:pt idx="354">
                  <c:v>28.365714285714287</c:v>
                </c:pt>
                <c:pt idx="355">
                  <c:v>28.054285714285719</c:v>
                </c:pt>
                <c:pt idx="356">
                  <c:v>30.292857142857144</c:v>
                </c:pt>
                <c:pt idx="357">
                  <c:v>27.018571428571427</c:v>
                </c:pt>
                <c:pt idx="358">
                  <c:v>24.091428571428573</c:v>
                </c:pt>
                <c:pt idx="359">
                  <c:v>36.25</c:v>
                </c:pt>
                <c:pt idx="360">
                  <c:v>40.31</c:v>
                </c:pt>
                <c:pt idx="361">
                  <c:v>39.205714285714279</c:v>
                </c:pt>
                <c:pt idx="362">
                  <c:v>34.09142857142858</c:v>
                </c:pt>
                <c:pt idx="363">
                  <c:v>31.23142857142857</c:v>
                </c:pt>
                <c:pt idx="364">
                  <c:v>37.668571428571433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32-4883-9053-1B70E015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74576"/>
        <c:axId val="417854816"/>
      </c:scatterChart>
      <c:valAx>
        <c:axId val="2433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54816"/>
        <c:crosses val="autoZero"/>
        <c:crossBetween val="midCat"/>
      </c:valAx>
      <c:valAx>
        <c:axId val="4178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8205520252272"/>
          <c:y val="8.3290446837752982E-2"/>
          <c:w val="0.15224447290193599"/>
          <c:h val="0.50043664389279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inflow (2012-2018)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14980888966925E-2"/>
          <c:y val="9.9740330856737058E-2"/>
          <c:w val="0.85421536716143753"/>
          <c:h val="0.789956361061514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influent by yr (12-18)'!$A$2:$A$366</c:f>
              <c:numCache>
                <c:formatCode>m/d/yy;@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xVal>
          <c:yVal>
            <c:numRef>
              <c:f>'dynamic influent by yr (12-18)'!$B$2:$B$366</c:f>
              <c:numCache>
                <c:formatCode>0.0</c:formatCode>
                <c:ptCount val="365"/>
                <c:pt idx="0">
                  <c:v>30.611428571428601</c:v>
                </c:pt>
                <c:pt idx="1">
                  <c:v>30.212857142857139</c:v>
                </c:pt>
                <c:pt idx="2">
                  <c:v>29.737142857142857</c:v>
                </c:pt>
                <c:pt idx="3">
                  <c:v>27.991428571428575</c:v>
                </c:pt>
                <c:pt idx="4">
                  <c:v>26.851428571428567</c:v>
                </c:pt>
                <c:pt idx="5">
                  <c:v>26.55714285714286</c:v>
                </c:pt>
                <c:pt idx="6">
                  <c:v>27.415714285714291</c:v>
                </c:pt>
                <c:pt idx="7">
                  <c:v>27.191428571428567</c:v>
                </c:pt>
                <c:pt idx="8">
                  <c:v>27.718571428571426</c:v>
                </c:pt>
                <c:pt idx="9">
                  <c:v>31.12285714285715</c:v>
                </c:pt>
                <c:pt idx="10">
                  <c:v>29.748571428571434</c:v>
                </c:pt>
                <c:pt idx="11">
                  <c:v>30.214285714285715</c:v>
                </c:pt>
                <c:pt idx="12">
                  <c:v>27.474285714285713</c:v>
                </c:pt>
                <c:pt idx="13">
                  <c:v>26.47</c:v>
                </c:pt>
                <c:pt idx="14">
                  <c:v>26.777142857142856</c:v>
                </c:pt>
                <c:pt idx="15">
                  <c:v>27.145714285714284</c:v>
                </c:pt>
                <c:pt idx="16">
                  <c:v>27.764285714285712</c:v>
                </c:pt>
                <c:pt idx="17">
                  <c:v>27.868571428571425</c:v>
                </c:pt>
                <c:pt idx="18">
                  <c:v>31.808571428571433</c:v>
                </c:pt>
                <c:pt idx="19">
                  <c:v>29.034285714285716</c:v>
                </c:pt>
                <c:pt idx="20">
                  <c:v>28.388571428571431</c:v>
                </c:pt>
                <c:pt idx="21">
                  <c:v>32.068571428571431</c:v>
                </c:pt>
                <c:pt idx="22">
                  <c:v>34.537142857142854</c:v>
                </c:pt>
                <c:pt idx="23">
                  <c:v>29.35285714285714</c:v>
                </c:pt>
                <c:pt idx="24">
                  <c:v>28.448571428571427</c:v>
                </c:pt>
                <c:pt idx="25">
                  <c:v>27.607142857142858</c:v>
                </c:pt>
                <c:pt idx="26">
                  <c:v>27.33428571428572</c:v>
                </c:pt>
                <c:pt idx="27">
                  <c:v>27.42285714285714</c:v>
                </c:pt>
                <c:pt idx="28">
                  <c:v>29.658571428571427</c:v>
                </c:pt>
                <c:pt idx="29">
                  <c:v>28.02</c:v>
                </c:pt>
                <c:pt idx="30">
                  <c:v>26.384285714285713</c:v>
                </c:pt>
                <c:pt idx="31">
                  <c:v>31.141428571428573</c:v>
                </c:pt>
                <c:pt idx="32">
                  <c:v>27.785714285714285</c:v>
                </c:pt>
                <c:pt idx="33">
                  <c:v>27.349999999999998</c:v>
                </c:pt>
                <c:pt idx="34">
                  <c:v>26.517142857142858</c:v>
                </c:pt>
                <c:pt idx="35">
                  <c:v>26.73</c:v>
                </c:pt>
                <c:pt idx="36">
                  <c:v>28.802857142857142</c:v>
                </c:pt>
                <c:pt idx="37">
                  <c:v>29.238571428571426</c:v>
                </c:pt>
                <c:pt idx="38">
                  <c:v>26.12</c:v>
                </c:pt>
                <c:pt idx="39">
                  <c:v>26.118571428571425</c:v>
                </c:pt>
                <c:pt idx="40">
                  <c:v>28.227142857142862</c:v>
                </c:pt>
                <c:pt idx="41">
                  <c:v>28.977142857142859</c:v>
                </c:pt>
                <c:pt idx="42">
                  <c:v>26.815714285714286</c:v>
                </c:pt>
                <c:pt idx="43">
                  <c:v>25.650000000000002</c:v>
                </c:pt>
                <c:pt idx="44">
                  <c:v>25.21142857142857</c:v>
                </c:pt>
                <c:pt idx="45">
                  <c:v>25.168571428571429</c:v>
                </c:pt>
                <c:pt idx="46">
                  <c:v>24.971428571428568</c:v>
                </c:pt>
                <c:pt idx="47">
                  <c:v>26.48</c:v>
                </c:pt>
                <c:pt idx="48">
                  <c:v>27.068571428571428</c:v>
                </c:pt>
                <c:pt idx="49">
                  <c:v>33.957142857142856</c:v>
                </c:pt>
                <c:pt idx="50">
                  <c:v>40.511428571428567</c:v>
                </c:pt>
                <c:pt idx="51">
                  <c:v>33.712857142857139</c:v>
                </c:pt>
                <c:pt idx="52">
                  <c:v>30.279999999999998</c:v>
                </c:pt>
                <c:pt idx="53">
                  <c:v>29.874285714285715</c:v>
                </c:pt>
                <c:pt idx="54">
                  <c:v>30.418571428571422</c:v>
                </c:pt>
                <c:pt idx="55">
                  <c:v>29.039999999999996</c:v>
                </c:pt>
                <c:pt idx="56">
                  <c:v>32.27571428571428</c:v>
                </c:pt>
                <c:pt idx="57">
                  <c:v>28.812857142857148</c:v>
                </c:pt>
                <c:pt idx="58">
                  <c:v>30.01857142857143</c:v>
                </c:pt>
                <c:pt idx="59">
                  <c:v>28.594285714285714</c:v>
                </c:pt>
                <c:pt idx="60">
                  <c:v>26.705714285714286</c:v>
                </c:pt>
                <c:pt idx="61">
                  <c:v>26.862857142857145</c:v>
                </c:pt>
                <c:pt idx="62">
                  <c:v>26.408571428571427</c:v>
                </c:pt>
                <c:pt idx="63">
                  <c:v>26.945714285714285</c:v>
                </c:pt>
                <c:pt idx="64">
                  <c:v>26.915714285714284</c:v>
                </c:pt>
                <c:pt idx="65">
                  <c:v>27.887142857142859</c:v>
                </c:pt>
                <c:pt idx="66">
                  <c:v>27.724285714285713</c:v>
                </c:pt>
                <c:pt idx="67">
                  <c:v>33.681428571428569</c:v>
                </c:pt>
                <c:pt idx="68">
                  <c:v>31.622857142857146</c:v>
                </c:pt>
                <c:pt idx="69">
                  <c:v>30.474285714285713</c:v>
                </c:pt>
                <c:pt idx="70">
                  <c:v>31.245714285714289</c:v>
                </c:pt>
                <c:pt idx="71">
                  <c:v>34.655714285714282</c:v>
                </c:pt>
                <c:pt idx="72">
                  <c:v>36.807142857142857</c:v>
                </c:pt>
                <c:pt idx="73">
                  <c:v>31.335714285714289</c:v>
                </c:pt>
                <c:pt idx="74">
                  <c:v>30.372857142857139</c:v>
                </c:pt>
                <c:pt idx="75">
                  <c:v>28.90285714285714</c:v>
                </c:pt>
                <c:pt idx="76">
                  <c:v>26.374285714285715</c:v>
                </c:pt>
                <c:pt idx="77">
                  <c:v>27.252857142857142</c:v>
                </c:pt>
                <c:pt idx="78">
                  <c:v>26.830000000000002</c:v>
                </c:pt>
                <c:pt idx="79">
                  <c:v>25.884285714285713</c:v>
                </c:pt>
                <c:pt idx="80">
                  <c:v>25.858571428571427</c:v>
                </c:pt>
                <c:pt idx="81">
                  <c:v>27.431428571428572</c:v>
                </c:pt>
                <c:pt idx="82">
                  <c:v>35.35285714285714</c:v>
                </c:pt>
                <c:pt idx="83">
                  <c:v>33.652857142857144</c:v>
                </c:pt>
                <c:pt idx="84">
                  <c:v>34.064285714285717</c:v>
                </c:pt>
                <c:pt idx="85">
                  <c:v>36.712857142857146</c:v>
                </c:pt>
                <c:pt idx="86">
                  <c:v>34.448571428571434</c:v>
                </c:pt>
                <c:pt idx="87">
                  <c:v>36.33</c:v>
                </c:pt>
                <c:pt idx="88">
                  <c:v>46.511428571428574</c:v>
                </c:pt>
                <c:pt idx="89">
                  <c:v>40.118571428571428</c:v>
                </c:pt>
                <c:pt idx="90">
                  <c:v>35.804285714285712</c:v>
                </c:pt>
                <c:pt idx="91">
                  <c:v>36.201428571428572</c:v>
                </c:pt>
                <c:pt idx="92">
                  <c:v>42.464285714285715</c:v>
                </c:pt>
                <c:pt idx="93">
                  <c:v>37.4</c:v>
                </c:pt>
                <c:pt idx="94">
                  <c:v>38.059999999999995</c:v>
                </c:pt>
                <c:pt idx="95">
                  <c:v>34.201428571428572</c:v>
                </c:pt>
                <c:pt idx="96">
                  <c:v>40.124285714285712</c:v>
                </c:pt>
                <c:pt idx="97">
                  <c:v>38.35</c:v>
                </c:pt>
                <c:pt idx="98">
                  <c:v>35.677142857142847</c:v>
                </c:pt>
                <c:pt idx="99">
                  <c:v>35.53142857142857</c:v>
                </c:pt>
                <c:pt idx="100">
                  <c:v>37.041428571428575</c:v>
                </c:pt>
                <c:pt idx="101">
                  <c:v>33.14</c:v>
                </c:pt>
                <c:pt idx="102">
                  <c:v>36.825714285714284</c:v>
                </c:pt>
                <c:pt idx="103">
                  <c:v>38.971428571428568</c:v>
                </c:pt>
                <c:pt idx="104">
                  <c:v>35.75714285714286</c:v>
                </c:pt>
                <c:pt idx="105">
                  <c:v>40.707142857142856</c:v>
                </c:pt>
                <c:pt idx="106">
                  <c:v>35.325714285714284</c:v>
                </c:pt>
                <c:pt idx="107">
                  <c:v>47.784285714285716</c:v>
                </c:pt>
                <c:pt idx="108">
                  <c:v>40.988571428571433</c:v>
                </c:pt>
                <c:pt idx="109">
                  <c:v>34.190000000000005</c:v>
                </c:pt>
                <c:pt idx="110">
                  <c:v>33.165714285714294</c:v>
                </c:pt>
                <c:pt idx="111">
                  <c:v>33.811428571428571</c:v>
                </c:pt>
                <c:pt idx="112">
                  <c:v>33.052857142857142</c:v>
                </c:pt>
                <c:pt idx="113">
                  <c:v>30.228571428571428</c:v>
                </c:pt>
                <c:pt idx="114">
                  <c:v>29.342857142857149</c:v>
                </c:pt>
                <c:pt idx="115">
                  <c:v>29.631428571428565</c:v>
                </c:pt>
                <c:pt idx="116">
                  <c:v>31.908571428571427</c:v>
                </c:pt>
                <c:pt idx="117">
                  <c:v>32.880000000000003</c:v>
                </c:pt>
                <c:pt idx="118">
                  <c:v>38.361428571428569</c:v>
                </c:pt>
                <c:pt idx="119">
                  <c:v>42.835714285714289</c:v>
                </c:pt>
                <c:pt idx="120">
                  <c:v>41.442857142857143</c:v>
                </c:pt>
                <c:pt idx="121">
                  <c:v>40.462857142857146</c:v>
                </c:pt>
                <c:pt idx="122">
                  <c:v>39.852857142857147</c:v>
                </c:pt>
                <c:pt idx="123">
                  <c:v>42.817142857142862</c:v>
                </c:pt>
                <c:pt idx="124">
                  <c:v>37.077142857142853</c:v>
                </c:pt>
                <c:pt idx="125">
                  <c:v>32.585714285714289</c:v>
                </c:pt>
                <c:pt idx="126">
                  <c:v>29.987142857142857</c:v>
                </c:pt>
                <c:pt idx="127">
                  <c:v>34.651428571428575</c:v>
                </c:pt>
                <c:pt idx="128">
                  <c:v>41.562857142857148</c:v>
                </c:pt>
                <c:pt idx="129">
                  <c:v>39.234285714285711</c:v>
                </c:pt>
                <c:pt idx="130">
                  <c:v>41.052857142857142</c:v>
                </c:pt>
                <c:pt idx="131">
                  <c:v>35.955714285714286</c:v>
                </c:pt>
                <c:pt idx="132">
                  <c:v>34.011428571428574</c:v>
                </c:pt>
                <c:pt idx="133">
                  <c:v>34.008571428571429</c:v>
                </c:pt>
                <c:pt idx="134">
                  <c:v>34.285714285714292</c:v>
                </c:pt>
                <c:pt idx="135">
                  <c:v>31.247142857142858</c:v>
                </c:pt>
                <c:pt idx="136">
                  <c:v>28.571428571428573</c:v>
                </c:pt>
                <c:pt idx="137">
                  <c:v>31.458571428571425</c:v>
                </c:pt>
                <c:pt idx="138">
                  <c:v>38.278571428571425</c:v>
                </c:pt>
                <c:pt idx="139">
                  <c:v>40.152857142857144</c:v>
                </c:pt>
                <c:pt idx="140">
                  <c:v>37.728571428571421</c:v>
                </c:pt>
                <c:pt idx="141">
                  <c:v>33.751428571428569</c:v>
                </c:pt>
                <c:pt idx="142">
                  <c:v>32.295714285714283</c:v>
                </c:pt>
                <c:pt idx="143">
                  <c:v>30.615714285714287</c:v>
                </c:pt>
                <c:pt idx="144">
                  <c:v>30.247142857142855</c:v>
                </c:pt>
                <c:pt idx="145">
                  <c:v>34.277142857142863</c:v>
                </c:pt>
                <c:pt idx="146">
                  <c:v>33.441428571428567</c:v>
                </c:pt>
                <c:pt idx="147">
                  <c:v>32.897142857142853</c:v>
                </c:pt>
                <c:pt idx="148">
                  <c:v>30.582857142857144</c:v>
                </c:pt>
                <c:pt idx="149">
                  <c:v>33.85857142857143</c:v>
                </c:pt>
                <c:pt idx="150">
                  <c:v>32.220000000000006</c:v>
                </c:pt>
                <c:pt idx="151">
                  <c:v>34.92</c:v>
                </c:pt>
                <c:pt idx="152">
                  <c:v>30.204285714285714</c:v>
                </c:pt>
                <c:pt idx="153">
                  <c:v>28.2</c:v>
                </c:pt>
                <c:pt idx="154">
                  <c:v>31.157142857142862</c:v>
                </c:pt>
                <c:pt idx="155">
                  <c:v>30.661428571428576</c:v>
                </c:pt>
                <c:pt idx="156">
                  <c:v>25.682857142857141</c:v>
                </c:pt>
                <c:pt idx="157">
                  <c:v>30.638571428571428</c:v>
                </c:pt>
                <c:pt idx="158">
                  <c:v>28.162857142857142</c:v>
                </c:pt>
                <c:pt idx="159">
                  <c:v>26.498571428571431</c:v>
                </c:pt>
                <c:pt idx="160">
                  <c:v>29.169999999999998</c:v>
                </c:pt>
                <c:pt idx="161">
                  <c:v>29.831428571428571</c:v>
                </c:pt>
                <c:pt idx="162">
                  <c:v>30.115714285714287</c:v>
                </c:pt>
                <c:pt idx="163">
                  <c:v>26.598571428571429</c:v>
                </c:pt>
                <c:pt idx="164">
                  <c:v>25.717142857142857</c:v>
                </c:pt>
                <c:pt idx="165">
                  <c:v>31.194285714285716</c:v>
                </c:pt>
                <c:pt idx="166">
                  <c:v>25.885714285714283</c:v>
                </c:pt>
                <c:pt idx="167">
                  <c:v>25.665714285714284</c:v>
                </c:pt>
                <c:pt idx="168">
                  <c:v>28.861428571428569</c:v>
                </c:pt>
                <c:pt idx="169">
                  <c:v>32.074285714285715</c:v>
                </c:pt>
                <c:pt idx="170">
                  <c:v>29.558571428571423</c:v>
                </c:pt>
                <c:pt idx="171">
                  <c:v>33.49285714285714</c:v>
                </c:pt>
                <c:pt idx="172">
                  <c:v>34.374285714285712</c:v>
                </c:pt>
                <c:pt idx="173">
                  <c:v>31.071428571428566</c:v>
                </c:pt>
                <c:pt idx="174">
                  <c:v>36.478571428571428</c:v>
                </c:pt>
                <c:pt idx="175">
                  <c:v>34.35285714285714</c:v>
                </c:pt>
                <c:pt idx="176">
                  <c:v>34.417142857142856</c:v>
                </c:pt>
                <c:pt idx="177">
                  <c:v>28.335714285714285</c:v>
                </c:pt>
                <c:pt idx="178">
                  <c:v>27.700000000000006</c:v>
                </c:pt>
                <c:pt idx="179">
                  <c:v>29.545714285714286</c:v>
                </c:pt>
                <c:pt idx="180">
                  <c:v>27.837142857142858</c:v>
                </c:pt>
                <c:pt idx="181">
                  <c:v>30.08428571428572</c:v>
                </c:pt>
                <c:pt idx="182">
                  <c:v>26.148571428571433</c:v>
                </c:pt>
                <c:pt idx="183">
                  <c:v>25.53857142857143</c:v>
                </c:pt>
                <c:pt idx="184">
                  <c:v>25.568571428571428</c:v>
                </c:pt>
                <c:pt idx="185">
                  <c:v>26.085714285714285</c:v>
                </c:pt>
                <c:pt idx="186">
                  <c:v>24.382857142857144</c:v>
                </c:pt>
                <c:pt idx="187">
                  <c:v>28.681428571428572</c:v>
                </c:pt>
                <c:pt idx="188">
                  <c:v>31.012857142857143</c:v>
                </c:pt>
                <c:pt idx="189">
                  <c:v>27.991428571428571</c:v>
                </c:pt>
                <c:pt idx="190">
                  <c:v>30.961428571428574</c:v>
                </c:pt>
                <c:pt idx="191">
                  <c:v>31.655714285714286</c:v>
                </c:pt>
                <c:pt idx="192">
                  <c:v>28.255714285714287</c:v>
                </c:pt>
                <c:pt idx="193">
                  <c:v>28.845714285714287</c:v>
                </c:pt>
                <c:pt idx="194">
                  <c:v>30.787142857142857</c:v>
                </c:pt>
                <c:pt idx="195">
                  <c:v>24.919999999999998</c:v>
                </c:pt>
                <c:pt idx="196">
                  <c:v>27.624285714285715</c:v>
                </c:pt>
                <c:pt idx="197">
                  <c:v>24.558571428571433</c:v>
                </c:pt>
                <c:pt idx="198">
                  <c:v>23.927142857142858</c:v>
                </c:pt>
                <c:pt idx="199">
                  <c:v>24.188571428571432</c:v>
                </c:pt>
                <c:pt idx="200">
                  <c:v>23.525714285714287</c:v>
                </c:pt>
                <c:pt idx="201">
                  <c:v>24.785714285714281</c:v>
                </c:pt>
                <c:pt idx="202">
                  <c:v>26.334285714285716</c:v>
                </c:pt>
                <c:pt idx="203">
                  <c:v>22.919999999999998</c:v>
                </c:pt>
                <c:pt idx="204">
                  <c:v>22.119999999999997</c:v>
                </c:pt>
                <c:pt idx="205">
                  <c:v>24.838571428571399</c:v>
                </c:pt>
                <c:pt idx="206">
                  <c:v>26.124285714285715</c:v>
                </c:pt>
                <c:pt idx="207">
                  <c:v>23.775714285714283</c:v>
                </c:pt>
                <c:pt idx="208">
                  <c:v>22.268571428571427</c:v>
                </c:pt>
                <c:pt idx="209">
                  <c:v>27.042857142857144</c:v>
                </c:pt>
                <c:pt idx="210">
                  <c:v>27.16</c:v>
                </c:pt>
                <c:pt idx="211">
                  <c:v>23.444285714285716</c:v>
                </c:pt>
                <c:pt idx="212">
                  <c:v>23.861250000000002</c:v>
                </c:pt>
                <c:pt idx="213">
                  <c:v>22.327500000000004</c:v>
                </c:pt>
                <c:pt idx="214">
                  <c:v>22.3325</c:v>
                </c:pt>
                <c:pt idx="215">
                  <c:v>22.946250000000003</c:v>
                </c:pt>
                <c:pt idx="216">
                  <c:v>23.143750000000004</c:v>
                </c:pt>
                <c:pt idx="217">
                  <c:v>22.403750000000002</c:v>
                </c:pt>
                <c:pt idx="218">
                  <c:v>23.631250000000001</c:v>
                </c:pt>
                <c:pt idx="219">
                  <c:v>23.842500000000005</c:v>
                </c:pt>
                <c:pt idx="220">
                  <c:v>23.01125</c:v>
                </c:pt>
                <c:pt idx="221">
                  <c:v>21.996249999999996</c:v>
                </c:pt>
                <c:pt idx="222">
                  <c:v>22.532499999999999</c:v>
                </c:pt>
                <c:pt idx="223">
                  <c:v>23.535</c:v>
                </c:pt>
                <c:pt idx="224">
                  <c:v>23.192500000000003</c:v>
                </c:pt>
                <c:pt idx="225">
                  <c:v>21.23</c:v>
                </c:pt>
                <c:pt idx="226">
                  <c:v>21.540000000000003</c:v>
                </c:pt>
                <c:pt idx="227">
                  <c:v>27.37125</c:v>
                </c:pt>
                <c:pt idx="228">
                  <c:v>25.012499999999999</c:v>
                </c:pt>
                <c:pt idx="229">
                  <c:v>22.761250000000004</c:v>
                </c:pt>
                <c:pt idx="230">
                  <c:v>22.67</c:v>
                </c:pt>
                <c:pt idx="231">
                  <c:v>26.770000000000003</c:v>
                </c:pt>
                <c:pt idx="232">
                  <c:v>25.756250000000001</c:v>
                </c:pt>
                <c:pt idx="233">
                  <c:v>25.438750000000002</c:v>
                </c:pt>
                <c:pt idx="234">
                  <c:v>22.703749999999999</c:v>
                </c:pt>
                <c:pt idx="235">
                  <c:v>23.396249999999998</c:v>
                </c:pt>
                <c:pt idx="236">
                  <c:v>23.671250000000001</c:v>
                </c:pt>
                <c:pt idx="237">
                  <c:v>24.761428571428571</c:v>
                </c:pt>
                <c:pt idx="238">
                  <c:v>26.178571428571427</c:v>
                </c:pt>
                <c:pt idx="239">
                  <c:v>26.632857142857144</c:v>
                </c:pt>
                <c:pt idx="240">
                  <c:v>25.164285714285715</c:v>
                </c:pt>
                <c:pt idx="241">
                  <c:v>22.415714285714291</c:v>
                </c:pt>
                <c:pt idx="242">
                  <c:v>24.282857142857146</c:v>
                </c:pt>
                <c:pt idx="243">
                  <c:v>26.755714285714284</c:v>
                </c:pt>
                <c:pt idx="244">
                  <c:v>22.922857142857143</c:v>
                </c:pt>
                <c:pt idx="245">
                  <c:v>21.897142857142857</c:v>
                </c:pt>
                <c:pt idx="246">
                  <c:v>21.707142857142859</c:v>
                </c:pt>
                <c:pt idx="247">
                  <c:v>22.165714285714284</c:v>
                </c:pt>
                <c:pt idx="248">
                  <c:v>21.497142857142858</c:v>
                </c:pt>
                <c:pt idx="249">
                  <c:v>28.222857142857144</c:v>
                </c:pt>
                <c:pt idx="250">
                  <c:v>26.644285714285711</c:v>
                </c:pt>
                <c:pt idx="251">
                  <c:v>27.707142857142856</c:v>
                </c:pt>
                <c:pt idx="252">
                  <c:v>28.034285714285716</c:v>
                </c:pt>
                <c:pt idx="253">
                  <c:v>25.430000000000003</c:v>
                </c:pt>
                <c:pt idx="254">
                  <c:v>22.565714285714282</c:v>
                </c:pt>
                <c:pt idx="255">
                  <c:v>22.354285714285716</c:v>
                </c:pt>
                <c:pt idx="256">
                  <c:v>21.65285714285714</c:v>
                </c:pt>
                <c:pt idx="257">
                  <c:v>26.698571428571427</c:v>
                </c:pt>
                <c:pt idx="258">
                  <c:v>23.497142857142855</c:v>
                </c:pt>
                <c:pt idx="259">
                  <c:v>24.215714285714284</c:v>
                </c:pt>
                <c:pt idx="260">
                  <c:v>23.689999999999998</c:v>
                </c:pt>
                <c:pt idx="261">
                  <c:v>21.445714285714285</c:v>
                </c:pt>
                <c:pt idx="262">
                  <c:v>22.487142857142857</c:v>
                </c:pt>
                <c:pt idx="263">
                  <c:v>22.50714285714286</c:v>
                </c:pt>
                <c:pt idx="264">
                  <c:v>20.891428571428573</c:v>
                </c:pt>
                <c:pt idx="265">
                  <c:v>20.48714285714286</c:v>
                </c:pt>
                <c:pt idx="266">
                  <c:v>21.345714285714287</c:v>
                </c:pt>
                <c:pt idx="267">
                  <c:v>22.938571428571429</c:v>
                </c:pt>
                <c:pt idx="268">
                  <c:v>20.948571428571427</c:v>
                </c:pt>
                <c:pt idx="269">
                  <c:v>20.367142857142856</c:v>
                </c:pt>
                <c:pt idx="270">
                  <c:v>20.775714285714283</c:v>
                </c:pt>
                <c:pt idx="271">
                  <c:v>20.554285714285715</c:v>
                </c:pt>
                <c:pt idx="272">
                  <c:v>20.837142857142855</c:v>
                </c:pt>
                <c:pt idx="273">
                  <c:v>22.592857142857145</c:v>
                </c:pt>
                <c:pt idx="274">
                  <c:v>27.62</c:v>
                </c:pt>
                <c:pt idx="275">
                  <c:v>28.607142857142854</c:v>
                </c:pt>
                <c:pt idx="276">
                  <c:v>25.338571428571431</c:v>
                </c:pt>
                <c:pt idx="277">
                  <c:v>25.322857142857142</c:v>
                </c:pt>
                <c:pt idx="278">
                  <c:v>25.098571428571429</c:v>
                </c:pt>
                <c:pt idx="279">
                  <c:v>22.661428571428576</c:v>
                </c:pt>
                <c:pt idx="280">
                  <c:v>21.338571428571431</c:v>
                </c:pt>
                <c:pt idx="281">
                  <c:v>21.389999999999997</c:v>
                </c:pt>
                <c:pt idx="282">
                  <c:v>22.21142857142857</c:v>
                </c:pt>
                <c:pt idx="283">
                  <c:v>21.274285714285714</c:v>
                </c:pt>
                <c:pt idx="284">
                  <c:v>21.255714285714284</c:v>
                </c:pt>
                <c:pt idx="285">
                  <c:v>27.091428571428573</c:v>
                </c:pt>
                <c:pt idx="286">
                  <c:v>25.284285714285716</c:v>
                </c:pt>
                <c:pt idx="287">
                  <c:v>23.73714285714286</c:v>
                </c:pt>
                <c:pt idx="288">
                  <c:v>22.551428571428573</c:v>
                </c:pt>
                <c:pt idx="289">
                  <c:v>24.567142857142859</c:v>
                </c:pt>
                <c:pt idx="290">
                  <c:v>22.575714285714287</c:v>
                </c:pt>
                <c:pt idx="291">
                  <c:v>21.848571428571425</c:v>
                </c:pt>
                <c:pt idx="292">
                  <c:v>22.347142857142853</c:v>
                </c:pt>
                <c:pt idx="293">
                  <c:v>22.062857142857144</c:v>
                </c:pt>
                <c:pt idx="294">
                  <c:v>25.668571428571429</c:v>
                </c:pt>
                <c:pt idx="295">
                  <c:v>24.021428571428569</c:v>
                </c:pt>
                <c:pt idx="296">
                  <c:v>22.181428571428572</c:v>
                </c:pt>
                <c:pt idx="297">
                  <c:v>22.297142857142855</c:v>
                </c:pt>
                <c:pt idx="298">
                  <c:v>23.485714285714284</c:v>
                </c:pt>
                <c:pt idx="299">
                  <c:v>24.737142857142857</c:v>
                </c:pt>
                <c:pt idx="300">
                  <c:v>22.547142857142859</c:v>
                </c:pt>
                <c:pt idx="301">
                  <c:v>21.842857142857138</c:v>
                </c:pt>
                <c:pt idx="302">
                  <c:v>25.868571428571432</c:v>
                </c:pt>
                <c:pt idx="303">
                  <c:v>27.448571428571427</c:v>
                </c:pt>
                <c:pt idx="304">
                  <c:v>24.56</c:v>
                </c:pt>
                <c:pt idx="305">
                  <c:v>21.755714285714284</c:v>
                </c:pt>
                <c:pt idx="306">
                  <c:v>23.507142857142856</c:v>
                </c:pt>
                <c:pt idx="307">
                  <c:v>24.244285714285716</c:v>
                </c:pt>
                <c:pt idx="308">
                  <c:v>24.215714285714284</c:v>
                </c:pt>
                <c:pt idx="309">
                  <c:v>23.732857142857142</c:v>
                </c:pt>
                <c:pt idx="310">
                  <c:v>22.768571428571427</c:v>
                </c:pt>
                <c:pt idx="311">
                  <c:v>22.525714285714287</c:v>
                </c:pt>
                <c:pt idx="312">
                  <c:v>22.628571428571433</c:v>
                </c:pt>
                <c:pt idx="313">
                  <c:v>22.03857142857143</c:v>
                </c:pt>
                <c:pt idx="314">
                  <c:v>25.26285714285714</c:v>
                </c:pt>
                <c:pt idx="315">
                  <c:v>21.890000000000004</c:v>
                </c:pt>
                <c:pt idx="316">
                  <c:v>21.528571428571432</c:v>
                </c:pt>
                <c:pt idx="317">
                  <c:v>21.608571428571427</c:v>
                </c:pt>
                <c:pt idx="318">
                  <c:v>22.964285714285715</c:v>
                </c:pt>
                <c:pt idx="319">
                  <c:v>23.44857142857143</c:v>
                </c:pt>
                <c:pt idx="320">
                  <c:v>25.954285714285714</c:v>
                </c:pt>
                <c:pt idx="321">
                  <c:v>23.47</c:v>
                </c:pt>
                <c:pt idx="322">
                  <c:v>23.222857142857144</c:v>
                </c:pt>
                <c:pt idx="323">
                  <c:v>22.235714285714288</c:v>
                </c:pt>
                <c:pt idx="324">
                  <c:v>24.810000000000002</c:v>
                </c:pt>
                <c:pt idx="325">
                  <c:v>23.087142857142858</c:v>
                </c:pt>
                <c:pt idx="326">
                  <c:v>27.714285714285715</c:v>
                </c:pt>
                <c:pt idx="327">
                  <c:v>29.368571428571425</c:v>
                </c:pt>
                <c:pt idx="328">
                  <c:v>26.56</c:v>
                </c:pt>
                <c:pt idx="329">
                  <c:v>25.647142857142857</c:v>
                </c:pt>
                <c:pt idx="330">
                  <c:v>27.71142857142857</c:v>
                </c:pt>
                <c:pt idx="331">
                  <c:v>25.77</c:v>
                </c:pt>
                <c:pt idx="332">
                  <c:v>28.225714285714286</c:v>
                </c:pt>
                <c:pt idx="333">
                  <c:v>26.837142857142855</c:v>
                </c:pt>
                <c:pt idx="334">
                  <c:v>27.282857142857143</c:v>
                </c:pt>
                <c:pt idx="335">
                  <c:v>25.031428571428567</c:v>
                </c:pt>
                <c:pt idx="336">
                  <c:v>24.148571428571433</c:v>
                </c:pt>
                <c:pt idx="337">
                  <c:v>24.59714285714286</c:v>
                </c:pt>
                <c:pt idx="338">
                  <c:v>26.952857142857145</c:v>
                </c:pt>
                <c:pt idx="339">
                  <c:v>25.232857142857146</c:v>
                </c:pt>
                <c:pt idx="340">
                  <c:v>24.394285714285711</c:v>
                </c:pt>
                <c:pt idx="341">
                  <c:v>24.078571428571426</c:v>
                </c:pt>
                <c:pt idx="342">
                  <c:v>23.555714285714284</c:v>
                </c:pt>
                <c:pt idx="343">
                  <c:v>23.32714285714286</c:v>
                </c:pt>
                <c:pt idx="344">
                  <c:v>23.104285714285716</c:v>
                </c:pt>
                <c:pt idx="345">
                  <c:v>22.71142857142857</c:v>
                </c:pt>
                <c:pt idx="346">
                  <c:v>25.150000000000002</c:v>
                </c:pt>
                <c:pt idx="347">
                  <c:v>24.272857142857141</c:v>
                </c:pt>
                <c:pt idx="348">
                  <c:v>24.555714285714284</c:v>
                </c:pt>
                <c:pt idx="349">
                  <c:v>23.447142857142858</c:v>
                </c:pt>
                <c:pt idx="350">
                  <c:v>23.328571428571429</c:v>
                </c:pt>
                <c:pt idx="351">
                  <c:v>23.282857142857146</c:v>
                </c:pt>
                <c:pt idx="352">
                  <c:v>25.272857142857141</c:v>
                </c:pt>
                <c:pt idx="353">
                  <c:v>26.885714285714283</c:v>
                </c:pt>
                <c:pt idx="354">
                  <c:v>28.365714285714287</c:v>
                </c:pt>
                <c:pt idx="355">
                  <c:v>28.054285714285719</c:v>
                </c:pt>
                <c:pt idx="356">
                  <c:v>30.292857142857144</c:v>
                </c:pt>
                <c:pt idx="357">
                  <c:v>27.018571428571427</c:v>
                </c:pt>
                <c:pt idx="358">
                  <c:v>24.091428571428573</c:v>
                </c:pt>
                <c:pt idx="359">
                  <c:v>36.25</c:v>
                </c:pt>
                <c:pt idx="360">
                  <c:v>40.31</c:v>
                </c:pt>
                <c:pt idx="361">
                  <c:v>39.205714285714279</c:v>
                </c:pt>
                <c:pt idx="362">
                  <c:v>34.09142857142858</c:v>
                </c:pt>
                <c:pt idx="363">
                  <c:v>31.23142857142857</c:v>
                </c:pt>
                <c:pt idx="364">
                  <c:v>37.668571428571433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D-4470-90DB-5B9B9B07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21168"/>
        <c:axId val="417906400"/>
      </c:scatterChart>
      <c:valAx>
        <c:axId val="1162521168"/>
        <c:scaling>
          <c:orientation val="minMax"/>
          <c:max val="41650"/>
          <c:min val="412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4879853960562632"/>
              <c:y val="0.9415822058672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6400"/>
        <c:crosses val="autoZero"/>
        <c:crossBetween val="midCat"/>
      </c:valAx>
      <c:valAx>
        <c:axId val="4179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Inflow (MGD)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211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</xdr:colOff>
      <xdr:row>3</xdr:row>
      <xdr:rowOff>142875</xdr:rowOff>
    </xdr:from>
    <xdr:to>
      <xdr:col>26</xdr:col>
      <xdr:colOff>561975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F7C0DC-6C1A-4B40-9EA8-AEBF03FCC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22</xdr:row>
      <xdr:rowOff>190499</xdr:rowOff>
    </xdr:from>
    <xdr:to>
      <xdr:col>26</xdr:col>
      <xdr:colOff>561975</xdr:colOff>
      <xdr:row>41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AA67AB-1D69-4849-9456-AF673ECBF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20"/>
  <sheetViews>
    <sheetView tabSelected="1" zoomScale="80" zoomScaleNormal="80" workbookViewId="0">
      <pane ySplit="1" topLeftCell="A139" activePane="bottomLeft" state="frozen"/>
      <selection pane="bottomLeft" activeCell="G158" sqref="G158"/>
    </sheetView>
  </sheetViews>
  <sheetFormatPr defaultRowHeight="15" x14ac:dyDescent="0.25"/>
  <cols>
    <col min="1" max="1" width="9.42578125" style="4" bestFit="1" customWidth="1"/>
    <col min="2" max="2" width="24.28515625" style="5" bestFit="1" customWidth="1"/>
    <col min="3" max="3" width="21.7109375" style="2" bestFit="1" customWidth="1"/>
    <col min="4" max="4" width="28.85546875" style="3" bestFit="1" customWidth="1"/>
    <col min="5" max="5" width="18.7109375" style="2" customWidth="1"/>
    <col min="6" max="6" width="20.5703125" style="2" customWidth="1"/>
    <col min="7" max="7" width="17.140625" style="2" customWidth="1"/>
    <col min="8" max="8" width="18" style="2" bestFit="1" customWidth="1"/>
    <col min="9" max="9" width="20.7109375" style="3" bestFit="1" customWidth="1"/>
    <col min="10" max="10" width="15.42578125" style="1" customWidth="1"/>
    <col min="11" max="11" width="15.7109375" style="1" customWidth="1"/>
    <col min="12" max="12" width="16.5703125" style="1" bestFit="1" customWidth="1"/>
    <col min="13" max="13" width="20.42578125" style="1" customWidth="1"/>
    <col min="14" max="14" width="18.140625" style="1" bestFit="1" customWidth="1"/>
    <col min="15" max="15" width="16.5703125" style="1" bestFit="1" customWidth="1"/>
    <col min="16" max="16" width="15" style="1" bestFit="1" customWidth="1"/>
    <col min="17" max="17" width="16.140625" style="1" customWidth="1"/>
    <col min="18" max="18" width="16.28515625" style="1" customWidth="1"/>
    <col min="19" max="19" width="18.28515625" style="1" customWidth="1"/>
    <col min="20" max="20" width="18.5703125" style="1" customWidth="1"/>
    <col min="21" max="21" width="19" style="1" customWidth="1"/>
    <col min="22" max="22" width="18" style="1" customWidth="1"/>
    <col min="23" max="16384" width="9.140625" style="1"/>
  </cols>
  <sheetData>
    <row r="1" spans="1:22" s="12" customFormat="1" ht="33" customHeight="1" x14ac:dyDescent="0.25">
      <c r="A1" s="21" t="s">
        <v>0</v>
      </c>
      <c r="B1" s="22" t="s">
        <v>35</v>
      </c>
      <c r="C1" s="23" t="s">
        <v>34</v>
      </c>
      <c r="D1" s="22" t="s">
        <v>33</v>
      </c>
      <c r="E1" s="20" t="s">
        <v>6</v>
      </c>
      <c r="F1" s="23" t="s">
        <v>36</v>
      </c>
      <c r="G1" s="23" t="s">
        <v>37</v>
      </c>
      <c r="H1" s="20" t="s">
        <v>44</v>
      </c>
      <c r="I1" s="22" t="s">
        <v>38</v>
      </c>
      <c r="J1" s="22" t="s">
        <v>45</v>
      </c>
      <c r="K1" s="22" t="s">
        <v>47</v>
      </c>
      <c r="L1" s="22" t="s">
        <v>46</v>
      </c>
      <c r="M1" s="22"/>
      <c r="N1" s="22" t="s">
        <v>7</v>
      </c>
      <c r="O1" s="22" t="s">
        <v>35</v>
      </c>
      <c r="P1" s="23" t="s">
        <v>34</v>
      </c>
      <c r="Q1" s="22" t="s">
        <v>33</v>
      </c>
      <c r="R1" s="20" t="s">
        <v>6</v>
      </c>
      <c r="S1" s="23" t="s">
        <v>36</v>
      </c>
      <c r="T1" s="23" t="s">
        <v>37</v>
      </c>
      <c r="U1" s="20" t="s">
        <v>44</v>
      </c>
      <c r="V1" s="22" t="s">
        <v>38</v>
      </c>
    </row>
    <row r="2" spans="1:22" x14ac:dyDescent="0.25">
      <c r="A2" s="4">
        <v>41122</v>
      </c>
      <c r="D2" s="3">
        <v>21.44</v>
      </c>
      <c r="H2" s="2" t="s">
        <v>1</v>
      </c>
      <c r="I2" s="3">
        <v>21.5</v>
      </c>
      <c r="J2" s="25">
        <f>3785.4118*I2</f>
        <v>81386.353699999992</v>
      </c>
      <c r="N2" s="1" t="s">
        <v>8</v>
      </c>
      <c r="O2" s="9">
        <f t="shared" ref="O2:U2" si="0">MIN(B2:B2572)</f>
        <v>2.19</v>
      </c>
      <c r="P2" s="9">
        <f t="shared" si="0"/>
        <v>0.3</v>
      </c>
      <c r="Q2" s="9">
        <f t="shared" si="0"/>
        <v>15.81</v>
      </c>
      <c r="R2" s="9">
        <f t="shared" si="0"/>
        <v>7.53</v>
      </c>
      <c r="S2" s="9">
        <f t="shared" si="0"/>
        <v>0.12</v>
      </c>
      <c r="T2" s="9">
        <f t="shared" si="0"/>
        <v>0.3</v>
      </c>
      <c r="U2" s="9">
        <f t="shared" si="0"/>
        <v>5.83</v>
      </c>
      <c r="V2" s="9">
        <f t="shared" ref="V2" si="1">MIN(I2:I2572)</f>
        <v>16.059999999999999</v>
      </c>
    </row>
    <row r="3" spans="1:22" x14ac:dyDescent="0.25">
      <c r="A3" s="4">
        <v>41123</v>
      </c>
      <c r="B3" s="5">
        <v>24.2</v>
      </c>
      <c r="D3" s="3">
        <v>21.59</v>
      </c>
      <c r="E3" s="2">
        <v>26.1</v>
      </c>
      <c r="F3" s="2">
        <v>0.48</v>
      </c>
      <c r="G3" s="2">
        <v>13.2</v>
      </c>
      <c r="H3" s="2">
        <v>17.3</v>
      </c>
      <c r="I3" s="3">
        <v>20.12</v>
      </c>
      <c r="J3" s="25">
        <f t="shared" ref="J3:J66" si="2">3785.4118*I3</f>
        <v>76162.485415999996</v>
      </c>
      <c r="K3" s="25">
        <f>J3*G3/1000</f>
        <v>1005.3448074912</v>
      </c>
      <c r="L3" s="25">
        <f>J3*H3/1000</f>
        <v>1317.6109976967998</v>
      </c>
      <c r="N3" s="1" t="s">
        <v>9</v>
      </c>
      <c r="O3" s="9">
        <f t="shared" ref="O3:U3" si="3">MAX(B3:B2573)</f>
        <v>40.799999999999997</v>
      </c>
      <c r="P3" s="9">
        <f>MAX(C3:C2573)</f>
        <v>24.1</v>
      </c>
      <c r="Q3" s="9">
        <f t="shared" si="3"/>
        <v>118.77</v>
      </c>
      <c r="R3" s="9">
        <f t="shared" si="3"/>
        <v>50</v>
      </c>
      <c r="S3" s="9">
        <f t="shared" si="3"/>
        <v>9.7100000000000009</v>
      </c>
      <c r="T3" s="9">
        <f t="shared" si="3"/>
        <v>33.799999999999997</v>
      </c>
      <c r="U3" s="9">
        <f t="shared" si="3"/>
        <v>30.9</v>
      </c>
      <c r="V3" s="9">
        <f t="shared" ref="V3" si="4">MAX(I3:I2573)</f>
        <v>118.53</v>
      </c>
    </row>
    <row r="4" spans="1:22" x14ac:dyDescent="0.25">
      <c r="A4" s="4">
        <v>41124</v>
      </c>
      <c r="D4" s="3">
        <v>21.86</v>
      </c>
      <c r="H4" s="2" t="s">
        <v>1</v>
      </c>
      <c r="I4" s="3">
        <v>21.56</v>
      </c>
      <c r="J4" s="25">
        <f>3785.4118*I4</f>
        <v>81613.478407999995</v>
      </c>
      <c r="K4" s="25">
        <f>J4*G4/1000</f>
        <v>0</v>
      </c>
      <c r="L4" s="25" t="e">
        <f>J4*H4/1000</f>
        <v>#VALUE!</v>
      </c>
      <c r="N4" s="1" t="s">
        <v>10</v>
      </c>
      <c r="O4" s="9">
        <f t="shared" ref="O4:U4" si="5">AVERAGE(B4:B2574)</f>
        <v>12.119632152588554</v>
      </c>
      <c r="P4" s="9">
        <f t="shared" si="5"/>
        <v>1.4619906832298133</v>
      </c>
      <c r="Q4" s="9">
        <f t="shared" si="5"/>
        <v>28.152380396732745</v>
      </c>
      <c r="R4" s="9">
        <f t="shared" si="5"/>
        <v>23.364320000000021</v>
      </c>
      <c r="S4" s="9">
        <f t="shared" si="5"/>
        <v>0.43977729257641934</v>
      </c>
      <c r="T4" s="9">
        <f t="shared" si="5"/>
        <v>11.908676753782661</v>
      </c>
      <c r="U4" s="9">
        <f t="shared" si="5"/>
        <v>17.550053333333345</v>
      </c>
      <c r="V4" s="9">
        <f t="shared" ref="V4" si="6">AVERAGE(I4:I2574)</f>
        <v>30.491532477635204</v>
      </c>
    </row>
    <row r="5" spans="1:22" x14ac:dyDescent="0.25">
      <c r="A5" s="4">
        <v>41125</v>
      </c>
      <c r="D5" s="3">
        <v>26.15</v>
      </c>
      <c r="E5" s="2">
        <v>22.9</v>
      </c>
      <c r="H5" s="2">
        <v>17.899999999999999</v>
      </c>
      <c r="I5" s="3">
        <v>26.16</v>
      </c>
      <c r="J5" s="25">
        <f t="shared" si="2"/>
        <v>99026.372688000003</v>
      </c>
      <c r="K5" s="25">
        <f>J5*G5/1000</f>
        <v>0</v>
      </c>
      <c r="L5" s="25">
        <f t="shared" ref="L5:L67" si="7">J5*H5/1000</f>
        <v>1772.5720711151998</v>
      </c>
    </row>
    <row r="6" spans="1:22" x14ac:dyDescent="0.25">
      <c r="A6" s="4">
        <v>41126</v>
      </c>
      <c r="D6" s="3">
        <v>24.6</v>
      </c>
      <c r="H6" s="2" t="s">
        <v>1</v>
      </c>
      <c r="I6" s="3">
        <v>27.06</v>
      </c>
      <c r="J6" s="25">
        <f t="shared" si="2"/>
        <v>102433.24330799999</v>
      </c>
      <c r="K6" s="25">
        <f t="shared" ref="K6:K67" si="8">J6*G6/1000</f>
        <v>0</v>
      </c>
      <c r="L6" s="25" t="e">
        <f t="shared" si="7"/>
        <v>#VALUE!</v>
      </c>
      <c r="P6" s="1" t="s">
        <v>48</v>
      </c>
      <c r="Q6" s="9">
        <f>AVERAGE(D885:D2582)</f>
        <v>28.7549823321555</v>
      </c>
    </row>
    <row r="7" spans="1:22" x14ac:dyDescent="0.25">
      <c r="A7" s="4">
        <v>41127</v>
      </c>
      <c r="D7" s="3">
        <v>22.76</v>
      </c>
      <c r="H7" s="2" t="s">
        <v>1</v>
      </c>
      <c r="I7" s="3">
        <v>22.64</v>
      </c>
      <c r="J7" s="25">
        <f t="shared" si="2"/>
        <v>85701.723152000006</v>
      </c>
      <c r="K7" s="25">
        <f t="shared" si="8"/>
        <v>0</v>
      </c>
      <c r="L7" s="25" t="e">
        <f t="shared" si="7"/>
        <v>#VALUE!</v>
      </c>
    </row>
    <row r="8" spans="1:22" x14ac:dyDescent="0.25">
      <c r="A8" s="4">
        <v>41128</v>
      </c>
      <c r="B8" s="5">
        <v>24.9</v>
      </c>
      <c r="C8" s="2" t="s">
        <v>4</v>
      </c>
      <c r="D8" s="3">
        <v>20.93</v>
      </c>
      <c r="E8" s="2">
        <v>25.3</v>
      </c>
      <c r="F8" s="2">
        <v>0.7</v>
      </c>
      <c r="G8" s="2">
        <v>13.8</v>
      </c>
      <c r="H8" s="2">
        <v>16.2</v>
      </c>
      <c r="I8" s="3">
        <v>19.760000000000002</v>
      </c>
      <c r="J8" s="25">
        <f t="shared" si="2"/>
        <v>74799.737168000007</v>
      </c>
      <c r="K8" s="25">
        <f t="shared" si="8"/>
        <v>1032.2363729184001</v>
      </c>
      <c r="L8" s="25">
        <f t="shared" si="7"/>
        <v>1211.7557421216002</v>
      </c>
    </row>
    <row r="9" spans="1:22" x14ac:dyDescent="0.25">
      <c r="A9" s="4">
        <v>41129</v>
      </c>
      <c r="D9" s="3">
        <v>21.11</v>
      </c>
      <c r="E9" s="2" t="s">
        <v>1</v>
      </c>
      <c r="H9" s="2" t="s">
        <v>1</v>
      </c>
      <c r="I9" s="3">
        <v>18.66</v>
      </c>
      <c r="J9" s="25">
        <f t="shared" si="2"/>
        <v>70635.784188000005</v>
      </c>
      <c r="K9" s="25">
        <f t="shared" si="8"/>
        <v>0</v>
      </c>
      <c r="L9" s="25" t="e">
        <f t="shared" si="7"/>
        <v>#VALUE!</v>
      </c>
    </row>
    <row r="10" spans="1:22" x14ac:dyDescent="0.25">
      <c r="A10" s="4">
        <v>41130</v>
      </c>
      <c r="B10" s="5">
        <v>26.4</v>
      </c>
      <c r="D10" s="3">
        <v>21.02</v>
      </c>
      <c r="E10" s="2">
        <v>24.4</v>
      </c>
      <c r="F10" s="2">
        <v>0.56999999999999995</v>
      </c>
      <c r="G10" s="2">
        <v>14.5</v>
      </c>
      <c r="H10" s="2">
        <v>15.8</v>
      </c>
      <c r="I10" s="3">
        <v>18.559999999999999</v>
      </c>
      <c r="J10" s="25">
        <f t="shared" si="2"/>
        <v>70257.24300799999</v>
      </c>
      <c r="K10" s="25">
        <f t="shared" si="8"/>
        <v>1018.7300236159998</v>
      </c>
      <c r="L10" s="25">
        <f t="shared" si="7"/>
        <v>1110.0644395263998</v>
      </c>
    </row>
    <row r="11" spans="1:22" x14ac:dyDescent="0.25">
      <c r="A11" s="4">
        <v>41131</v>
      </c>
      <c r="D11" s="3">
        <v>21.15</v>
      </c>
      <c r="E11" s="2" t="s">
        <v>1</v>
      </c>
      <c r="H11" s="2" t="s">
        <v>1</v>
      </c>
      <c r="I11" s="3">
        <v>20.2</v>
      </c>
      <c r="J11" s="25">
        <f t="shared" si="2"/>
        <v>76465.31835999999</v>
      </c>
      <c r="K11" s="25">
        <f t="shared" si="8"/>
        <v>0</v>
      </c>
      <c r="L11" s="25" t="e">
        <f t="shared" si="7"/>
        <v>#VALUE!</v>
      </c>
    </row>
    <row r="12" spans="1:22" x14ac:dyDescent="0.25">
      <c r="A12" s="4">
        <v>41132</v>
      </c>
      <c r="D12" s="3">
        <v>20.63</v>
      </c>
      <c r="E12" s="2">
        <v>24.4</v>
      </c>
      <c r="H12" s="2">
        <v>17.600000000000001</v>
      </c>
      <c r="I12" s="3">
        <v>20.8</v>
      </c>
      <c r="J12" s="25">
        <f t="shared" si="2"/>
        <v>78736.565440000006</v>
      </c>
      <c r="K12" s="25">
        <f t="shared" si="8"/>
        <v>0</v>
      </c>
      <c r="L12" s="25">
        <f t="shared" si="7"/>
        <v>1385.7635517440003</v>
      </c>
    </row>
    <row r="13" spans="1:22" x14ac:dyDescent="0.25">
      <c r="A13" s="4">
        <v>41133</v>
      </c>
      <c r="D13" s="3">
        <v>21.76</v>
      </c>
      <c r="E13" s="2" t="s">
        <v>1</v>
      </c>
      <c r="H13" s="2" t="s">
        <v>1</v>
      </c>
      <c r="I13" s="3">
        <v>21.38</v>
      </c>
      <c r="J13" s="25">
        <f t="shared" si="2"/>
        <v>80932.104283999986</v>
      </c>
      <c r="K13" s="25">
        <f t="shared" si="8"/>
        <v>0</v>
      </c>
      <c r="L13" s="25" t="e">
        <f t="shared" si="7"/>
        <v>#VALUE!</v>
      </c>
    </row>
    <row r="14" spans="1:22" x14ac:dyDescent="0.25">
      <c r="A14" s="4">
        <v>41134</v>
      </c>
      <c r="D14" s="3">
        <v>22.39</v>
      </c>
      <c r="E14" s="2" t="s">
        <v>1</v>
      </c>
      <c r="H14" s="2" t="s">
        <v>1</v>
      </c>
      <c r="I14" s="3">
        <v>24.83</v>
      </c>
      <c r="J14" s="25">
        <f t="shared" si="2"/>
        <v>93991.774993999992</v>
      </c>
      <c r="K14" s="25">
        <f t="shared" si="8"/>
        <v>0</v>
      </c>
      <c r="L14" s="25" t="e">
        <f t="shared" si="7"/>
        <v>#VALUE!</v>
      </c>
    </row>
    <row r="15" spans="1:22" x14ac:dyDescent="0.25">
      <c r="A15" s="4">
        <v>41135</v>
      </c>
      <c r="B15" s="5">
        <v>14.9</v>
      </c>
      <c r="D15" s="3">
        <v>20.54</v>
      </c>
      <c r="E15" s="2">
        <v>25.3</v>
      </c>
      <c r="F15" s="2">
        <v>0.56999999999999995</v>
      </c>
      <c r="H15" s="2">
        <v>16.399999999999999</v>
      </c>
      <c r="I15" s="3">
        <v>20.39</v>
      </c>
      <c r="J15" s="25">
        <f t="shared" si="2"/>
        <v>77184.546602000002</v>
      </c>
      <c r="K15" s="25">
        <f t="shared" si="8"/>
        <v>0</v>
      </c>
      <c r="L15" s="25">
        <f t="shared" si="7"/>
        <v>1265.8265642727999</v>
      </c>
    </row>
    <row r="16" spans="1:22" x14ac:dyDescent="0.25">
      <c r="A16" s="4">
        <v>41136</v>
      </c>
      <c r="D16" s="3">
        <v>19.97</v>
      </c>
      <c r="E16" s="2" t="s">
        <v>1</v>
      </c>
      <c r="H16" s="2" t="s">
        <v>1</v>
      </c>
      <c r="I16" s="3">
        <v>19.43</v>
      </c>
      <c r="J16" s="25">
        <f t="shared" si="2"/>
        <v>73550.551273999998</v>
      </c>
      <c r="K16" s="25">
        <f t="shared" si="8"/>
        <v>0</v>
      </c>
      <c r="L16" s="25" t="e">
        <f t="shared" si="7"/>
        <v>#VALUE!</v>
      </c>
    </row>
    <row r="17" spans="1:12" x14ac:dyDescent="0.25">
      <c r="A17" s="4">
        <v>41137</v>
      </c>
      <c r="B17" s="5">
        <v>13.2</v>
      </c>
      <c r="D17" s="3">
        <v>34.71</v>
      </c>
      <c r="E17" s="2">
        <v>19.3</v>
      </c>
      <c r="F17" s="2">
        <v>0.53</v>
      </c>
      <c r="H17" s="2">
        <v>16.5</v>
      </c>
      <c r="I17" s="3">
        <v>35.35</v>
      </c>
      <c r="J17" s="25">
        <f t="shared" si="2"/>
        <v>133814.30713</v>
      </c>
      <c r="K17" s="25">
        <f t="shared" si="8"/>
        <v>0</v>
      </c>
      <c r="L17" s="25">
        <f t="shared" si="7"/>
        <v>2207.9360676449996</v>
      </c>
    </row>
    <row r="18" spans="1:12" x14ac:dyDescent="0.25">
      <c r="A18" s="4">
        <v>41138</v>
      </c>
      <c r="D18" s="3">
        <v>23.12</v>
      </c>
      <c r="E18" s="2" t="s">
        <v>1</v>
      </c>
      <c r="H18" s="2" t="s">
        <v>1</v>
      </c>
      <c r="I18" s="3">
        <v>23.4</v>
      </c>
      <c r="J18" s="25">
        <f t="shared" si="2"/>
        <v>88578.636119999996</v>
      </c>
      <c r="K18" s="25">
        <f t="shared" si="8"/>
        <v>0</v>
      </c>
      <c r="L18" s="25" t="e">
        <f t="shared" si="7"/>
        <v>#VALUE!</v>
      </c>
    </row>
    <row r="19" spans="1:12" x14ac:dyDescent="0.25">
      <c r="A19" s="4">
        <v>41139</v>
      </c>
      <c r="D19" s="3">
        <v>21.47</v>
      </c>
      <c r="E19" s="2">
        <v>24.8</v>
      </c>
      <c r="H19" s="2">
        <v>15.3</v>
      </c>
      <c r="I19" s="3">
        <v>21.05</v>
      </c>
      <c r="J19" s="25">
        <f t="shared" si="2"/>
        <v>79682.918390000006</v>
      </c>
      <c r="K19" s="25">
        <f t="shared" si="8"/>
        <v>0</v>
      </c>
      <c r="L19" s="25">
        <f t="shared" si="7"/>
        <v>1219.1486513670002</v>
      </c>
    </row>
    <row r="20" spans="1:12" x14ac:dyDescent="0.25">
      <c r="A20" s="4">
        <v>41140</v>
      </c>
      <c r="D20" s="3">
        <v>22.37</v>
      </c>
      <c r="E20" s="2" t="s">
        <v>1</v>
      </c>
      <c r="H20" s="2" t="s">
        <v>1</v>
      </c>
      <c r="I20" s="3">
        <v>21.87</v>
      </c>
      <c r="J20" s="25">
        <f t="shared" si="2"/>
        <v>82786.956065999999</v>
      </c>
      <c r="K20" s="25">
        <f t="shared" si="8"/>
        <v>0</v>
      </c>
      <c r="L20" s="25" t="e">
        <f t="shared" si="7"/>
        <v>#VALUE!</v>
      </c>
    </row>
    <row r="21" spans="1:12" x14ac:dyDescent="0.25">
      <c r="A21" s="4">
        <v>41141</v>
      </c>
      <c r="D21" s="3">
        <v>22.01</v>
      </c>
      <c r="E21" s="2" t="s">
        <v>1</v>
      </c>
      <c r="H21" s="2" t="s">
        <v>1</v>
      </c>
      <c r="I21" s="3">
        <v>21.67</v>
      </c>
      <c r="J21" s="25">
        <f t="shared" si="2"/>
        <v>82029.873705999998</v>
      </c>
      <c r="K21" s="25">
        <f t="shared" si="8"/>
        <v>0</v>
      </c>
      <c r="L21" s="25" t="e">
        <f t="shared" si="7"/>
        <v>#VALUE!</v>
      </c>
    </row>
    <row r="22" spans="1:12" x14ac:dyDescent="0.25">
      <c r="A22" s="4">
        <v>41142</v>
      </c>
      <c r="B22" s="5">
        <v>16.5</v>
      </c>
      <c r="C22" s="6">
        <v>0.72299999999999998</v>
      </c>
      <c r="D22" s="3">
        <v>20.52</v>
      </c>
      <c r="E22" s="2">
        <v>26.3</v>
      </c>
      <c r="F22" s="2">
        <v>0.53</v>
      </c>
      <c r="G22" s="2">
        <v>11.6</v>
      </c>
      <c r="H22" s="2">
        <v>18.5</v>
      </c>
      <c r="I22" s="3">
        <v>18.54</v>
      </c>
      <c r="J22" s="25">
        <f t="shared" si="2"/>
        <v>70181.534771999999</v>
      </c>
      <c r="K22" s="25">
        <f t="shared" si="8"/>
        <v>814.10580335520001</v>
      </c>
      <c r="L22" s="25">
        <f t="shared" si="7"/>
        <v>1298.358393282</v>
      </c>
    </row>
    <row r="23" spans="1:12" x14ac:dyDescent="0.25">
      <c r="A23" s="4">
        <v>41143</v>
      </c>
      <c r="D23" s="3">
        <v>19.8</v>
      </c>
      <c r="E23" s="2" t="s">
        <v>1</v>
      </c>
      <c r="H23" s="2" t="s">
        <v>1</v>
      </c>
      <c r="I23" s="3">
        <v>17.75</v>
      </c>
      <c r="J23" s="25">
        <f t="shared" si="2"/>
        <v>67191.059450000001</v>
      </c>
      <c r="K23" s="25">
        <f t="shared" si="8"/>
        <v>0</v>
      </c>
      <c r="L23" s="25" t="e">
        <f t="shared" si="7"/>
        <v>#VALUE!</v>
      </c>
    </row>
    <row r="24" spans="1:12" x14ac:dyDescent="0.25">
      <c r="A24" s="4">
        <v>41144</v>
      </c>
      <c r="B24" s="5">
        <v>17</v>
      </c>
      <c r="D24" s="3">
        <v>19.55</v>
      </c>
      <c r="E24" s="2">
        <v>24.7</v>
      </c>
      <c r="F24" s="2">
        <v>0.53</v>
      </c>
      <c r="G24" s="2">
        <v>11</v>
      </c>
      <c r="H24" s="2">
        <v>13.8</v>
      </c>
      <c r="I24" s="3">
        <v>18.98</v>
      </c>
      <c r="J24" s="25">
        <f t="shared" si="2"/>
        <v>71847.115963999997</v>
      </c>
      <c r="K24" s="25">
        <f t="shared" si="8"/>
        <v>790.31827560399995</v>
      </c>
      <c r="L24" s="25">
        <f t="shared" si="7"/>
        <v>991.49020030320003</v>
      </c>
    </row>
    <row r="25" spans="1:12" x14ac:dyDescent="0.25">
      <c r="A25" s="4">
        <v>41145</v>
      </c>
      <c r="D25" s="3">
        <v>19.27</v>
      </c>
      <c r="E25" s="2" t="s">
        <v>1</v>
      </c>
      <c r="H25" s="2" t="s">
        <v>1</v>
      </c>
      <c r="I25" s="3">
        <v>19.03</v>
      </c>
      <c r="J25" s="25">
        <f t="shared" si="2"/>
        <v>72036.386553999997</v>
      </c>
      <c r="K25" s="25">
        <f t="shared" si="8"/>
        <v>0</v>
      </c>
      <c r="L25" s="25" t="e">
        <f t="shared" si="7"/>
        <v>#VALUE!</v>
      </c>
    </row>
    <row r="26" spans="1:12" x14ac:dyDescent="0.25">
      <c r="A26" s="4">
        <v>41146</v>
      </c>
      <c r="D26" s="3">
        <v>19.86</v>
      </c>
      <c r="E26" s="2">
        <v>25.9</v>
      </c>
      <c r="H26" s="2">
        <v>19.399999999999999</v>
      </c>
      <c r="I26" s="3">
        <v>19.57</v>
      </c>
      <c r="J26" s="25">
        <f t="shared" si="2"/>
        <v>74080.508925999995</v>
      </c>
      <c r="K26" s="25">
        <f t="shared" si="8"/>
        <v>0</v>
      </c>
      <c r="L26" s="25">
        <f t="shared" si="7"/>
        <v>1437.1618731643998</v>
      </c>
    </row>
    <row r="27" spans="1:12" x14ac:dyDescent="0.25">
      <c r="A27" s="4">
        <v>41147</v>
      </c>
      <c r="D27" s="3">
        <v>23.7</v>
      </c>
      <c r="E27" s="2" t="s">
        <v>1</v>
      </c>
      <c r="H27" s="2" t="s">
        <v>1</v>
      </c>
      <c r="I27" s="3">
        <v>24.86</v>
      </c>
      <c r="J27" s="25">
        <f t="shared" si="2"/>
        <v>94105.337348000001</v>
      </c>
      <c r="K27" s="25">
        <f t="shared" si="8"/>
        <v>0</v>
      </c>
      <c r="L27" s="25" t="e">
        <f t="shared" si="7"/>
        <v>#VALUE!</v>
      </c>
    </row>
    <row r="28" spans="1:12" x14ac:dyDescent="0.25">
      <c r="A28" s="4">
        <v>41148</v>
      </c>
      <c r="D28" s="3">
        <v>20.72</v>
      </c>
      <c r="E28" s="2" t="s">
        <v>1</v>
      </c>
      <c r="H28" s="2" t="s">
        <v>1</v>
      </c>
      <c r="I28" s="3">
        <v>21.3</v>
      </c>
      <c r="J28" s="25">
        <f t="shared" si="2"/>
        <v>80629.271340000007</v>
      </c>
      <c r="K28" s="25">
        <f t="shared" si="8"/>
        <v>0</v>
      </c>
      <c r="L28" s="25" t="e">
        <f t="shared" si="7"/>
        <v>#VALUE!</v>
      </c>
    </row>
    <row r="29" spans="1:12" x14ac:dyDescent="0.25">
      <c r="A29" s="4">
        <v>41149</v>
      </c>
      <c r="B29" s="5">
        <v>15.7</v>
      </c>
      <c r="C29" s="2" t="s">
        <v>4</v>
      </c>
      <c r="D29" s="3">
        <v>19.68</v>
      </c>
      <c r="E29" s="2">
        <v>26.5</v>
      </c>
      <c r="F29" s="2">
        <v>0.61</v>
      </c>
      <c r="G29" s="2">
        <v>7.7</v>
      </c>
      <c r="H29" s="2">
        <v>17.399999999999999</v>
      </c>
      <c r="I29" s="3">
        <v>18.89</v>
      </c>
      <c r="J29" s="25">
        <f t="shared" si="2"/>
        <v>71506.428902</v>
      </c>
      <c r="K29" s="25">
        <f t="shared" si="8"/>
        <v>550.59950254540001</v>
      </c>
      <c r="L29" s="25">
        <f t="shared" si="7"/>
        <v>1244.2118628947999</v>
      </c>
    </row>
    <row r="30" spans="1:12" x14ac:dyDescent="0.25">
      <c r="A30" s="4">
        <v>41150</v>
      </c>
      <c r="D30" s="3">
        <v>20.63</v>
      </c>
      <c r="E30" s="2" t="s">
        <v>1</v>
      </c>
      <c r="H30" s="2" t="s">
        <v>1</v>
      </c>
      <c r="I30" s="3">
        <v>18.73</v>
      </c>
      <c r="J30" s="25">
        <f t="shared" si="2"/>
        <v>70900.763013999996</v>
      </c>
      <c r="K30" s="25">
        <f t="shared" si="8"/>
        <v>0</v>
      </c>
      <c r="L30" s="25" t="e">
        <f t="shared" si="7"/>
        <v>#VALUE!</v>
      </c>
    </row>
    <row r="31" spans="1:12" x14ac:dyDescent="0.25">
      <c r="A31" s="4">
        <v>41151</v>
      </c>
      <c r="B31" s="5">
        <v>16.5</v>
      </c>
      <c r="D31" s="3">
        <v>19.84</v>
      </c>
      <c r="E31" s="2" t="s">
        <v>1</v>
      </c>
      <c r="F31" s="2">
        <v>0.56999999999999995</v>
      </c>
      <c r="G31" s="2">
        <v>11.4</v>
      </c>
      <c r="H31" s="2" t="s">
        <v>1</v>
      </c>
      <c r="I31" s="3">
        <v>19.600000000000001</v>
      </c>
      <c r="J31" s="25">
        <f t="shared" si="2"/>
        <v>74194.071280000004</v>
      </c>
      <c r="K31" s="25">
        <f t="shared" si="8"/>
        <v>845.8124125920001</v>
      </c>
      <c r="L31" s="25" t="e">
        <f t="shared" si="7"/>
        <v>#VALUE!</v>
      </c>
    </row>
    <row r="32" spans="1:12" x14ac:dyDescent="0.25">
      <c r="A32" s="4">
        <v>41152</v>
      </c>
      <c r="D32" s="3">
        <v>33.75</v>
      </c>
      <c r="E32" s="2" t="s">
        <v>1</v>
      </c>
      <c r="H32" s="2" t="s">
        <v>1</v>
      </c>
      <c r="I32" s="3">
        <v>35.65</v>
      </c>
      <c r="J32" s="25">
        <f t="shared" si="2"/>
        <v>134949.93067</v>
      </c>
      <c r="K32" s="25">
        <f t="shared" si="8"/>
        <v>0</v>
      </c>
      <c r="L32" s="25" t="e">
        <f t="shared" si="7"/>
        <v>#VALUE!</v>
      </c>
    </row>
    <row r="33" spans="1:12" x14ac:dyDescent="0.25">
      <c r="A33" s="4">
        <v>41153</v>
      </c>
      <c r="D33" s="3">
        <v>44.45</v>
      </c>
      <c r="E33" s="2">
        <v>14.5</v>
      </c>
      <c r="H33" s="2">
        <v>12.6</v>
      </c>
      <c r="I33" s="3">
        <v>45.03</v>
      </c>
      <c r="J33" s="25">
        <f t="shared" si="2"/>
        <v>170457.09335400001</v>
      </c>
      <c r="K33" s="25">
        <f t="shared" si="8"/>
        <v>0</v>
      </c>
      <c r="L33" s="25">
        <f t="shared" si="7"/>
        <v>2147.7593762604001</v>
      </c>
    </row>
    <row r="34" spans="1:12" x14ac:dyDescent="0.25">
      <c r="A34" s="4">
        <v>41154</v>
      </c>
      <c r="D34" s="3">
        <v>25.54</v>
      </c>
      <c r="E34" s="2" t="s">
        <v>1</v>
      </c>
      <c r="H34" s="2" t="s">
        <v>1</v>
      </c>
      <c r="I34" s="3">
        <v>26.59</v>
      </c>
      <c r="J34" s="25">
        <f t="shared" si="2"/>
        <v>100654.099762</v>
      </c>
      <c r="K34" s="25">
        <f t="shared" si="8"/>
        <v>0</v>
      </c>
      <c r="L34" s="25" t="e">
        <f t="shared" si="7"/>
        <v>#VALUE!</v>
      </c>
    </row>
    <row r="35" spans="1:12" x14ac:dyDescent="0.25">
      <c r="A35" s="4">
        <v>41155</v>
      </c>
      <c r="D35" s="3">
        <v>22.64</v>
      </c>
      <c r="E35" s="2" t="s">
        <v>1</v>
      </c>
      <c r="H35" s="2" t="s">
        <v>1</v>
      </c>
      <c r="I35" s="3">
        <v>23.11</v>
      </c>
      <c r="J35" s="25">
        <f t="shared" si="2"/>
        <v>87480.866697999998</v>
      </c>
      <c r="K35" s="25">
        <f t="shared" si="8"/>
        <v>0</v>
      </c>
      <c r="L35" s="25" t="e">
        <f t="shared" si="7"/>
        <v>#VALUE!</v>
      </c>
    </row>
    <row r="36" spans="1:12" x14ac:dyDescent="0.25">
      <c r="A36" s="4">
        <v>41156</v>
      </c>
      <c r="B36" s="5">
        <v>16.7</v>
      </c>
      <c r="C36" s="6">
        <v>0.91900000000000004</v>
      </c>
      <c r="D36" s="3">
        <v>22.58</v>
      </c>
      <c r="E36" s="2" t="s">
        <v>1</v>
      </c>
      <c r="F36" s="2">
        <v>0.46</v>
      </c>
      <c r="G36" s="2">
        <v>11.6</v>
      </c>
      <c r="H36" s="2" t="s">
        <v>1</v>
      </c>
      <c r="I36" s="3">
        <v>23.13</v>
      </c>
      <c r="J36" s="25">
        <f t="shared" si="2"/>
        <v>87556.574933999989</v>
      </c>
      <c r="K36" s="25">
        <f t="shared" si="8"/>
        <v>1015.6562692343999</v>
      </c>
      <c r="L36" s="25" t="e">
        <f t="shared" si="7"/>
        <v>#VALUE!</v>
      </c>
    </row>
    <row r="37" spans="1:12" x14ac:dyDescent="0.25">
      <c r="A37" s="4">
        <v>41157</v>
      </c>
      <c r="D37" s="3">
        <v>24.55</v>
      </c>
      <c r="E37" s="2" t="s">
        <v>1</v>
      </c>
      <c r="H37" s="2" t="s">
        <v>1</v>
      </c>
      <c r="I37" s="3">
        <v>25.49</v>
      </c>
      <c r="J37" s="25">
        <f t="shared" si="2"/>
        <v>96490.146781999996</v>
      </c>
      <c r="K37" s="25">
        <f t="shared" si="8"/>
        <v>0</v>
      </c>
      <c r="L37" s="25" t="e">
        <f t="shared" si="7"/>
        <v>#VALUE!</v>
      </c>
    </row>
    <row r="38" spans="1:12" x14ac:dyDescent="0.25">
      <c r="A38" s="4">
        <v>41158</v>
      </c>
      <c r="B38" s="5">
        <v>15.1</v>
      </c>
      <c r="D38" s="3">
        <v>20.66</v>
      </c>
      <c r="E38" s="2">
        <v>23.6</v>
      </c>
      <c r="F38" s="2">
        <v>0.48</v>
      </c>
      <c r="G38" s="2">
        <v>9.65</v>
      </c>
      <c r="H38" s="2">
        <v>14.1</v>
      </c>
      <c r="I38" s="3">
        <v>20.73</v>
      </c>
      <c r="J38" s="25">
        <f t="shared" si="2"/>
        <v>78471.586614</v>
      </c>
      <c r="K38" s="25">
        <f t="shared" si="8"/>
        <v>757.25081082510007</v>
      </c>
      <c r="L38" s="25">
        <f t="shared" si="7"/>
        <v>1106.4493712573999</v>
      </c>
    </row>
    <row r="39" spans="1:12" x14ac:dyDescent="0.25">
      <c r="A39" s="4">
        <v>41159</v>
      </c>
      <c r="D39" s="3">
        <v>32.229999999999997</v>
      </c>
      <c r="E39" s="2" t="s">
        <v>1</v>
      </c>
      <c r="H39" s="2" t="s">
        <v>1</v>
      </c>
      <c r="I39" s="3">
        <v>32.380000000000003</v>
      </c>
      <c r="J39" s="25">
        <f t="shared" si="2"/>
        <v>122571.634084</v>
      </c>
      <c r="K39" s="25">
        <f t="shared" si="8"/>
        <v>0</v>
      </c>
      <c r="L39" s="25" t="e">
        <f t="shared" si="7"/>
        <v>#VALUE!</v>
      </c>
    </row>
    <row r="40" spans="1:12" x14ac:dyDescent="0.25">
      <c r="A40" s="4">
        <v>41160</v>
      </c>
      <c r="D40" s="3">
        <v>23.19</v>
      </c>
      <c r="E40" s="2" t="s">
        <v>1</v>
      </c>
      <c r="H40" s="2" t="s">
        <v>1</v>
      </c>
      <c r="I40" s="3">
        <v>23.54</v>
      </c>
      <c r="J40" s="25">
        <f t="shared" si="2"/>
        <v>89108.593771999993</v>
      </c>
      <c r="K40" s="25">
        <f t="shared" si="8"/>
        <v>0</v>
      </c>
      <c r="L40" s="25" t="e">
        <f t="shared" si="7"/>
        <v>#VALUE!</v>
      </c>
    </row>
    <row r="41" spans="1:12" x14ac:dyDescent="0.25">
      <c r="A41" s="4">
        <v>41161</v>
      </c>
      <c r="D41" s="3">
        <v>21.99</v>
      </c>
      <c r="E41" s="2" t="s">
        <v>1</v>
      </c>
      <c r="H41" s="2" t="s">
        <v>1</v>
      </c>
      <c r="I41" s="3">
        <v>22.08</v>
      </c>
      <c r="J41" s="25">
        <f t="shared" si="2"/>
        <v>83581.892543999988</v>
      </c>
      <c r="K41" s="25">
        <f t="shared" si="8"/>
        <v>0</v>
      </c>
      <c r="L41" s="25" t="e">
        <f t="shared" si="7"/>
        <v>#VALUE!</v>
      </c>
    </row>
    <row r="42" spans="1:12" x14ac:dyDescent="0.25">
      <c r="A42" s="4">
        <v>41162</v>
      </c>
      <c r="D42" s="3">
        <v>21.89</v>
      </c>
      <c r="E42" s="2" t="s">
        <v>1</v>
      </c>
      <c r="H42" s="2" t="s">
        <v>1</v>
      </c>
      <c r="I42" s="3">
        <v>22.18</v>
      </c>
      <c r="J42" s="25">
        <f t="shared" si="2"/>
        <v>83960.433724000002</v>
      </c>
      <c r="K42" s="25">
        <f t="shared" si="8"/>
        <v>0</v>
      </c>
      <c r="L42" s="25" t="e">
        <f t="shared" si="7"/>
        <v>#VALUE!</v>
      </c>
    </row>
    <row r="43" spans="1:12" x14ac:dyDescent="0.25">
      <c r="A43" s="4">
        <v>41163</v>
      </c>
      <c r="B43" s="5">
        <v>14.1</v>
      </c>
      <c r="C43" s="6">
        <v>0.85199999999999998</v>
      </c>
      <c r="D43" s="3">
        <v>20.53</v>
      </c>
      <c r="E43" s="2" t="s">
        <v>1</v>
      </c>
      <c r="F43" s="2">
        <v>0.59</v>
      </c>
      <c r="G43" s="2">
        <v>8.86</v>
      </c>
      <c r="H43" s="2" t="s">
        <v>1</v>
      </c>
      <c r="I43" s="3">
        <v>20.68</v>
      </c>
      <c r="J43" s="25">
        <f t="shared" si="2"/>
        <v>78282.316024</v>
      </c>
      <c r="K43" s="25">
        <f t="shared" si="8"/>
        <v>693.5813199726399</v>
      </c>
      <c r="L43" s="25" t="e">
        <f t="shared" si="7"/>
        <v>#VALUE!</v>
      </c>
    </row>
    <row r="44" spans="1:12" x14ac:dyDescent="0.25">
      <c r="A44" s="4">
        <v>41164</v>
      </c>
      <c r="D44" s="3">
        <v>19.899999999999999</v>
      </c>
      <c r="E44" s="2" t="s">
        <v>1</v>
      </c>
      <c r="H44" s="2" t="s">
        <v>1</v>
      </c>
      <c r="I44" s="3">
        <v>20.100000000000001</v>
      </c>
      <c r="J44" s="25">
        <f t="shared" si="2"/>
        <v>76086.777180000005</v>
      </c>
      <c r="K44" s="25">
        <f t="shared" si="8"/>
        <v>0</v>
      </c>
      <c r="L44" s="25" t="e">
        <f t="shared" si="7"/>
        <v>#VALUE!</v>
      </c>
    </row>
    <row r="45" spans="1:12" x14ac:dyDescent="0.25">
      <c r="A45" s="4">
        <v>41165</v>
      </c>
      <c r="B45" s="5">
        <v>15.7</v>
      </c>
      <c r="D45" s="3">
        <v>21</v>
      </c>
      <c r="E45" s="2">
        <v>26.3</v>
      </c>
      <c r="F45" s="2">
        <v>0.46</v>
      </c>
      <c r="G45" s="2">
        <v>10.8</v>
      </c>
      <c r="H45" s="2">
        <v>20</v>
      </c>
      <c r="I45" s="3">
        <v>18.38</v>
      </c>
      <c r="J45" s="25">
        <f t="shared" si="2"/>
        <v>69575.868883999996</v>
      </c>
      <c r="K45" s="25">
        <f t="shared" si="8"/>
        <v>751.4193839472</v>
      </c>
      <c r="L45" s="25">
        <f t="shared" si="7"/>
        <v>1391.51737768</v>
      </c>
    </row>
    <row r="46" spans="1:12" x14ac:dyDescent="0.25">
      <c r="A46" s="4">
        <v>41166</v>
      </c>
      <c r="D46" s="3">
        <v>21.36</v>
      </c>
      <c r="E46" s="2" t="s">
        <v>1</v>
      </c>
      <c r="H46" s="2" t="s">
        <v>1</v>
      </c>
      <c r="I46" s="3">
        <v>21.29</v>
      </c>
      <c r="J46" s="25">
        <f t="shared" si="2"/>
        <v>80591.417221999989</v>
      </c>
      <c r="K46" s="25">
        <f t="shared" si="8"/>
        <v>0</v>
      </c>
      <c r="L46" s="25" t="e">
        <f t="shared" si="7"/>
        <v>#VALUE!</v>
      </c>
    </row>
    <row r="47" spans="1:12" x14ac:dyDescent="0.25">
      <c r="A47" s="4">
        <v>41167</v>
      </c>
      <c r="D47" s="3">
        <v>21.54</v>
      </c>
      <c r="E47" s="2" t="s">
        <v>1</v>
      </c>
      <c r="H47" s="2" t="s">
        <v>1</v>
      </c>
      <c r="I47" s="3">
        <v>21.04</v>
      </c>
      <c r="J47" s="25">
        <f t="shared" si="2"/>
        <v>79645.064271999989</v>
      </c>
      <c r="K47" s="25">
        <f t="shared" si="8"/>
        <v>0</v>
      </c>
      <c r="L47" s="25" t="e">
        <f t="shared" si="7"/>
        <v>#VALUE!</v>
      </c>
    </row>
    <row r="48" spans="1:12" x14ac:dyDescent="0.25">
      <c r="A48" s="4">
        <v>41168</v>
      </c>
      <c r="D48" s="3">
        <v>21.07</v>
      </c>
      <c r="E48" s="2" t="s">
        <v>1</v>
      </c>
      <c r="H48" s="2" t="s">
        <v>1</v>
      </c>
      <c r="I48" s="3">
        <v>20.73</v>
      </c>
      <c r="J48" s="25">
        <f t="shared" si="2"/>
        <v>78471.586614</v>
      </c>
      <c r="K48" s="25">
        <f t="shared" si="8"/>
        <v>0</v>
      </c>
      <c r="L48" s="25" t="e">
        <f t="shared" si="7"/>
        <v>#VALUE!</v>
      </c>
    </row>
    <row r="49" spans="1:12" x14ac:dyDescent="0.25">
      <c r="A49" s="4">
        <v>41169</v>
      </c>
      <c r="D49" s="3">
        <v>23.81</v>
      </c>
      <c r="E49" s="2" t="s">
        <v>1</v>
      </c>
      <c r="H49" s="2" t="s">
        <v>1</v>
      </c>
      <c r="I49" s="3">
        <v>23.93</v>
      </c>
      <c r="J49" s="25">
        <f t="shared" si="2"/>
        <v>90584.904373999991</v>
      </c>
      <c r="K49" s="25">
        <f t="shared" si="8"/>
        <v>0</v>
      </c>
      <c r="L49" s="25" t="e">
        <f t="shared" si="7"/>
        <v>#VALUE!</v>
      </c>
    </row>
    <row r="50" spans="1:12" x14ac:dyDescent="0.25">
      <c r="A50" s="4">
        <v>41170</v>
      </c>
      <c r="B50" s="5">
        <v>15.2</v>
      </c>
      <c r="C50" s="6">
        <v>0.53800000000000003</v>
      </c>
      <c r="D50" s="3">
        <v>20.170000000000002</v>
      </c>
      <c r="E50" s="2" t="s">
        <v>1</v>
      </c>
      <c r="F50" s="2">
        <v>0.7</v>
      </c>
      <c r="G50" s="2">
        <v>8.5299999999999994</v>
      </c>
      <c r="H50" s="2" t="s">
        <v>1</v>
      </c>
      <c r="I50" s="3">
        <v>20.65</v>
      </c>
      <c r="J50" s="25">
        <f t="shared" si="2"/>
        <v>78168.753669999991</v>
      </c>
      <c r="K50" s="25">
        <f t="shared" si="8"/>
        <v>666.77946880509978</v>
      </c>
      <c r="L50" s="25" t="e">
        <f t="shared" si="7"/>
        <v>#VALUE!</v>
      </c>
    </row>
    <row r="51" spans="1:12" x14ac:dyDescent="0.25">
      <c r="A51" s="4">
        <v>41171</v>
      </c>
      <c r="D51" s="3">
        <v>19.190000000000001</v>
      </c>
      <c r="E51" s="2" t="s">
        <v>1</v>
      </c>
      <c r="H51" s="2" t="s">
        <v>1</v>
      </c>
      <c r="I51" s="3">
        <v>19.23</v>
      </c>
      <c r="J51" s="25">
        <f t="shared" si="2"/>
        <v>72793.468913999997</v>
      </c>
      <c r="K51" s="25">
        <f t="shared" si="8"/>
        <v>0</v>
      </c>
      <c r="L51" s="25" t="e">
        <f t="shared" si="7"/>
        <v>#VALUE!</v>
      </c>
    </row>
    <row r="52" spans="1:12" x14ac:dyDescent="0.25">
      <c r="A52" s="4">
        <v>41172</v>
      </c>
      <c r="B52" s="5">
        <v>15.3</v>
      </c>
      <c r="D52" s="3">
        <v>18.57</v>
      </c>
      <c r="E52" s="2">
        <v>22.8</v>
      </c>
      <c r="F52" s="2">
        <v>0.53</v>
      </c>
      <c r="G52" s="2">
        <v>7.58</v>
      </c>
      <c r="H52" s="2">
        <v>17.2</v>
      </c>
      <c r="I52" s="3">
        <v>18.57</v>
      </c>
      <c r="J52" s="25">
        <f t="shared" si="2"/>
        <v>70295.097125999993</v>
      </c>
      <c r="K52" s="25">
        <f t="shared" si="8"/>
        <v>532.83683621507998</v>
      </c>
      <c r="L52" s="25">
        <f t="shared" si="7"/>
        <v>1209.0756705671997</v>
      </c>
    </row>
    <row r="53" spans="1:12" x14ac:dyDescent="0.25">
      <c r="A53" s="4">
        <v>41173</v>
      </c>
      <c r="D53" s="3">
        <v>28.09</v>
      </c>
      <c r="E53" s="2" t="s">
        <v>1</v>
      </c>
      <c r="H53" s="2" t="s">
        <v>1</v>
      </c>
      <c r="I53" s="3">
        <v>27.97</v>
      </c>
      <c r="J53" s="25">
        <f t="shared" si="2"/>
        <v>105877.96804599999</v>
      </c>
      <c r="K53" s="25">
        <f t="shared" si="8"/>
        <v>0</v>
      </c>
      <c r="L53" s="25" t="e">
        <f t="shared" si="7"/>
        <v>#VALUE!</v>
      </c>
    </row>
    <row r="54" spans="1:12" x14ac:dyDescent="0.25">
      <c r="A54" s="4">
        <v>41174</v>
      </c>
      <c r="D54" s="3">
        <v>20.67</v>
      </c>
      <c r="E54" s="2" t="s">
        <v>1</v>
      </c>
      <c r="H54" s="2" t="s">
        <v>1</v>
      </c>
      <c r="I54" s="3">
        <v>21.11</v>
      </c>
      <c r="J54" s="25">
        <f t="shared" si="2"/>
        <v>79910.043097999995</v>
      </c>
      <c r="K54" s="25">
        <f t="shared" si="8"/>
        <v>0</v>
      </c>
      <c r="L54" s="25" t="e">
        <f t="shared" si="7"/>
        <v>#VALUE!</v>
      </c>
    </row>
    <row r="55" spans="1:12" x14ac:dyDescent="0.25">
      <c r="A55" s="4">
        <v>41175</v>
      </c>
      <c r="D55" s="3">
        <v>18.010000000000002</v>
      </c>
      <c r="E55" s="2" t="s">
        <v>1</v>
      </c>
      <c r="H55" s="2" t="s">
        <v>1</v>
      </c>
      <c r="I55" s="3">
        <v>18.420000000000002</v>
      </c>
      <c r="J55" s="25">
        <f t="shared" si="2"/>
        <v>69727.285356000008</v>
      </c>
      <c r="K55" s="25">
        <f t="shared" si="8"/>
        <v>0</v>
      </c>
      <c r="L55" s="25" t="e">
        <f t="shared" si="7"/>
        <v>#VALUE!</v>
      </c>
    </row>
    <row r="56" spans="1:12" x14ac:dyDescent="0.25">
      <c r="A56" s="4">
        <v>41176</v>
      </c>
      <c r="D56" s="3">
        <v>19.670000000000002</v>
      </c>
      <c r="E56" s="2" t="s">
        <v>1</v>
      </c>
      <c r="H56" s="2" t="s">
        <v>1</v>
      </c>
      <c r="I56" s="3">
        <v>19.670000000000002</v>
      </c>
      <c r="J56" s="25">
        <f t="shared" si="2"/>
        <v>74459.05010600001</v>
      </c>
      <c r="K56" s="25">
        <f t="shared" si="8"/>
        <v>0</v>
      </c>
      <c r="L56" s="25" t="e">
        <f t="shared" si="7"/>
        <v>#VALUE!</v>
      </c>
    </row>
    <row r="57" spans="1:12" x14ac:dyDescent="0.25">
      <c r="A57" s="4">
        <v>41177</v>
      </c>
      <c r="B57" s="5">
        <v>13.7</v>
      </c>
      <c r="C57" s="6">
        <v>2.12</v>
      </c>
      <c r="D57" s="3">
        <v>29.81</v>
      </c>
      <c r="E57" s="2" t="s">
        <v>1</v>
      </c>
      <c r="F57" s="2">
        <v>0.7</v>
      </c>
      <c r="G57" s="2">
        <v>12.3</v>
      </c>
      <c r="H57" s="2" t="s">
        <v>1</v>
      </c>
      <c r="I57" s="3">
        <v>30.38</v>
      </c>
      <c r="J57" s="25">
        <f t="shared" si="2"/>
        <v>115000.81048399999</v>
      </c>
      <c r="K57" s="25">
        <f t="shared" si="8"/>
        <v>1414.5099689531999</v>
      </c>
      <c r="L57" s="25" t="e">
        <f t="shared" si="7"/>
        <v>#VALUE!</v>
      </c>
    </row>
    <row r="58" spans="1:12" x14ac:dyDescent="0.25">
      <c r="A58" s="4">
        <v>41178</v>
      </c>
      <c r="D58" s="3">
        <v>21.74</v>
      </c>
      <c r="E58" s="2" t="s">
        <v>1</v>
      </c>
      <c r="H58" s="2" t="s">
        <v>1</v>
      </c>
      <c r="I58" s="3">
        <v>22.15</v>
      </c>
      <c r="J58" s="25">
        <f t="shared" si="2"/>
        <v>83846.871369999993</v>
      </c>
      <c r="K58" s="25">
        <f t="shared" si="8"/>
        <v>0</v>
      </c>
      <c r="L58" s="25" t="e">
        <f t="shared" si="7"/>
        <v>#VALUE!</v>
      </c>
    </row>
    <row r="59" spans="1:12" x14ac:dyDescent="0.25">
      <c r="A59" s="4">
        <v>41179</v>
      </c>
      <c r="B59" s="5">
        <v>21.9</v>
      </c>
      <c r="D59" s="3">
        <v>20.02</v>
      </c>
      <c r="E59" s="2">
        <v>23.7</v>
      </c>
      <c r="F59" s="2">
        <v>0.53</v>
      </c>
      <c r="G59" s="2">
        <v>10.3</v>
      </c>
      <c r="H59" s="2">
        <v>17.2</v>
      </c>
      <c r="I59" s="3">
        <v>20.09</v>
      </c>
      <c r="J59" s="25">
        <f t="shared" si="2"/>
        <v>76048.923062000002</v>
      </c>
      <c r="K59" s="25">
        <f t="shared" si="8"/>
        <v>783.30390753860001</v>
      </c>
      <c r="L59" s="25">
        <f t="shared" si="7"/>
        <v>1308.0414766664001</v>
      </c>
    </row>
    <row r="60" spans="1:12" x14ac:dyDescent="0.25">
      <c r="A60" s="4">
        <v>41180</v>
      </c>
      <c r="D60" s="3">
        <v>20.2</v>
      </c>
      <c r="E60" s="2" t="s">
        <v>1</v>
      </c>
      <c r="H60" s="2" t="s">
        <v>1</v>
      </c>
      <c r="I60" s="3">
        <v>20.48</v>
      </c>
      <c r="J60" s="25">
        <f t="shared" si="2"/>
        <v>77525.233663999999</v>
      </c>
      <c r="K60" s="25">
        <f t="shared" si="8"/>
        <v>0</v>
      </c>
      <c r="L60" s="25" t="e">
        <f t="shared" si="7"/>
        <v>#VALUE!</v>
      </c>
    </row>
    <row r="61" spans="1:12" x14ac:dyDescent="0.25">
      <c r="A61" s="4">
        <v>41181</v>
      </c>
      <c r="D61" s="3">
        <v>20.29</v>
      </c>
      <c r="E61" s="2" t="s">
        <v>1</v>
      </c>
      <c r="H61" s="2" t="s">
        <v>1</v>
      </c>
      <c r="I61" s="3">
        <v>20.59</v>
      </c>
      <c r="J61" s="25">
        <f t="shared" si="2"/>
        <v>77941.628962000003</v>
      </c>
      <c r="K61" s="25">
        <f t="shared" si="8"/>
        <v>0</v>
      </c>
      <c r="L61" s="25" t="e">
        <f t="shared" si="7"/>
        <v>#VALUE!</v>
      </c>
    </row>
    <row r="62" spans="1:12" x14ac:dyDescent="0.25">
      <c r="A62" s="4">
        <v>41182</v>
      </c>
      <c r="D62" s="3">
        <v>19.91</v>
      </c>
      <c r="E62" s="2" t="s">
        <v>1</v>
      </c>
      <c r="H62" s="2" t="s">
        <v>1</v>
      </c>
      <c r="I62" s="3">
        <v>20.03</v>
      </c>
      <c r="J62" s="25">
        <f t="shared" si="2"/>
        <v>75821.798353999999</v>
      </c>
      <c r="K62" s="25">
        <f t="shared" si="8"/>
        <v>0</v>
      </c>
      <c r="L62" s="25" t="e">
        <f t="shared" si="7"/>
        <v>#VALUE!</v>
      </c>
    </row>
    <row r="63" spans="1:12" x14ac:dyDescent="0.25">
      <c r="A63" s="4">
        <v>41183</v>
      </c>
      <c r="D63" s="3">
        <v>21.01</v>
      </c>
      <c r="E63" s="2" t="s">
        <v>1</v>
      </c>
      <c r="H63" s="2" t="s">
        <v>1</v>
      </c>
      <c r="I63" s="3">
        <v>21.03</v>
      </c>
      <c r="J63" s="25">
        <f t="shared" si="2"/>
        <v>79607.210154</v>
      </c>
      <c r="K63" s="25">
        <f t="shared" si="8"/>
        <v>0</v>
      </c>
      <c r="L63" s="25" t="e">
        <f t="shared" si="7"/>
        <v>#VALUE!</v>
      </c>
    </row>
    <row r="64" spans="1:12" x14ac:dyDescent="0.25">
      <c r="A64" s="4">
        <v>41184</v>
      </c>
      <c r="B64" s="5">
        <v>22.4</v>
      </c>
      <c r="C64" s="6">
        <v>1.87</v>
      </c>
      <c r="D64" s="3">
        <v>21.84</v>
      </c>
      <c r="E64" s="2" t="s">
        <v>1</v>
      </c>
      <c r="F64" s="2">
        <v>0.53</v>
      </c>
      <c r="G64" s="2">
        <v>12.2</v>
      </c>
      <c r="H64" s="2" t="s">
        <v>1</v>
      </c>
      <c r="I64" s="3">
        <v>21.57</v>
      </c>
      <c r="J64" s="25">
        <f t="shared" si="2"/>
        <v>81651.332525999998</v>
      </c>
      <c r="K64" s="25">
        <f t="shared" si="8"/>
        <v>996.14625681719986</v>
      </c>
      <c r="L64" s="25" t="e">
        <f t="shared" si="7"/>
        <v>#VALUE!</v>
      </c>
    </row>
    <row r="65" spans="1:12" x14ac:dyDescent="0.25">
      <c r="A65" s="4">
        <v>41185</v>
      </c>
      <c r="D65" s="3">
        <v>22.22</v>
      </c>
      <c r="E65" s="2" t="s">
        <v>1</v>
      </c>
      <c r="H65" s="2" t="s">
        <v>1</v>
      </c>
      <c r="I65" s="3">
        <v>22.24</v>
      </c>
      <c r="J65" s="25">
        <f t="shared" si="2"/>
        <v>84187.558431999991</v>
      </c>
      <c r="K65" s="25">
        <f t="shared" si="8"/>
        <v>0</v>
      </c>
      <c r="L65" s="25" t="e">
        <f t="shared" si="7"/>
        <v>#VALUE!</v>
      </c>
    </row>
    <row r="66" spans="1:12" x14ac:dyDescent="0.25">
      <c r="A66" s="4">
        <v>41186</v>
      </c>
      <c r="B66" s="5">
        <v>27.7</v>
      </c>
      <c r="D66" s="3">
        <v>21.5</v>
      </c>
      <c r="E66" s="2">
        <v>28.3</v>
      </c>
      <c r="F66" s="2">
        <v>0.77</v>
      </c>
      <c r="G66" s="2">
        <v>14.4</v>
      </c>
      <c r="H66" s="2">
        <v>19.399999999999999</v>
      </c>
      <c r="I66" s="3">
        <v>20.91</v>
      </c>
      <c r="J66" s="25">
        <f t="shared" si="2"/>
        <v>79152.960737999994</v>
      </c>
      <c r="K66" s="25">
        <f t="shared" si="8"/>
        <v>1139.8026346272</v>
      </c>
      <c r="L66" s="25">
        <f t="shared" si="7"/>
        <v>1535.5674383171997</v>
      </c>
    </row>
    <row r="67" spans="1:12" x14ac:dyDescent="0.25">
      <c r="A67" s="4">
        <v>41187</v>
      </c>
      <c r="D67" s="3">
        <v>28.42</v>
      </c>
      <c r="E67" s="2" t="s">
        <v>1</v>
      </c>
      <c r="H67" s="2" t="s">
        <v>1</v>
      </c>
      <c r="I67" s="3">
        <v>28.99</v>
      </c>
      <c r="J67" s="25">
        <f t="shared" ref="J67:J130" si="9">3785.4118*I67</f>
        <v>109739.08808199999</v>
      </c>
      <c r="K67" s="25">
        <f t="shared" si="8"/>
        <v>0</v>
      </c>
      <c r="L67" s="25" t="e">
        <f t="shared" si="7"/>
        <v>#VALUE!</v>
      </c>
    </row>
    <row r="68" spans="1:12" x14ac:dyDescent="0.25">
      <c r="A68" s="4">
        <v>41188</v>
      </c>
      <c r="D68" s="3">
        <v>22.84</v>
      </c>
      <c r="E68" s="2" t="s">
        <v>1</v>
      </c>
      <c r="H68" s="2" t="s">
        <v>1</v>
      </c>
      <c r="I68" s="3">
        <v>22.86</v>
      </c>
      <c r="J68" s="25">
        <f t="shared" si="9"/>
        <v>86534.513747999998</v>
      </c>
      <c r="K68" s="25">
        <f t="shared" ref="K68:K131" si="10">J68*G68/1000</f>
        <v>0</v>
      </c>
      <c r="L68" s="25" t="e">
        <f t="shared" ref="L68:L131" si="11">J68*H68/1000</f>
        <v>#VALUE!</v>
      </c>
    </row>
    <row r="69" spans="1:12" x14ac:dyDescent="0.25">
      <c r="A69" s="4">
        <v>41189</v>
      </c>
      <c r="D69" s="3">
        <v>20.52</v>
      </c>
      <c r="E69" s="2" t="s">
        <v>1</v>
      </c>
      <c r="H69" s="2" t="s">
        <v>1</v>
      </c>
      <c r="I69" s="3">
        <v>20.54</v>
      </c>
      <c r="J69" s="25">
        <f t="shared" si="9"/>
        <v>77752.358371999988</v>
      </c>
      <c r="K69" s="25">
        <f t="shared" si="10"/>
        <v>0</v>
      </c>
      <c r="L69" s="25" t="e">
        <f t="shared" si="11"/>
        <v>#VALUE!</v>
      </c>
    </row>
    <row r="70" spans="1:12" x14ac:dyDescent="0.25">
      <c r="A70" s="4">
        <v>41190</v>
      </c>
      <c r="D70" s="3">
        <v>19.2</v>
      </c>
      <c r="E70" s="2" t="s">
        <v>1</v>
      </c>
      <c r="H70" s="2" t="s">
        <v>1</v>
      </c>
      <c r="I70" s="3">
        <v>19.04</v>
      </c>
      <c r="J70" s="25">
        <f t="shared" si="9"/>
        <v>72074.240672</v>
      </c>
      <c r="K70" s="25">
        <f t="shared" si="10"/>
        <v>0</v>
      </c>
      <c r="L70" s="25" t="e">
        <f t="shared" si="11"/>
        <v>#VALUE!</v>
      </c>
    </row>
    <row r="71" spans="1:12" x14ac:dyDescent="0.25">
      <c r="A71" s="4">
        <v>41191</v>
      </c>
      <c r="B71" s="5">
        <v>15</v>
      </c>
      <c r="C71" s="2" t="s">
        <v>4</v>
      </c>
      <c r="D71" s="3">
        <v>16.23</v>
      </c>
      <c r="E71" s="2" t="s">
        <v>1</v>
      </c>
      <c r="F71" s="2">
        <v>0.64</v>
      </c>
      <c r="G71" s="2">
        <v>15.2</v>
      </c>
      <c r="H71" s="2" t="s">
        <v>1</v>
      </c>
      <c r="I71" s="3">
        <v>16.170000000000002</v>
      </c>
      <c r="J71" s="25">
        <f t="shared" si="9"/>
        <v>61210.108806000004</v>
      </c>
      <c r="K71" s="25">
        <f t="shared" si="10"/>
        <v>930.39365385120004</v>
      </c>
      <c r="L71" s="25" t="e">
        <f t="shared" si="11"/>
        <v>#VALUE!</v>
      </c>
    </row>
    <row r="72" spans="1:12" x14ac:dyDescent="0.25">
      <c r="A72" s="4">
        <v>41192</v>
      </c>
      <c r="D72" s="3">
        <v>18.68</v>
      </c>
      <c r="E72" s="2" t="s">
        <v>1</v>
      </c>
      <c r="H72" s="2" t="s">
        <v>1</v>
      </c>
      <c r="I72" s="3">
        <v>18.71</v>
      </c>
      <c r="J72" s="25">
        <f t="shared" si="9"/>
        <v>70825.054778000005</v>
      </c>
      <c r="K72" s="25">
        <f t="shared" si="10"/>
        <v>0</v>
      </c>
      <c r="L72" s="25" t="e">
        <f t="shared" si="11"/>
        <v>#VALUE!</v>
      </c>
    </row>
    <row r="73" spans="1:12" x14ac:dyDescent="0.25">
      <c r="A73" s="4">
        <v>41193</v>
      </c>
      <c r="B73" s="5">
        <v>14.6</v>
      </c>
      <c r="D73" s="3">
        <v>18.46</v>
      </c>
      <c r="E73" s="2">
        <v>19.3</v>
      </c>
      <c r="F73" s="2">
        <v>0.46</v>
      </c>
      <c r="G73" s="2">
        <v>11.7</v>
      </c>
      <c r="H73" s="2">
        <v>17.2</v>
      </c>
      <c r="I73" s="3">
        <v>18.38</v>
      </c>
      <c r="J73" s="25">
        <f t="shared" si="9"/>
        <v>69575.868883999996</v>
      </c>
      <c r="K73" s="25">
        <f t="shared" si="10"/>
        <v>814.03766594279989</v>
      </c>
      <c r="L73" s="25">
        <f t="shared" si="11"/>
        <v>1196.7049448047999</v>
      </c>
    </row>
    <row r="74" spans="1:12" x14ac:dyDescent="0.25">
      <c r="A74" s="4">
        <v>41194</v>
      </c>
      <c r="D74" s="3">
        <v>20.13</v>
      </c>
      <c r="E74" s="2" t="s">
        <v>1</v>
      </c>
      <c r="H74" s="2" t="s">
        <v>1</v>
      </c>
      <c r="I74" s="3">
        <v>19.7</v>
      </c>
      <c r="J74" s="25">
        <f t="shared" si="9"/>
        <v>74572.612459999989</v>
      </c>
      <c r="K74" s="25">
        <f t="shared" si="10"/>
        <v>0</v>
      </c>
      <c r="L74" s="25" t="e">
        <f t="shared" si="11"/>
        <v>#VALUE!</v>
      </c>
    </row>
    <row r="75" spans="1:12" x14ac:dyDescent="0.25">
      <c r="A75" s="4">
        <v>41195</v>
      </c>
      <c r="D75" s="3">
        <v>30.99</v>
      </c>
      <c r="E75" s="2" t="s">
        <v>1</v>
      </c>
      <c r="H75" s="2" t="s">
        <v>1</v>
      </c>
      <c r="I75" s="3">
        <v>31.16</v>
      </c>
      <c r="J75" s="25">
        <f t="shared" si="9"/>
        <v>117953.431688</v>
      </c>
      <c r="K75" s="25">
        <f t="shared" si="10"/>
        <v>0</v>
      </c>
      <c r="L75" s="25" t="e">
        <f t="shared" si="11"/>
        <v>#VALUE!</v>
      </c>
    </row>
    <row r="76" spans="1:12" x14ac:dyDescent="0.25">
      <c r="A76" s="4">
        <v>41196</v>
      </c>
      <c r="D76" s="3">
        <v>27.41</v>
      </c>
      <c r="E76" s="2" t="s">
        <v>1</v>
      </c>
      <c r="H76" s="2" t="s">
        <v>1</v>
      </c>
      <c r="I76" s="3">
        <v>28.26</v>
      </c>
      <c r="J76" s="25">
        <f t="shared" si="9"/>
        <v>106975.73746800001</v>
      </c>
      <c r="K76" s="25">
        <f t="shared" si="10"/>
        <v>0</v>
      </c>
      <c r="L76" s="25" t="e">
        <f t="shared" si="11"/>
        <v>#VALUE!</v>
      </c>
    </row>
    <row r="77" spans="1:12" x14ac:dyDescent="0.25">
      <c r="A77" s="4">
        <v>41197</v>
      </c>
      <c r="D77" s="3">
        <v>23.33</v>
      </c>
      <c r="E77" s="2" t="s">
        <v>1</v>
      </c>
      <c r="H77" s="2" t="s">
        <v>1</v>
      </c>
      <c r="I77" s="3">
        <v>24.08</v>
      </c>
      <c r="J77" s="25">
        <f t="shared" si="9"/>
        <v>91152.716143999991</v>
      </c>
      <c r="K77" s="25">
        <f t="shared" si="10"/>
        <v>0</v>
      </c>
      <c r="L77" s="25" t="e">
        <f t="shared" si="11"/>
        <v>#VALUE!</v>
      </c>
    </row>
    <row r="78" spans="1:12" x14ac:dyDescent="0.25">
      <c r="A78" s="4">
        <v>41198</v>
      </c>
      <c r="B78" s="5">
        <v>28.6</v>
      </c>
      <c r="C78" s="6">
        <v>0.3</v>
      </c>
      <c r="D78" s="3">
        <v>21.81</v>
      </c>
      <c r="E78" s="2" t="s">
        <v>1</v>
      </c>
      <c r="F78" s="2">
        <v>0.81</v>
      </c>
      <c r="G78" s="2">
        <v>16.399999999999999</v>
      </c>
      <c r="H78" s="2" t="s">
        <v>1</v>
      </c>
      <c r="I78" s="3">
        <v>22.29</v>
      </c>
      <c r="J78" s="25">
        <f t="shared" si="9"/>
        <v>84376.829021999991</v>
      </c>
      <c r="K78" s="25">
        <f t="shared" si="10"/>
        <v>1383.7799959607999</v>
      </c>
      <c r="L78" s="25" t="e">
        <f t="shared" si="11"/>
        <v>#VALUE!</v>
      </c>
    </row>
    <row r="79" spans="1:12" x14ac:dyDescent="0.25">
      <c r="A79" s="4">
        <v>41199</v>
      </c>
      <c r="D79" s="3">
        <v>29.19</v>
      </c>
      <c r="E79" s="2" t="s">
        <v>1</v>
      </c>
      <c r="H79" s="2" t="s">
        <v>1</v>
      </c>
      <c r="I79" s="3">
        <v>29.66</v>
      </c>
      <c r="J79" s="25">
        <f t="shared" si="9"/>
        <v>112275.31398799999</v>
      </c>
      <c r="K79" s="25">
        <f t="shared" si="10"/>
        <v>0</v>
      </c>
      <c r="L79" s="25" t="e">
        <f t="shared" si="11"/>
        <v>#VALUE!</v>
      </c>
    </row>
    <row r="80" spans="1:12" x14ac:dyDescent="0.25">
      <c r="A80" s="4">
        <v>41200</v>
      </c>
      <c r="B80" s="5">
        <v>23.4</v>
      </c>
      <c r="D80" s="3">
        <v>24.61</v>
      </c>
      <c r="E80" s="2">
        <v>23.2</v>
      </c>
      <c r="F80" s="2">
        <v>0.64</v>
      </c>
      <c r="G80" s="2">
        <v>14.8</v>
      </c>
      <c r="H80" s="2">
        <v>15</v>
      </c>
      <c r="I80" s="3">
        <v>25.21</v>
      </c>
      <c r="J80" s="25">
        <f t="shared" si="9"/>
        <v>95430.231478000002</v>
      </c>
      <c r="K80" s="25">
        <f t="shared" si="10"/>
        <v>1412.3674258744002</v>
      </c>
      <c r="L80" s="25">
        <f t="shared" si="11"/>
        <v>1431.4534721699999</v>
      </c>
    </row>
    <row r="81" spans="1:12" x14ac:dyDescent="0.25">
      <c r="A81" s="4">
        <v>41201</v>
      </c>
      <c r="D81" s="3">
        <v>22.18</v>
      </c>
      <c r="E81" s="2" t="s">
        <v>1</v>
      </c>
      <c r="H81" s="2" t="s">
        <v>1</v>
      </c>
      <c r="I81" s="3">
        <v>23.1</v>
      </c>
      <c r="J81" s="25">
        <f t="shared" si="9"/>
        <v>87443.012579999995</v>
      </c>
      <c r="K81" s="25">
        <f t="shared" si="10"/>
        <v>0</v>
      </c>
      <c r="L81" s="25" t="e">
        <f t="shared" si="11"/>
        <v>#VALUE!</v>
      </c>
    </row>
    <row r="82" spans="1:12" x14ac:dyDescent="0.25">
      <c r="A82" s="4">
        <v>41202</v>
      </c>
      <c r="D82" s="3">
        <v>22.2</v>
      </c>
      <c r="E82" s="2" t="s">
        <v>1</v>
      </c>
      <c r="H82" s="2" t="s">
        <v>1</v>
      </c>
      <c r="I82" s="3">
        <v>22.88</v>
      </c>
      <c r="J82" s="25">
        <f t="shared" si="9"/>
        <v>86610.221983999989</v>
      </c>
      <c r="K82" s="25">
        <f t="shared" si="10"/>
        <v>0</v>
      </c>
      <c r="L82" s="25" t="e">
        <f t="shared" si="11"/>
        <v>#VALUE!</v>
      </c>
    </row>
    <row r="83" spans="1:12" x14ac:dyDescent="0.25">
      <c r="A83" s="4">
        <v>41203</v>
      </c>
      <c r="D83" s="3">
        <v>22.14</v>
      </c>
      <c r="E83" s="2" t="s">
        <v>1</v>
      </c>
      <c r="H83" s="2" t="s">
        <v>1</v>
      </c>
      <c r="I83" s="3">
        <v>22.77</v>
      </c>
      <c r="J83" s="25">
        <f t="shared" si="9"/>
        <v>86193.826686</v>
      </c>
      <c r="K83" s="25">
        <f t="shared" si="10"/>
        <v>0</v>
      </c>
      <c r="L83" s="25" t="e">
        <f t="shared" si="11"/>
        <v>#VALUE!</v>
      </c>
    </row>
    <row r="84" spans="1:12" x14ac:dyDescent="0.25">
      <c r="A84" s="4">
        <v>41204</v>
      </c>
      <c r="D84" s="3">
        <v>34.869999999999997</v>
      </c>
      <c r="E84" s="2" t="s">
        <v>1</v>
      </c>
      <c r="H84" s="2" t="s">
        <v>1</v>
      </c>
      <c r="I84" s="3">
        <v>34.590000000000003</v>
      </c>
      <c r="J84" s="25">
        <f t="shared" si="9"/>
        <v>130937.39416200001</v>
      </c>
      <c r="K84" s="25">
        <f t="shared" si="10"/>
        <v>0</v>
      </c>
      <c r="L84" s="25" t="e">
        <f t="shared" si="11"/>
        <v>#VALUE!</v>
      </c>
    </row>
    <row r="85" spans="1:12" x14ac:dyDescent="0.25">
      <c r="A85" s="4">
        <v>41205</v>
      </c>
      <c r="B85" s="5">
        <v>24.5</v>
      </c>
      <c r="C85" s="2" t="s">
        <v>4</v>
      </c>
      <c r="D85" s="3">
        <v>29.95</v>
      </c>
      <c r="E85" s="2" t="s">
        <v>1</v>
      </c>
      <c r="F85" s="2">
        <v>0.61</v>
      </c>
      <c r="G85" s="2">
        <v>13.7</v>
      </c>
      <c r="H85" s="2" t="s">
        <v>1</v>
      </c>
      <c r="I85" s="3">
        <v>31.31</v>
      </c>
      <c r="J85" s="25">
        <f t="shared" si="9"/>
        <v>118521.243458</v>
      </c>
      <c r="K85" s="25">
        <f t="shared" si="10"/>
        <v>1623.7410353746</v>
      </c>
      <c r="L85" s="25" t="e">
        <f t="shared" si="11"/>
        <v>#VALUE!</v>
      </c>
    </row>
    <row r="86" spans="1:12" x14ac:dyDescent="0.25">
      <c r="A86" s="4">
        <v>41206</v>
      </c>
      <c r="D86" s="3">
        <v>24.23</v>
      </c>
      <c r="E86" s="2" t="s">
        <v>1</v>
      </c>
      <c r="H86" s="2" t="s">
        <v>1</v>
      </c>
      <c r="I86" s="3">
        <v>25.17</v>
      </c>
      <c r="J86" s="25">
        <f t="shared" si="9"/>
        <v>95278.815006000004</v>
      </c>
      <c r="K86" s="25">
        <f t="shared" si="10"/>
        <v>0</v>
      </c>
      <c r="L86" s="25" t="e">
        <f t="shared" si="11"/>
        <v>#VALUE!</v>
      </c>
    </row>
    <row r="87" spans="1:12" x14ac:dyDescent="0.25">
      <c r="A87" s="4">
        <v>41207</v>
      </c>
      <c r="B87" s="5">
        <v>23</v>
      </c>
      <c r="D87" s="3">
        <v>27.56</v>
      </c>
      <c r="E87" s="2">
        <v>23.2</v>
      </c>
      <c r="F87" s="2">
        <v>0.59</v>
      </c>
      <c r="G87" s="2">
        <v>19.600000000000001</v>
      </c>
      <c r="H87" s="2">
        <v>17</v>
      </c>
      <c r="I87" s="3">
        <v>28.23</v>
      </c>
      <c r="J87" s="25">
        <f t="shared" si="9"/>
        <v>106862.175114</v>
      </c>
      <c r="K87" s="25">
        <f t="shared" si="10"/>
        <v>2094.4986322344002</v>
      </c>
      <c r="L87" s="25">
        <f t="shared" si="11"/>
        <v>1816.6569769379998</v>
      </c>
    </row>
    <row r="88" spans="1:12" x14ac:dyDescent="0.25">
      <c r="A88" s="4">
        <v>41208</v>
      </c>
      <c r="D88" s="3">
        <v>23.42</v>
      </c>
      <c r="E88" s="2" t="s">
        <v>1</v>
      </c>
      <c r="H88" s="2" t="s">
        <v>1</v>
      </c>
      <c r="I88" s="3">
        <v>24.49</v>
      </c>
      <c r="J88" s="25">
        <f t="shared" si="9"/>
        <v>92704.734981999994</v>
      </c>
      <c r="K88" s="25">
        <f t="shared" si="10"/>
        <v>0</v>
      </c>
      <c r="L88" s="25" t="e">
        <f t="shared" si="11"/>
        <v>#VALUE!</v>
      </c>
    </row>
    <row r="89" spans="1:12" x14ac:dyDescent="0.25">
      <c r="A89" s="4">
        <v>41209</v>
      </c>
      <c r="D89" s="3">
        <v>22.58</v>
      </c>
      <c r="E89" s="2" t="s">
        <v>1</v>
      </c>
      <c r="H89" s="2" t="s">
        <v>1</v>
      </c>
      <c r="I89" s="3">
        <v>23.52</v>
      </c>
      <c r="J89" s="25">
        <f t="shared" si="9"/>
        <v>89032.885536000002</v>
      </c>
      <c r="K89" s="25">
        <f t="shared" si="10"/>
        <v>0</v>
      </c>
      <c r="L89" s="25" t="e">
        <f t="shared" si="11"/>
        <v>#VALUE!</v>
      </c>
    </row>
    <row r="90" spans="1:12" x14ac:dyDescent="0.25">
      <c r="A90" s="4">
        <v>41210</v>
      </c>
      <c r="D90" s="3">
        <v>23.84</v>
      </c>
      <c r="E90" s="2" t="s">
        <v>1</v>
      </c>
      <c r="H90" s="2" t="s">
        <v>1</v>
      </c>
      <c r="I90" s="3">
        <v>24.74</v>
      </c>
      <c r="J90" s="25">
        <f t="shared" si="9"/>
        <v>93651.087931999995</v>
      </c>
      <c r="K90" s="25">
        <f t="shared" si="10"/>
        <v>0</v>
      </c>
      <c r="L90" s="25" t="e">
        <f t="shared" si="11"/>
        <v>#VALUE!</v>
      </c>
    </row>
    <row r="91" spans="1:12" x14ac:dyDescent="0.25">
      <c r="A91" s="4">
        <v>41211</v>
      </c>
      <c r="D91" s="3">
        <v>22.91</v>
      </c>
      <c r="E91" s="2" t="s">
        <v>1</v>
      </c>
      <c r="H91" s="2" t="s">
        <v>1</v>
      </c>
      <c r="I91" s="3">
        <v>23.89</v>
      </c>
      <c r="J91" s="25">
        <f t="shared" si="9"/>
        <v>90433.487901999993</v>
      </c>
      <c r="K91" s="25">
        <f t="shared" si="10"/>
        <v>0</v>
      </c>
      <c r="L91" s="25" t="e">
        <f t="shared" si="11"/>
        <v>#VALUE!</v>
      </c>
    </row>
    <row r="92" spans="1:12" x14ac:dyDescent="0.25">
      <c r="A92" s="4">
        <v>41212</v>
      </c>
      <c r="B92" s="5">
        <v>21.4</v>
      </c>
      <c r="C92" s="6">
        <v>0.34</v>
      </c>
      <c r="D92" s="3">
        <v>22.15</v>
      </c>
      <c r="E92" s="2">
        <v>27</v>
      </c>
      <c r="F92" s="2">
        <v>0.63</v>
      </c>
      <c r="G92" s="2">
        <v>24.2</v>
      </c>
      <c r="H92" s="2">
        <v>20.2</v>
      </c>
      <c r="I92" s="3">
        <v>23.1</v>
      </c>
      <c r="J92" s="25">
        <f t="shared" si="9"/>
        <v>87443.012579999995</v>
      </c>
      <c r="K92" s="25">
        <f t="shared" si="10"/>
        <v>2116.1209044359998</v>
      </c>
      <c r="L92" s="25">
        <f t="shared" si="11"/>
        <v>1766.3488541159998</v>
      </c>
    </row>
    <row r="93" spans="1:12" x14ac:dyDescent="0.25">
      <c r="A93" s="4">
        <v>41213</v>
      </c>
      <c r="D93" s="3">
        <v>22.8</v>
      </c>
      <c r="E93" s="2" t="s">
        <v>1</v>
      </c>
      <c r="H93" s="2" t="s">
        <v>1</v>
      </c>
      <c r="I93" s="3">
        <v>23.7</v>
      </c>
      <c r="J93" s="25">
        <f t="shared" si="9"/>
        <v>89714.259659999996</v>
      </c>
      <c r="K93" s="25">
        <f t="shared" si="10"/>
        <v>0</v>
      </c>
      <c r="L93" s="25" t="e">
        <f t="shared" si="11"/>
        <v>#VALUE!</v>
      </c>
    </row>
    <row r="94" spans="1:12" x14ac:dyDescent="0.25">
      <c r="A94" s="4">
        <v>41214</v>
      </c>
      <c r="B94" s="5">
        <v>21.1</v>
      </c>
      <c r="D94" s="3">
        <v>22.83</v>
      </c>
      <c r="E94" s="2" t="s">
        <v>1</v>
      </c>
      <c r="F94" s="2">
        <v>0.28999999999999998</v>
      </c>
      <c r="G94" s="2">
        <v>18.2</v>
      </c>
      <c r="H94" s="2" t="s">
        <v>1</v>
      </c>
      <c r="I94" s="3">
        <v>23.37</v>
      </c>
      <c r="J94" s="25">
        <f t="shared" si="9"/>
        <v>88465.073766000001</v>
      </c>
      <c r="K94" s="25">
        <f t="shared" si="10"/>
        <v>1610.0643425411999</v>
      </c>
      <c r="L94" s="25" t="e">
        <f t="shared" si="11"/>
        <v>#VALUE!</v>
      </c>
    </row>
    <row r="95" spans="1:12" x14ac:dyDescent="0.25">
      <c r="A95" s="4">
        <v>41215</v>
      </c>
      <c r="D95" s="3">
        <v>22.38</v>
      </c>
      <c r="E95" s="2" t="s">
        <v>1</v>
      </c>
      <c r="H95" s="2" t="s">
        <v>1</v>
      </c>
      <c r="I95" s="3">
        <v>22.62</v>
      </c>
      <c r="J95" s="25">
        <f t="shared" si="9"/>
        <v>85626.014916</v>
      </c>
      <c r="K95" s="25">
        <f t="shared" si="10"/>
        <v>0</v>
      </c>
      <c r="L95" s="25" t="e">
        <f t="shared" si="11"/>
        <v>#VALUE!</v>
      </c>
    </row>
    <row r="96" spans="1:12" x14ac:dyDescent="0.25">
      <c r="A96" s="4">
        <v>41216</v>
      </c>
      <c r="D96" s="3">
        <v>25.74</v>
      </c>
      <c r="E96" s="2" t="s">
        <v>1</v>
      </c>
      <c r="H96" s="2" t="s">
        <v>1</v>
      </c>
      <c r="I96" s="3">
        <v>26.17</v>
      </c>
      <c r="J96" s="25">
        <f t="shared" si="9"/>
        <v>99064.226806000006</v>
      </c>
      <c r="K96" s="25">
        <f t="shared" si="10"/>
        <v>0</v>
      </c>
      <c r="L96" s="25" t="e">
        <f t="shared" si="11"/>
        <v>#VALUE!</v>
      </c>
    </row>
    <row r="97" spans="1:12" x14ac:dyDescent="0.25">
      <c r="A97" s="4">
        <v>41217</v>
      </c>
      <c r="D97" s="3">
        <v>23.18</v>
      </c>
      <c r="E97" s="2" t="s">
        <v>1</v>
      </c>
      <c r="H97" s="2" t="s">
        <v>1</v>
      </c>
      <c r="I97" s="3">
        <v>23.83</v>
      </c>
      <c r="J97" s="25">
        <f t="shared" si="9"/>
        <v>90206.36319399999</v>
      </c>
      <c r="K97" s="25">
        <f t="shared" si="10"/>
        <v>0</v>
      </c>
      <c r="L97" s="25" t="e">
        <f t="shared" si="11"/>
        <v>#VALUE!</v>
      </c>
    </row>
    <row r="98" spans="1:12" x14ac:dyDescent="0.25">
      <c r="A98" s="4">
        <v>41218</v>
      </c>
      <c r="D98" s="3">
        <v>21.39</v>
      </c>
      <c r="E98" s="2" t="s">
        <v>1</v>
      </c>
      <c r="H98" s="2" t="s">
        <v>1</v>
      </c>
      <c r="I98" s="3">
        <v>21.79</v>
      </c>
      <c r="J98" s="25">
        <f t="shared" si="9"/>
        <v>82484.12312199999</v>
      </c>
      <c r="K98" s="25">
        <f t="shared" si="10"/>
        <v>0</v>
      </c>
      <c r="L98" s="25" t="e">
        <f t="shared" si="11"/>
        <v>#VALUE!</v>
      </c>
    </row>
    <row r="99" spans="1:12" x14ac:dyDescent="0.25">
      <c r="A99" s="4">
        <v>41219</v>
      </c>
      <c r="B99" s="5">
        <v>17.7</v>
      </c>
      <c r="C99" s="2" t="s">
        <v>4</v>
      </c>
      <c r="D99" s="3">
        <v>24.11</v>
      </c>
      <c r="E99" s="2" t="s">
        <v>1</v>
      </c>
      <c r="F99" s="2">
        <v>0.4</v>
      </c>
      <c r="G99" s="2">
        <v>12.4</v>
      </c>
      <c r="H99" s="2" t="s">
        <v>1</v>
      </c>
      <c r="I99" s="3">
        <v>24.65</v>
      </c>
      <c r="J99" s="25">
        <f t="shared" si="9"/>
        <v>93310.400869999998</v>
      </c>
      <c r="K99" s="25">
        <f t="shared" si="10"/>
        <v>1157.0489707879999</v>
      </c>
      <c r="L99" s="25" t="e">
        <f t="shared" si="11"/>
        <v>#VALUE!</v>
      </c>
    </row>
    <row r="100" spans="1:12" x14ac:dyDescent="0.25">
      <c r="A100" s="4">
        <v>41220</v>
      </c>
      <c r="D100" s="3">
        <v>23.62</v>
      </c>
      <c r="E100" s="2" t="s">
        <v>1</v>
      </c>
      <c r="H100" s="2" t="s">
        <v>1</v>
      </c>
      <c r="I100" s="3">
        <v>24.39</v>
      </c>
      <c r="J100" s="25">
        <f t="shared" si="9"/>
        <v>92326.193801999994</v>
      </c>
      <c r="K100" s="25">
        <f t="shared" si="10"/>
        <v>0</v>
      </c>
      <c r="L100" s="25" t="e">
        <f t="shared" si="11"/>
        <v>#VALUE!</v>
      </c>
    </row>
    <row r="101" spans="1:12" x14ac:dyDescent="0.25">
      <c r="A101" s="4">
        <v>41221</v>
      </c>
      <c r="B101" s="5">
        <v>21.2</v>
      </c>
      <c r="D101" s="3">
        <v>22.46</v>
      </c>
      <c r="E101" s="2">
        <v>27.7</v>
      </c>
      <c r="F101" s="2" t="s">
        <v>1</v>
      </c>
      <c r="G101" s="2">
        <v>13</v>
      </c>
      <c r="H101" s="2">
        <v>20.5</v>
      </c>
      <c r="I101" s="3">
        <v>22.74</v>
      </c>
      <c r="J101" s="25">
        <f t="shared" si="9"/>
        <v>86080.264331999992</v>
      </c>
      <c r="K101" s="25">
        <f t="shared" si="10"/>
        <v>1119.0434363159998</v>
      </c>
      <c r="L101" s="25">
        <f t="shared" si="11"/>
        <v>1764.645418806</v>
      </c>
    </row>
    <row r="102" spans="1:12" x14ac:dyDescent="0.25">
      <c r="A102" s="4">
        <v>41222</v>
      </c>
      <c r="D102" s="3">
        <v>22.94</v>
      </c>
      <c r="E102" s="2" t="s">
        <v>1</v>
      </c>
      <c r="H102" s="2" t="s">
        <v>1</v>
      </c>
      <c r="I102" s="3">
        <v>22.87</v>
      </c>
      <c r="J102" s="25">
        <f t="shared" si="9"/>
        <v>86572.367866000001</v>
      </c>
      <c r="K102" s="25">
        <f t="shared" si="10"/>
        <v>0</v>
      </c>
      <c r="L102" s="25" t="e">
        <f t="shared" si="11"/>
        <v>#VALUE!</v>
      </c>
    </row>
    <row r="103" spans="1:12" x14ac:dyDescent="0.25">
      <c r="A103" s="4">
        <v>41223</v>
      </c>
      <c r="D103" s="3">
        <v>23.09</v>
      </c>
      <c r="E103" s="2" t="s">
        <v>1</v>
      </c>
      <c r="H103" s="2" t="s">
        <v>1</v>
      </c>
      <c r="I103" s="3">
        <v>23.38</v>
      </c>
      <c r="J103" s="25">
        <f t="shared" si="9"/>
        <v>88502.92788399999</v>
      </c>
      <c r="K103" s="25">
        <f t="shared" si="10"/>
        <v>0</v>
      </c>
      <c r="L103" s="25" t="e">
        <f t="shared" si="11"/>
        <v>#VALUE!</v>
      </c>
    </row>
    <row r="104" spans="1:12" x14ac:dyDescent="0.25">
      <c r="A104" s="4">
        <v>41224</v>
      </c>
      <c r="D104" s="3">
        <v>39.33</v>
      </c>
      <c r="E104" s="2" t="s">
        <v>1</v>
      </c>
      <c r="H104" s="2" t="s">
        <v>1</v>
      </c>
      <c r="I104" s="3">
        <v>39.049999999999997</v>
      </c>
      <c r="J104" s="25">
        <f t="shared" si="9"/>
        <v>147820.33078999998</v>
      </c>
      <c r="K104" s="25">
        <f t="shared" si="10"/>
        <v>0</v>
      </c>
      <c r="L104" s="25" t="e">
        <f t="shared" si="11"/>
        <v>#VALUE!</v>
      </c>
    </row>
    <row r="105" spans="1:12" x14ac:dyDescent="0.25">
      <c r="A105" s="4">
        <v>41225</v>
      </c>
      <c r="D105" s="3">
        <v>27.42</v>
      </c>
      <c r="E105" s="2" t="s">
        <v>1</v>
      </c>
      <c r="H105" s="2" t="s">
        <v>1</v>
      </c>
      <c r="I105" s="3">
        <v>28.77</v>
      </c>
      <c r="J105" s="25">
        <f t="shared" si="9"/>
        <v>108906.297486</v>
      </c>
      <c r="K105" s="25">
        <f t="shared" si="10"/>
        <v>0</v>
      </c>
      <c r="L105" s="25" t="e">
        <f t="shared" si="11"/>
        <v>#VALUE!</v>
      </c>
    </row>
    <row r="106" spans="1:12" x14ac:dyDescent="0.25">
      <c r="A106" s="4">
        <v>41226</v>
      </c>
      <c r="B106" s="5">
        <v>21</v>
      </c>
      <c r="C106" s="2" t="s">
        <v>4</v>
      </c>
      <c r="D106" s="3">
        <v>24.37</v>
      </c>
      <c r="E106" s="2" t="s">
        <v>1</v>
      </c>
      <c r="F106" s="2" t="s">
        <v>1</v>
      </c>
      <c r="G106" s="2">
        <v>13.7</v>
      </c>
      <c r="H106" s="2" t="s">
        <v>1</v>
      </c>
      <c r="I106" s="3">
        <v>23.43</v>
      </c>
      <c r="J106" s="25">
        <f t="shared" si="9"/>
        <v>88692.19847399999</v>
      </c>
      <c r="K106" s="25">
        <f t="shared" si="10"/>
        <v>1215.0831190937997</v>
      </c>
      <c r="L106" s="25" t="e">
        <f t="shared" si="11"/>
        <v>#VALUE!</v>
      </c>
    </row>
    <row r="107" spans="1:12" x14ac:dyDescent="0.25">
      <c r="A107" s="4">
        <v>41227</v>
      </c>
      <c r="D107" s="3">
        <v>22.22</v>
      </c>
      <c r="E107" s="2" t="s">
        <v>1</v>
      </c>
      <c r="H107" s="2" t="s">
        <v>1</v>
      </c>
      <c r="I107" s="3">
        <v>22.73</v>
      </c>
      <c r="J107" s="25">
        <f t="shared" si="9"/>
        <v>86042.410214000003</v>
      </c>
      <c r="K107" s="25">
        <f t="shared" si="10"/>
        <v>0</v>
      </c>
      <c r="L107" s="25" t="e">
        <f t="shared" si="11"/>
        <v>#VALUE!</v>
      </c>
    </row>
    <row r="108" spans="1:12" x14ac:dyDescent="0.25">
      <c r="A108" s="4">
        <v>41228</v>
      </c>
      <c r="B108" s="5">
        <v>16.100000000000001</v>
      </c>
      <c r="D108" s="3">
        <v>22.8</v>
      </c>
      <c r="E108" s="2">
        <v>26</v>
      </c>
      <c r="F108" s="2" t="s">
        <v>1</v>
      </c>
      <c r="G108" s="2">
        <v>15.5</v>
      </c>
      <c r="H108" s="2">
        <v>17.7</v>
      </c>
      <c r="I108" s="3">
        <v>23.67</v>
      </c>
      <c r="J108" s="25">
        <f t="shared" si="9"/>
        <v>89600.697306000002</v>
      </c>
      <c r="K108" s="25">
        <f t="shared" si="10"/>
        <v>1388.8108082429999</v>
      </c>
      <c r="L108" s="25">
        <f t="shared" si="11"/>
        <v>1585.9323423162</v>
      </c>
    </row>
    <row r="109" spans="1:12" x14ac:dyDescent="0.25">
      <c r="A109" s="4">
        <v>41229</v>
      </c>
      <c r="D109" s="3">
        <v>23.52</v>
      </c>
      <c r="E109" s="2" t="s">
        <v>1</v>
      </c>
      <c r="H109" s="2" t="s">
        <v>1</v>
      </c>
      <c r="I109" s="3">
        <v>24.56</v>
      </c>
      <c r="J109" s="25">
        <f t="shared" si="9"/>
        <v>92969.713807999986</v>
      </c>
      <c r="K109" s="25">
        <f t="shared" si="10"/>
        <v>0</v>
      </c>
      <c r="L109" s="25" t="e">
        <f t="shared" si="11"/>
        <v>#VALUE!</v>
      </c>
    </row>
    <row r="110" spans="1:12" x14ac:dyDescent="0.25">
      <c r="A110" s="4">
        <v>41230</v>
      </c>
      <c r="D110" s="3">
        <v>23.8</v>
      </c>
      <c r="E110" s="2" t="s">
        <v>1</v>
      </c>
      <c r="H110" s="2" t="s">
        <v>1</v>
      </c>
      <c r="I110" s="3">
        <v>24.9</v>
      </c>
      <c r="J110" s="25">
        <f t="shared" si="9"/>
        <v>94256.753819999998</v>
      </c>
      <c r="K110" s="25">
        <f t="shared" si="10"/>
        <v>0</v>
      </c>
      <c r="L110" s="25" t="e">
        <f t="shared" si="11"/>
        <v>#VALUE!</v>
      </c>
    </row>
    <row r="111" spans="1:12" x14ac:dyDescent="0.25">
      <c r="A111" s="4">
        <v>41231</v>
      </c>
      <c r="D111" s="3">
        <v>23.84</v>
      </c>
      <c r="E111" s="2" t="s">
        <v>1</v>
      </c>
      <c r="H111" s="2" t="s">
        <v>1</v>
      </c>
      <c r="I111" s="3">
        <v>25.13</v>
      </c>
      <c r="J111" s="25">
        <f t="shared" si="9"/>
        <v>95127.398533999993</v>
      </c>
      <c r="K111" s="25">
        <f t="shared" si="10"/>
        <v>0</v>
      </c>
      <c r="L111" s="25" t="e">
        <f t="shared" si="11"/>
        <v>#VALUE!</v>
      </c>
    </row>
    <row r="112" spans="1:12" x14ac:dyDescent="0.25">
      <c r="A112" s="4">
        <v>41232</v>
      </c>
      <c r="D112" s="3">
        <v>24.04</v>
      </c>
      <c r="E112" s="2" t="s">
        <v>1</v>
      </c>
      <c r="H112" s="2" t="s">
        <v>1</v>
      </c>
      <c r="I112" s="3">
        <v>25.26</v>
      </c>
      <c r="J112" s="25">
        <f t="shared" si="9"/>
        <v>95619.502068000002</v>
      </c>
      <c r="K112" s="25">
        <f t="shared" si="10"/>
        <v>0</v>
      </c>
      <c r="L112" s="25" t="e">
        <f t="shared" si="11"/>
        <v>#VALUE!</v>
      </c>
    </row>
    <row r="113" spans="1:12" x14ac:dyDescent="0.25">
      <c r="A113" s="4">
        <v>41233</v>
      </c>
      <c r="B113" s="5">
        <v>22.3</v>
      </c>
      <c r="C113" s="2" t="s">
        <v>4</v>
      </c>
      <c r="D113" s="3">
        <v>22.57</v>
      </c>
      <c r="E113" s="2">
        <v>25.1</v>
      </c>
      <c r="F113" s="2" t="s">
        <v>1</v>
      </c>
      <c r="G113" s="2">
        <v>19.600000000000001</v>
      </c>
      <c r="H113" s="2">
        <v>23.9</v>
      </c>
      <c r="I113" s="3">
        <v>23.83</v>
      </c>
      <c r="J113" s="25">
        <f t="shared" si="9"/>
        <v>90206.36319399999</v>
      </c>
      <c r="K113" s="25">
        <f t="shared" si="10"/>
        <v>1768.0447186024001</v>
      </c>
      <c r="L113" s="25">
        <f t="shared" si="11"/>
        <v>2155.9320803365995</v>
      </c>
    </row>
    <row r="114" spans="1:12" x14ac:dyDescent="0.25">
      <c r="A114" s="4">
        <v>41234</v>
      </c>
      <c r="D114" s="3">
        <v>23.56</v>
      </c>
      <c r="E114" s="2" t="s">
        <v>1</v>
      </c>
      <c r="G114" s="2">
        <v>16.600000000000001</v>
      </c>
      <c r="H114" s="2" t="s">
        <v>1</v>
      </c>
      <c r="I114" s="3">
        <v>24.84</v>
      </c>
      <c r="J114" s="25">
        <f t="shared" si="9"/>
        <v>94029.629111999995</v>
      </c>
      <c r="K114" s="25">
        <f t="shared" si="10"/>
        <v>1560.8918432592</v>
      </c>
      <c r="L114" s="25" t="e">
        <f t="shared" si="11"/>
        <v>#VALUE!</v>
      </c>
    </row>
    <row r="115" spans="1:12" x14ac:dyDescent="0.25">
      <c r="A115" s="4">
        <v>41235</v>
      </c>
      <c r="B115" s="5">
        <v>21.4</v>
      </c>
      <c r="D115" s="3">
        <v>23.05</v>
      </c>
      <c r="E115" s="2" t="s">
        <v>1</v>
      </c>
      <c r="F115" s="2" t="s">
        <v>1</v>
      </c>
      <c r="H115" s="2" t="s">
        <v>1</v>
      </c>
      <c r="I115" s="3">
        <v>24.18</v>
      </c>
      <c r="J115" s="25">
        <f t="shared" si="9"/>
        <v>91531.257323999991</v>
      </c>
      <c r="K115" s="25">
        <f t="shared" si="10"/>
        <v>0</v>
      </c>
      <c r="L115" s="25" t="e">
        <f t="shared" si="11"/>
        <v>#VALUE!</v>
      </c>
    </row>
    <row r="116" spans="1:12" x14ac:dyDescent="0.25">
      <c r="A116" s="4">
        <v>41236</v>
      </c>
      <c r="D116" s="3">
        <v>22.42</v>
      </c>
      <c r="E116" s="2" t="s">
        <v>1</v>
      </c>
      <c r="H116" s="2" t="s">
        <v>1</v>
      </c>
      <c r="I116" s="3">
        <v>23.23</v>
      </c>
      <c r="J116" s="25">
        <f t="shared" si="9"/>
        <v>87935.116114000004</v>
      </c>
      <c r="K116" s="25">
        <f t="shared" si="10"/>
        <v>0</v>
      </c>
      <c r="L116" s="25" t="e">
        <f t="shared" si="11"/>
        <v>#VALUE!</v>
      </c>
    </row>
    <row r="117" spans="1:12" x14ac:dyDescent="0.25">
      <c r="A117" s="4">
        <v>41237</v>
      </c>
      <c r="D117" s="3">
        <v>22.7</v>
      </c>
      <c r="E117" s="2" t="s">
        <v>1</v>
      </c>
      <c r="H117" s="2" t="s">
        <v>1</v>
      </c>
      <c r="I117" s="3">
        <v>23.08</v>
      </c>
      <c r="J117" s="25">
        <f t="shared" si="9"/>
        <v>87367.304343999989</v>
      </c>
      <c r="K117" s="25">
        <f t="shared" si="10"/>
        <v>0</v>
      </c>
      <c r="L117" s="25" t="e">
        <f t="shared" si="11"/>
        <v>#VALUE!</v>
      </c>
    </row>
    <row r="118" spans="1:12" x14ac:dyDescent="0.25">
      <c r="A118" s="4">
        <v>41238</v>
      </c>
      <c r="D118" s="3">
        <v>23.16</v>
      </c>
      <c r="E118" s="2" t="s">
        <v>1</v>
      </c>
      <c r="H118" s="2" t="s">
        <v>1</v>
      </c>
      <c r="I118" s="3">
        <v>24.16</v>
      </c>
      <c r="J118" s="25">
        <f t="shared" si="9"/>
        <v>91455.549088</v>
      </c>
      <c r="K118" s="25">
        <f t="shared" si="10"/>
        <v>0</v>
      </c>
      <c r="L118" s="25" t="e">
        <f t="shared" si="11"/>
        <v>#VALUE!</v>
      </c>
    </row>
    <row r="119" spans="1:12" x14ac:dyDescent="0.25">
      <c r="A119" s="4">
        <v>41239</v>
      </c>
      <c r="D119" s="3">
        <v>23.03</v>
      </c>
      <c r="E119" s="2" t="s">
        <v>1</v>
      </c>
      <c r="H119" s="2" t="s">
        <v>1</v>
      </c>
      <c r="I119" s="3">
        <v>23.83</v>
      </c>
      <c r="J119" s="25">
        <f t="shared" si="9"/>
        <v>90206.36319399999</v>
      </c>
      <c r="K119" s="25">
        <f t="shared" si="10"/>
        <v>0</v>
      </c>
      <c r="L119" s="25" t="e">
        <f t="shared" si="11"/>
        <v>#VALUE!</v>
      </c>
    </row>
    <row r="120" spans="1:12" x14ac:dyDescent="0.25">
      <c r="A120" s="4">
        <v>41240</v>
      </c>
      <c r="B120" s="5">
        <v>12.1</v>
      </c>
      <c r="C120" s="2" t="s">
        <v>4</v>
      </c>
      <c r="D120" s="3">
        <v>21.8</v>
      </c>
      <c r="E120" s="2" t="s">
        <v>1</v>
      </c>
      <c r="F120" s="2" t="s">
        <v>1</v>
      </c>
      <c r="G120" s="2">
        <v>11.8</v>
      </c>
      <c r="H120" s="2" t="s">
        <v>1</v>
      </c>
      <c r="I120" s="3">
        <v>22.06</v>
      </c>
      <c r="J120" s="25">
        <f t="shared" si="9"/>
        <v>83506.184307999996</v>
      </c>
      <c r="K120" s="25">
        <f t="shared" si="10"/>
        <v>985.3729748344</v>
      </c>
      <c r="L120" s="25" t="e">
        <f t="shared" si="11"/>
        <v>#VALUE!</v>
      </c>
    </row>
    <row r="121" spans="1:12" x14ac:dyDescent="0.25">
      <c r="A121" s="4">
        <v>41241</v>
      </c>
      <c r="D121" s="3">
        <v>22.25</v>
      </c>
      <c r="E121" s="2" t="s">
        <v>1</v>
      </c>
      <c r="H121" s="2" t="s">
        <v>1</v>
      </c>
      <c r="I121" s="3">
        <v>22.63</v>
      </c>
      <c r="J121" s="25">
        <f t="shared" si="9"/>
        <v>85663.869033999988</v>
      </c>
      <c r="K121" s="25">
        <f t="shared" si="10"/>
        <v>0</v>
      </c>
      <c r="L121" s="25" t="e">
        <f t="shared" si="11"/>
        <v>#VALUE!</v>
      </c>
    </row>
    <row r="122" spans="1:12" x14ac:dyDescent="0.25">
      <c r="A122" s="4">
        <v>41242</v>
      </c>
      <c r="B122" s="5">
        <v>14.2</v>
      </c>
      <c r="D122" s="3">
        <v>22.24</v>
      </c>
      <c r="E122" s="2">
        <v>24.2</v>
      </c>
      <c r="F122" s="2">
        <v>0.26</v>
      </c>
      <c r="G122" s="2">
        <v>8.3800000000000008</v>
      </c>
      <c r="H122" s="2">
        <v>17.8</v>
      </c>
      <c r="I122" s="3">
        <v>22.74</v>
      </c>
      <c r="J122" s="25">
        <f t="shared" si="9"/>
        <v>86080.264331999992</v>
      </c>
      <c r="K122" s="25">
        <f t="shared" si="10"/>
        <v>721.35261510216003</v>
      </c>
      <c r="L122" s="25">
        <f t="shared" si="11"/>
        <v>1532.2287051096</v>
      </c>
    </row>
    <row r="123" spans="1:12" x14ac:dyDescent="0.25">
      <c r="A123" s="4">
        <v>41243</v>
      </c>
      <c r="D123" s="3">
        <v>22.51</v>
      </c>
      <c r="E123" s="2" t="s">
        <v>1</v>
      </c>
      <c r="H123" s="2" t="s">
        <v>1</v>
      </c>
      <c r="I123" s="3">
        <v>23.3</v>
      </c>
      <c r="J123" s="25">
        <f t="shared" si="9"/>
        <v>88200.094939999995</v>
      </c>
      <c r="K123" s="25">
        <f t="shared" si="10"/>
        <v>0</v>
      </c>
      <c r="L123" s="25" t="e">
        <f t="shared" si="11"/>
        <v>#VALUE!</v>
      </c>
    </row>
    <row r="124" spans="1:12" x14ac:dyDescent="0.25">
      <c r="A124" s="4">
        <v>41244</v>
      </c>
      <c r="D124" s="3">
        <v>23.29</v>
      </c>
      <c r="E124" s="2" t="s">
        <v>1</v>
      </c>
      <c r="H124" s="2" t="s">
        <v>1</v>
      </c>
      <c r="I124" s="3">
        <v>23.82</v>
      </c>
      <c r="J124" s="25">
        <f t="shared" si="9"/>
        <v>90168.509076000002</v>
      </c>
      <c r="K124" s="25">
        <f t="shared" si="10"/>
        <v>0</v>
      </c>
      <c r="L124" s="25" t="e">
        <f t="shared" si="11"/>
        <v>#VALUE!</v>
      </c>
    </row>
    <row r="125" spans="1:12" x14ac:dyDescent="0.25">
      <c r="A125" s="4">
        <v>41245</v>
      </c>
      <c r="D125" s="3">
        <v>23.33</v>
      </c>
      <c r="E125" s="2" t="s">
        <v>1</v>
      </c>
      <c r="H125" s="2" t="s">
        <v>1</v>
      </c>
      <c r="I125" s="3">
        <v>24.2</v>
      </c>
      <c r="J125" s="25">
        <f t="shared" si="9"/>
        <v>91606.965559999997</v>
      </c>
      <c r="K125" s="25">
        <f t="shared" si="10"/>
        <v>0</v>
      </c>
      <c r="L125" s="25" t="e">
        <f t="shared" si="11"/>
        <v>#VALUE!</v>
      </c>
    </row>
    <row r="126" spans="1:12" x14ac:dyDescent="0.25">
      <c r="A126" s="4">
        <v>41246</v>
      </c>
      <c r="D126" s="3">
        <v>23.92</v>
      </c>
      <c r="E126" s="2" t="s">
        <v>1</v>
      </c>
      <c r="H126" s="2" t="s">
        <v>1</v>
      </c>
      <c r="I126" s="3">
        <v>24.21</v>
      </c>
      <c r="J126" s="25">
        <f t="shared" si="9"/>
        <v>91644.819678</v>
      </c>
      <c r="K126" s="25">
        <f t="shared" si="10"/>
        <v>0</v>
      </c>
      <c r="L126" s="25" t="e">
        <f t="shared" si="11"/>
        <v>#VALUE!</v>
      </c>
    </row>
    <row r="127" spans="1:12" x14ac:dyDescent="0.25">
      <c r="A127" s="4">
        <v>41247</v>
      </c>
      <c r="B127" s="5">
        <v>17.7</v>
      </c>
      <c r="C127" s="2" t="s">
        <v>4</v>
      </c>
      <c r="D127" s="3">
        <v>25.42</v>
      </c>
      <c r="E127" s="2" t="s">
        <v>1</v>
      </c>
      <c r="F127" s="2" t="s">
        <v>1</v>
      </c>
      <c r="G127" s="2">
        <v>11.3</v>
      </c>
      <c r="H127" s="2" t="s">
        <v>1</v>
      </c>
      <c r="I127" s="3">
        <v>26.79</v>
      </c>
      <c r="J127" s="25">
        <f t="shared" si="9"/>
        <v>101411.182122</v>
      </c>
      <c r="K127" s="25">
        <f t="shared" si="10"/>
        <v>1145.9463579786002</v>
      </c>
      <c r="L127" s="25" t="e">
        <f t="shared" si="11"/>
        <v>#VALUE!</v>
      </c>
    </row>
    <row r="128" spans="1:12" x14ac:dyDescent="0.25">
      <c r="A128" s="4">
        <v>41248</v>
      </c>
      <c r="D128" s="3">
        <v>23.22</v>
      </c>
      <c r="E128" s="2" t="s">
        <v>1</v>
      </c>
      <c r="H128" s="2" t="s">
        <v>1</v>
      </c>
      <c r="I128" s="3">
        <v>24.19</v>
      </c>
      <c r="J128" s="25">
        <f t="shared" si="9"/>
        <v>91569.111442000009</v>
      </c>
      <c r="K128" s="25">
        <f t="shared" si="10"/>
        <v>0</v>
      </c>
      <c r="L128" s="25" t="e">
        <f t="shared" si="11"/>
        <v>#VALUE!</v>
      </c>
    </row>
    <row r="129" spans="1:12" x14ac:dyDescent="0.25">
      <c r="A129" s="4">
        <v>41249</v>
      </c>
      <c r="B129" s="5">
        <v>27.1</v>
      </c>
      <c r="D129" s="3">
        <v>22.54</v>
      </c>
      <c r="E129" s="2">
        <v>22.5</v>
      </c>
      <c r="F129" s="2" t="s">
        <v>1</v>
      </c>
      <c r="G129" s="2">
        <v>13.8</v>
      </c>
      <c r="H129" s="2">
        <v>16.8</v>
      </c>
      <c r="I129" s="3">
        <v>23.12</v>
      </c>
      <c r="J129" s="25">
        <f t="shared" si="9"/>
        <v>87518.720816000001</v>
      </c>
      <c r="K129" s="25">
        <f t="shared" si="10"/>
        <v>1207.7583472608003</v>
      </c>
      <c r="L129" s="25">
        <f t="shared" si="11"/>
        <v>1470.3145097088002</v>
      </c>
    </row>
    <row r="130" spans="1:12" x14ac:dyDescent="0.25">
      <c r="A130" s="4">
        <v>41250</v>
      </c>
      <c r="D130" s="3">
        <v>24.82</v>
      </c>
      <c r="E130" s="2" t="s">
        <v>1</v>
      </c>
      <c r="H130" s="2" t="s">
        <v>1</v>
      </c>
      <c r="I130" s="3">
        <v>25.78</v>
      </c>
      <c r="J130" s="25">
        <f t="shared" si="9"/>
        <v>97587.916203999994</v>
      </c>
      <c r="K130" s="25">
        <f t="shared" si="10"/>
        <v>0</v>
      </c>
      <c r="L130" s="25" t="e">
        <f t="shared" si="11"/>
        <v>#VALUE!</v>
      </c>
    </row>
    <row r="131" spans="1:12" x14ac:dyDescent="0.25">
      <c r="A131" s="4">
        <v>41251</v>
      </c>
      <c r="D131" s="3">
        <v>24.37</v>
      </c>
      <c r="E131" s="2" t="s">
        <v>1</v>
      </c>
      <c r="H131" s="2" t="s">
        <v>1</v>
      </c>
      <c r="I131" s="3">
        <v>24.46</v>
      </c>
      <c r="J131" s="25">
        <f t="shared" ref="J131:J194" si="12">3785.4118*I131</f>
        <v>92591.172628</v>
      </c>
      <c r="K131" s="25">
        <f t="shared" si="10"/>
        <v>0</v>
      </c>
      <c r="L131" s="25" t="e">
        <f t="shared" si="11"/>
        <v>#VALUE!</v>
      </c>
    </row>
    <row r="132" spans="1:12" x14ac:dyDescent="0.25">
      <c r="A132" s="4">
        <v>41252</v>
      </c>
      <c r="D132" s="3">
        <v>26.72</v>
      </c>
      <c r="E132" s="2" t="s">
        <v>1</v>
      </c>
      <c r="H132" s="2" t="s">
        <v>1</v>
      </c>
      <c r="I132" s="3">
        <v>28.11</v>
      </c>
      <c r="J132" s="25">
        <f t="shared" si="12"/>
        <v>106407.92569799999</v>
      </c>
      <c r="K132" s="25">
        <f t="shared" ref="K132:K195" si="13">J132*G132/1000</f>
        <v>0</v>
      </c>
      <c r="L132" s="25" t="e">
        <f t="shared" ref="L132:L195" si="14">J132*H132/1000</f>
        <v>#VALUE!</v>
      </c>
    </row>
    <row r="133" spans="1:12" x14ac:dyDescent="0.25">
      <c r="A133" s="4">
        <v>41253</v>
      </c>
      <c r="D133" s="3">
        <v>22.9</v>
      </c>
      <c r="E133" s="2" t="s">
        <v>1</v>
      </c>
      <c r="H133" s="2" t="s">
        <v>1</v>
      </c>
      <c r="I133" s="3">
        <v>23.11</v>
      </c>
      <c r="J133" s="25">
        <f t="shared" si="12"/>
        <v>87480.866697999998</v>
      </c>
      <c r="K133" s="25">
        <f t="shared" si="13"/>
        <v>0</v>
      </c>
      <c r="L133" s="25" t="e">
        <f t="shared" si="14"/>
        <v>#VALUE!</v>
      </c>
    </row>
    <row r="134" spans="1:12" x14ac:dyDescent="0.25">
      <c r="A134" s="4">
        <v>41254</v>
      </c>
      <c r="B134" s="5">
        <v>22.9</v>
      </c>
      <c r="C134" s="2" t="s">
        <v>4</v>
      </c>
      <c r="D134" s="3">
        <v>22.57</v>
      </c>
      <c r="E134" s="2" t="s">
        <v>1</v>
      </c>
      <c r="F134" s="2">
        <v>0.35</v>
      </c>
      <c r="G134" s="2">
        <v>11.1</v>
      </c>
      <c r="H134" s="2" t="s">
        <v>1</v>
      </c>
      <c r="I134" s="3">
        <v>22.84</v>
      </c>
      <c r="J134" s="25">
        <f t="shared" si="12"/>
        <v>86458.805511999992</v>
      </c>
      <c r="K134" s="25">
        <f t="shared" si="13"/>
        <v>959.69274118319993</v>
      </c>
      <c r="L134" s="25" t="e">
        <f t="shared" si="14"/>
        <v>#VALUE!</v>
      </c>
    </row>
    <row r="135" spans="1:12" x14ac:dyDescent="0.25">
      <c r="A135" s="4">
        <v>41255</v>
      </c>
      <c r="D135" s="3">
        <v>23.18</v>
      </c>
      <c r="E135" s="2" t="s">
        <v>1</v>
      </c>
      <c r="H135" s="2" t="s">
        <v>1</v>
      </c>
      <c r="I135" s="3">
        <v>22.68</v>
      </c>
      <c r="J135" s="25">
        <f t="shared" si="12"/>
        <v>85853.139623999989</v>
      </c>
      <c r="K135" s="25">
        <f t="shared" si="13"/>
        <v>0</v>
      </c>
      <c r="L135" s="25" t="e">
        <f t="shared" si="14"/>
        <v>#VALUE!</v>
      </c>
    </row>
    <row r="136" spans="1:12" x14ac:dyDescent="0.25">
      <c r="A136" s="4">
        <v>41256</v>
      </c>
      <c r="B136" s="5">
        <v>16.7</v>
      </c>
      <c r="D136" s="3">
        <v>22.26</v>
      </c>
      <c r="E136" s="2" t="s">
        <v>1</v>
      </c>
      <c r="F136" s="2" t="s">
        <v>1</v>
      </c>
      <c r="G136" s="2">
        <v>15.4</v>
      </c>
      <c r="H136" s="2" t="s">
        <v>1</v>
      </c>
      <c r="I136" s="3">
        <v>22.2</v>
      </c>
      <c r="J136" s="25">
        <f t="shared" si="12"/>
        <v>84036.141959999994</v>
      </c>
      <c r="K136" s="25">
        <f t="shared" si="13"/>
        <v>1294.1565861839999</v>
      </c>
      <c r="L136" s="25" t="e">
        <f t="shared" si="14"/>
        <v>#VALUE!</v>
      </c>
    </row>
    <row r="137" spans="1:12" x14ac:dyDescent="0.25">
      <c r="A137" s="4">
        <v>41257</v>
      </c>
      <c r="D137" s="3">
        <v>22.17</v>
      </c>
      <c r="E137" s="2" t="s">
        <v>1</v>
      </c>
      <c r="H137" s="2" t="s">
        <v>1</v>
      </c>
      <c r="I137" s="3">
        <v>21.59</v>
      </c>
      <c r="J137" s="25">
        <f t="shared" si="12"/>
        <v>81727.04076199999</v>
      </c>
      <c r="K137" s="25">
        <f t="shared" si="13"/>
        <v>0</v>
      </c>
      <c r="L137" s="25" t="e">
        <f t="shared" si="14"/>
        <v>#VALUE!</v>
      </c>
    </row>
    <row r="138" spans="1:12" x14ac:dyDescent="0.25">
      <c r="A138" s="4">
        <v>41258</v>
      </c>
      <c r="D138" s="3">
        <v>27.42</v>
      </c>
      <c r="E138" s="2" t="s">
        <v>1</v>
      </c>
      <c r="H138" s="2" t="s">
        <v>1</v>
      </c>
      <c r="I138" s="3">
        <v>28.32</v>
      </c>
      <c r="J138" s="25">
        <f t="shared" si="12"/>
        <v>107202.862176</v>
      </c>
      <c r="K138" s="25">
        <f t="shared" si="13"/>
        <v>0</v>
      </c>
      <c r="L138" s="25" t="e">
        <f t="shared" si="14"/>
        <v>#VALUE!</v>
      </c>
    </row>
    <row r="139" spans="1:12" x14ac:dyDescent="0.25">
      <c r="A139" s="4">
        <v>41259</v>
      </c>
      <c r="D139" s="3">
        <v>23.07</v>
      </c>
      <c r="E139" s="2" t="s">
        <v>1</v>
      </c>
      <c r="H139" s="2" t="s">
        <v>1</v>
      </c>
      <c r="I139" s="3">
        <v>24.14</v>
      </c>
      <c r="J139" s="25">
        <f t="shared" si="12"/>
        <v>91379.840851999994</v>
      </c>
      <c r="K139" s="25">
        <f t="shared" si="13"/>
        <v>0</v>
      </c>
      <c r="L139" s="25" t="e">
        <f t="shared" si="14"/>
        <v>#VALUE!</v>
      </c>
    </row>
    <row r="140" spans="1:12" x14ac:dyDescent="0.25">
      <c r="A140" s="4">
        <v>41260</v>
      </c>
      <c r="D140" s="3">
        <v>25.31</v>
      </c>
      <c r="E140" s="2" t="s">
        <v>1</v>
      </c>
      <c r="H140" s="2" t="s">
        <v>1</v>
      </c>
      <c r="I140" s="3">
        <v>25.46</v>
      </c>
      <c r="J140" s="25">
        <f t="shared" si="12"/>
        <v>96376.584428000002</v>
      </c>
      <c r="K140" s="25">
        <f t="shared" si="13"/>
        <v>0</v>
      </c>
      <c r="L140" s="25" t="e">
        <f t="shared" si="14"/>
        <v>#VALUE!</v>
      </c>
    </row>
    <row r="141" spans="1:12" x14ac:dyDescent="0.25">
      <c r="A141" s="4">
        <v>41261</v>
      </c>
      <c r="B141" s="5">
        <v>35.299999999999997</v>
      </c>
      <c r="C141" s="2" t="s">
        <v>4</v>
      </c>
      <c r="D141" s="3">
        <v>22.9</v>
      </c>
      <c r="E141" s="2" t="s">
        <v>1</v>
      </c>
      <c r="F141" s="2">
        <v>0.26</v>
      </c>
      <c r="G141" s="2">
        <v>16.899999999999999</v>
      </c>
      <c r="H141" s="2" t="s">
        <v>1</v>
      </c>
      <c r="I141" s="3">
        <v>23.3</v>
      </c>
      <c r="J141" s="25">
        <f t="shared" si="12"/>
        <v>88200.094939999995</v>
      </c>
      <c r="K141" s="25">
        <f t="shared" si="13"/>
        <v>1490.5816044859998</v>
      </c>
      <c r="L141" s="25" t="e">
        <f t="shared" si="14"/>
        <v>#VALUE!</v>
      </c>
    </row>
    <row r="142" spans="1:12" x14ac:dyDescent="0.25">
      <c r="A142" s="4">
        <v>41262</v>
      </c>
      <c r="D142" s="3">
        <v>31.94</v>
      </c>
      <c r="E142" s="2" t="s">
        <v>1</v>
      </c>
      <c r="H142" s="2" t="s">
        <v>1</v>
      </c>
      <c r="I142" s="3">
        <v>30.75</v>
      </c>
      <c r="J142" s="25">
        <f t="shared" si="12"/>
        <v>116401.41284999999</v>
      </c>
      <c r="K142" s="25">
        <f t="shared" si="13"/>
        <v>0</v>
      </c>
      <c r="L142" s="25" t="e">
        <f t="shared" si="14"/>
        <v>#VALUE!</v>
      </c>
    </row>
    <row r="143" spans="1:12" x14ac:dyDescent="0.25">
      <c r="A143" s="4">
        <v>41263</v>
      </c>
      <c r="B143" s="5">
        <v>22.3</v>
      </c>
      <c r="D143" s="3">
        <v>32.119999999999997</v>
      </c>
      <c r="E143" s="2">
        <v>18</v>
      </c>
      <c r="F143" s="2">
        <v>0.64</v>
      </c>
      <c r="G143" s="2">
        <v>16.899999999999999</v>
      </c>
      <c r="H143" s="2">
        <v>15.8</v>
      </c>
      <c r="I143" s="3">
        <v>33.130000000000003</v>
      </c>
      <c r="J143" s="25">
        <f t="shared" si="12"/>
        <v>125410.69293400001</v>
      </c>
      <c r="K143" s="25">
        <f t="shared" si="13"/>
        <v>2119.4407105845999</v>
      </c>
      <c r="L143" s="25">
        <f t="shared" si="14"/>
        <v>1981.4889483572003</v>
      </c>
    </row>
    <row r="144" spans="1:12" x14ac:dyDescent="0.25">
      <c r="A144" s="4">
        <v>41264</v>
      </c>
      <c r="D144" s="3">
        <v>24.82</v>
      </c>
      <c r="E144" s="2" t="s">
        <v>1</v>
      </c>
      <c r="H144" s="2" t="s">
        <v>1</v>
      </c>
      <c r="I144" s="3">
        <v>24.57</v>
      </c>
      <c r="J144" s="25">
        <f t="shared" si="12"/>
        <v>93007.567926000003</v>
      </c>
      <c r="K144" s="25">
        <f t="shared" si="13"/>
        <v>0</v>
      </c>
      <c r="L144" s="25" t="e">
        <f t="shared" si="14"/>
        <v>#VALUE!</v>
      </c>
    </row>
    <row r="145" spans="1:12" x14ac:dyDescent="0.25">
      <c r="A145" s="4">
        <v>41265</v>
      </c>
      <c r="D145" s="3">
        <v>23.71</v>
      </c>
      <c r="E145" s="2" t="s">
        <v>1</v>
      </c>
      <c r="H145" s="2" t="s">
        <v>1</v>
      </c>
      <c r="I145" s="3">
        <v>24.02</v>
      </c>
      <c r="J145" s="25">
        <f t="shared" si="12"/>
        <v>90925.591435999988</v>
      </c>
      <c r="K145" s="25">
        <f t="shared" si="13"/>
        <v>0</v>
      </c>
      <c r="L145" s="25" t="e">
        <f t="shared" si="14"/>
        <v>#VALUE!</v>
      </c>
    </row>
    <row r="146" spans="1:12" x14ac:dyDescent="0.25">
      <c r="A146" s="4">
        <v>41266</v>
      </c>
      <c r="D146" s="3">
        <v>24.2</v>
      </c>
      <c r="E146" s="2" t="s">
        <v>1</v>
      </c>
      <c r="H146" s="2" t="s">
        <v>1</v>
      </c>
      <c r="I146" s="3">
        <v>25.03</v>
      </c>
      <c r="J146" s="25">
        <f t="shared" si="12"/>
        <v>94748.857354000007</v>
      </c>
      <c r="K146" s="25">
        <f t="shared" si="13"/>
        <v>0</v>
      </c>
      <c r="L146" s="25" t="e">
        <f t="shared" si="14"/>
        <v>#VALUE!</v>
      </c>
    </row>
    <row r="147" spans="1:12" x14ac:dyDescent="0.25">
      <c r="A147" s="4">
        <v>41267</v>
      </c>
      <c r="D147" s="3">
        <v>25.22</v>
      </c>
      <c r="E147" s="2" t="s">
        <v>1</v>
      </c>
      <c r="H147" s="2" t="s">
        <v>1</v>
      </c>
      <c r="I147" s="3">
        <v>25.13</v>
      </c>
      <c r="J147" s="25">
        <f t="shared" si="12"/>
        <v>95127.398533999993</v>
      </c>
      <c r="K147" s="25">
        <f t="shared" si="13"/>
        <v>0</v>
      </c>
      <c r="L147" s="25" t="e">
        <f t="shared" si="14"/>
        <v>#VALUE!</v>
      </c>
    </row>
    <row r="148" spans="1:12" x14ac:dyDescent="0.25">
      <c r="A148" s="4">
        <v>41268</v>
      </c>
      <c r="B148" s="5">
        <v>35.799999999999997</v>
      </c>
      <c r="D148" s="3">
        <v>23.56</v>
      </c>
      <c r="E148" s="2" t="s">
        <v>1</v>
      </c>
      <c r="F148" s="2">
        <v>0.26</v>
      </c>
      <c r="H148" s="2" t="s">
        <v>1</v>
      </c>
      <c r="I148" s="3">
        <v>24.02</v>
      </c>
      <c r="J148" s="25">
        <f t="shared" si="12"/>
        <v>90925.591435999988</v>
      </c>
      <c r="K148" s="25">
        <f t="shared" si="13"/>
        <v>0</v>
      </c>
      <c r="L148" s="25" t="e">
        <f t="shared" si="14"/>
        <v>#VALUE!</v>
      </c>
    </row>
    <row r="149" spans="1:12" x14ac:dyDescent="0.25">
      <c r="A149" s="4">
        <v>41269</v>
      </c>
      <c r="C149" s="2" t="s">
        <v>4</v>
      </c>
      <c r="D149" s="3">
        <v>23.15</v>
      </c>
      <c r="E149" s="2" t="s">
        <v>1</v>
      </c>
      <c r="G149" s="2">
        <v>22.4</v>
      </c>
      <c r="H149" s="2" t="s">
        <v>1</v>
      </c>
      <c r="I149" s="3">
        <v>23.45</v>
      </c>
      <c r="J149" s="25">
        <f t="shared" si="12"/>
        <v>88767.906709999996</v>
      </c>
      <c r="K149" s="25">
        <f t="shared" si="13"/>
        <v>1988.4011103039998</v>
      </c>
      <c r="L149" s="25" t="e">
        <f t="shared" si="14"/>
        <v>#VALUE!</v>
      </c>
    </row>
    <row r="150" spans="1:12" x14ac:dyDescent="0.25">
      <c r="A150" s="4">
        <v>41270</v>
      </c>
      <c r="B150" s="5">
        <v>26.9</v>
      </c>
      <c r="D150" s="3">
        <v>23.56</v>
      </c>
      <c r="E150" s="2">
        <v>22.9</v>
      </c>
      <c r="F150" s="2" t="s">
        <v>1</v>
      </c>
      <c r="G150" s="2">
        <v>19.899999999999999</v>
      </c>
      <c r="H150" s="2">
        <v>18.399999999999999</v>
      </c>
      <c r="I150" s="3">
        <v>23.9</v>
      </c>
      <c r="J150" s="25">
        <f t="shared" si="12"/>
        <v>90471.342019999996</v>
      </c>
      <c r="K150" s="25">
        <f t="shared" si="13"/>
        <v>1800.3797061979999</v>
      </c>
      <c r="L150" s="25">
        <f t="shared" si="14"/>
        <v>1664.6726931679998</v>
      </c>
    </row>
    <row r="151" spans="1:12" x14ac:dyDescent="0.25">
      <c r="A151" s="4">
        <v>41271</v>
      </c>
      <c r="D151" s="3">
        <v>23.76</v>
      </c>
      <c r="E151" s="2" t="s">
        <v>1</v>
      </c>
      <c r="H151" s="2" t="s">
        <v>1</v>
      </c>
      <c r="I151" s="3">
        <v>24.48</v>
      </c>
      <c r="J151" s="25">
        <f t="shared" si="12"/>
        <v>92666.880863999992</v>
      </c>
      <c r="K151" s="25">
        <f t="shared" si="13"/>
        <v>0</v>
      </c>
      <c r="L151" s="25" t="e">
        <f t="shared" si="14"/>
        <v>#VALUE!</v>
      </c>
    </row>
    <row r="152" spans="1:12" x14ac:dyDescent="0.25">
      <c r="A152" s="4">
        <v>41272</v>
      </c>
      <c r="D152" s="3">
        <v>23.2</v>
      </c>
      <c r="E152" s="2" t="s">
        <v>1</v>
      </c>
      <c r="H152" s="2" t="s">
        <v>1</v>
      </c>
      <c r="I152" s="3">
        <v>23.58</v>
      </c>
      <c r="J152" s="25">
        <f t="shared" si="12"/>
        <v>89260.01024399999</v>
      </c>
      <c r="K152" s="25">
        <f t="shared" si="13"/>
        <v>0</v>
      </c>
      <c r="L152" s="25" t="e">
        <f t="shared" si="14"/>
        <v>#VALUE!</v>
      </c>
    </row>
    <row r="153" spans="1:12" x14ac:dyDescent="0.25">
      <c r="A153" s="4">
        <v>41273</v>
      </c>
      <c r="D153" s="3">
        <v>22.77</v>
      </c>
      <c r="E153" s="2" t="s">
        <v>1</v>
      </c>
      <c r="H153" s="2" t="s">
        <v>1</v>
      </c>
      <c r="I153" s="3">
        <v>22.94</v>
      </c>
      <c r="J153" s="25">
        <f t="shared" si="12"/>
        <v>86837.346692000006</v>
      </c>
      <c r="K153" s="25">
        <f t="shared" si="13"/>
        <v>0</v>
      </c>
      <c r="L153" s="25" t="e">
        <f t="shared" si="14"/>
        <v>#VALUE!</v>
      </c>
    </row>
    <row r="154" spans="1:12" x14ac:dyDescent="0.25">
      <c r="A154" s="4">
        <v>41274</v>
      </c>
      <c r="D154" s="3">
        <v>23.05</v>
      </c>
      <c r="E154" s="2" t="s">
        <v>1</v>
      </c>
      <c r="H154" s="2" t="s">
        <v>1</v>
      </c>
      <c r="I154" s="3">
        <v>23.48</v>
      </c>
      <c r="J154" s="25">
        <f t="shared" si="12"/>
        <v>88881.469064000004</v>
      </c>
      <c r="K154" s="25">
        <f t="shared" si="13"/>
        <v>0</v>
      </c>
      <c r="L154" s="25" t="e">
        <f t="shared" si="14"/>
        <v>#VALUE!</v>
      </c>
    </row>
    <row r="155" spans="1:12" x14ac:dyDescent="0.25">
      <c r="A155" s="4">
        <v>41275</v>
      </c>
      <c r="B155" s="5">
        <v>34.6</v>
      </c>
      <c r="D155" s="3">
        <v>22.29</v>
      </c>
      <c r="E155" s="2" t="s">
        <v>1</v>
      </c>
      <c r="F155" s="2" t="s">
        <v>1</v>
      </c>
      <c r="H155" s="2" t="s">
        <v>1</v>
      </c>
      <c r="I155" s="3">
        <v>22.17</v>
      </c>
      <c r="J155" s="25">
        <f t="shared" si="12"/>
        <v>83922.579605999999</v>
      </c>
      <c r="K155" s="25">
        <f t="shared" si="13"/>
        <v>0</v>
      </c>
      <c r="L155" s="25" t="e">
        <f t="shared" si="14"/>
        <v>#VALUE!</v>
      </c>
    </row>
    <row r="156" spans="1:12" x14ac:dyDescent="0.25">
      <c r="A156" s="4">
        <v>41276</v>
      </c>
      <c r="C156" s="2" t="s">
        <v>4</v>
      </c>
      <c r="D156" s="3">
        <v>23.7</v>
      </c>
      <c r="E156" s="2" t="s">
        <v>1</v>
      </c>
      <c r="G156" s="2">
        <v>19</v>
      </c>
      <c r="H156" s="2" t="s">
        <v>1</v>
      </c>
      <c r="I156" s="3">
        <v>23.25</v>
      </c>
      <c r="J156" s="25">
        <f t="shared" si="12"/>
        <v>88010.824349999995</v>
      </c>
      <c r="K156" s="25">
        <f t="shared" si="13"/>
        <v>1672.2056626499998</v>
      </c>
      <c r="L156" s="25" t="e">
        <f t="shared" si="14"/>
        <v>#VALUE!</v>
      </c>
    </row>
    <row r="157" spans="1:12" x14ac:dyDescent="0.25">
      <c r="A157" s="4">
        <v>41277</v>
      </c>
      <c r="B157" s="5">
        <v>25.4</v>
      </c>
      <c r="D157" s="3">
        <v>23.28</v>
      </c>
      <c r="E157" s="2">
        <v>25</v>
      </c>
      <c r="F157" s="2" t="s">
        <v>1</v>
      </c>
      <c r="G157" s="2">
        <v>0.3</v>
      </c>
      <c r="H157" s="2">
        <v>18.5</v>
      </c>
      <c r="I157" s="3">
        <v>23.43</v>
      </c>
      <c r="J157" s="25">
        <f t="shared" si="12"/>
        <v>88692.19847399999</v>
      </c>
      <c r="K157" s="25">
        <f t="shared" si="13"/>
        <v>26.607659542199997</v>
      </c>
      <c r="L157" s="25">
        <f t="shared" si="14"/>
        <v>1640.8056717689999</v>
      </c>
    </row>
    <row r="158" spans="1:12" x14ac:dyDescent="0.25">
      <c r="A158" s="4">
        <v>41278</v>
      </c>
      <c r="D158" s="3">
        <v>22.62</v>
      </c>
      <c r="E158" s="2" t="s">
        <v>1</v>
      </c>
      <c r="H158" s="2" t="s">
        <v>1</v>
      </c>
      <c r="I158" s="3">
        <v>23.1</v>
      </c>
      <c r="J158" s="25">
        <f t="shared" si="12"/>
        <v>87443.012579999995</v>
      </c>
      <c r="K158" s="25">
        <f t="shared" si="13"/>
        <v>0</v>
      </c>
      <c r="L158" s="25" t="e">
        <f t="shared" si="14"/>
        <v>#VALUE!</v>
      </c>
    </row>
    <row r="159" spans="1:12" x14ac:dyDescent="0.25">
      <c r="A159" s="4">
        <v>41279</v>
      </c>
      <c r="D159" s="3">
        <v>21.84</v>
      </c>
      <c r="E159" s="2" t="s">
        <v>1</v>
      </c>
      <c r="H159" s="2" t="s">
        <v>1</v>
      </c>
      <c r="I159" s="3">
        <v>22.54</v>
      </c>
      <c r="J159" s="25">
        <f t="shared" si="12"/>
        <v>85323.181971999991</v>
      </c>
      <c r="K159" s="25">
        <f t="shared" si="13"/>
        <v>0</v>
      </c>
      <c r="L159" s="25" t="e">
        <f t="shared" si="14"/>
        <v>#VALUE!</v>
      </c>
    </row>
    <row r="160" spans="1:12" x14ac:dyDescent="0.25">
      <c r="A160" s="4">
        <v>41280</v>
      </c>
      <c r="D160" s="3">
        <v>21.87</v>
      </c>
      <c r="E160" s="2" t="s">
        <v>1</v>
      </c>
      <c r="H160" s="2" t="s">
        <v>1</v>
      </c>
      <c r="I160" s="3">
        <v>22.25</v>
      </c>
      <c r="J160" s="25">
        <f t="shared" si="12"/>
        <v>84225.412549999994</v>
      </c>
      <c r="K160" s="25">
        <f t="shared" si="13"/>
        <v>0</v>
      </c>
      <c r="L160" s="25" t="e">
        <f t="shared" si="14"/>
        <v>#VALUE!</v>
      </c>
    </row>
    <row r="161" spans="1:12" x14ac:dyDescent="0.25">
      <c r="A161" s="4">
        <v>41281</v>
      </c>
      <c r="D161" s="3">
        <v>22.83</v>
      </c>
      <c r="E161" s="2" t="s">
        <v>1</v>
      </c>
      <c r="H161" s="2" t="s">
        <v>1</v>
      </c>
      <c r="I161" s="3">
        <v>23.26</v>
      </c>
      <c r="J161" s="25">
        <f t="shared" si="12"/>
        <v>88048.678467999998</v>
      </c>
      <c r="K161" s="25">
        <f t="shared" si="13"/>
        <v>0</v>
      </c>
      <c r="L161" s="25" t="e">
        <f t="shared" si="14"/>
        <v>#VALUE!</v>
      </c>
    </row>
    <row r="162" spans="1:12" x14ac:dyDescent="0.25">
      <c r="A162" s="4">
        <v>41282</v>
      </c>
      <c r="B162" s="5">
        <v>26.1</v>
      </c>
      <c r="C162" s="6">
        <v>0.45800000000000002</v>
      </c>
      <c r="D162" s="3">
        <v>22.94</v>
      </c>
      <c r="E162" s="2" t="s">
        <v>1</v>
      </c>
      <c r="F162" s="2">
        <v>0.45</v>
      </c>
      <c r="G162" s="2">
        <v>21.5</v>
      </c>
      <c r="H162" s="2" t="s">
        <v>1</v>
      </c>
      <c r="I162" s="3">
        <v>23.37</v>
      </c>
      <c r="J162" s="25">
        <f t="shared" si="12"/>
        <v>88465.073766000001</v>
      </c>
      <c r="K162" s="25">
        <f t="shared" si="13"/>
        <v>1901.9990859690001</v>
      </c>
      <c r="L162" s="25" t="e">
        <f t="shared" si="14"/>
        <v>#VALUE!</v>
      </c>
    </row>
    <row r="163" spans="1:12" x14ac:dyDescent="0.25">
      <c r="A163" s="4">
        <v>41283</v>
      </c>
      <c r="D163" s="3">
        <v>21.8</v>
      </c>
      <c r="E163" s="2" t="s">
        <v>1</v>
      </c>
      <c r="H163" s="2" t="s">
        <v>1</v>
      </c>
      <c r="I163" s="3">
        <v>22.95</v>
      </c>
      <c r="J163" s="25">
        <f t="shared" si="12"/>
        <v>86875.200809999995</v>
      </c>
      <c r="K163" s="25">
        <f t="shared" si="13"/>
        <v>0</v>
      </c>
      <c r="L163" s="25" t="e">
        <f t="shared" si="14"/>
        <v>#VALUE!</v>
      </c>
    </row>
    <row r="164" spans="1:12" x14ac:dyDescent="0.25">
      <c r="A164" s="4">
        <v>41284</v>
      </c>
      <c r="B164" s="5">
        <v>30</v>
      </c>
      <c r="D164" s="3">
        <v>30.71</v>
      </c>
      <c r="E164" s="2">
        <v>21.7</v>
      </c>
      <c r="F164" s="2">
        <v>0.44</v>
      </c>
      <c r="G164" s="2">
        <v>15.3</v>
      </c>
      <c r="H164" s="2">
        <v>18.899999999999999</v>
      </c>
      <c r="I164" s="3">
        <v>31.38</v>
      </c>
      <c r="J164" s="25">
        <f t="shared" si="12"/>
        <v>118786.22228399999</v>
      </c>
      <c r="K164" s="25">
        <f t="shared" si="13"/>
        <v>1817.4292009451999</v>
      </c>
      <c r="L164" s="25">
        <f t="shared" si="14"/>
        <v>2245.0596011675998</v>
      </c>
    </row>
    <row r="165" spans="1:12" x14ac:dyDescent="0.25">
      <c r="A165" s="4">
        <v>41285</v>
      </c>
      <c r="D165" s="3">
        <v>22.23</v>
      </c>
      <c r="E165" s="2" t="s">
        <v>1</v>
      </c>
      <c r="H165" s="2" t="s">
        <v>1</v>
      </c>
      <c r="I165" s="3">
        <v>23.83</v>
      </c>
      <c r="J165" s="25">
        <f t="shared" si="12"/>
        <v>90206.36319399999</v>
      </c>
      <c r="K165" s="25">
        <f t="shared" si="13"/>
        <v>0</v>
      </c>
      <c r="L165" s="25" t="e">
        <f t="shared" si="14"/>
        <v>#VALUE!</v>
      </c>
    </row>
    <row r="166" spans="1:12" x14ac:dyDescent="0.25">
      <c r="A166" s="4">
        <v>41286</v>
      </c>
      <c r="D166" s="3">
        <v>34.729999999999997</v>
      </c>
      <c r="E166" s="2" t="s">
        <v>1</v>
      </c>
      <c r="H166" s="2" t="s">
        <v>1</v>
      </c>
      <c r="I166" s="3">
        <v>35.409999999999997</v>
      </c>
      <c r="J166" s="25">
        <f t="shared" si="12"/>
        <v>134041.43183799999</v>
      </c>
      <c r="K166" s="25">
        <f t="shared" si="13"/>
        <v>0</v>
      </c>
      <c r="L166" s="25" t="e">
        <f t="shared" si="14"/>
        <v>#VALUE!</v>
      </c>
    </row>
    <row r="167" spans="1:12" x14ac:dyDescent="0.25">
      <c r="A167" s="4">
        <v>41287</v>
      </c>
      <c r="D167" s="3">
        <v>25.5</v>
      </c>
      <c r="E167" s="2" t="s">
        <v>1</v>
      </c>
      <c r="H167" s="2" t="s">
        <v>1</v>
      </c>
      <c r="I167" s="3">
        <v>25.89</v>
      </c>
      <c r="J167" s="25">
        <f t="shared" si="12"/>
        <v>98004.311501999997</v>
      </c>
      <c r="K167" s="25">
        <f t="shared" si="13"/>
        <v>0</v>
      </c>
      <c r="L167" s="25" t="e">
        <f t="shared" si="14"/>
        <v>#VALUE!</v>
      </c>
    </row>
    <row r="168" spans="1:12" x14ac:dyDescent="0.25">
      <c r="A168" s="4">
        <v>41288</v>
      </c>
      <c r="D168" s="3">
        <v>24.58</v>
      </c>
      <c r="E168" s="2" t="s">
        <v>1</v>
      </c>
      <c r="H168" s="2" t="s">
        <v>1</v>
      </c>
      <c r="I168" s="3">
        <v>25.02</v>
      </c>
      <c r="J168" s="25">
        <f t="shared" si="12"/>
        <v>94711.00323599999</v>
      </c>
      <c r="K168" s="25">
        <f t="shared" si="13"/>
        <v>0</v>
      </c>
      <c r="L168" s="25" t="e">
        <f t="shared" si="14"/>
        <v>#VALUE!</v>
      </c>
    </row>
    <row r="169" spans="1:12" x14ac:dyDescent="0.25">
      <c r="A169" s="4">
        <v>41289</v>
      </c>
      <c r="B169" s="5">
        <v>36.700000000000003</v>
      </c>
      <c r="C169" s="6">
        <v>0.72399999999999998</v>
      </c>
      <c r="D169" s="3">
        <v>23.34</v>
      </c>
      <c r="E169" s="2" t="s">
        <v>1</v>
      </c>
      <c r="F169" s="2">
        <v>0.28999999999999998</v>
      </c>
      <c r="G169" s="2">
        <v>14.3</v>
      </c>
      <c r="H169" s="2" t="s">
        <v>1</v>
      </c>
      <c r="I169" s="3">
        <v>23.71</v>
      </c>
      <c r="J169" s="25">
        <f t="shared" si="12"/>
        <v>89752.113777999999</v>
      </c>
      <c r="K169" s="25">
        <f t="shared" si="13"/>
        <v>1283.4552270254001</v>
      </c>
      <c r="L169" s="25" t="e">
        <f t="shared" si="14"/>
        <v>#VALUE!</v>
      </c>
    </row>
    <row r="170" spans="1:12" x14ac:dyDescent="0.25">
      <c r="A170" s="4">
        <v>41290</v>
      </c>
      <c r="D170" s="3">
        <v>22.6</v>
      </c>
      <c r="E170" s="2" t="s">
        <v>1</v>
      </c>
      <c r="H170" s="2" t="s">
        <v>1</v>
      </c>
      <c r="I170" s="3">
        <v>23.36</v>
      </c>
      <c r="J170" s="25">
        <f t="shared" si="12"/>
        <v>88427.219647999998</v>
      </c>
      <c r="K170" s="25">
        <f t="shared" si="13"/>
        <v>0</v>
      </c>
      <c r="L170" s="25" t="e">
        <f t="shared" si="14"/>
        <v>#VALUE!</v>
      </c>
    </row>
    <row r="171" spans="1:12" x14ac:dyDescent="0.25">
      <c r="A171" s="4">
        <v>41291</v>
      </c>
      <c r="B171" s="5">
        <v>28.8</v>
      </c>
      <c r="D171" s="3">
        <v>21.81</v>
      </c>
      <c r="E171" s="2">
        <v>23.7</v>
      </c>
      <c r="F171" s="2">
        <v>0.24</v>
      </c>
      <c r="G171" s="2">
        <v>22</v>
      </c>
      <c r="H171" s="2">
        <v>17.100000000000001</v>
      </c>
      <c r="I171" s="3">
        <v>22.69</v>
      </c>
      <c r="J171" s="25">
        <f t="shared" si="12"/>
        <v>85890.993742000006</v>
      </c>
      <c r="K171" s="25">
        <f t="shared" si="13"/>
        <v>1889.6018623240002</v>
      </c>
      <c r="L171" s="25">
        <f t="shared" si="14"/>
        <v>1468.7359929882002</v>
      </c>
    </row>
    <row r="172" spans="1:12" x14ac:dyDescent="0.25">
      <c r="A172" s="4">
        <v>41292</v>
      </c>
      <c r="D172" s="3">
        <v>21.82</v>
      </c>
      <c r="E172" s="2" t="s">
        <v>1</v>
      </c>
      <c r="H172" s="2" t="s">
        <v>1</v>
      </c>
      <c r="I172" s="3">
        <v>22.31</v>
      </c>
      <c r="J172" s="25">
        <f t="shared" si="12"/>
        <v>84452.537257999997</v>
      </c>
      <c r="K172" s="25">
        <f t="shared" si="13"/>
        <v>0</v>
      </c>
      <c r="L172" s="25" t="e">
        <f t="shared" si="14"/>
        <v>#VALUE!</v>
      </c>
    </row>
    <row r="173" spans="1:12" x14ac:dyDescent="0.25">
      <c r="A173" s="4">
        <v>41293</v>
      </c>
      <c r="D173" s="3">
        <v>22.39</v>
      </c>
      <c r="E173" s="2" t="s">
        <v>1</v>
      </c>
      <c r="H173" s="2" t="s">
        <v>1</v>
      </c>
      <c r="I173" s="3">
        <v>23.36</v>
      </c>
      <c r="J173" s="25">
        <f t="shared" si="12"/>
        <v>88427.219647999998</v>
      </c>
      <c r="K173" s="25">
        <f t="shared" si="13"/>
        <v>0</v>
      </c>
      <c r="L173" s="25" t="e">
        <f t="shared" si="14"/>
        <v>#VALUE!</v>
      </c>
    </row>
    <row r="174" spans="1:12" x14ac:dyDescent="0.25">
      <c r="A174" s="4">
        <v>41294</v>
      </c>
      <c r="D174" s="3">
        <v>22.36</v>
      </c>
      <c r="E174" s="2" t="s">
        <v>1</v>
      </c>
      <c r="H174" s="2" t="s">
        <v>1</v>
      </c>
      <c r="I174" s="3">
        <v>22.55</v>
      </c>
      <c r="J174" s="25">
        <f t="shared" si="12"/>
        <v>85361.036089999994</v>
      </c>
      <c r="K174" s="25">
        <f t="shared" si="13"/>
        <v>0</v>
      </c>
      <c r="L174" s="25" t="e">
        <f t="shared" si="14"/>
        <v>#VALUE!</v>
      </c>
    </row>
    <row r="175" spans="1:12" x14ac:dyDescent="0.25">
      <c r="A175" s="4">
        <v>41295</v>
      </c>
      <c r="D175" s="3">
        <v>22.39</v>
      </c>
      <c r="E175" s="2" t="s">
        <v>1</v>
      </c>
      <c r="H175" s="2" t="s">
        <v>1</v>
      </c>
      <c r="I175" s="3">
        <v>21.99</v>
      </c>
      <c r="J175" s="25">
        <f t="shared" si="12"/>
        <v>83241.20548199999</v>
      </c>
      <c r="K175" s="25">
        <f t="shared" si="13"/>
        <v>0</v>
      </c>
      <c r="L175" s="25" t="e">
        <f t="shared" si="14"/>
        <v>#VALUE!</v>
      </c>
    </row>
    <row r="176" spans="1:12" x14ac:dyDescent="0.25">
      <c r="A176" s="4">
        <v>41296</v>
      </c>
      <c r="B176" s="5">
        <v>33.5</v>
      </c>
      <c r="C176" s="2" t="s">
        <v>4</v>
      </c>
      <c r="D176" s="3">
        <v>22.83</v>
      </c>
      <c r="E176" s="2" t="s">
        <v>1</v>
      </c>
      <c r="F176" s="2" t="s">
        <v>1</v>
      </c>
      <c r="G176" s="2">
        <v>22.5</v>
      </c>
      <c r="H176" s="2" t="s">
        <v>1</v>
      </c>
      <c r="I176" s="3">
        <v>22.4</v>
      </c>
      <c r="J176" s="25">
        <f t="shared" si="12"/>
        <v>84793.224319999994</v>
      </c>
      <c r="K176" s="25">
        <f t="shared" si="13"/>
        <v>1907.8475472</v>
      </c>
      <c r="L176" s="25" t="e">
        <f t="shared" si="14"/>
        <v>#VALUE!</v>
      </c>
    </row>
    <row r="177" spans="1:12" x14ac:dyDescent="0.25">
      <c r="A177" s="4">
        <v>41297</v>
      </c>
      <c r="D177" s="3">
        <v>22.58</v>
      </c>
      <c r="E177" s="2" t="s">
        <v>1</v>
      </c>
      <c r="H177" s="2" t="s">
        <v>1</v>
      </c>
      <c r="I177" s="3">
        <v>22.78</v>
      </c>
      <c r="J177" s="25">
        <f t="shared" si="12"/>
        <v>86231.680804000003</v>
      </c>
      <c r="K177" s="25">
        <f t="shared" si="13"/>
        <v>0</v>
      </c>
      <c r="L177" s="25" t="e">
        <f t="shared" si="14"/>
        <v>#VALUE!</v>
      </c>
    </row>
    <row r="178" spans="1:12" x14ac:dyDescent="0.25">
      <c r="A178" s="4">
        <v>41298</v>
      </c>
      <c r="B178" s="5">
        <v>33.9</v>
      </c>
      <c r="D178" s="3">
        <v>22.9</v>
      </c>
      <c r="E178" s="2">
        <v>24.2</v>
      </c>
      <c r="F178" s="2" t="s">
        <v>1</v>
      </c>
      <c r="G178" s="2">
        <v>19.8</v>
      </c>
      <c r="H178" s="2">
        <v>17.2</v>
      </c>
      <c r="I178" s="3">
        <v>22.26</v>
      </c>
      <c r="J178" s="25">
        <f t="shared" si="12"/>
        <v>84263.266667999997</v>
      </c>
      <c r="K178" s="25">
        <f t="shared" si="13"/>
        <v>1668.4126800263998</v>
      </c>
      <c r="L178" s="25">
        <f t="shared" si="14"/>
        <v>1449.3281866896</v>
      </c>
    </row>
    <row r="179" spans="1:12" x14ac:dyDescent="0.25">
      <c r="A179" s="4">
        <v>41299</v>
      </c>
      <c r="D179" s="3">
        <v>22.83</v>
      </c>
      <c r="E179" s="2" t="s">
        <v>1</v>
      </c>
      <c r="H179" s="2" t="s">
        <v>1</v>
      </c>
      <c r="I179" s="3">
        <v>23.34</v>
      </c>
      <c r="J179" s="25">
        <f t="shared" si="12"/>
        <v>88351.511411999993</v>
      </c>
      <c r="K179" s="25">
        <f t="shared" si="13"/>
        <v>0</v>
      </c>
      <c r="L179" s="25" t="e">
        <f t="shared" si="14"/>
        <v>#VALUE!</v>
      </c>
    </row>
    <row r="180" spans="1:12" x14ac:dyDescent="0.25">
      <c r="A180" s="4">
        <v>41300</v>
      </c>
      <c r="D180" s="3">
        <v>22.65</v>
      </c>
      <c r="E180" s="2" t="s">
        <v>1</v>
      </c>
      <c r="H180" s="2" t="s">
        <v>1</v>
      </c>
      <c r="I180" s="3">
        <v>23.23</v>
      </c>
      <c r="J180" s="25">
        <f t="shared" si="12"/>
        <v>87935.116114000004</v>
      </c>
      <c r="K180" s="25">
        <f t="shared" si="13"/>
        <v>0</v>
      </c>
      <c r="L180" s="25" t="e">
        <f t="shared" si="14"/>
        <v>#VALUE!</v>
      </c>
    </row>
    <row r="181" spans="1:12" x14ac:dyDescent="0.25">
      <c r="A181" s="4">
        <v>41301</v>
      </c>
      <c r="D181" s="3">
        <v>24.72</v>
      </c>
      <c r="E181" s="2" t="s">
        <v>1</v>
      </c>
      <c r="H181" s="2" t="s">
        <v>1</v>
      </c>
      <c r="I181" s="3">
        <v>25.7</v>
      </c>
      <c r="J181" s="25">
        <f t="shared" si="12"/>
        <v>97285.083259999999</v>
      </c>
      <c r="K181" s="25">
        <f t="shared" si="13"/>
        <v>0</v>
      </c>
      <c r="L181" s="25" t="e">
        <f t="shared" si="14"/>
        <v>#VALUE!</v>
      </c>
    </row>
    <row r="182" spans="1:12" x14ac:dyDescent="0.25">
      <c r="A182" s="4">
        <v>41302</v>
      </c>
      <c r="D182" s="3">
        <v>23.27</v>
      </c>
      <c r="E182" s="2" t="s">
        <v>1</v>
      </c>
      <c r="H182" s="2" t="s">
        <v>1</v>
      </c>
      <c r="I182" s="3">
        <v>24.92</v>
      </c>
      <c r="J182" s="25">
        <f t="shared" si="12"/>
        <v>94332.462056000004</v>
      </c>
      <c r="K182" s="25">
        <f t="shared" si="13"/>
        <v>0</v>
      </c>
      <c r="L182" s="25" t="e">
        <f t="shared" si="14"/>
        <v>#VALUE!</v>
      </c>
    </row>
    <row r="183" spans="1:12" x14ac:dyDescent="0.25">
      <c r="A183" s="4">
        <v>41303</v>
      </c>
      <c r="B183" s="5">
        <v>27.6</v>
      </c>
      <c r="C183" s="6">
        <v>0.54900000000000004</v>
      </c>
      <c r="D183" s="3">
        <v>50.58</v>
      </c>
      <c r="E183" s="2" t="s">
        <v>1</v>
      </c>
      <c r="F183" s="2">
        <v>1.96</v>
      </c>
      <c r="G183" s="2">
        <v>27</v>
      </c>
      <c r="H183" s="2" t="s">
        <v>1</v>
      </c>
      <c r="I183" s="3">
        <v>50.65</v>
      </c>
      <c r="J183" s="25">
        <f t="shared" si="12"/>
        <v>191731.10767</v>
      </c>
      <c r="K183" s="25">
        <f t="shared" si="13"/>
        <v>5176.7399070900001</v>
      </c>
      <c r="L183" s="25" t="e">
        <f t="shared" si="14"/>
        <v>#VALUE!</v>
      </c>
    </row>
    <row r="184" spans="1:12" x14ac:dyDescent="0.25">
      <c r="A184" s="4">
        <v>41304</v>
      </c>
      <c r="D184" s="3">
        <v>38.299999999999997</v>
      </c>
      <c r="E184" s="2" t="s">
        <v>1</v>
      </c>
      <c r="H184" s="2" t="s">
        <v>1</v>
      </c>
      <c r="I184" s="3">
        <v>39.1</v>
      </c>
      <c r="J184" s="25">
        <f t="shared" si="12"/>
        <v>148009.60138000001</v>
      </c>
      <c r="K184" s="25">
        <f t="shared" si="13"/>
        <v>0</v>
      </c>
      <c r="L184" s="25" t="e">
        <f t="shared" si="14"/>
        <v>#VALUE!</v>
      </c>
    </row>
    <row r="185" spans="1:12" x14ac:dyDescent="0.25">
      <c r="A185" s="4">
        <v>41305</v>
      </c>
      <c r="B185" s="5">
        <v>30.1</v>
      </c>
      <c r="D185" s="3">
        <v>26.93</v>
      </c>
      <c r="E185" s="2">
        <v>18.600000000000001</v>
      </c>
      <c r="F185" s="2">
        <v>1.57</v>
      </c>
      <c r="G185" s="2">
        <v>12.7</v>
      </c>
      <c r="H185" s="2">
        <v>11.2</v>
      </c>
      <c r="I185" s="3">
        <v>26.52</v>
      </c>
      <c r="J185" s="25">
        <f t="shared" si="12"/>
        <v>100389.12093599999</v>
      </c>
      <c r="K185" s="25">
        <f t="shared" si="13"/>
        <v>1274.9418358871997</v>
      </c>
      <c r="L185" s="25">
        <f t="shared" si="14"/>
        <v>1124.3581544831998</v>
      </c>
    </row>
    <row r="186" spans="1:12" x14ac:dyDescent="0.25">
      <c r="A186" s="4">
        <v>41306</v>
      </c>
      <c r="D186" s="3">
        <v>24.79</v>
      </c>
      <c r="E186" s="2" t="s">
        <v>1</v>
      </c>
      <c r="H186" s="2" t="s">
        <v>1</v>
      </c>
      <c r="I186" s="3">
        <v>24.18</v>
      </c>
      <c r="J186" s="25">
        <f t="shared" si="12"/>
        <v>91531.257323999991</v>
      </c>
      <c r="K186" s="25">
        <f t="shared" si="13"/>
        <v>0</v>
      </c>
      <c r="L186" s="25" t="e">
        <f t="shared" si="14"/>
        <v>#VALUE!</v>
      </c>
    </row>
    <row r="187" spans="1:12" x14ac:dyDescent="0.25">
      <c r="A187" s="4">
        <v>41307</v>
      </c>
      <c r="D187" s="3">
        <v>25.05</v>
      </c>
      <c r="E187" s="2" t="s">
        <v>1</v>
      </c>
      <c r="H187" s="2" t="s">
        <v>1</v>
      </c>
      <c r="I187" s="3">
        <v>25.32</v>
      </c>
      <c r="J187" s="25">
        <f t="shared" si="12"/>
        <v>95846.626776000005</v>
      </c>
      <c r="K187" s="25">
        <f t="shared" si="13"/>
        <v>0</v>
      </c>
      <c r="L187" s="25" t="e">
        <f t="shared" si="14"/>
        <v>#VALUE!</v>
      </c>
    </row>
    <row r="188" spans="1:12" x14ac:dyDescent="0.25">
      <c r="A188" s="4">
        <v>41308</v>
      </c>
      <c r="D188" s="3">
        <v>24.94</v>
      </c>
      <c r="E188" s="2" t="s">
        <v>1</v>
      </c>
      <c r="H188" s="2" t="s">
        <v>1</v>
      </c>
      <c r="I188" s="3">
        <v>25.49</v>
      </c>
      <c r="J188" s="25">
        <f t="shared" si="12"/>
        <v>96490.146781999996</v>
      </c>
      <c r="K188" s="25">
        <f t="shared" si="13"/>
        <v>0</v>
      </c>
      <c r="L188" s="25" t="e">
        <f t="shared" si="14"/>
        <v>#VALUE!</v>
      </c>
    </row>
    <row r="189" spans="1:12" x14ac:dyDescent="0.25">
      <c r="A189" s="4">
        <v>41309</v>
      </c>
      <c r="D189" s="3">
        <v>23.51</v>
      </c>
      <c r="E189" s="2" t="s">
        <v>1</v>
      </c>
      <c r="H189" s="2" t="s">
        <v>1</v>
      </c>
      <c r="I189" s="3">
        <v>24.77</v>
      </c>
      <c r="J189" s="25">
        <f t="shared" si="12"/>
        <v>93764.650285999989</v>
      </c>
      <c r="K189" s="25">
        <f t="shared" si="13"/>
        <v>0</v>
      </c>
      <c r="L189" s="25" t="e">
        <f t="shared" si="14"/>
        <v>#VALUE!</v>
      </c>
    </row>
    <row r="190" spans="1:12" x14ac:dyDescent="0.25">
      <c r="A190" s="4">
        <v>41310</v>
      </c>
      <c r="B190" s="5">
        <v>32.299999999999997</v>
      </c>
      <c r="C190" s="2" t="s">
        <v>4</v>
      </c>
      <c r="D190" s="3">
        <v>24.52</v>
      </c>
      <c r="E190" s="2" t="s">
        <v>1</v>
      </c>
      <c r="F190" s="2">
        <v>0.64600000000000002</v>
      </c>
      <c r="G190" s="2">
        <v>10.5</v>
      </c>
      <c r="H190" s="2" t="s">
        <v>1</v>
      </c>
      <c r="I190" s="3">
        <v>25.76</v>
      </c>
      <c r="J190" s="25">
        <f t="shared" si="12"/>
        <v>97512.207968000002</v>
      </c>
      <c r="K190" s="25">
        <f t="shared" si="13"/>
        <v>1023.8781836640001</v>
      </c>
      <c r="L190" s="25" t="e">
        <f t="shared" si="14"/>
        <v>#VALUE!</v>
      </c>
    </row>
    <row r="191" spans="1:12" x14ac:dyDescent="0.25">
      <c r="A191" s="4">
        <v>41311</v>
      </c>
      <c r="B191" s="5" t="s">
        <v>1</v>
      </c>
      <c r="D191" s="3">
        <v>24.44</v>
      </c>
      <c r="E191" s="2" t="s">
        <v>1</v>
      </c>
      <c r="F191" s="2" t="s">
        <v>1</v>
      </c>
      <c r="H191" s="2" t="s">
        <v>1</v>
      </c>
      <c r="I191" s="3">
        <v>25.33</v>
      </c>
      <c r="J191" s="25">
        <f t="shared" si="12"/>
        <v>95884.480893999993</v>
      </c>
      <c r="K191" s="25">
        <f t="shared" si="13"/>
        <v>0</v>
      </c>
      <c r="L191" s="25" t="e">
        <f t="shared" si="14"/>
        <v>#VALUE!</v>
      </c>
    </row>
    <row r="192" spans="1:12" x14ac:dyDescent="0.25">
      <c r="A192" s="4">
        <v>41312</v>
      </c>
      <c r="B192" s="5">
        <v>30.8</v>
      </c>
      <c r="D192" s="3">
        <v>30.7</v>
      </c>
      <c r="E192" s="2">
        <v>18.7</v>
      </c>
      <c r="F192" s="2">
        <v>0.29399999999999998</v>
      </c>
      <c r="G192" s="2">
        <v>21.3</v>
      </c>
      <c r="H192" s="2">
        <v>15</v>
      </c>
      <c r="I192" s="3">
        <v>32.11</v>
      </c>
      <c r="J192" s="25">
        <f t="shared" si="12"/>
        <v>121549.572898</v>
      </c>
      <c r="K192" s="25">
        <f t="shared" si="13"/>
        <v>2589.0059027274001</v>
      </c>
      <c r="L192" s="25">
        <f t="shared" si="14"/>
        <v>1823.24359347</v>
      </c>
    </row>
    <row r="193" spans="1:12" x14ac:dyDescent="0.25">
      <c r="A193" s="4">
        <v>41313</v>
      </c>
      <c r="B193" s="5" t="s">
        <v>1</v>
      </c>
      <c r="D193" s="3">
        <v>24.33</v>
      </c>
      <c r="E193" s="2" t="s">
        <v>1</v>
      </c>
      <c r="F193" s="2" t="s">
        <v>1</v>
      </c>
      <c r="H193" s="2" t="s">
        <v>1</v>
      </c>
      <c r="I193" s="3">
        <v>25.35</v>
      </c>
      <c r="J193" s="25">
        <f t="shared" si="12"/>
        <v>95960.189129999999</v>
      </c>
      <c r="K193" s="25">
        <f t="shared" si="13"/>
        <v>0</v>
      </c>
      <c r="L193" s="25" t="e">
        <f t="shared" si="14"/>
        <v>#VALUE!</v>
      </c>
    </row>
    <row r="194" spans="1:12" x14ac:dyDescent="0.25">
      <c r="A194" s="4">
        <v>41314</v>
      </c>
      <c r="B194" s="5" t="s">
        <v>1</v>
      </c>
      <c r="D194" s="3">
        <v>27.31</v>
      </c>
      <c r="E194" s="2" t="s">
        <v>1</v>
      </c>
      <c r="F194" s="2" t="s">
        <v>1</v>
      </c>
      <c r="H194" s="2" t="s">
        <v>1</v>
      </c>
      <c r="I194" s="3">
        <v>27.43</v>
      </c>
      <c r="J194" s="25">
        <f t="shared" si="12"/>
        <v>103833.845674</v>
      </c>
      <c r="K194" s="25">
        <f t="shared" si="13"/>
        <v>0</v>
      </c>
      <c r="L194" s="25" t="e">
        <f t="shared" si="14"/>
        <v>#VALUE!</v>
      </c>
    </row>
    <row r="195" spans="1:12" x14ac:dyDescent="0.25">
      <c r="A195" s="4">
        <v>41315</v>
      </c>
      <c r="B195" s="5" t="s">
        <v>1</v>
      </c>
      <c r="D195" s="3">
        <v>39.880000000000003</v>
      </c>
      <c r="E195" s="2" t="s">
        <v>1</v>
      </c>
      <c r="F195" s="2" t="s">
        <v>1</v>
      </c>
      <c r="H195" s="2" t="s">
        <v>1</v>
      </c>
      <c r="I195" s="3">
        <v>41.62</v>
      </c>
      <c r="J195" s="25">
        <f t="shared" ref="J195:J258" si="15">3785.4118*I195</f>
        <v>157548.83911599999</v>
      </c>
      <c r="K195" s="25">
        <f t="shared" si="13"/>
        <v>0</v>
      </c>
      <c r="L195" s="25" t="e">
        <f t="shared" si="14"/>
        <v>#VALUE!</v>
      </c>
    </row>
    <row r="196" spans="1:12" x14ac:dyDescent="0.25">
      <c r="A196" s="4">
        <v>41316</v>
      </c>
      <c r="B196" s="5" t="s">
        <v>1</v>
      </c>
      <c r="D196" s="3">
        <v>27.7</v>
      </c>
      <c r="E196" s="2" t="s">
        <v>1</v>
      </c>
      <c r="F196" s="2" t="s">
        <v>1</v>
      </c>
      <c r="H196" s="2" t="s">
        <v>1</v>
      </c>
      <c r="I196" s="3">
        <v>28.89</v>
      </c>
      <c r="J196" s="25">
        <f t="shared" si="15"/>
        <v>109360.546902</v>
      </c>
      <c r="K196" s="25">
        <f t="shared" ref="K196:K259" si="16">J196*G196/1000</f>
        <v>0</v>
      </c>
      <c r="L196" s="25" t="e">
        <f t="shared" ref="L196:L259" si="17">J196*H196/1000</f>
        <v>#VALUE!</v>
      </c>
    </row>
    <row r="197" spans="1:12" x14ac:dyDescent="0.25">
      <c r="A197" s="4">
        <v>41317</v>
      </c>
      <c r="B197" s="5">
        <v>11.9</v>
      </c>
      <c r="C197" s="2" t="s">
        <v>4</v>
      </c>
      <c r="D197" s="3">
        <v>24.01</v>
      </c>
      <c r="E197" s="2">
        <v>18</v>
      </c>
      <c r="F197" s="2">
        <v>0.13</v>
      </c>
      <c r="G197" s="2">
        <v>12</v>
      </c>
      <c r="H197" s="2">
        <v>11.1</v>
      </c>
      <c r="I197" s="3">
        <v>27.28</v>
      </c>
      <c r="J197" s="25">
        <f t="shared" si="15"/>
        <v>103266.033904</v>
      </c>
      <c r="K197" s="25">
        <f t="shared" si="16"/>
        <v>1239.1924068479998</v>
      </c>
      <c r="L197" s="25">
        <f t="shared" si="17"/>
        <v>1146.2529763344</v>
      </c>
    </row>
    <row r="198" spans="1:12" x14ac:dyDescent="0.25">
      <c r="A198" s="4">
        <v>41318</v>
      </c>
      <c r="B198" s="5" t="s">
        <v>1</v>
      </c>
      <c r="D198" s="3">
        <v>23.58</v>
      </c>
      <c r="E198" s="2" t="s">
        <v>1</v>
      </c>
      <c r="F198" s="2" t="s">
        <v>1</v>
      </c>
      <c r="H198" s="2" t="s">
        <v>1</v>
      </c>
      <c r="I198" s="3">
        <v>27.18</v>
      </c>
      <c r="J198" s="25">
        <f t="shared" si="15"/>
        <v>102887.492724</v>
      </c>
      <c r="K198" s="25">
        <f t="shared" si="16"/>
        <v>0</v>
      </c>
      <c r="L198" s="25" t="e">
        <f t="shared" si="17"/>
        <v>#VALUE!</v>
      </c>
    </row>
    <row r="199" spans="1:12" x14ac:dyDescent="0.25">
      <c r="A199" s="4">
        <v>41319</v>
      </c>
      <c r="B199" s="5">
        <v>16</v>
      </c>
      <c r="D199" s="3">
        <v>22.28</v>
      </c>
      <c r="E199" s="2" t="s">
        <v>1</v>
      </c>
      <c r="F199" s="2">
        <v>0.14499999999999999</v>
      </c>
      <c r="G199" s="2">
        <v>15.4</v>
      </c>
      <c r="H199" s="2" t="s">
        <v>1</v>
      </c>
      <c r="I199" s="3">
        <v>25.83</v>
      </c>
      <c r="J199" s="25">
        <f t="shared" si="15"/>
        <v>97777.186793999994</v>
      </c>
      <c r="K199" s="25">
        <f t="shared" si="16"/>
        <v>1505.7686766275999</v>
      </c>
      <c r="L199" s="25" t="e">
        <f t="shared" si="17"/>
        <v>#VALUE!</v>
      </c>
    </row>
    <row r="200" spans="1:12" x14ac:dyDescent="0.25">
      <c r="A200" s="4">
        <v>41320</v>
      </c>
      <c r="B200" s="5" t="s">
        <v>1</v>
      </c>
      <c r="D200" s="3">
        <v>22.39</v>
      </c>
      <c r="E200" s="2" t="s">
        <v>1</v>
      </c>
      <c r="F200" s="2" t="s">
        <v>1</v>
      </c>
      <c r="H200" s="2" t="s">
        <v>1</v>
      </c>
      <c r="I200" s="3">
        <v>25.66</v>
      </c>
      <c r="J200" s="25">
        <f t="shared" si="15"/>
        <v>97133.666788000002</v>
      </c>
      <c r="K200" s="25">
        <f t="shared" si="16"/>
        <v>0</v>
      </c>
      <c r="L200" s="25" t="e">
        <f t="shared" si="17"/>
        <v>#VALUE!</v>
      </c>
    </row>
    <row r="201" spans="1:12" x14ac:dyDescent="0.25">
      <c r="A201" s="4">
        <v>41321</v>
      </c>
      <c r="B201" s="5" t="s">
        <v>1</v>
      </c>
      <c r="D201" s="3">
        <v>22.61</v>
      </c>
      <c r="E201" s="2" t="s">
        <v>1</v>
      </c>
      <c r="F201" s="2" t="s">
        <v>1</v>
      </c>
      <c r="H201" s="2" t="s">
        <v>1</v>
      </c>
      <c r="I201" s="3">
        <v>25.28</v>
      </c>
      <c r="J201" s="25">
        <f t="shared" si="15"/>
        <v>95695.210304000007</v>
      </c>
      <c r="K201" s="25">
        <f t="shared" si="16"/>
        <v>0</v>
      </c>
      <c r="L201" s="25" t="e">
        <f t="shared" si="17"/>
        <v>#VALUE!</v>
      </c>
    </row>
    <row r="202" spans="1:12" x14ac:dyDescent="0.25">
      <c r="A202" s="4">
        <v>41322</v>
      </c>
      <c r="B202" s="5" t="s">
        <v>1</v>
      </c>
      <c r="D202" s="3">
        <v>22.64</v>
      </c>
      <c r="E202" s="2" t="s">
        <v>1</v>
      </c>
      <c r="F202" s="2" t="s">
        <v>1</v>
      </c>
      <c r="H202" s="2" t="s">
        <v>1</v>
      </c>
      <c r="I202" s="3">
        <v>24.97</v>
      </c>
      <c r="J202" s="25">
        <f t="shared" si="15"/>
        <v>94521.732645999989</v>
      </c>
      <c r="K202" s="25">
        <f t="shared" si="16"/>
        <v>0</v>
      </c>
      <c r="L202" s="25" t="e">
        <f t="shared" si="17"/>
        <v>#VALUE!</v>
      </c>
    </row>
    <row r="203" spans="1:12" x14ac:dyDescent="0.25">
      <c r="A203" s="4">
        <v>41323</v>
      </c>
      <c r="B203" s="5" t="s">
        <v>1</v>
      </c>
      <c r="D203" s="3">
        <v>28.06</v>
      </c>
      <c r="E203" s="2" t="s">
        <v>1</v>
      </c>
      <c r="F203" s="2" t="s">
        <v>1</v>
      </c>
      <c r="H203" s="2" t="s">
        <v>1</v>
      </c>
      <c r="I203" s="3">
        <v>31.18</v>
      </c>
      <c r="J203" s="25">
        <f t="shared" si="15"/>
        <v>118029.13992399999</v>
      </c>
      <c r="K203" s="25">
        <f t="shared" si="16"/>
        <v>0</v>
      </c>
      <c r="L203" s="25" t="e">
        <f t="shared" si="17"/>
        <v>#VALUE!</v>
      </c>
    </row>
    <row r="204" spans="1:12" x14ac:dyDescent="0.25">
      <c r="A204" s="4">
        <v>41324</v>
      </c>
      <c r="B204" s="5">
        <v>20</v>
      </c>
      <c r="C204" s="2" t="s">
        <v>4</v>
      </c>
      <c r="D204" s="3">
        <v>22.87</v>
      </c>
      <c r="E204" s="2">
        <v>22.7</v>
      </c>
      <c r="F204" s="2">
        <v>0.28000000000000003</v>
      </c>
      <c r="G204" s="2">
        <v>16</v>
      </c>
      <c r="H204" s="2">
        <v>15</v>
      </c>
      <c r="I204" s="3">
        <v>25.1</v>
      </c>
      <c r="J204" s="25">
        <f t="shared" si="15"/>
        <v>95013.836179999998</v>
      </c>
      <c r="K204" s="25">
        <f t="shared" si="16"/>
        <v>1520.22137888</v>
      </c>
      <c r="L204" s="25">
        <f t="shared" si="17"/>
        <v>1425.2075427</v>
      </c>
    </row>
    <row r="205" spans="1:12" x14ac:dyDescent="0.25">
      <c r="A205" s="4">
        <v>41325</v>
      </c>
      <c r="B205" s="5" t="s">
        <v>1</v>
      </c>
      <c r="D205" s="3">
        <v>21.51</v>
      </c>
      <c r="E205" s="2" t="s">
        <v>1</v>
      </c>
      <c r="F205" s="2" t="s">
        <v>1</v>
      </c>
      <c r="H205" s="2" t="s">
        <v>1</v>
      </c>
      <c r="I205" s="3">
        <v>23.88</v>
      </c>
      <c r="J205" s="25">
        <f t="shared" si="15"/>
        <v>90395.633783999991</v>
      </c>
      <c r="K205" s="25">
        <f t="shared" si="16"/>
        <v>0</v>
      </c>
      <c r="L205" s="25" t="e">
        <f t="shared" si="17"/>
        <v>#VALUE!</v>
      </c>
    </row>
    <row r="206" spans="1:12" x14ac:dyDescent="0.25">
      <c r="A206" s="4">
        <v>41326</v>
      </c>
      <c r="B206" s="5">
        <v>24.1</v>
      </c>
      <c r="D206" s="3">
        <v>23.51</v>
      </c>
      <c r="E206" s="2" t="s">
        <v>1</v>
      </c>
      <c r="F206" s="2">
        <v>0.14000000000000001</v>
      </c>
      <c r="G206" s="2">
        <v>15.7</v>
      </c>
      <c r="H206" s="2" t="s">
        <v>1</v>
      </c>
      <c r="I206" s="3">
        <v>25.77</v>
      </c>
      <c r="J206" s="25">
        <f t="shared" si="15"/>
        <v>97550.062085999991</v>
      </c>
      <c r="K206" s="25">
        <f t="shared" si="16"/>
        <v>1531.5359747501998</v>
      </c>
      <c r="L206" s="25" t="e">
        <f t="shared" si="17"/>
        <v>#VALUE!</v>
      </c>
    </row>
    <row r="207" spans="1:12" x14ac:dyDescent="0.25">
      <c r="A207" s="4">
        <v>41327</v>
      </c>
      <c r="B207" s="5" t="s">
        <v>1</v>
      </c>
      <c r="D207" s="3">
        <v>26.12</v>
      </c>
      <c r="E207" s="2" t="s">
        <v>1</v>
      </c>
      <c r="F207" s="2" t="s">
        <v>1</v>
      </c>
      <c r="H207" s="2" t="s">
        <v>1</v>
      </c>
      <c r="I207" s="3">
        <v>29.02</v>
      </c>
      <c r="J207" s="25">
        <f t="shared" si="15"/>
        <v>109852.650436</v>
      </c>
      <c r="K207" s="25">
        <f t="shared" si="16"/>
        <v>0</v>
      </c>
      <c r="L207" s="25" t="e">
        <f t="shared" si="17"/>
        <v>#VALUE!</v>
      </c>
    </row>
    <row r="208" spans="1:12" x14ac:dyDescent="0.25">
      <c r="A208" s="4">
        <v>41328</v>
      </c>
      <c r="B208" s="5" t="s">
        <v>1</v>
      </c>
      <c r="D208" s="3">
        <v>24.22</v>
      </c>
      <c r="E208" s="2" t="s">
        <v>1</v>
      </c>
      <c r="F208" s="2" t="s">
        <v>1</v>
      </c>
      <c r="H208" s="2" t="s">
        <v>1</v>
      </c>
      <c r="I208" s="3">
        <v>26.88</v>
      </c>
      <c r="J208" s="25">
        <f t="shared" si="15"/>
        <v>101751.869184</v>
      </c>
      <c r="K208" s="25">
        <f t="shared" si="16"/>
        <v>0</v>
      </c>
      <c r="L208" s="25" t="e">
        <f t="shared" si="17"/>
        <v>#VALUE!</v>
      </c>
    </row>
    <row r="209" spans="1:12" x14ac:dyDescent="0.25">
      <c r="A209" s="4">
        <v>41329</v>
      </c>
      <c r="B209" s="5" t="s">
        <v>1</v>
      </c>
      <c r="D209" s="3">
        <v>23.58</v>
      </c>
      <c r="E209" s="2" t="s">
        <v>1</v>
      </c>
      <c r="F209" s="2" t="s">
        <v>1</v>
      </c>
      <c r="H209" s="2" t="s">
        <v>1</v>
      </c>
      <c r="I209" s="3">
        <v>26.64</v>
      </c>
      <c r="J209" s="25">
        <f t="shared" si="15"/>
        <v>100843.370352</v>
      </c>
      <c r="K209" s="25">
        <f t="shared" si="16"/>
        <v>0</v>
      </c>
      <c r="L209" s="25" t="e">
        <f t="shared" si="17"/>
        <v>#VALUE!</v>
      </c>
    </row>
    <row r="210" spans="1:12" x14ac:dyDescent="0.25">
      <c r="A210" s="4">
        <v>41330</v>
      </c>
      <c r="B210" s="5" t="s">
        <v>1</v>
      </c>
      <c r="D210" s="3">
        <v>29.68</v>
      </c>
      <c r="E210" s="2" t="s">
        <v>1</v>
      </c>
      <c r="F210" s="2" t="s">
        <v>1</v>
      </c>
      <c r="H210" s="2" t="s">
        <v>1</v>
      </c>
      <c r="I210" s="3">
        <v>30.79</v>
      </c>
      <c r="J210" s="25">
        <f t="shared" si="15"/>
        <v>116552.82932199999</v>
      </c>
      <c r="K210" s="25">
        <f t="shared" si="16"/>
        <v>0</v>
      </c>
      <c r="L210" s="25" t="e">
        <f t="shared" si="17"/>
        <v>#VALUE!</v>
      </c>
    </row>
    <row r="211" spans="1:12" x14ac:dyDescent="0.25">
      <c r="A211" s="4">
        <v>41331</v>
      </c>
      <c r="B211" s="5">
        <v>6.61</v>
      </c>
      <c r="C211" s="6">
        <v>0.97399999999999998</v>
      </c>
      <c r="D211" s="3">
        <v>60.16</v>
      </c>
      <c r="E211" s="2">
        <v>9.66</v>
      </c>
      <c r="F211" s="2">
        <v>0.59</v>
      </c>
      <c r="G211" s="2">
        <v>26</v>
      </c>
      <c r="H211" s="2">
        <v>10.4</v>
      </c>
      <c r="I211" s="3">
        <v>64.209999999999994</v>
      </c>
      <c r="J211" s="25">
        <f t="shared" si="15"/>
        <v>243061.29167799998</v>
      </c>
      <c r="K211" s="25">
        <f t="shared" si="16"/>
        <v>6319.5935836279996</v>
      </c>
      <c r="L211" s="25">
        <f t="shared" si="17"/>
        <v>2527.8374334512</v>
      </c>
    </row>
    <row r="212" spans="1:12" x14ac:dyDescent="0.25">
      <c r="A212" s="4">
        <v>41332</v>
      </c>
      <c r="B212" s="5" t="s">
        <v>1</v>
      </c>
      <c r="D212" s="3">
        <v>39.65</v>
      </c>
      <c r="E212" s="2" t="s">
        <v>1</v>
      </c>
      <c r="F212" s="2" t="s">
        <v>1</v>
      </c>
      <c r="H212" s="2" t="s">
        <v>1</v>
      </c>
      <c r="I212" s="3">
        <v>44.01</v>
      </c>
      <c r="J212" s="25">
        <f t="shared" si="15"/>
        <v>166595.97331799997</v>
      </c>
      <c r="K212" s="25">
        <f t="shared" si="16"/>
        <v>0</v>
      </c>
      <c r="L212" s="25" t="e">
        <f t="shared" si="17"/>
        <v>#VALUE!</v>
      </c>
    </row>
    <row r="213" spans="1:12" x14ac:dyDescent="0.25">
      <c r="A213" s="4">
        <v>41333</v>
      </c>
      <c r="B213" s="5">
        <v>13.8</v>
      </c>
      <c r="D213" s="3">
        <v>30.74</v>
      </c>
      <c r="E213" s="2" t="s">
        <v>1</v>
      </c>
      <c r="F213" s="2">
        <v>0.153</v>
      </c>
      <c r="G213" s="2">
        <v>17.7</v>
      </c>
      <c r="H213" s="2" t="s">
        <v>1</v>
      </c>
      <c r="I213" s="3">
        <v>33.729999999999997</v>
      </c>
      <c r="J213" s="25">
        <f t="shared" si="15"/>
        <v>127681.94001399998</v>
      </c>
      <c r="K213" s="25">
        <f t="shared" si="16"/>
        <v>2259.9703382477992</v>
      </c>
      <c r="L213" s="25" t="e">
        <f t="shared" si="17"/>
        <v>#VALUE!</v>
      </c>
    </row>
    <row r="214" spans="1:12" x14ac:dyDescent="0.25">
      <c r="A214" s="4">
        <v>41334</v>
      </c>
      <c r="B214" s="5" t="s">
        <v>1</v>
      </c>
      <c r="D214" s="3">
        <v>28.52</v>
      </c>
      <c r="E214" s="2" t="s">
        <v>1</v>
      </c>
      <c r="F214" s="2" t="s">
        <v>1</v>
      </c>
      <c r="H214" s="2" t="s">
        <v>1</v>
      </c>
      <c r="I214" s="3">
        <v>31.39</v>
      </c>
      <c r="J214" s="25">
        <f t="shared" si="15"/>
        <v>118824.07640199999</v>
      </c>
      <c r="K214" s="25">
        <f t="shared" si="16"/>
        <v>0</v>
      </c>
      <c r="L214" s="25" t="e">
        <f t="shared" si="17"/>
        <v>#VALUE!</v>
      </c>
    </row>
    <row r="215" spans="1:12" x14ac:dyDescent="0.25">
      <c r="A215" s="4">
        <v>41335</v>
      </c>
      <c r="B215" s="5" t="s">
        <v>1</v>
      </c>
      <c r="D215" s="3">
        <v>28.02</v>
      </c>
      <c r="E215" s="2" t="s">
        <v>1</v>
      </c>
      <c r="F215" s="2" t="s">
        <v>1</v>
      </c>
      <c r="H215" s="2" t="s">
        <v>1</v>
      </c>
      <c r="I215" s="3">
        <v>30.8</v>
      </c>
      <c r="J215" s="25">
        <f t="shared" si="15"/>
        <v>116590.68343999999</v>
      </c>
      <c r="K215" s="25">
        <f t="shared" si="16"/>
        <v>0</v>
      </c>
      <c r="L215" s="25" t="e">
        <f t="shared" si="17"/>
        <v>#VALUE!</v>
      </c>
    </row>
    <row r="216" spans="1:12" x14ac:dyDescent="0.25">
      <c r="A216" s="4">
        <v>41336</v>
      </c>
      <c r="B216" s="5" t="s">
        <v>1</v>
      </c>
      <c r="D216" s="3">
        <v>28.15</v>
      </c>
      <c r="E216" s="2" t="s">
        <v>1</v>
      </c>
      <c r="F216" s="2" t="s">
        <v>1</v>
      </c>
      <c r="H216" s="2" t="s">
        <v>1</v>
      </c>
      <c r="I216" s="3">
        <v>31.12</v>
      </c>
      <c r="J216" s="25">
        <f t="shared" si="15"/>
        <v>117802.015216</v>
      </c>
      <c r="K216" s="25">
        <f t="shared" si="16"/>
        <v>0</v>
      </c>
      <c r="L216" s="25" t="e">
        <f t="shared" si="17"/>
        <v>#VALUE!</v>
      </c>
    </row>
    <row r="217" spans="1:12" x14ac:dyDescent="0.25">
      <c r="A217" s="4">
        <v>41337</v>
      </c>
      <c r="B217" s="5" t="s">
        <v>1</v>
      </c>
      <c r="D217" s="3">
        <v>28.83</v>
      </c>
      <c r="E217" s="2" t="s">
        <v>1</v>
      </c>
      <c r="F217" s="2" t="s">
        <v>1</v>
      </c>
      <c r="H217" s="2" t="s">
        <v>1</v>
      </c>
      <c r="I217" s="3">
        <v>30.9</v>
      </c>
      <c r="J217" s="25">
        <f t="shared" si="15"/>
        <v>116969.22461999999</v>
      </c>
      <c r="K217" s="25">
        <f t="shared" si="16"/>
        <v>0</v>
      </c>
      <c r="L217" s="25" t="e">
        <f t="shared" si="17"/>
        <v>#VALUE!</v>
      </c>
    </row>
    <row r="218" spans="1:12" x14ac:dyDescent="0.25">
      <c r="A218" s="4">
        <v>41338</v>
      </c>
      <c r="B218" s="5">
        <v>32.1</v>
      </c>
      <c r="C218" s="6">
        <v>0.96599999999999997</v>
      </c>
      <c r="D218" s="3">
        <v>30.02</v>
      </c>
      <c r="E218" s="2">
        <v>21.3</v>
      </c>
      <c r="F218" s="2">
        <v>0.51</v>
      </c>
      <c r="G218" s="2">
        <v>21.3</v>
      </c>
      <c r="H218" s="2">
        <v>13.3</v>
      </c>
      <c r="I218" s="3">
        <v>33.32</v>
      </c>
      <c r="J218" s="25">
        <f t="shared" si="15"/>
        <v>126129.921176</v>
      </c>
      <c r="K218" s="25">
        <f t="shared" si="16"/>
        <v>2686.5673210488003</v>
      </c>
      <c r="L218" s="25">
        <f t="shared" si="17"/>
        <v>1677.5279516408002</v>
      </c>
    </row>
    <row r="219" spans="1:12" x14ac:dyDescent="0.25">
      <c r="A219" s="4">
        <v>41339</v>
      </c>
      <c r="B219" s="5" t="s">
        <v>1</v>
      </c>
      <c r="D219" s="3">
        <v>28.42</v>
      </c>
      <c r="E219" s="2" t="s">
        <v>1</v>
      </c>
      <c r="F219" s="2" t="s">
        <v>1</v>
      </c>
      <c r="H219" s="2" t="s">
        <v>1</v>
      </c>
      <c r="I219" s="3">
        <v>31.59</v>
      </c>
      <c r="J219" s="25">
        <f t="shared" si="15"/>
        <v>119581.15876199999</v>
      </c>
      <c r="K219" s="25">
        <f t="shared" si="16"/>
        <v>0</v>
      </c>
      <c r="L219" s="25" t="e">
        <f t="shared" si="17"/>
        <v>#VALUE!</v>
      </c>
    </row>
    <row r="220" spans="1:12" x14ac:dyDescent="0.25">
      <c r="A220" s="4">
        <v>41340</v>
      </c>
      <c r="B220" s="5">
        <v>25.3</v>
      </c>
      <c r="D220" s="3">
        <v>26.82</v>
      </c>
      <c r="E220" s="2">
        <v>19.7</v>
      </c>
      <c r="F220" s="2">
        <v>0.36</v>
      </c>
      <c r="G220" s="2">
        <v>26.7</v>
      </c>
      <c r="H220" s="2">
        <v>15.5</v>
      </c>
      <c r="I220" s="3">
        <v>29.62</v>
      </c>
      <c r="J220" s="25">
        <f t="shared" si="15"/>
        <v>112123.897516</v>
      </c>
      <c r="K220" s="25">
        <f t="shared" si="16"/>
        <v>2993.7080636771998</v>
      </c>
      <c r="L220" s="25">
        <f t="shared" si="17"/>
        <v>1737.920411498</v>
      </c>
    </row>
    <row r="221" spans="1:12" x14ac:dyDescent="0.25">
      <c r="A221" s="4">
        <v>41341</v>
      </c>
      <c r="B221" s="5" t="s">
        <v>1</v>
      </c>
      <c r="D221" s="3">
        <v>26.62</v>
      </c>
      <c r="E221" s="2" t="s">
        <v>1</v>
      </c>
      <c r="F221" s="2" t="s">
        <v>1</v>
      </c>
      <c r="H221" s="2" t="s">
        <v>1</v>
      </c>
      <c r="I221" s="3">
        <v>29.7</v>
      </c>
      <c r="J221" s="25">
        <f t="shared" si="15"/>
        <v>112426.73045999999</v>
      </c>
      <c r="K221" s="25">
        <f t="shared" si="16"/>
        <v>0</v>
      </c>
      <c r="L221" s="25" t="e">
        <f t="shared" si="17"/>
        <v>#VALUE!</v>
      </c>
    </row>
    <row r="222" spans="1:12" x14ac:dyDescent="0.25">
      <c r="A222" s="4">
        <v>41342</v>
      </c>
      <c r="B222" s="5" t="s">
        <v>1</v>
      </c>
      <c r="D222" s="3">
        <v>26.18</v>
      </c>
      <c r="E222" s="2" t="s">
        <v>1</v>
      </c>
      <c r="F222" s="2" t="s">
        <v>1</v>
      </c>
      <c r="H222" s="2" t="s">
        <v>1</v>
      </c>
      <c r="I222" s="3">
        <v>29.44</v>
      </c>
      <c r="J222" s="25">
        <f t="shared" si="15"/>
        <v>111442.523392</v>
      </c>
      <c r="K222" s="25">
        <f t="shared" si="16"/>
        <v>0</v>
      </c>
      <c r="L222" s="25" t="e">
        <f t="shared" si="17"/>
        <v>#VALUE!</v>
      </c>
    </row>
    <row r="223" spans="1:12" x14ac:dyDescent="0.25">
      <c r="A223" s="4">
        <v>41343</v>
      </c>
      <c r="B223" s="5" t="s">
        <v>1</v>
      </c>
      <c r="D223" s="3">
        <v>34.630000000000003</v>
      </c>
      <c r="E223" s="2" t="s">
        <v>1</v>
      </c>
      <c r="F223" s="2" t="s">
        <v>1</v>
      </c>
      <c r="H223" s="2" t="s">
        <v>1</v>
      </c>
      <c r="I223" s="3">
        <v>38.35</v>
      </c>
      <c r="J223" s="25">
        <f t="shared" si="15"/>
        <v>145170.54253000001</v>
      </c>
      <c r="K223" s="25">
        <f t="shared" si="16"/>
        <v>0</v>
      </c>
      <c r="L223" s="25" t="e">
        <f t="shared" si="17"/>
        <v>#VALUE!</v>
      </c>
    </row>
    <row r="224" spans="1:12" x14ac:dyDescent="0.25">
      <c r="A224" s="4">
        <v>41344</v>
      </c>
      <c r="B224" s="5" t="s">
        <v>1</v>
      </c>
      <c r="D224" s="3">
        <v>26.65</v>
      </c>
      <c r="E224" s="2" t="s">
        <v>1</v>
      </c>
      <c r="F224" s="2" t="s">
        <v>1</v>
      </c>
      <c r="H224" s="2" t="s">
        <v>1</v>
      </c>
      <c r="I224" s="3">
        <v>29.96</v>
      </c>
      <c r="J224" s="25">
        <f t="shared" si="15"/>
        <v>113410.93752799999</v>
      </c>
      <c r="K224" s="25">
        <f t="shared" si="16"/>
        <v>0</v>
      </c>
      <c r="L224" s="25" t="e">
        <f t="shared" si="17"/>
        <v>#VALUE!</v>
      </c>
    </row>
    <row r="225" spans="1:12" x14ac:dyDescent="0.25">
      <c r="A225" s="4">
        <v>41345</v>
      </c>
      <c r="B225" s="5">
        <v>12.2</v>
      </c>
      <c r="C225" s="6">
        <v>0.79500000000000004</v>
      </c>
      <c r="D225" s="3">
        <v>27.45</v>
      </c>
      <c r="E225" s="2">
        <v>16.100000000000001</v>
      </c>
      <c r="F225" s="2" t="s">
        <v>2</v>
      </c>
      <c r="G225" s="2">
        <v>23.6</v>
      </c>
      <c r="H225" s="2">
        <v>12</v>
      </c>
      <c r="I225" s="3">
        <v>29.81</v>
      </c>
      <c r="J225" s="25">
        <f t="shared" si="15"/>
        <v>112843.12575799999</v>
      </c>
      <c r="K225" s="25">
        <f t="shared" si="16"/>
        <v>2663.0977678888003</v>
      </c>
      <c r="L225" s="25">
        <f t="shared" si="17"/>
        <v>1354.1175090959998</v>
      </c>
    </row>
    <row r="226" spans="1:12" x14ac:dyDescent="0.25">
      <c r="A226" s="4">
        <v>41346</v>
      </c>
      <c r="B226" s="5" t="s">
        <v>1</v>
      </c>
      <c r="D226" s="3">
        <v>25.4</v>
      </c>
      <c r="E226" s="2" t="s">
        <v>1</v>
      </c>
      <c r="F226" s="2" t="s">
        <v>1</v>
      </c>
      <c r="H226" s="2" t="s">
        <v>1</v>
      </c>
      <c r="I226" s="3">
        <v>28.42</v>
      </c>
      <c r="J226" s="25">
        <f t="shared" si="15"/>
        <v>107581.403356</v>
      </c>
      <c r="K226" s="25">
        <f t="shared" si="16"/>
        <v>0</v>
      </c>
      <c r="L226" s="25" t="e">
        <f t="shared" si="17"/>
        <v>#VALUE!</v>
      </c>
    </row>
    <row r="227" spans="1:12" x14ac:dyDescent="0.25">
      <c r="A227" s="4">
        <v>41347</v>
      </c>
      <c r="B227" s="5">
        <v>16</v>
      </c>
      <c r="D227" s="3">
        <v>25.9</v>
      </c>
      <c r="E227" s="2" t="s">
        <v>1</v>
      </c>
      <c r="F227" s="2" t="s">
        <v>2</v>
      </c>
      <c r="G227" s="2">
        <v>23.1</v>
      </c>
      <c r="H227" s="2" t="s">
        <v>1</v>
      </c>
      <c r="I227" s="3">
        <v>28.8</v>
      </c>
      <c r="J227" s="25">
        <f t="shared" si="15"/>
        <v>109019.85984</v>
      </c>
      <c r="K227" s="25">
        <f t="shared" si="16"/>
        <v>2518.3587623040003</v>
      </c>
      <c r="L227" s="25" t="e">
        <f t="shared" si="17"/>
        <v>#VALUE!</v>
      </c>
    </row>
    <row r="228" spans="1:12" x14ac:dyDescent="0.25">
      <c r="A228" s="4">
        <v>41348</v>
      </c>
      <c r="B228" s="5" t="s">
        <v>1</v>
      </c>
      <c r="D228" s="3">
        <v>25.9</v>
      </c>
      <c r="E228" s="2" t="s">
        <v>1</v>
      </c>
      <c r="F228" s="2" t="s">
        <v>1</v>
      </c>
      <c r="H228" s="2" t="s">
        <v>1</v>
      </c>
      <c r="I228" s="3">
        <v>29.5</v>
      </c>
      <c r="J228" s="25">
        <f t="shared" si="15"/>
        <v>111669.64809999999</v>
      </c>
      <c r="K228" s="25">
        <f t="shared" si="16"/>
        <v>0</v>
      </c>
      <c r="L228" s="25" t="e">
        <f t="shared" si="17"/>
        <v>#VALUE!</v>
      </c>
    </row>
    <row r="229" spans="1:12" x14ac:dyDescent="0.25">
      <c r="A229" s="4">
        <v>41349</v>
      </c>
      <c r="B229" s="5" t="s">
        <v>1</v>
      </c>
      <c r="D229" s="3">
        <v>24.3</v>
      </c>
      <c r="E229" s="2" t="s">
        <v>1</v>
      </c>
      <c r="F229" s="2" t="s">
        <v>1</v>
      </c>
      <c r="H229" s="2" t="s">
        <v>1</v>
      </c>
      <c r="I229" s="3">
        <v>27.7</v>
      </c>
      <c r="J229" s="25">
        <f t="shared" si="15"/>
        <v>104855.90685999999</v>
      </c>
      <c r="K229" s="25">
        <f t="shared" si="16"/>
        <v>0</v>
      </c>
      <c r="L229" s="25" t="e">
        <f t="shared" si="17"/>
        <v>#VALUE!</v>
      </c>
    </row>
    <row r="230" spans="1:12" x14ac:dyDescent="0.25">
      <c r="A230" s="4">
        <v>41350</v>
      </c>
      <c r="B230" s="5" t="s">
        <v>1</v>
      </c>
      <c r="D230" s="3">
        <v>25.1</v>
      </c>
      <c r="E230" s="2" t="s">
        <v>1</v>
      </c>
      <c r="F230" s="2" t="s">
        <v>1</v>
      </c>
      <c r="H230" s="2" t="s">
        <v>1</v>
      </c>
      <c r="I230" s="3">
        <v>27.5</v>
      </c>
      <c r="J230" s="25">
        <f t="shared" si="15"/>
        <v>104098.8245</v>
      </c>
      <c r="K230" s="25">
        <f t="shared" si="16"/>
        <v>0</v>
      </c>
      <c r="L230" s="25" t="e">
        <f t="shared" si="17"/>
        <v>#VALUE!</v>
      </c>
    </row>
    <row r="231" spans="1:12" x14ac:dyDescent="0.25">
      <c r="A231" s="4">
        <v>41351</v>
      </c>
      <c r="B231" s="5" t="s">
        <v>1</v>
      </c>
      <c r="D231" s="3">
        <v>25.1</v>
      </c>
      <c r="E231" s="2" t="s">
        <v>1</v>
      </c>
      <c r="F231" s="2" t="s">
        <v>1</v>
      </c>
      <c r="H231" s="2" t="s">
        <v>1</v>
      </c>
      <c r="I231" s="3">
        <v>28.3</v>
      </c>
      <c r="J231" s="25">
        <f t="shared" si="15"/>
        <v>107127.15394</v>
      </c>
      <c r="K231" s="25">
        <f t="shared" si="16"/>
        <v>0</v>
      </c>
      <c r="L231" s="25" t="e">
        <f t="shared" si="17"/>
        <v>#VALUE!</v>
      </c>
    </row>
    <row r="232" spans="1:12" x14ac:dyDescent="0.25">
      <c r="A232" s="4">
        <v>41352</v>
      </c>
      <c r="B232" s="5">
        <v>19.399999999999999</v>
      </c>
      <c r="C232" s="2" t="s">
        <v>4</v>
      </c>
      <c r="D232" s="3">
        <v>23.4</v>
      </c>
      <c r="E232" s="2">
        <v>23.1</v>
      </c>
      <c r="F232" s="2" t="s">
        <v>2</v>
      </c>
      <c r="G232" s="2">
        <v>23.2</v>
      </c>
      <c r="H232" s="2">
        <v>15</v>
      </c>
      <c r="I232" s="3">
        <v>26.5</v>
      </c>
      <c r="J232" s="25">
        <f t="shared" si="15"/>
        <v>100313.4127</v>
      </c>
      <c r="K232" s="25">
        <f t="shared" si="16"/>
        <v>2327.27117464</v>
      </c>
      <c r="L232" s="25">
        <f t="shared" si="17"/>
        <v>1504.7011904999999</v>
      </c>
    </row>
    <row r="233" spans="1:12" x14ac:dyDescent="0.25">
      <c r="A233" s="4">
        <v>41353</v>
      </c>
      <c r="B233" s="5" t="s">
        <v>1</v>
      </c>
      <c r="D233" s="3">
        <v>23.8</v>
      </c>
      <c r="E233" s="2" t="s">
        <v>1</v>
      </c>
      <c r="F233" s="2" t="s">
        <v>1</v>
      </c>
      <c r="H233" s="2" t="s">
        <v>1</v>
      </c>
      <c r="I233" s="3">
        <v>26.5</v>
      </c>
      <c r="J233" s="25">
        <f t="shared" si="15"/>
        <v>100313.4127</v>
      </c>
      <c r="K233" s="25">
        <f t="shared" si="16"/>
        <v>0</v>
      </c>
      <c r="L233" s="25" t="e">
        <f t="shared" si="17"/>
        <v>#VALUE!</v>
      </c>
    </row>
    <row r="234" spans="1:12" x14ac:dyDescent="0.25">
      <c r="A234" s="4">
        <v>41354</v>
      </c>
      <c r="B234" s="5">
        <v>12</v>
      </c>
      <c r="D234" s="3">
        <v>22.02</v>
      </c>
      <c r="E234" s="2" t="s">
        <v>1</v>
      </c>
      <c r="F234" s="2" t="s">
        <v>2</v>
      </c>
      <c r="G234" s="2">
        <v>21.2</v>
      </c>
      <c r="H234" s="2" t="s">
        <v>1</v>
      </c>
      <c r="I234" s="3">
        <v>24.92</v>
      </c>
      <c r="J234" s="25">
        <f t="shared" si="15"/>
        <v>94332.462056000004</v>
      </c>
      <c r="K234" s="25">
        <f t="shared" si="16"/>
        <v>1999.8481955872001</v>
      </c>
      <c r="L234" s="25" t="e">
        <f t="shared" si="17"/>
        <v>#VALUE!</v>
      </c>
    </row>
    <row r="235" spans="1:12" x14ac:dyDescent="0.25">
      <c r="A235" s="4">
        <v>41355</v>
      </c>
      <c r="B235" s="5" t="s">
        <v>1</v>
      </c>
      <c r="D235" s="3">
        <v>24.14</v>
      </c>
      <c r="E235" s="2" t="s">
        <v>1</v>
      </c>
      <c r="F235" s="2" t="s">
        <v>1</v>
      </c>
      <c r="H235" s="2" t="s">
        <v>1</v>
      </c>
      <c r="I235" s="3">
        <v>24.12</v>
      </c>
      <c r="J235" s="25">
        <f t="shared" si="15"/>
        <v>91304.132616000003</v>
      </c>
      <c r="K235" s="25">
        <f t="shared" si="16"/>
        <v>0</v>
      </c>
      <c r="L235" s="25" t="e">
        <f t="shared" si="17"/>
        <v>#VALUE!</v>
      </c>
    </row>
    <row r="236" spans="1:12" x14ac:dyDescent="0.25">
      <c r="A236" s="4">
        <v>41356</v>
      </c>
      <c r="B236" s="5" t="s">
        <v>1</v>
      </c>
      <c r="D236" s="3">
        <v>23.19</v>
      </c>
      <c r="E236" s="2" t="s">
        <v>1</v>
      </c>
      <c r="F236" s="2" t="s">
        <v>1</v>
      </c>
      <c r="H236" s="2" t="s">
        <v>1</v>
      </c>
      <c r="I236" s="3">
        <v>26.08</v>
      </c>
      <c r="J236" s="25">
        <f t="shared" si="15"/>
        <v>98723.539743999994</v>
      </c>
      <c r="K236" s="25">
        <f t="shared" si="16"/>
        <v>0</v>
      </c>
      <c r="L236" s="25" t="e">
        <f t="shared" si="17"/>
        <v>#VALUE!</v>
      </c>
    </row>
    <row r="237" spans="1:12" x14ac:dyDescent="0.25">
      <c r="A237" s="4">
        <v>41357</v>
      </c>
      <c r="B237" s="5" t="s">
        <v>1</v>
      </c>
      <c r="D237" s="3">
        <v>24.58</v>
      </c>
      <c r="E237" s="2" t="s">
        <v>1</v>
      </c>
      <c r="F237" s="2" t="s">
        <v>1</v>
      </c>
      <c r="H237" s="2" t="s">
        <v>1</v>
      </c>
      <c r="I237" s="3">
        <v>27.77</v>
      </c>
      <c r="J237" s="25">
        <f t="shared" si="15"/>
        <v>105120.88568599999</v>
      </c>
      <c r="K237" s="25">
        <f t="shared" si="16"/>
        <v>0</v>
      </c>
      <c r="L237" s="25" t="e">
        <f t="shared" si="17"/>
        <v>#VALUE!</v>
      </c>
    </row>
    <row r="238" spans="1:12" x14ac:dyDescent="0.25">
      <c r="A238" s="4">
        <v>41358</v>
      </c>
      <c r="B238" s="5" t="s">
        <v>1</v>
      </c>
      <c r="D238" s="3">
        <v>28.75</v>
      </c>
      <c r="E238" s="2" t="s">
        <v>1</v>
      </c>
      <c r="F238" s="2" t="s">
        <v>1</v>
      </c>
      <c r="H238" s="2" t="s">
        <v>1</v>
      </c>
      <c r="I238" s="3">
        <v>32.96</v>
      </c>
      <c r="J238" s="25">
        <f t="shared" si="15"/>
        <v>124767.172928</v>
      </c>
      <c r="K238" s="25">
        <f t="shared" si="16"/>
        <v>0</v>
      </c>
      <c r="L238" s="25" t="e">
        <f t="shared" si="17"/>
        <v>#VALUE!</v>
      </c>
    </row>
    <row r="239" spans="1:12" x14ac:dyDescent="0.25">
      <c r="A239" s="4">
        <v>41359</v>
      </c>
      <c r="B239" s="5">
        <v>11.3</v>
      </c>
      <c r="C239" s="6">
        <v>0.71</v>
      </c>
      <c r="D239" s="3">
        <v>31.47</v>
      </c>
      <c r="E239" s="2">
        <v>16.5</v>
      </c>
      <c r="F239" s="2" t="s">
        <v>2</v>
      </c>
      <c r="G239" s="2">
        <v>22.1</v>
      </c>
      <c r="H239" s="2">
        <v>15.2</v>
      </c>
      <c r="I239" s="3">
        <v>34.89</v>
      </c>
      <c r="J239" s="25">
        <f t="shared" si="15"/>
        <v>132073.01770199998</v>
      </c>
      <c r="K239" s="25">
        <f t="shared" si="16"/>
        <v>2918.8136912141995</v>
      </c>
      <c r="L239" s="25">
        <f t="shared" si="17"/>
        <v>2007.5098690703996</v>
      </c>
    </row>
    <row r="240" spans="1:12" x14ac:dyDescent="0.25">
      <c r="A240" s="4">
        <v>41360</v>
      </c>
      <c r="B240" s="5" t="s">
        <v>1</v>
      </c>
      <c r="D240" s="3">
        <v>34.979999999999997</v>
      </c>
      <c r="E240" s="2" t="s">
        <v>1</v>
      </c>
      <c r="F240" s="2" t="s">
        <v>1</v>
      </c>
      <c r="H240" s="2" t="s">
        <v>1</v>
      </c>
      <c r="I240" s="3">
        <v>38.909999999999997</v>
      </c>
      <c r="J240" s="25">
        <f t="shared" si="15"/>
        <v>147290.373138</v>
      </c>
      <c r="K240" s="25">
        <f t="shared" si="16"/>
        <v>0</v>
      </c>
      <c r="L240" s="25" t="e">
        <f t="shared" si="17"/>
        <v>#VALUE!</v>
      </c>
    </row>
    <row r="241" spans="1:12" x14ac:dyDescent="0.25">
      <c r="A241" s="4">
        <v>41361</v>
      </c>
      <c r="B241" s="5">
        <v>7.75</v>
      </c>
      <c r="D241" s="3">
        <v>36.479999999999997</v>
      </c>
      <c r="E241" s="2" t="s">
        <v>1</v>
      </c>
      <c r="F241" s="2" t="s">
        <v>2</v>
      </c>
      <c r="G241" s="2">
        <v>17</v>
      </c>
      <c r="H241" s="2" t="s">
        <v>1</v>
      </c>
      <c r="I241" s="3">
        <v>40</v>
      </c>
      <c r="J241" s="25">
        <f t="shared" si="15"/>
        <v>151416.47200000001</v>
      </c>
      <c r="K241" s="25">
        <f t="shared" si="16"/>
        <v>2574.0800240000003</v>
      </c>
      <c r="L241" s="25" t="e">
        <f t="shared" si="17"/>
        <v>#VALUE!</v>
      </c>
    </row>
    <row r="242" spans="1:12" x14ac:dyDescent="0.25">
      <c r="A242" s="4">
        <v>41362</v>
      </c>
      <c r="B242" s="5" t="s">
        <v>1</v>
      </c>
      <c r="D242" s="3">
        <v>37.32</v>
      </c>
      <c r="E242" s="2" t="s">
        <v>1</v>
      </c>
      <c r="F242" s="2" t="s">
        <v>1</v>
      </c>
      <c r="H242" s="2" t="s">
        <v>1</v>
      </c>
      <c r="I242" s="3">
        <v>41</v>
      </c>
      <c r="J242" s="25">
        <f t="shared" si="15"/>
        <v>155201.88379999998</v>
      </c>
      <c r="K242" s="25">
        <f t="shared" si="16"/>
        <v>0</v>
      </c>
      <c r="L242" s="25" t="e">
        <f t="shared" si="17"/>
        <v>#VALUE!</v>
      </c>
    </row>
    <row r="243" spans="1:12" x14ac:dyDescent="0.25">
      <c r="A243" s="4">
        <v>41363</v>
      </c>
      <c r="B243" s="5" t="s">
        <v>1</v>
      </c>
      <c r="D243" s="3">
        <v>35.229999999999997</v>
      </c>
      <c r="E243" s="2" t="s">
        <v>1</v>
      </c>
      <c r="F243" s="2" t="s">
        <v>1</v>
      </c>
      <c r="H243" s="2" t="s">
        <v>1</v>
      </c>
      <c r="I243" s="3">
        <v>39.25</v>
      </c>
      <c r="J243" s="25">
        <f t="shared" si="15"/>
        <v>148577.41315000001</v>
      </c>
      <c r="K243" s="25">
        <f t="shared" si="16"/>
        <v>0</v>
      </c>
      <c r="L243" s="25" t="e">
        <f t="shared" si="17"/>
        <v>#VALUE!</v>
      </c>
    </row>
    <row r="244" spans="1:12" x14ac:dyDescent="0.25">
      <c r="A244" s="4">
        <v>41364</v>
      </c>
      <c r="B244" s="5" t="s">
        <v>1</v>
      </c>
      <c r="D244" s="3">
        <v>31.99</v>
      </c>
      <c r="E244" s="2" t="s">
        <v>1</v>
      </c>
      <c r="F244" s="2" t="s">
        <v>1</v>
      </c>
      <c r="H244" s="2" t="s">
        <v>1</v>
      </c>
      <c r="I244" s="3">
        <v>36.159999999999997</v>
      </c>
      <c r="J244" s="25">
        <f t="shared" si="15"/>
        <v>136880.49068799999</v>
      </c>
      <c r="K244" s="25">
        <f t="shared" si="16"/>
        <v>0</v>
      </c>
      <c r="L244" s="25" t="e">
        <f t="shared" si="17"/>
        <v>#VALUE!</v>
      </c>
    </row>
    <row r="245" spans="1:12" x14ac:dyDescent="0.25">
      <c r="A245" s="4">
        <v>41365</v>
      </c>
      <c r="B245" s="5" t="s">
        <v>1</v>
      </c>
      <c r="D245" s="3">
        <v>30.46</v>
      </c>
      <c r="E245" s="2" t="s">
        <v>1</v>
      </c>
      <c r="F245" s="2" t="s">
        <v>1</v>
      </c>
      <c r="H245" s="2" t="s">
        <v>1</v>
      </c>
      <c r="I245" s="3">
        <v>34.26</v>
      </c>
      <c r="J245" s="25">
        <f t="shared" si="15"/>
        <v>129688.20826799999</v>
      </c>
      <c r="K245" s="25">
        <f t="shared" si="16"/>
        <v>0</v>
      </c>
      <c r="L245" s="25" t="e">
        <f t="shared" si="17"/>
        <v>#VALUE!</v>
      </c>
    </row>
    <row r="246" spans="1:12" x14ac:dyDescent="0.25">
      <c r="A246" s="4">
        <v>41366</v>
      </c>
      <c r="B246" s="5">
        <v>13.5</v>
      </c>
      <c r="C246" s="6">
        <v>2.42</v>
      </c>
      <c r="D246" s="3">
        <v>27.6</v>
      </c>
      <c r="E246" s="2">
        <v>14.5</v>
      </c>
      <c r="F246" s="2" t="s">
        <v>2</v>
      </c>
      <c r="G246" s="2">
        <v>21.5</v>
      </c>
      <c r="H246" s="2">
        <v>12.1</v>
      </c>
      <c r="I246" s="3">
        <v>31.5</v>
      </c>
      <c r="J246" s="25">
        <f t="shared" si="15"/>
        <v>119240.47169999999</v>
      </c>
      <c r="K246" s="25">
        <f t="shared" si="16"/>
        <v>2563.6701415499997</v>
      </c>
      <c r="L246" s="25">
        <f t="shared" si="17"/>
        <v>1442.8097075699998</v>
      </c>
    </row>
    <row r="247" spans="1:12" x14ac:dyDescent="0.25">
      <c r="A247" s="4">
        <v>41367</v>
      </c>
      <c r="B247" s="5" t="s">
        <v>1</v>
      </c>
      <c r="D247" s="3">
        <v>26.73</v>
      </c>
      <c r="E247" s="2" t="s">
        <v>1</v>
      </c>
      <c r="F247" s="2" t="s">
        <v>1</v>
      </c>
      <c r="H247" s="2" t="s">
        <v>1</v>
      </c>
      <c r="I247" s="3">
        <v>30.09</v>
      </c>
      <c r="J247" s="25">
        <f t="shared" si="15"/>
        <v>113903.04106199999</v>
      </c>
      <c r="K247" s="25">
        <f t="shared" si="16"/>
        <v>0</v>
      </c>
      <c r="L247" s="25" t="e">
        <f t="shared" si="17"/>
        <v>#VALUE!</v>
      </c>
    </row>
    <row r="248" spans="1:12" x14ac:dyDescent="0.25">
      <c r="A248" s="4">
        <v>41368</v>
      </c>
      <c r="B248" s="5">
        <v>12.7</v>
      </c>
      <c r="D248" s="3">
        <v>25.61</v>
      </c>
      <c r="E248" s="2" t="s">
        <v>1</v>
      </c>
      <c r="F248" s="2">
        <v>0.57999999999999996</v>
      </c>
      <c r="G248" s="2">
        <v>28.7</v>
      </c>
      <c r="H248" s="2" t="s">
        <v>1</v>
      </c>
      <c r="I248" s="3">
        <v>29.55</v>
      </c>
      <c r="J248" s="25">
        <f t="shared" si="15"/>
        <v>111858.91868999999</v>
      </c>
      <c r="K248" s="25">
        <f t="shared" si="16"/>
        <v>3210.3509664029998</v>
      </c>
      <c r="L248" s="25" t="e">
        <f t="shared" si="17"/>
        <v>#VALUE!</v>
      </c>
    </row>
    <row r="249" spans="1:12" x14ac:dyDescent="0.25">
      <c r="A249" s="4">
        <v>41369</v>
      </c>
      <c r="B249" s="5" t="s">
        <v>1</v>
      </c>
      <c r="D249" s="3">
        <v>24.77</v>
      </c>
      <c r="E249" s="2" t="s">
        <v>1</v>
      </c>
      <c r="F249" s="2" t="s">
        <v>1</v>
      </c>
      <c r="H249" s="2" t="s">
        <v>1</v>
      </c>
      <c r="I249" s="3">
        <v>28.34</v>
      </c>
      <c r="J249" s="25">
        <f t="shared" si="15"/>
        <v>107278.570412</v>
      </c>
      <c r="K249" s="25">
        <f t="shared" si="16"/>
        <v>0</v>
      </c>
      <c r="L249" s="25" t="e">
        <f t="shared" si="17"/>
        <v>#VALUE!</v>
      </c>
    </row>
    <row r="250" spans="1:12" x14ac:dyDescent="0.25">
      <c r="A250" s="4">
        <v>41370</v>
      </c>
      <c r="B250" s="5" t="s">
        <v>1</v>
      </c>
      <c r="D250" s="3">
        <v>25.12</v>
      </c>
      <c r="E250" s="2" t="s">
        <v>1</v>
      </c>
      <c r="F250" s="2" t="s">
        <v>1</v>
      </c>
      <c r="H250" s="2" t="s">
        <v>1</v>
      </c>
      <c r="I250" s="3">
        <v>29.11</v>
      </c>
      <c r="J250" s="25">
        <f t="shared" si="15"/>
        <v>110193.33749799999</v>
      </c>
      <c r="K250" s="25">
        <f t="shared" si="16"/>
        <v>0</v>
      </c>
      <c r="L250" s="25" t="e">
        <f t="shared" si="17"/>
        <v>#VALUE!</v>
      </c>
    </row>
    <row r="251" spans="1:12" x14ac:dyDescent="0.25">
      <c r="A251" s="4">
        <v>41371</v>
      </c>
      <c r="B251" s="5" t="s">
        <v>1</v>
      </c>
      <c r="D251" s="3">
        <v>24.85</v>
      </c>
      <c r="E251" s="2" t="s">
        <v>1</v>
      </c>
      <c r="F251" s="2" t="s">
        <v>1</v>
      </c>
      <c r="H251" s="2" t="s">
        <v>1</v>
      </c>
      <c r="I251" s="3">
        <v>28.78</v>
      </c>
      <c r="J251" s="25">
        <f t="shared" si="15"/>
        <v>108944.151604</v>
      </c>
      <c r="K251" s="25">
        <f t="shared" si="16"/>
        <v>0</v>
      </c>
      <c r="L251" s="25" t="e">
        <f t="shared" si="17"/>
        <v>#VALUE!</v>
      </c>
    </row>
    <row r="252" spans="1:12" x14ac:dyDescent="0.25">
      <c r="A252" s="4">
        <v>41372</v>
      </c>
      <c r="B252" s="5" t="s">
        <v>1</v>
      </c>
      <c r="D252" s="3">
        <v>25.66</v>
      </c>
      <c r="E252" s="2" t="s">
        <v>1</v>
      </c>
      <c r="F252" s="2" t="s">
        <v>1</v>
      </c>
      <c r="H252" s="2" t="s">
        <v>1</v>
      </c>
      <c r="I252" s="3">
        <v>29.68</v>
      </c>
      <c r="J252" s="25">
        <f t="shared" si="15"/>
        <v>112351.022224</v>
      </c>
      <c r="K252" s="25">
        <f t="shared" si="16"/>
        <v>0</v>
      </c>
      <c r="L252" s="25" t="e">
        <f t="shared" si="17"/>
        <v>#VALUE!</v>
      </c>
    </row>
    <row r="253" spans="1:12" x14ac:dyDescent="0.25">
      <c r="A253" s="4">
        <v>41373</v>
      </c>
      <c r="B253" s="5">
        <v>11</v>
      </c>
      <c r="C253" s="6">
        <v>0.624</v>
      </c>
      <c r="D253" s="3">
        <v>23.79</v>
      </c>
      <c r="E253" s="2">
        <v>18</v>
      </c>
      <c r="F253" s="2" t="s">
        <v>2</v>
      </c>
      <c r="G253" s="2">
        <v>25.6</v>
      </c>
      <c r="H253" s="2">
        <v>15.2</v>
      </c>
      <c r="I253" s="3">
        <v>27.74</v>
      </c>
      <c r="J253" s="25">
        <f t="shared" si="15"/>
        <v>105007.32333199999</v>
      </c>
      <c r="K253" s="25">
        <f t="shared" si="16"/>
        <v>2688.1874772992001</v>
      </c>
      <c r="L253" s="25">
        <f t="shared" si="17"/>
        <v>1596.1113146463997</v>
      </c>
    </row>
    <row r="254" spans="1:12" x14ac:dyDescent="0.25">
      <c r="A254" s="4">
        <v>41374</v>
      </c>
      <c r="B254" s="5" t="s">
        <v>1</v>
      </c>
      <c r="D254" s="3">
        <v>47.55</v>
      </c>
      <c r="E254" s="2" t="s">
        <v>1</v>
      </c>
      <c r="F254" s="2" t="s">
        <v>1</v>
      </c>
      <c r="H254" s="2" t="s">
        <v>1</v>
      </c>
      <c r="I254" s="3">
        <v>50.42</v>
      </c>
      <c r="J254" s="25">
        <f t="shared" si="15"/>
        <v>190860.462956</v>
      </c>
      <c r="K254" s="25">
        <f t="shared" si="16"/>
        <v>0</v>
      </c>
      <c r="L254" s="25" t="e">
        <f t="shared" si="17"/>
        <v>#VALUE!</v>
      </c>
    </row>
    <row r="255" spans="1:12" x14ac:dyDescent="0.25">
      <c r="A255" s="4">
        <v>41375</v>
      </c>
      <c r="B255" s="5">
        <v>6.35</v>
      </c>
      <c r="D255" s="3">
        <v>44.95</v>
      </c>
      <c r="E255" s="2" t="s">
        <v>1</v>
      </c>
      <c r="F255" s="2" t="s">
        <v>2</v>
      </c>
      <c r="G255" s="2">
        <v>13.2</v>
      </c>
      <c r="H255" s="2" t="s">
        <v>1</v>
      </c>
      <c r="I255" s="3">
        <v>50.23</v>
      </c>
      <c r="J255" s="25">
        <f t="shared" si="15"/>
        <v>190141.23471399999</v>
      </c>
      <c r="K255" s="25">
        <f t="shared" si="16"/>
        <v>2509.8642982247998</v>
      </c>
      <c r="L255" s="25" t="e">
        <f t="shared" si="17"/>
        <v>#VALUE!</v>
      </c>
    </row>
    <row r="256" spans="1:12" x14ac:dyDescent="0.25">
      <c r="A256" s="4">
        <v>41376</v>
      </c>
      <c r="B256" s="5" t="s">
        <v>1</v>
      </c>
      <c r="D256" s="3">
        <v>34.17</v>
      </c>
      <c r="E256" s="2" t="s">
        <v>1</v>
      </c>
      <c r="F256" s="2" t="s">
        <v>1</v>
      </c>
      <c r="H256" s="2" t="s">
        <v>1</v>
      </c>
      <c r="I256" s="3">
        <v>39.32</v>
      </c>
      <c r="J256" s="25">
        <f t="shared" si="15"/>
        <v>148842.39197599998</v>
      </c>
      <c r="K256" s="25">
        <f t="shared" si="16"/>
        <v>0</v>
      </c>
      <c r="L256" s="25" t="e">
        <f t="shared" si="17"/>
        <v>#VALUE!</v>
      </c>
    </row>
    <row r="257" spans="1:12" x14ac:dyDescent="0.25">
      <c r="A257" s="4">
        <v>41377</v>
      </c>
      <c r="B257" s="5" t="s">
        <v>1</v>
      </c>
      <c r="D257" s="3">
        <v>29.72</v>
      </c>
      <c r="E257" s="2" t="s">
        <v>1</v>
      </c>
      <c r="F257" s="2" t="s">
        <v>1</v>
      </c>
      <c r="H257" s="2" t="s">
        <v>1</v>
      </c>
      <c r="I257" s="3">
        <v>34.29</v>
      </c>
      <c r="J257" s="25">
        <f t="shared" si="15"/>
        <v>129801.770622</v>
      </c>
      <c r="K257" s="25">
        <f t="shared" si="16"/>
        <v>0</v>
      </c>
      <c r="L257" s="25" t="e">
        <f t="shared" si="17"/>
        <v>#VALUE!</v>
      </c>
    </row>
    <row r="258" spans="1:12" x14ac:dyDescent="0.25">
      <c r="A258" s="4">
        <v>41378</v>
      </c>
      <c r="B258" s="5" t="s">
        <v>1</v>
      </c>
      <c r="D258" s="3">
        <v>29.06</v>
      </c>
      <c r="E258" s="2" t="s">
        <v>1</v>
      </c>
      <c r="F258" s="2" t="s">
        <v>1</v>
      </c>
      <c r="H258" s="2" t="s">
        <v>1</v>
      </c>
      <c r="I258" s="3">
        <v>33.36</v>
      </c>
      <c r="J258" s="25">
        <f t="shared" si="15"/>
        <v>126281.33764799999</v>
      </c>
      <c r="K258" s="25">
        <f t="shared" si="16"/>
        <v>0</v>
      </c>
      <c r="L258" s="25" t="e">
        <f t="shared" si="17"/>
        <v>#VALUE!</v>
      </c>
    </row>
    <row r="259" spans="1:12" x14ac:dyDescent="0.25">
      <c r="A259" s="4">
        <v>41379</v>
      </c>
      <c r="B259" s="5" t="s">
        <v>1</v>
      </c>
      <c r="D259" s="3">
        <v>40.200000000000003</v>
      </c>
      <c r="E259" s="2" t="s">
        <v>1</v>
      </c>
      <c r="F259" s="2" t="s">
        <v>1</v>
      </c>
      <c r="H259" s="2" t="s">
        <v>1</v>
      </c>
      <c r="I259" s="3">
        <v>43.66</v>
      </c>
      <c r="J259" s="25">
        <f t="shared" ref="J259:J322" si="18">3785.4118*I259</f>
        <v>165271.07918799997</v>
      </c>
      <c r="K259" s="25">
        <f t="shared" si="16"/>
        <v>0</v>
      </c>
      <c r="L259" s="25" t="e">
        <f t="shared" si="17"/>
        <v>#VALUE!</v>
      </c>
    </row>
    <row r="260" spans="1:12" x14ac:dyDescent="0.25">
      <c r="A260" s="4">
        <v>41380</v>
      </c>
      <c r="B260" s="5">
        <v>4.67</v>
      </c>
      <c r="C260" s="6">
        <v>0.71899999999999997</v>
      </c>
      <c r="D260" s="3">
        <v>83.15</v>
      </c>
      <c r="E260" s="2">
        <v>8.3699999999999992</v>
      </c>
      <c r="F260" s="2">
        <v>0.6</v>
      </c>
      <c r="G260" s="2">
        <v>15.9</v>
      </c>
      <c r="H260" s="2">
        <v>8.8000000000000007</v>
      </c>
      <c r="I260" s="3">
        <v>83.15</v>
      </c>
      <c r="J260" s="25">
        <f t="shared" si="18"/>
        <v>314756.99116999999</v>
      </c>
      <c r="K260" s="25">
        <f t="shared" ref="K260:K323" si="19">J260*G260/1000</f>
        <v>5004.6361596030001</v>
      </c>
      <c r="L260" s="25">
        <f t="shared" ref="L260:L323" si="20">J260*H260/1000</f>
        <v>2769.8615222960002</v>
      </c>
    </row>
    <row r="261" spans="1:12" x14ac:dyDescent="0.25">
      <c r="A261" s="4">
        <v>41381</v>
      </c>
      <c r="B261" s="5" t="s">
        <v>1</v>
      </c>
      <c r="D261" s="3">
        <v>56.15</v>
      </c>
      <c r="E261" s="2" t="s">
        <v>1</v>
      </c>
      <c r="F261" s="2" t="s">
        <v>1</v>
      </c>
      <c r="H261" s="2" t="s">
        <v>1</v>
      </c>
      <c r="I261" s="3">
        <v>56.15</v>
      </c>
      <c r="J261" s="25">
        <f t="shared" si="18"/>
        <v>212550.87256999998</v>
      </c>
      <c r="K261" s="25">
        <f t="shared" si="19"/>
        <v>0</v>
      </c>
      <c r="L261" s="25" t="e">
        <f t="shared" si="20"/>
        <v>#VALUE!</v>
      </c>
    </row>
    <row r="262" spans="1:12" x14ac:dyDescent="0.25">
      <c r="A262" s="4">
        <v>41382</v>
      </c>
      <c r="B262" s="5">
        <v>3.25</v>
      </c>
      <c r="D262" s="3">
        <v>118.53</v>
      </c>
      <c r="E262" s="2" t="s">
        <v>1</v>
      </c>
      <c r="F262" s="2">
        <v>0.14000000000000001</v>
      </c>
      <c r="G262" s="2">
        <v>16.100000000000001</v>
      </c>
      <c r="H262" s="2" t="s">
        <v>1</v>
      </c>
      <c r="I262" s="3">
        <v>118.53</v>
      </c>
      <c r="J262" s="25">
        <f t="shared" si="18"/>
        <v>448684.86065399996</v>
      </c>
      <c r="K262" s="25">
        <f t="shared" si="19"/>
        <v>7223.8262565293999</v>
      </c>
      <c r="L262" s="25" t="e">
        <f t="shared" si="20"/>
        <v>#VALUE!</v>
      </c>
    </row>
    <row r="263" spans="1:12" x14ac:dyDescent="0.25">
      <c r="A263" s="4">
        <v>41383</v>
      </c>
      <c r="B263" s="5" t="s">
        <v>1</v>
      </c>
      <c r="D263" s="3">
        <v>84.88</v>
      </c>
      <c r="E263" s="2" t="s">
        <v>1</v>
      </c>
      <c r="F263" s="2" t="s">
        <v>1</v>
      </c>
      <c r="H263" s="2" t="s">
        <v>1</v>
      </c>
      <c r="I263" s="3">
        <v>84.88</v>
      </c>
      <c r="J263" s="25">
        <f t="shared" si="18"/>
        <v>321305.75358399999</v>
      </c>
      <c r="K263" s="25">
        <f t="shared" si="19"/>
        <v>0</v>
      </c>
      <c r="L263" s="25" t="e">
        <f t="shared" si="20"/>
        <v>#VALUE!</v>
      </c>
    </row>
    <row r="264" spans="1:12" x14ac:dyDescent="0.25">
      <c r="A264" s="4">
        <v>41384</v>
      </c>
      <c r="B264" s="5" t="s">
        <v>1</v>
      </c>
      <c r="D264" s="3">
        <v>58.12</v>
      </c>
      <c r="E264" s="2" t="s">
        <v>1</v>
      </c>
      <c r="F264" s="2" t="s">
        <v>1</v>
      </c>
      <c r="H264" s="2" t="s">
        <v>1</v>
      </c>
      <c r="I264" s="3">
        <v>58.12</v>
      </c>
      <c r="J264" s="25">
        <f t="shared" si="18"/>
        <v>220008.13381599999</v>
      </c>
      <c r="K264" s="25">
        <f t="shared" si="19"/>
        <v>0</v>
      </c>
      <c r="L264" s="25" t="e">
        <f t="shared" si="20"/>
        <v>#VALUE!</v>
      </c>
    </row>
    <row r="265" spans="1:12" x14ac:dyDescent="0.25">
      <c r="A265" s="4">
        <v>41385</v>
      </c>
      <c r="B265" s="5" t="s">
        <v>1</v>
      </c>
      <c r="D265" s="3">
        <v>49.61</v>
      </c>
      <c r="E265" s="2" t="s">
        <v>1</v>
      </c>
      <c r="F265" s="2" t="s">
        <v>1</v>
      </c>
      <c r="H265" s="2" t="s">
        <v>1</v>
      </c>
      <c r="I265" s="3">
        <v>49.61</v>
      </c>
      <c r="J265" s="25">
        <f t="shared" si="18"/>
        <v>187794.27939799998</v>
      </c>
      <c r="K265" s="25">
        <f t="shared" si="19"/>
        <v>0</v>
      </c>
      <c r="L265" s="25" t="e">
        <f t="shared" si="20"/>
        <v>#VALUE!</v>
      </c>
    </row>
    <row r="266" spans="1:12" x14ac:dyDescent="0.25">
      <c r="A266" s="4">
        <v>41386</v>
      </c>
      <c r="B266" s="5" t="s">
        <v>1</v>
      </c>
      <c r="D266" s="3">
        <v>50.07</v>
      </c>
      <c r="E266" s="2" t="s">
        <v>1</v>
      </c>
      <c r="F266" s="2" t="s">
        <v>1</v>
      </c>
      <c r="H266" s="2" t="s">
        <v>1</v>
      </c>
      <c r="I266" s="3">
        <v>50.07</v>
      </c>
      <c r="J266" s="25">
        <f t="shared" si="18"/>
        <v>189535.568826</v>
      </c>
      <c r="K266" s="25">
        <f t="shared" si="19"/>
        <v>0</v>
      </c>
      <c r="L266" s="25" t="e">
        <f t="shared" si="20"/>
        <v>#VALUE!</v>
      </c>
    </row>
    <row r="267" spans="1:12" x14ac:dyDescent="0.25">
      <c r="A267" s="4">
        <v>41387</v>
      </c>
      <c r="B267" s="5">
        <v>7.74</v>
      </c>
      <c r="C267" s="6">
        <v>0.36699999999999999</v>
      </c>
      <c r="D267" s="3">
        <v>52.32</v>
      </c>
      <c r="E267" s="2">
        <v>8.19</v>
      </c>
      <c r="F267" s="2" t="s">
        <v>2</v>
      </c>
      <c r="G267" s="2">
        <v>19.8</v>
      </c>
      <c r="H267" s="2">
        <v>6.68</v>
      </c>
      <c r="I267" s="3">
        <v>52.32</v>
      </c>
      <c r="J267" s="25">
        <f t="shared" si="18"/>
        <v>198052.74537600001</v>
      </c>
      <c r="K267" s="25">
        <f t="shared" si="19"/>
        <v>3921.4443584447999</v>
      </c>
      <c r="L267" s="25">
        <f t="shared" si="20"/>
        <v>1322.9923391116799</v>
      </c>
    </row>
    <row r="268" spans="1:12" x14ac:dyDescent="0.25">
      <c r="A268" s="4">
        <v>41388</v>
      </c>
      <c r="B268" s="5" t="s">
        <v>1</v>
      </c>
      <c r="D268" s="3">
        <v>39.54</v>
      </c>
      <c r="E268" s="2" t="s">
        <v>1</v>
      </c>
      <c r="F268" s="2" t="s">
        <v>1</v>
      </c>
      <c r="H268" s="2" t="s">
        <v>1</v>
      </c>
      <c r="I268" s="3">
        <v>39.54</v>
      </c>
      <c r="J268" s="25">
        <f t="shared" si="18"/>
        <v>149675.18257199999</v>
      </c>
      <c r="K268" s="25">
        <f t="shared" si="19"/>
        <v>0</v>
      </c>
      <c r="L268" s="25" t="e">
        <f t="shared" si="20"/>
        <v>#VALUE!</v>
      </c>
    </row>
    <row r="269" spans="1:12" x14ac:dyDescent="0.25">
      <c r="A269" s="4">
        <v>41389</v>
      </c>
      <c r="B269" s="5">
        <v>11.7</v>
      </c>
      <c r="D269" s="3">
        <v>33.72</v>
      </c>
      <c r="E269" s="2" t="s">
        <v>1</v>
      </c>
      <c r="F269" s="2">
        <v>1.3</v>
      </c>
      <c r="G269" s="2">
        <v>19.399999999999999</v>
      </c>
      <c r="H269" s="2" t="s">
        <v>1</v>
      </c>
      <c r="I269" s="3">
        <v>33.72</v>
      </c>
      <c r="J269" s="25">
        <f t="shared" si="18"/>
        <v>127644.08589599999</v>
      </c>
      <c r="K269" s="25">
        <f t="shared" si="19"/>
        <v>2476.2952663823994</v>
      </c>
      <c r="L269" s="25" t="e">
        <f t="shared" si="20"/>
        <v>#VALUE!</v>
      </c>
    </row>
    <row r="270" spans="1:12" x14ac:dyDescent="0.25">
      <c r="A270" s="4">
        <v>41390</v>
      </c>
      <c r="B270" s="5" t="s">
        <v>1</v>
      </c>
      <c r="D270" s="3">
        <v>31.38</v>
      </c>
      <c r="E270" s="2" t="s">
        <v>1</v>
      </c>
      <c r="F270" s="2" t="s">
        <v>1</v>
      </c>
      <c r="H270" s="2" t="s">
        <v>1</v>
      </c>
      <c r="I270" s="3">
        <v>31.38</v>
      </c>
      <c r="J270" s="25">
        <f t="shared" si="18"/>
        <v>118786.22228399999</v>
      </c>
      <c r="K270" s="25">
        <f t="shared" si="19"/>
        <v>0</v>
      </c>
      <c r="L270" s="25" t="e">
        <f t="shared" si="20"/>
        <v>#VALUE!</v>
      </c>
    </row>
    <row r="271" spans="1:12" x14ac:dyDescent="0.25">
      <c r="A271" s="4">
        <v>41391</v>
      </c>
      <c r="B271" s="5" t="s">
        <v>1</v>
      </c>
      <c r="D271" s="3">
        <v>39.75</v>
      </c>
      <c r="E271" s="2" t="s">
        <v>1</v>
      </c>
      <c r="F271" s="2" t="s">
        <v>1</v>
      </c>
      <c r="H271" s="2" t="s">
        <v>1</v>
      </c>
      <c r="I271" s="3">
        <v>39.75</v>
      </c>
      <c r="J271" s="25">
        <f t="shared" si="18"/>
        <v>150470.11905000001</v>
      </c>
      <c r="K271" s="25">
        <f t="shared" si="19"/>
        <v>0</v>
      </c>
      <c r="L271" s="25" t="e">
        <f t="shared" si="20"/>
        <v>#VALUE!</v>
      </c>
    </row>
    <row r="272" spans="1:12" x14ac:dyDescent="0.25">
      <c r="A272" s="4">
        <v>41392</v>
      </c>
      <c r="B272" s="5" t="s">
        <v>1</v>
      </c>
      <c r="D272" s="3">
        <v>34.65</v>
      </c>
      <c r="E272" s="2" t="s">
        <v>1</v>
      </c>
      <c r="F272" s="2" t="s">
        <v>1</v>
      </c>
      <c r="H272" s="2" t="s">
        <v>1</v>
      </c>
      <c r="I272" s="3">
        <v>34.65</v>
      </c>
      <c r="J272" s="25">
        <f t="shared" si="18"/>
        <v>131164.51887</v>
      </c>
      <c r="K272" s="25">
        <f t="shared" si="19"/>
        <v>0</v>
      </c>
      <c r="L272" s="25" t="e">
        <f t="shared" si="20"/>
        <v>#VALUE!</v>
      </c>
    </row>
    <row r="273" spans="1:12" x14ac:dyDescent="0.25">
      <c r="A273" s="4">
        <v>41393</v>
      </c>
      <c r="B273" s="5" t="s">
        <v>1</v>
      </c>
      <c r="D273" s="3">
        <v>32.29</v>
      </c>
      <c r="E273" s="2" t="s">
        <v>1</v>
      </c>
      <c r="F273" s="2" t="s">
        <v>1</v>
      </c>
      <c r="H273" s="2" t="s">
        <v>1</v>
      </c>
      <c r="I273" s="3">
        <v>32.29</v>
      </c>
      <c r="J273" s="25">
        <f t="shared" si="18"/>
        <v>122230.94702199999</v>
      </c>
      <c r="K273" s="25">
        <f t="shared" si="19"/>
        <v>0</v>
      </c>
      <c r="L273" s="25" t="e">
        <f t="shared" si="20"/>
        <v>#VALUE!</v>
      </c>
    </row>
    <row r="274" spans="1:12" x14ac:dyDescent="0.25">
      <c r="A274" s="4">
        <v>41394</v>
      </c>
      <c r="B274" s="5">
        <v>9.25</v>
      </c>
      <c r="C274" s="6">
        <v>0.95899999999999996</v>
      </c>
      <c r="D274" s="3">
        <v>30.58</v>
      </c>
      <c r="E274" s="2">
        <v>9.4</v>
      </c>
      <c r="F274" s="2">
        <v>0.2</v>
      </c>
      <c r="G274" s="2">
        <v>21.4</v>
      </c>
      <c r="H274" s="2">
        <v>5.94</v>
      </c>
      <c r="I274" s="3">
        <v>32.78</v>
      </c>
      <c r="J274" s="25">
        <f t="shared" si="18"/>
        <v>124085.79880400001</v>
      </c>
      <c r="K274" s="25">
        <f t="shared" si="19"/>
        <v>2655.4360944055998</v>
      </c>
      <c r="L274" s="25">
        <f t="shared" si="20"/>
        <v>737.06964489576012</v>
      </c>
    </row>
    <row r="275" spans="1:12" x14ac:dyDescent="0.25">
      <c r="A275" s="4">
        <v>41395</v>
      </c>
      <c r="B275" s="5" t="s">
        <v>1</v>
      </c>
      <c r="D275" s="3">
        <v>29.17</v>
      </c>
      <c r="E275" s="2" t="s">
        <v>1</v>
      </c>
      <c r="F275" s="2" t="s">
        <v>1</v>
      </c>
      <c r="H275" s="2" t="s">
        <v>1</v>
      </c>
      <c r="I275" s="3">
        <v>31.37</v>
      </c>
      <c r="J275" s="25">
        <f t="shared" si="18"/>
        <v>118748.368166</v>
      </c>
      <c r="K275" s="25">
        <f t="shared" si="19"/>
        <v>0</v>
      </c>
      <c r="L275" s="25" t="e">
        <f t="shared" si="20"/>
        <v>#VALUE!</v>
      </c>
    </row>
    <row r="276" spans="1:12" x14ac:dyDescent="0.25">
      <c r="A276" s="4">
        <v>41396</v>
      </c>
      <c r="B276" s="5">
        <v>8.98</v>
      </c>
      <c r="D276" s="3">
        <v>42.01</v>
      </c>
      <c r="E276" s="2" t="s">
        <v>1</v>
      </c>
      <c r="F276" s="2">
        <v>0.21199999999999999</v>
      </c>
      <c r="G276" s="2">
        <v>16.100000000000001</v>
      </c>
      <c r="H276" s="2" t="s">
        <v>1</v>
      </c>
      <c r="I276" s="3">
        <v>43.97</v>
      </c>
      <c r="J276" s="25">
        <f t="shared" si="18"/>
        <v>166444.55684599999</v>
      </c>
      <c r="K276" s="25">
        <f t="shared" si="19"/>
        <v>2679.7573652206001</v>
      </c>
      <c r="L276" s="25" t="e">
        <f t="shared" si="20"/>
        <v>#VALUE!</v>
      </c>
    </row>
    <row r="277" spans="1:12" x14ac:dyDescent="0.25">
      <c r="A277" s="4">
        <v>41397</v>
      </c>
      <c r="B277" s="5" t="s">
        <v>1</v>
      </c>
      <c r="D277" s="3">
        <v>38.28</v>
      </c>
      <c r="E277" s="2" t="s">
        <v>1</v>
      </c>
      <c r="F277" s="2" t="s">
        <v>1</v>
      </c>
      <c r="H277" s="2" t="s">
        <v>1</v>
      </c>
      <c r="I277" s="3">
        <v>41.22</v>
      </c>
      <c r="J277" s="25">
        <f t="shared" si="18"/>
        <v>156034.67439599999</v>
      </c>
      <c r="K277" s="25">
        <f t="shared" si="19"/>
        <v>0</v>
      </c>
      <c r="L277" s="25" t="e">
        <f t="shared" si="20"/>
        <v>#VALUE!</v>
      </c>
    </row>
    <row r="278" spans="1:12" x14ac:dyDescent="0.25">
      <c r="A278" s="4">
        <v>41398</v>
      </c>
      <c r="B278" s="5" t="s">
        <v>1</v>
      </c>
      <c r="D278" s="3">
        <v>41.02</v>
      </c>
      <c r="E278" s="2" t="s">
        <v>1</v>
      </c>
      <c r="F278" s="2" t="s">
        <v>1</v>
      </c>
      <c r="H278" s="2" t="s">
        <v>1</v>
      </c>
      <c r="I278" s="3">
        <v>43.02</v>
      </c>
      <c r="J278" s="25">
        <f t="shared" si="18"/>
        <v>162848.41563600002</v>
      </c>
      <c r="K278" s="25">
        <f t="shared" si="19"/>
        <v>0</v>
      </c>
      <c r="L278" s="25" t="e">
        <f t="shared" si="20"/>
        <v>#VALUE!</v>
      </c>
    </row>
    <row r="279" spans="1:12" x14ac:dyDescent="0.25">
      <c r="A279" s="4">
        <v>41399</v>
      </c>
      <c r="B279" s="5" t="s">
        <v>1</v>
      </c>
      <c r="D279" s="3">
        <v>46.39</v>
      </c>
      <c r="E279" s="2" t="s">
        <v>1</v>
      </c>
      <c r="F279" s="2" t="s">
        <v>1</v>
      </c>
      <c r="H279" s="2" t="s">
        <v>1</v>
      </c>
      <c r="I279" s="3">
        <v>49.67</v>
      </c>
      <c r="J279" s="25">
        <f t="shared" si="18"/>
        <v>188021.404106</v>
      </c>
      <c r="K279" s="25">
        <f t="shared" si="19"/>
        <v>0</v>
      </c>
      <c r="L279" s="25" t="e">
        <f t="shared" si="20"/>
        <v>#VALUE!</v>
      </c>
    </row>
    <row r="280" spans="1:12" x14ac:dyDescent="0.25">
      <c r="A280" s="4">
        <v>41400</v>
      </c>
      <c r="B280" s="5" t="s">
        <v>1</v>
      </c>
      <c r="D280" s="3">
        <v>38.700000000000003</v>
      </c>
      <c r="E280" s="2" t="s">
        <v>1</v>
      </c>
      <c r="F280" s="2" t="s">
        <v>1</v>
      </c>
      <c r="H280" s="2" t="s">
        <v>1</v>
      </c>
      <c r="I280" s="3">
        <v>41.6</v>
      </c>
      <c r="J280" s="25">
        <f t="shared" si="18"/>
        <v>157473.13088000001</v>
      </c>
      <c r="K280" s="25">
        <f t="shared" si="19"/>
        <v>0</v>
      </c>
      <c r="L280" s="25" t="e">
        <f t="shared" si="20"/>
        <v>#VALUE!</v>
      </c>
    </row>
    <row r="281" spans="1:12" x14ac:dyDescent="0.25">
      <c r="A281" s="4">
        <v>41401</v>
      </c>
      <c r="B281" s="5">
        <v>8.4499999999999993</v>
      </c>
      <c r="C281" s="6">
        <v>2.4500000000000002</v>
      </c>
      <c r="D281" s="3">
        <v>31.69</v>
      </c>
      <c r="E281" s="2">
        <v>10.6</v>
      </c>
      <c r="F281" s="2">
        <v>0.31</v>
      </c>
      <c r="G281" s="2">
        <v>15</v>
      </c>
      <c r="H281" s="2">
        <v>8.92</v>
      </c>
      <c r="I281" s="3">
        <v>35.04</v>
      </c>
      <c r="J281" s="25">
        <f t="shared" si="18"/>
        <v>132640.82947199998</v>
      </c>
      <c r="K281" s="25">
        <f t="shared" si="19"/>
        <v>1989.6124420799997</v>
      </c>
      <c r="L281" s="25">
        <f t="shared" si="20"/>
        <v>1183.1561988902399</v>
      </c>
    </row>
    <row r="282" spans="1:12" x14ac:dyDescent="0.25">
      <c r="A282" s="4">
        <v>41402</v>
      </c>
      <c r="B282" s="5" t="s">
        <v>1</v>
      </c>
      <c r="D282" s="3">
        <v>29.76</v>
      </c>
      <c r="E282" s="2" t="s">
        <v>1</v>
      </c>
      <c r="F282" s="2" t="s">
        <v>1</v>
      </c>
      <c r="H282" s="2" t="s">
        <v>1</v>
      </c>
      <c r="I282" s="3">
        <v>32.020000000000003</v>
      </c>
      <c r="J282" s="25">
        <f t="shared" si="18"/>
        <v>121208.885836</v>
      </c>
      <c r="K282" s="25">
        <f t="shared" si="19"/>
        <v>0</v>
      </c>
      <c r="L282" s="25" t="e">
        <f t="shared" si="20"/>
        <v>#VALUE!</v>
      </c>
    </row>
    <row r="283" spans="1:12" x14ac:dyDescent="0.25">
      <c r="A283" s="4">
        <v>41403</v>
      </c>
      <c r="B283" s="5">
        <v>4.38</v>
      </c>
      <c r="D283" s="3">
        <v>61.75</v>
      </c>
      <c r="E283" s="2" t="s">
        <v>1</v>
      </c>
      <c r="F283" s="2">
        <v>0.36</v>
      </c>
      <c r="G283" s="2">
        <v>13.1</v>
      </c>
      <c r="H283" s="2" t="s">
        <v>1</v>
      </c>
      <c r="I283" s="3">
        <v>63.82</v>
      </c>
      <c r="J283" s="25">
        <f t="shared" si="18"/>
        <v>241584.981076</v>
      </c>
      <c r="K283" s="25">
        <f t="shared" si="19"/>
        <v>3164.7632520955995</v>
      </c>
      <c r="L283" s="25" t="e">
        <f t="shared" si="20"/>
        <v>#VALUE!</v>
      </c>
    </row>
    <row r="284" spans="1:12" x14ac:dyDescent="0.25">
      <c r="A284" s="4">
        <v>41404</v>
      </c>
      <c r="B284" s="5" t="s">
        <v>1</v>
      </c>
      <c r="D284" s="3">
        <v>43.99</v>
      </c>
      <c r="E284" s="2" t="s">
        <v>1</v>
      </c>
      <c r="F284" s="2" t="s">
        <v>1</v>
      </c>
      <c r="H284" s="2" t="s">
        <v>1</v>
      </c>
      <c r="I284" s="3">
        <v>47.07</v>
      </c>
      <c r="J284" s="25">
        <f t="shared" si="18"/>
        <v>178179.333426</v>
      </c>
      <c r="K284" s="25">
        <f t="shared" si="19"/>
        <v>0</v>
      </c>
      <c r="L284" s="25" t="e">
        <f t="shared" si="20"/>
        <v>#VALUE!</v>
      </c>
    </row>
    <row r="285" spans="1:12" x14ac:dyDescent="0.25">
      <c r="A285" s="4">
        <v>41405</v>
      </c>
      <c r="B285" s="5" t="s">
        <v>1</v>
      </c>
      <c r="D285" s="3">
        <v>35.159999999999997</v>
      </c>
      <c r="E285" s="2" t="s">
        <v>1</v>
      </c>
      <c r="F285" s="2" t="s">
        <v>1</v>
      </c>
      <c r="H285" s="2" t="s">
        <v>1</v>
      </c>
      <c r="I285" s="3">
        <v>37.79</v>
      </c>
      <c r="J285" s="25">
        <f t="shared" si="18"/>
        <v>143050.71192199999</v>
      </c>
      <c r="K285" s="25">
        <f t="shared" si="19"/>
        <v>0</v>
      </c>
      <c r="L285" s="25" t="e">
        <f t="shared" si="20"/>
        <v>#VALUE!</v>
      </c>
    </row>
    <row r="286" spans="1:12" x14ac:dyDescent="0.25">
      <c r="A286" s="4">
        <v>41406</v>
      </c>
      <c r="B286" s="5" t="s">
        <v>1</v>
      </c>
      <c r="D286" s="3">
        <v>33.06</v>
      </c>
      <c r="E286" s="2" t="s">
        <v>1</v>
      </c>
      <c r="F286" s="2" t="s">
        <v>1</v>
      </c>
      <c r="H286" s="2" t="s">
        <v>1</v>
      </c>
      <c r="I286" s="3">
        <v>35.33</v>
      </c>
      <c r="J286" s="25">
        <f t="shared" si="18"/>
        <v>133738.598894</v>
      </c>
      <c r="K286" s="25">
        <f t="shared" si="19"/>
        <v>0</v>
      </c>
      <c r="L286" s="25" t="e">
        <f t="shared" si="20"/>
        <v>#VALUE!</v>
      </c>
    </row>
    <row r="287" spans="1:12" x14ac:dyDescent="0.25">
      <c r="A287" s="4">
        <v>41407</v>
      </c>
      <c r="B287" s="5" t="s">
        <v>1</v>
      </c>
      <c r="D287" s="3">
        <v>31.34</v>
      </c>
      <c r="E287" s="2" t="s">
        <v>1</v>
      </c>
      <c r="F287" s="2" t="s">
        <v>1</v>
      </c>
      <c r="H287" s="2" t="s">
        <v>1</v>
      </c>
      <c r="I287" s="3">
        <v>33.71</v>
      </c>
      <c r="J287" s="25">
        <f t="shared" si="18"/>
        <v>127606.231778</v>
      </c>
      <c r="K287" s="25">
        <f t="shared" si="19"/>
        <v>0</v>
      </c>
      <c r="L287" s="25" t="e">
        <f t="shared" si="20"/>
        <v>#VALUE!</v>
      </c>
    </row>
    <row r="288" spans="1:12" x14ac:dyDescent="0.25">
      <c r="A288" s="4">
        <v>41408</v>
      </c>
      <c r="B288" s="5">
        <v>6.35</v>
      </c>
      <c r="C288" s="6">
        <v>1.6</v>
      </c>
      <c r="D288" s="3">
        <v>29.62</v>
      </c>
      <c r="E288" s="2">
        <v>13.8</v>
      </c>
      <c r="F288" s="2">
        <v>0.39</v>
      </c>
      <c r="G288" s="2">
        <v>14.2</v>
      </c>
      <c r="H288" s="2">
        <v>10.199999999999999</v>
      </c>
      <c r="I288" s="3">
        <v>33</v>
      </c>
      <c r="J288" s="25">
        <f t="shared" si="18"/>
        <v>124918.5894</v>
      </c>
      <c r="K288" s="25">
        <f t="shared" si="19"/>
        <v>1773.8439694799999</v>
      </c>
      <c r="L288" s="25">
        <f t="shared" si="20"/>
        <v>1274.16961188</v>
      </c>
    </row>
    <row r="289" spans="1:12" x14ac:dyDescent="0.25">
      <c r="A289" s="4">
        <v>41409</v>
      </c>
      <c r="B289" s="5" t="s">
        <v>1</v>
      </c>
      <c r="D289" s="3">
        <v>28.9</v>
      </c>
      <c r="E289" s="2" t="s">
        <v>1</v>
      </c>
      <c r="F289" s="2" t="s">
        <v>1</v>
      </c>
      <c r="H289" s="2" t="s">
        <v>1</v>
      </c>
      <c r="I289" s="3">
        <v>31.3</v>
      </c>
      <c r="J289" s="25">
        <f t="shared" si="18"/>
        <v>118483.38933999999</v>
      </c>
      <c r="K289" s="25">
        <f t="shared" si="19"/>
        <v>0</v>
      </c>
      <c r="L289" s="25" t="e">
        <f t="shared" si="20"/>
        <v>#VALUE!</v>
      </c>
    </row>
    <row r="290" spans="1:12" x14ac:dyDescent="0.25">
      <c r="A290" s="4">
        <v>41410</v>
      </c>
      <c r="B290" s="5">
        <v>7.12</v>
      </c>
      <c r="D290" s="3">
        <v>27.52</v>
      </c>
      <c r="E290" s="2" t="s">
        <v>1</v>
      </c>
      <c r="F290" s="2">
        <v>0.35</v>
      </c>
      <c r="G290" s="2">
        <v>17.7</v>
      </c>
      <c r="H290" s="2" t="s">
        <v>1</v>
      </c>
      <c r="I290" s="3">
        <v>29.25</v>
      </c>
      <c r="J290" s="25">
        <f t="shared" si="18"/>
        <v>110723.29514999999</v>
      </c>
      <c r="K290" s="25">
        <f t="shared" si="19"/>
        <v>1959.8023241549997</v>
      </c>
      <c r="L290" s="25" t="e">
        <f t="shared" si="20"/>
        <v>#VALUE!</v>
      </c>
    </row>
    <row r="291" spans="1:12" x14ac:dyDescent="0.25">
      <c r="A291" s="4">
        <v>41411</v>
      </c>
      <c r="B291" s="5" t="s">
        <v>1</v>
      </c>
      <c r="D291" s="3">
        <v>26.56</v>
      </c>
      <c r="E291" s="2" t="s">
        <v>1</v>
      </c>
      <c r="F291" s="2" t="s">
        <v>1</v>
      </c>
      <c r="H291" s="2" t="s">
        <v>1</v>
      </c>
      <c r="I291" s="3">
        <v>28.24</v>
      </c>
      <c r="J291" s="25">
        <f t="shared" si="18"/>
        <v>106900.02923199999</v>
      </c>
      <c r="K291" s="25">
        <f t="shared" si="19"/>
        <v>0</v>
      </c>
      <c r="L291" s="25" t="e">
        <f t="shared" si="20"/>
        <v>#VALUE!</v>
      </c>
    </row>
    <row r="292" spans="1:12" x14ac:dyDescent="0.25">
      <c r="A292" s="4">
        <v>41412</v>
      </c>
      <c r="B292" s="5" t="s">
        <v>1</v>
      </c>
      <c r="D292" s="3">
        <v>25.72</v>
      </c>
      <c r="E292" s="2" t="s">
        <v>1</v>
      </c>
      <c r="F292" s="2" t="s">
        <v>1</v>
      </c>
      <c r="H292" s="2" t="s">
        <v>1</v>
      </c>
      <c r="I292" s="3">
        <v>27.58</v>
      </c>
      <c r="J292" s="25">
        <f t="shared" si="18"/>
        <v>104401.657444</v>
      </c>
      <c r="K292" s="25">
        <f t="shared" si="19"/>
        <v>0</v>
      </c>
      <c r="L292" s="25" t="e">
        <f t="shared" si="20"/>
        <v>#VALUE!</v>
      </c>
    </row>
    <row r="293" spans="1:12" x14ac:dyDescent="0.25">
      <c r="A293" s="4">
        <v>41413</v>
      </c>
      <c r="B293" s="5" t="s">
        <v>1</v>
      </c>
      <c r="D293" s="3">
        <v>25.29</v>
      </c>
      <c r="E293" s="2" t="s">
        <v>1</v>
      </c>
      <c r="F293" s="2" t="s">
        <v>1</v>
      </c>
      <c r="H293" s="2" t="s">
        <v>1</v>
      </c>
      <c r="I293" s="3">
        <v>27.59</v>
      </c>
      <c r="J293" s="25">
        <f t="shared" si="18"/>
        <v>104439.511562</v>
      </c>
      <c r="K293" s="25">
        <f t="shared" si="19"/>
        <v>0</v>
      </c>
      <c r="L293" s="25" t="e">
        <f t="shared" si="20"/>
        <v>#VALUE!</v>
      </c>
    </row>
    <row r="294" spans="1:12" x14ac:dyDescent="0.25">
      <c r="A294" s="4">
        <v>41414</v>
      </c>
      <c r="B294" s="5" t="s">
        <v>1</v>
      </c>
      <c r="D294" s="3">
        <v>41.63</v>
      </c>
      <c r="E294" s="2" t="s">
        <v>1</v>
      </c>
      <c r="F294" s="2" t="s">
        <v>1</v>
      </c>
      <c r="H294" s="2" t="s">
        <v>1</v>
      </c>
      <c r="I294" s="3">
        <v>42.52</v>
      </c>
      <c r="J294" s="25">
        <f t="shared" si="18"/>
        <v>160955.70973600002</v>
      </c>
      <c r="K294" s="25">
        <f t="shared" si="19"/>
        <v>0</v>
      </c>
      <c r="L294" s="25" t="e">
        <f t="shared" si="20"/>
        <v>#VALUE!</v>
      </c>
    </row>
    <row r="295" spans="1:12" x14ac:dyDescent="0.25">
      <c r="A295" s="4">
        <v>41415</v>
      </c>
      <c r="B295" s="5">
        <v>5.66</v>
      </c>
      <c r="C295" s="6">
        <v>1.34</v>
      </c>
      <c r="D295" s="3">
        <v>39.090000000000003</v>
      </c>
      <c r="E295" s="2">
        <v>11.3</v>
      </c>
      <c r="F295" s="2">
        <v>1.36</v>
      </c>
      <c r="G295" s="2">
        <v>12.8</v>
      </c>
      <c r="H295" s="2">
        <v>7.79</v>
      </c>
      <c r="I295" s="3">
        <v>43.33</v>
      </c>
      <c r="J295" s="25">
        <f t="shared" si="18"/>
        <v>164021.89329399998</v>
      </c>
      <c r="K295" s="25">
        <f t="shared" si="19"/>
        <v>2099.4802341631998</v>
      </c>
      <c r="L295" s="25">
        <f t="shared" si="20"/>
        <v>1277.7305487602598</v>
      </c>
    </row>
    <row r="296" spans="1:12" x14ac:dyDescent="0.25">
      <c r="A296" s="4">
        <v>41416</v>
      </c>
      <c r="B296" s="5" t="s">
        <v>1</v>
      </c>
      <c r="D296" s="3">
        <v>29.05</v>
      </c>
      <c r="E296" s="2" t="s">
        <v>1</v>
      </c>
      <c r="F296" s="2" t="s">
        <v>1</v>
      </c>
      <c r="H296" s="2" t="s">
        <v>1</v>
      </c>
      <c r="I296" s="3">
        <v>31.31</v>
      </c>
      <c r="J296" s="25">
        <f t="shared" si="18"/>
        <v>118521.243458</v>
      </c>
      <c r="K296" s="25">
        <f t="shared" si="19"/>
        <v>0</v>
      </c>
      <c r="L296" s="25" t="e">
        <f t="shared" si="20"/>
        <v>#VALUE!</v>
      </c>
    </row>
    <row r="297" spans="1:12" x14ac:dyDescent="0.25">
      <c r="A297" s="4">
        <v>41417</v>
      </c>
      <c r="B297" s="5">
        <v>10.3</v>
      </c>
      <c r="D297" s="3">
        <v>27.63</v>
      </c>
      <c r="E297" s="2" t="s">
        <v>1</v>
      </c>
      <c r="F297" s="2">
        <v>0.4</v>
      </c>
      <c r="G297" s="2">
        <v>11</v>
      </c>
      <c r="H297" s="2" t="s">
        <v>1</v>
      </c>
      <c r="I297" s="3">
        <v>29.36</v>
      </c>
      <c r="J297" s="25">
        <f t="shared" si="18"/>
        <v>111139.69044799999</v>
      </c>
      <c r="K297" s="25">
        <f t="shared" si="19"/>
        <v>1222.5365949279999</v>
      </c>
      <c r="L297" s="25" t="e">
        <f t="shared" si="20"/>
        <v>#VALUE!</v>
      </c>
    </row>
    <row r="298" spans="1:12" x14ac:dyDescent="0.25">
      <c r="A298" s="4">
        <v>41418</v>
      </c>
      <c r="B298" s="5" t="s">
        <v>1</v>
      </c>
      <c r="D298" s="3">
        <v>25.91</v>
      </c>
      <c r="E298" s="2" t="s">
        <v>1</v>
      </c>
      <c r="F298" s="2" t="s">
        <v>1</v>
      </c>
      <c r="H298" s="2" t="s">
        <v>1</v>
      </c>
      <c r="I298" s="3">
        <v>28.74</v>
      </c>
      <c r="J298" s="25">
        <f t="shared" si="18"/>
        <v>108792.73513199999</v>
      </c>
      <c r="K298" s="25">
        <f t="shared" si="19"/>
        <v>0</v>
      </c>
      <c r="L298" s="25" t="e">
        <f t="shared" si="20"/>
        <v>#VALUE!</v>
      </c>
    </row>
    <row r="299" spans="1:12" x14ac:dyDescent="0.25">
      <c r="A299" s="4">
        <v>41419</v>
      </c>
      <c r="B299" s="5" t="s">
        <v>1</v>
      </c>
      <c r="D299" s="3">
        <v>33.200000000000003</v>
      </c>
      <c r="E299" s="2" t="s">
        <v>1</v>
      </c>
      <c r="F299" s="2" t="s">
        <v>1</v>
      </c>
      <c r="H299" s="2" t="s">
        <v>1</v>
      </c>
      <c r="I299" s="3">
        <v>33.82</v>
      </c>
      <c r="J299" s="25">
        <f t="shared" si="18"/>
        <v>128022.62707599999</v>
      </c>
      <c r="K299" s="25">
        <f t="shared" si="19"/>
        <v>0</v>
      </c>
      <c r="L299" s="25" t="e">
        <f t="shared" si="20"/>
        <v>#VALUE!</v>
      </c>
    </row>
    <row r="300" spans="1:12" x14ac:dyDescent="0.25">
      <c r="A300" s="4">
        <v>41420</v>
      </c>
      <c r="B300" s="5" t="s">
        <v>1</v>
      </c>
      <c r="D300" s="3">
        <v>57.31</v>
      </c>
      <c r="E300" s="2" t="s">
        <v>1</v>
      </c>
      <c r="F300" s="2" t="s">
        <v>1</v>
      </c>
      <c r="H300" s="2" t="s">
        <v>1</v>
      </c>
      <c r="I300" s="3">
        <v>58.45</v>
      </c>
      <c r="J300" s="25">
        <f t="shared" si="18"/>
        <v>221257.31971000001</v>
      </c>
      <c r="K300" s="25">
        <f t="shared" si="19"/>
        <v>0</v>
      </c>
      <c r="L300" s="25" t="e">
        <f t="shared" si="20"/>
        <v>#VALUE!</v>
      </c>
    </row>
    <row r="301" spans="1:12" x14ac:dyDescent="0.25">
      <c r="A301" s="4">
        <v>41421</v>
      </c>
      <c r="B301" s="5" t="s">
        <v>1</v>
      </c>
      <c r="D301" s="3">
        <v>62.36</v>
      </c>
      <c r="E301" s="2" t="s">
        <v>1</v>
      </c>
      <c r="F301" s="2" t="s">
        <v>1</v>
      </c>
      <c r="H301" s="2" t="s">
        <v>1</v>
      </c>
      <c r="I301" s="3">
        <v>65.36</v>
      </c>
      <c r="J301" s="25">
        <f t="shared" si="18"/>
        <v>247414.51524799998</v>
      </c>
      <c r="K301" s="25">
        <f t="shared" si="19"/>
        <v>0</v>
      </c>
      <c r="L301" s="25" t="e">
        <f t="shared" si="20"/>
        <v>#VALUE!</v>
      </c>
    </row>
    <row r="302" spans="1:12" x14ac:dyDescent="0.25">
      <c r="A302" s="4">
        <v>41422</v>
      </c>
      <c r="B302" s="5">
        <v>4.9000000000000004</v>
      </c>
      <c r="C302" s="6">
        <v>2.74</v>
      </c>
      <c r="D302" s="3">
        <v>48.08</v>
      </c>
      <c r="E302" s="2" t="s">
        <v>1</v>
      </c>
      <c r="F302" s="2">
        <v>0.21</v>
      </c>
      <c r="G302" s="2">
        <v>6.4</v>
      </c>
      <c r="H302" s="2" t="s">
        <v>1</v>
      </c>
      <c r="I302" s="3">
        <v>51.61</v>
      </c>
      <c r="J302" s="25">
        <f t="shared" si="18"/>
        <v>195365.10299799999</v>
      </c>
      <c r="K302" s="25">
        <f t="shared" si="19"/>
        <v>1250.3366591872</v>
      </c>
      <c r="L302" s="25" t="e">
        <f t="shared" si="20"/>
        <v>#VALUE!</v>
      </c>
    </row>
    <row r="303" spans="1:12" x14ac:dyDescent="0.25">
      <c r="A303" s="4">
        <v>41423</v>
      </c>
      <c r="B303" s="5" t="s">
        <v>1</v>
      </c>
      <c r="D303" s="3">
        <v>38.56</v>
      </c>
      <c r="E303" s="2" t="s">
        <v>1</v>
      </c>
      <c r="F303" s="2" t="s">
        <v>1</v>
      </c>
      <c r="H303" s="2" t="s">
        <v>1</v>
      </c>
      <c r="I303" s="3">
        <v>44.58</v>
      </c>
      <c r="J303" s="25">
        <f t="shared" si="18"/>
        <v>168753.65804399998</v>
      </c>
      <c r="K303" s="25">
        <f t="shared" si="19"/>
        <v>0</v>
      </c>
      <c r="L303" s="25" t="e">
        <f t="shared" si="20"/>
        <v>#VALUE!</v>
      </c>
    </row>
    <row r="304" spans="1:12" x14ac:dyDescent="0.25">
      <c r="A304" s="4">
        <v>41424</v>
      </c>
      <c r="B304" s="5">
        <v>16.2</v>
      </c>
      <c r="D304" s="3">
        <v>40.83</v>
      </c>
      <c r="E304" s="2" t="s">
        <v>1</v>
      </c>
      <c r="F304" s="2">
        <v>1.29</v>
      </c>
      <c r="G304" s="2">
        <v>10.1</v>
      </c>
      <c r="H304" s="2" t="s">
        <v>1</v>
      </c>
      <c r="I304" s="3">
        <v>43.26</v>
      </c>
      <c r="J304" s="25">
        <f t="shared" si="18"/>
        <v>163756.91446799997</v>
      </c>
      <c r="K304" s="25">
        <f t="shared" si="19"/>
        <v>1653.9448361267996</v>
      </c>
      <c r="L304" s="25" t="e">
        <f t="shared" si="20"/>
        <v>#VALUE!</v>
      </c>
    </row>
    <row r="305" spans="1:12" x14ac:dyDescent="0.25">
      <c r="A305" s="4">
        <v>41425</v>
      </c>
      <c r="B305" s="5" t="s">
        <v>1</v>
      </c>
      <c r="D305" s="3">
        <v>60.48</v>
      </c>
      <c r="E305" s="2" t="s">
        <v>1</v>
      </c>
      <c r="F305" s="2" t="s">
        <v>1</v>
      </c>
      <c r="H305" s="2" t="s">
        <v>1</v>
      </c>
      <c r="I305" s="3">
        <v>60.58</v>
      </c>
      <c r="J305" s="25">
        <f t="shared" si="18"/>
        <v>229320.24684399998</v>
      </c>
      <c r="K305" s="25">
        <f t="shared" si="19"/>
        <v>0</v>
      </c>
      <c r="L305" s="25" t="e">
        <f t="shared" si="20"/>
        <v>#VALUE!</v>
      </c>
    </row>
    <row r="306" spans="1:12" x14ac:dyDescent="0.25">
      <c r="A306" s="4">
        <v>41426</v>
      </c>
      <c r="B306" s="5" t="s">
        <v>1</v>
      </c>
      <c r="D306" s="3">
        <v>81.45</v>
      </c>
      <c r="E306" s="2" t="s">
        <v>1</v>
      </c>
      <c r="F306" s="2" t="s">
        <v>1</v>
      </c>
      <c r="H306" s="2" t="s">
        <v>1</v>
      </c>
      <c r="I306" s="3">
        <v>85.14</v>
      </c>
      <c r="J306" s="25">
        <f t="shared" si="18"/>
        <v>322289.96065199998</v>
      </c>
      <c r="K306" s="25">
        <f t="shared" si="19"/>
        <v>0</v>
      </c>
      <c r="L306" s="25" t="e">
        <f t="shared" si="20"/>
        <v>#VALUE!</v>
      </c>
    </row>
    <row r="307" spans="1:12" x14ac:dyDescent="0.25">
      <c r="A307" s="4">
        <v>41427</v>
      </c>
      <c r="B307" s="5" t="s">
        <v>1</v>
      </c>
      <c r="D307" s="3">
        <v>52.86</v>
      </c>
      <c r="E307" s="2" t="s">
        <v>1</v>
      </c>
      <c r="F307" s="2" t="s">
        <v>1</v>
      </c>
      <c r="H307" s="2" t="s">
        <v>1</v>
      </c>
      <c r="I307" s="3">
        <v>56.5</v>
      </c>
      <c r="J307" s="25">
        <f t="shared" si="18"/>
        <v>213875.76669999998</v>
      </c>
      <c r="K307" s="25">
        <f t="shared" si="19"/>
        <v>0</v>
      </c>
      <c r="L307" s="25" t="e">
        <f t="shared" si="20"/>
        <v>#VALUE!</v>
      </c>
    </row>
    <row r="308" spans="1:12" x14ac:dyDescent="0.25">
      <c r="A308" s="4">
        <v>41428</v>
      </c>
      <c r="B308" s="5" t="s">
        <v>1</v>
      </c>
      <c r="D308" s="3">
        <v>43.85</v>
      </c>
      <c r="E308" s="2" t="s">
        <v>1</v>
      </c>
      <c r="F308" s="2" t="s">
        <v>1</v>
      </c>
      <c r="H308" s="2" t="s">
        <v>1</v>
      </c>
      <c r="I308" s="3">
        <v>45.69</v>
      </c>
      <c r="J308" s="25">
        <f t="shared" si="18"/>
        <v>172955.46514199997</v>
      </c>
      <c r="K308" s="25">
        <f t="shared" si="19"/>
        <v>0</v>
      </c>
      <c r="L308" s="25" t="e">
        <f t="shared" si="20"/>
        <v>#VALUE!</v>
      </c>
    </row>
    <row r="309" spans="1:12" x14ac:dyDescent="0.25">
      <c r="A309" s="4">
        <v>41429</v>
      </c>
      <c r="B309" s="5">
        <v>7.83</v>
      </c>
      <c r="C309" s="6">
        <v>15</v>
      </c>
      <c r="D309" s="3">
        <v>37.03</v>
      </c>
      <c r="E309" s="2">
        <v>14.2</v>
      </c>
      <c r="F309" s="2">
        <v>0.82</v>
      </c>
      <c r="G309" s="2">
        <v>12.9</v>
      </c>
      <c r="H309" s="2">
        <v>7.42</v>
      </c>
      <c r="I309" s="3">
        <v>40.86</v>
      </c>
      <c r="J309" s="25">
        <f t="shared" si="18"/>
        <v>154671.926148</v>
      </c>
      <c r="K309" s="25">
        <f t="shared" si="19"/>
        <v>1995.2678473092001</v>
      </c>
      <c r="L309" s="25">
        <f t="shared" si="20"/>
        <v>1147.6656920181599</v>
      </c>
    </row>
    <row r="310" spans="1:12" x14ac:dyDescent="0.25">
      <c r="A310" s="4">
        <v>41430</v>
      </c>
      <c r="B310" s="5" t="s">
        <v>1</v>
      </c>
      <c r="D310" s="3">
        <v>32.79</v>
      </c>
      <c r="E310" s="2" t="s">
        <v>1</v>
      </c>
      <c r="F310" s="2" t="s">
        <v>1</v>
      </c>
      <c r="H310" s="2" t="s">
        <v>1</v>
      </c>
      <c r="I310" s="3">
        <v>35.909999999999997</v>
      </c>
      <c r="J310" s="25">
        <f t="shared" si="18"/>
        <v>135934.13773799999</v>
      </c>
      <c r="K310" s="25">
        <f t="shared" si="19"/>
        <v>0</v>
      </c>
      <c r="L310" s="25" t="e">
        <f t="shared" si="20"/>
        <v>#VALUE!</v>
      </c>
    </row>
    <row r="311" spans="1:12" x14ac:dyDescent="0.25">
      <c r="A311" s="4">
        <v>41431</v>
      </c>
      <c r="B311" s="5">
        <v>9.84</v>
      </c>
      <c r="D311" s="3">
        <v>30.65</v>
      </c>
      <c r="E311" s="2" t="s">
        <v>1</v>
      </c>
      <c r="F311" s="2">
        <v>0.28999999999999998</v>
      </c>
      <c r="G311" s="2">
        <v>15.5</v>
      </c>
      <c r="H311" s="2" t="s">
        <v>1</v>
      </c>
      <c r="I311" s="3">
        <v>33.49</v>
      </c>
      <c r="J311" s="25">
        <f t="shared" si="18"/>
        <v>126773.44118200001</v>
      </c>
      <c r="K311" s="25">
        <f t="shared" si="19"/>
        <v>1964.9883383210001</v>
      </c>
      <c r="L311" s="25" t="e">
        <f t="shared" si="20"/>
        <v>#VALUE!</v>
      </c>
    </row>
    <row r="312" spans="1:12" x14ac:dyDescent="0.25">
      <c r="A312" s="4">
        <v>41432</v>
      </c>
      <c r="B312" s="5" t="s">
        <v>1</v>
      </c>
      <c r="D312" s="3">
        <v>28.85</v>
      </c>
      <c r="E312" s="2" t="s">
        <v>1</v>
      </c>
      <c r="F312" s="2" t="s">
        <v>1</v>
      </c>
      <c r="H312" s="2" t="s">
        <v>1</v>
      </c>
      <c r="I312" s="3">
        <v>31.46</v>
      </c>
      <c r="J312" s="25">
        <f t="shared" si="18"/>
        <v>119089.055228</v>
      </c>
      <c r="K312" s="25">
        <f t="shared" si="19"/>
        <v>0</v>
      </c>
      <c r="L312" s="25" t="e">
        <f t="shared" si="20"/>
        <v>#VALUE!</v>
      </c>
    </row>
    <row r="313" spans="1:12" x14ac:dyDescent="0.25">
      <c r="A313" s="4">
        <v>41433</v>
      </c>
      <c r="B313" s="5" t="s">
        <v>1</v>
      </c>
      <c r="D313" s="3">
        <v>27.1</v>
      </c>
      <c r="E313" s="2" t="s">
        <v>1</v>
      </c>
      <c r="F313" s="2" t="s">
        <v>1</v>
      </c>
      <c r="H313" s="2" t="s">
        <v>1</v>
      </c>
      <c r="I313" s="3">
        <v>29.08</v>
      </c>
      <c r="J313" s="25">
        <f t="shared" si="18"/>
        <v>110079.77514399998</v>
      </c>
      <c r="K313" s="25">
        <f t="shared" si="19"/>
        <v>0</v>
      </c>
      <c r="L313" s="25" t="e">
        <f t="shared" si="20"/>
        <v>#VALUE!</v>
      </c>
    </row>
    <row r="314" spans="1:12" x14ac:dyDescent="0.25">
      <c r="A314" s="4">
        <v>41434</v>
      </c>
      <c r="B314" s="5" t="s">
        <v>1</v>
      </c>
      <c r="D314" s="3">
        <v>27.12</v>
      </c>
      <c r="E314" s="2" t="s">
        <v>1</v>
      </c>
      <c r="F314" s="2" t="s">
        <v>1</v>
      </c>
      <c r="H314" s="2" t="s">
        <v>1</v>
      </c>
      <c r="I314" s="3">
        <v>29.08</v>
      </c>
      <c r="J314" s="25">
        <f t="shared" si="18"/>
        <v>110079.77514399998</v>
      </c>
      <c r="K314" s="25">
        <f t="shared" si="19"/>
        <v>0</v>
      </c>
      <c r="L314" s="25" t="e">
        <f t="shared" si="20"/>
        <v>#VALUE!</v>
      </c>
    </row>
    <row r="315" spans="1:12" x14ac:dyDescent="0.25">
      <c r="A315" s="4">
        <v>41435</v>
      </c>
      <c r="B315" s="5" t="s">
        <v>1</v>
      </c>
      <c r="D315" s="3">
        <v>25.95</v>
      </c>
      <c r="E315" s="2" t="s">
        <v>1</v>
      </c>
      <c r="F315" s="2" t="s">
        <v>1</v>
      </c>
      <c r="H315" s="2" t="s">
        <v>1</v>
      </c>
      <c r="I315" s="3">
        <v>27.14</v>
      </c>
      <c r="J315" s="25">
        <f t="shared" si="18"/>
        <v>102736.076252</v>
      </c>
      <c r="K315" s="25">
        <f t="shared" si="19"/>
        <v>0</v>
      </c>
      <c r="L315" s="25" t="e">
        <f t="shared" si="20"/>
        <v>#VALUE!</v>
      </c>
    </row>
    <row r="316" spans="1:12" x14ac:dyDescent="0.25">
      <c r="A316" s="4">
        <v>41436</v>
      </c>
      <c r="B316" s="5">
        <v>12.1</v>
      </c>
      <c r="C316" s="6">
        <v>0.95</v>
      </c>
      <c r="D316" s="3">
        <v>23.7</v>
      </c>
      <c r="E316" s="2">
        <v>14.7</v>
      </c>
      <c r="F316" s="2">
        <v>0.35</v>
      </c>
      <c r="G316" s="2">
        <v>16.100000000000001</v>
      </c>
      <c r="H316" s="2">
        <v>12.1</v>
      </c>
      <c r="I316" s="3">
        <v>26.88</v>
      </c>
      <c r="J316" s="25">
        <f t="shared" si="18"/>
        <v>101751.869184</v>
      </c>
      <c r="K316" s="25">
        <f t="shared" si="19"/>
        <v>1638.2050938624002</v>
      </c>
      <c r="L316" s="25">
        <f t="shared" si="20"/>
        <v>1231.1976171263998</v>
      </c>
    </row>
    <row r="317" spans="1:12" x14ac:dyDescent="0.25">
      <c r="A317" s="4">
        <v>41437</v>
      </c>
      <c r="B317" s="5" t="s">
        <v>1</v>
      </c>
      <c r="D317" s="3">
        <v>23.13</v>
      </c>
      <c r="E317" s="2" t="s">
        <v>1</v>
      </c>
      <c r="F317" s="2" t="s">
        <v>1</v>
      </c>
      <c r="H317" s="2" t="s">
        <v>1</v>
      </c>
      <c r="I317" s="3">
        <v>25.38</v>
      </c>
      <c r="J317" s="25">
        <f t="shared" si="18"/>
        <v>96073.751483999993</v>
      </c>
      <c r="K317" s="25">
        <f t="shared" si="19"/>
        <v>0</v>
      </c>
      <c r="L317" s="25" t="e">
        <f t="shared" si="20"/>
        <v>#VALUE!</v>
      </c>
    </row>
    <row r="318" spans="1:12" x14ac:dyDescent="0.25">
      <c r="A318" s="4">
        <v>41438</v>
      </c>
      <c r="B318" s="5">
        <v>14.9</v>
      </c>
      <c r="D318" s="3">
        <v>23.16</v>
      </c>
      <c r="E318" s="2">
        <v>19.7</v>
      </c>
      <c r="F318" s="2">
        <v>0.25</v>
      </c>
      <c r="G318" s="2">
        <v>16</v>
      </c>
      <c r="H318" s="2">
        <v>12.1</v>
      </c>
      <c r="I318" s="3">
        <v>24.77</v>
      </c>
      <c r="J318" s="25">
        <f t="shared" si="18"/>
        <v>93764.650285999989</v>
      </c>
      <c r="K318" s="25">
        <f t="shared" si="19"/>
        <v>1500.2344045759999</v>
      </c>
      <c r="L318" s="25">
        <f t="shared" si="20"/>
        <v>1134.5522684605999</v>
      </c>
    </row>
    <row r="319" spans="1:12" x14ac:dyDescent="0.25">
      <c r="A319" s="4">
        <v>41439</v>
      </c>
      <c r="B319" s="5" t="s">
        <v>1</v>
      </c>
      <c r="D319" s="3">
        <v>22.94</v>
      </c>
      <c r="E319" s="2" t="s">
        <v>1</v>
      </c>
      <c r="F319" s="2" t="s">
        <v>1</v>
      </c>
      <c r="H319" s="2" t="s">
        <v>1</v>
      </c>
      <c r="I319" s="3">
        <v>24.91</v>
      </c>
      <c r="J319" s="25">
        <f t="shared" si="18"/>
        <v>94294.607938000001</v>
      </c>
      <c r="K319" s="25">
        <f t="shared" si="19"/>
        <v>0</v>
      </c>
      <c r="L319" s="25" t="e">
        <f t="shared" si="20"/>
        <v>#VALUE!</v>
      </c>
    </row>
    <row r="320" spans="1:12" x14ac:dyDescent="0.25">
      <c r="A320" s="4">
        <v>41440</v>
      </c>
      <c r="B320" s="5" t="s">
        <v>1</v>
      </c>
      <c r="D320" s="3">
        <v>38.700000000000003</v>
      </c>
      <c r="E320" s="2" t="s">
        <v>1</v>
      </c>
      <c r="F320" s="2" t="s">
        <v>1</v>
      </c>
      <c r="H320" s="2" t="s">
        <v>1</v>
      </c>
      <c r="I320" s="3">
        <v>39.03</v>
      </c>
      <c r="J320" s="25">
        <f t="shared" si="18"/>
        <v>147744.622554</v>
      </c>
      <c r="K320" s="25">
        <f t="shared" si="19"/>
        <v>0</v>
      </c>
      <c r="L320" s="25" t="e">
        <f t="shared" si="20"/>
        <v>#VALUE!</v>
      </c>
    </row>
    <row r="321" spans="1:12" x14ac:dyDescent="0.25">
      <c r="A321" s="4">
        <v>41441</v>
      </c>
      <c r="B321" s="5" t="s">
        <v>1</v>
      </c>
      <c r="D321" s="3">
        <v>27.6</v>
      </c>
      <c r="E321" s="2" t="s">
        <v>1</v>
      </c>
      <c r="F321" s="2" t="s">
        <v>1</v>
      </c>
      <c r="H321" s="2" t="s">
        <v>1</v>
      </c>
      <c r="I321" s="3">
        <v>30.56</v>
      </c>
      <c r="J321" s="25">
        <f t="shared" si="18"/>
        <v>115682.184608</v>
      </c>
      <c r="K321" s="25">
        <f t="shared" si="19"/>
        <v>0</v>
      </c>
      <c r="L321" s="25" t="e">
        <f t="shared" si="20"/>
        <v>#VALUE!</v>
      </c>
    </row>
    <row r="322" spans="1:12" x14ac:dyDescent="0.25">
      <c r="A322" s="4">
        <v>41442</v>
      </c>
      <c r="B322" s="5" t="s">
        <v>1</v>
      </c>
      <c r="D322" s="3">
        <v>27.36</v>
      </c>
      <c r="E322" s="2" t="s">
        <v>1</v>
      </c>
      <c r="F322" s="2" t="s">
        <v>1</v>
      </c>
      <c r="H322" s="2" t="s">
        <v>1</v>
      </c>
      <c r="I322" s="3">
        <v>29.93</v>
      </c>
      <c r="J322" s="25">
        <f t="shared" si="18"/>
        <v>113297.375174</v>
      </c>
      <c r="K322" s="25">
        <f t="shared" si="19"/>
        <v>0</v>
      </c>
      <c r="L322" s="25" t="e">
        <f t="shared" si="20"/>
        <v>#VALUE!</v>
      </c>
    </row>
    <row r="323" spans="1:12" x14ac:dyDescent="0.25">
      <c r="A323" s="4">
        <v>41443</v>
      </c>
      <c r="B323" s="5">
        <v>10.9</v>
      </c>
      <c r="C323" s="2" t="s">
        <v>4</v>
      </c>
      <c r="D323" s="3">
        <v>44.9</v>
      </c>
      <c r="E323" s="2">
        <v>14.3</v>
      </c>
      <c r="F323" s="2">
        <v>0.74</v>
      </c>
      <c r="G323" s="2">
        <v>15.9</v>
      </c>
      <c r="H323" s="2">
        <v>12.1</v>
      </c>
      <c r="I323" s="3">
        <v>46.83</v>
      </c>
      <c r="J323" s="25">
        <f t="shared" ref="J323:J386" si="21">3785.4118*I323</f>
        <v>177270.83459399999</v>
      </c>
      <c r="K323" s="25">
        <f t="shared" si="19"/>
        <v>2818.6062700445996</v>
      </c>
      <c r="L323" s="25">
        <f t="shared" si="20"/>
        <v>2144.9770985873997</v>
      </c>
    </row>
    <row r="324" spans="1:12" x14ac:dyDescent="0.25">
      <c r="A324" s="4">
        <v>41444</v>
      </c>
      <c r="B324" s="5" t="s">
        <v>1</v>
      </c>
      <c r="D324" s="3">
        <v>30.23</v>
      </c>
      <c r="E324" s="2" t="s">
        <v>1</v>
      </c>
      <c r="F324" s="2" t="s">
        <v>1</v>
      </c>
      <c r="H324" s="2" t="s">
        <v>1</v>
      </c>
      <c r="I324" s="3">
        <v>32.950000000000003</v>
      </c>
      <c r="J324" s="25">
        <f t="shared" si="21"/>
        <v>124729.31881000001</v>
      </c>
      <c r="K324" s="25">
        <f t="shared" ref="K324:K387" si="22">J324*G324/1000</f>
        <v>0</v>
      </c>
      <c r="L324" s="25" t="e">
        <f t="shared" ref="L324:L387" si="23">J324*H324/1000</f>
        <v>#VALUE!</v>
      </c>
    </row>
    <row r="325" spans="1:12" x14ac:dyDescent="0.25">
      <c r="A325" s="4">
        <v>41445</v>
      </c>
      <c r="B325" s="5">
        <v>11.5</v>
      </c>
      <c r="D325" s="3">
        <v>26.62</v>
      </c>
      <c r="E325" s="2" t="s">
        <v>1</v>
      </c>
      <c r="F325" s="2">
        <v>0.52</v>
      </c>
      <c r="G325" s="2">
        <v>13.2</v>
      </c>
      <c r="H325" s="2" t="s">
        <v>1</v>
      </c>
      <c r="I325" s="3">
        <v>29.25</v>
      </c>
      <c r="J325" s="25">
        <f t="shared" si="21"/>
        <v>110723.29514999999</v>
      </c>
      <c r="K325" s="25">
        <f t="shared" si="22"/>
        <v>1461.5474959799999</v>
      </c>
      <c r="L325" s="25" t="e">
        <f t="shared" si="23"/>
        <v>#VALUE!</v>
      </c>
    </row>
    <row r="326" spans="1:12" x14ac:dyDescent="0.25">
      <c r="A326" s="4">
        <v>41446</v>
      </c>
      <c r="B326" s="5" t="s">
        <v>1</v>
      </c>
      <c r="D326" s="3">
        <v>25.79</v>
      </c>
      <c r="E326" s="2" t="s">
        <v>1</v>
      </c>
      <c r="F326" s="2" t="s">
        <v>1</v>
      </c>
      <c r="H326" s="2" t="s">
        <v>1</v>
      </c>
      <c r="I326" s="3">
        <v>28.35</v>
      </c>
      <c r="J326" s="25">
        <f t="shared" si="21"/>
        <v>107316.42453</v>
      </c>
      <c r="K326" s="25">
        <f t="shared" si="22"/>
        <v>0</v>
      </c>
      <c r="L326" s="25" t="e">
        <f t="shared" si="23"/>
        <v>#VALUE!</v>
      </c>
    </row>
    <row r="327" spans="1:12" x14ac:dyDescent="0.25">
      <c r="A327" s="4">
        <v>41447</v>
      </c>
      <c r="B327" s="5" t="s">
        <v>1</v>
      </c>
      <c r="D327" s="3">
        <v>31.1</v>
      </c>
      <c r="E327" s="2" t="s">
        <v>1</v>
      </c>
      <c r="F327" s="2" t="s">
        <v>1</v>
      </c>
      <c r="H327" s="2" t="s">
        <v>1</v>
      </c>
      <c r="I327" s="3">
        <v>33.65</v>
      </c>
      <c r="J327" s="25">
        <f t="shared" si="21"/>
        <v>127379.10706999998</v>
      </c>
      <c r="K327" s="25">
        <f t="shared" si="22"/>
        <v>0</v>
      </c>
      <c r="L327" s="25" t="e">
        <f t="shared" si="23"/>
        <v>#VALUE!</v>
      </c>
    </row>
    <row r="328" spans="1:12" x14ac:dyDescent="0.25">
      <c r="A328" s="4">
        <v>41448</v>
      </c>
      <c r="B328" s="5" t="s">
        <v>1</v>
      </c>
      <c r="D328" s="3">
        <v>25.78</v>
      </c>
      <c r="E328" s="2" t="s">
        <v>1</v>
      </c>
      <c r="F328" s="2" t="s">
        <v>1</v>
      </c>
      <c r="H328" s="2" t="s">
        <v>1</v>
      </c>
      <c r="I328" s="3">
        <v>28.26</v>
      </c>
      <c r="J328" s="25">
        <f t="shared" si="21"/>
        <v>106975.73746800001</v>
      </c>
      <c r="K328" s="25">
        <f t="shared" si="22"/>
        <v>0</v>
      </c>
      <c r="L328" s="25" t="e">
        <f t="shared" si="23"/>
        <v>#VALUE!</v>
      </c>
    </row>
    <row r="329" spans="1:12" x14ac:dyDescent="0.25">
      <c r="A329" s="4">
        <v>41449</v>
      </c>
      <c r="B329" s="5" t="s">
        <v>1</v>
      </c>
      <c r="D329" s="3">
        <v>24.4</v>
      </c>
      <c r="E329" s="2" t="s">
        <v>1</v>
      </c>
      <c r="F329" s="2" t="s">
        <v>1</v>
      </c>
      <c r="H329" s="2" t="s">
        <v>1</v>
      </c>
      <c r="I329" s="3">
        <v>26.64</v>
      </c>
      <c r="J329" s="25">
        <f t="shared" si="21"/>
        <v>100843.370352</v>
      </c>
      <c r="K329" s="25">
        <f t="shared" si="22"/>
        <v>0</v>
      </c>
      <c r="L329" s="25" t="e">
        <f t="shared" si="23"/>
        <v>#VALUE!</v>
      </c>
    </row>
    <row r="330" spans="1:12" x14ac:dyDescent="0.25">
      <c r="A330" s="4">
        <v>41450</v>
      </c>
      <c r="B330" s="5">
        <v>7.89</v>
      </c>
      <c r="C330" s="2" t="s">
        <v>4</v>
      </c>
      <c r="D330" s="3">
        <v>32.06</v>
      </c>
      <c r="E330" s="2">
        <v>13.6</v>
      </c>
      <c r="F330" s="2">
        <v>0.25</v>
      </c>
      <c r="G330" s="2">
        <v>13</v>
      </c>
      <c r="H330" s="2">
        <v>11.1</v>
      </c>
      <c r="I330" s="3">
        <v>34.200000000000003</v>
      </c>
      <c r="J330" s="25">
        <f t="shared" si="21"/>
        <v>129461.08356</v>
      </c>
      <c r="K330" s="25">
        <f t="shared" si="22"/>
        <v>1682.9940862799999</v>
      </c>
      <c r="L330" s="25">
        <f t="shared" si="23"/>
        <v>1437.0180275160001</v>
      </c>
    </row>
    <row r="331" spans="1:12" x14ac:dyDescent="0.25">
      <c r="A331" s="4">
        <v>41451</v>
      </c>
      <c r="B331" s="5" t="s">
        <v>1</v>
      </c>
      <c r="D331" s="3">
        <v>34.130000000000003</v>
      </c>
      <c r="E331" s="2" t="s">
        <v>1</v>
      </c>
      <c r="F331" s="2" t="s">
        <v>1</v>
      </c>
      <c r="H331" s="2" t="s">
        <v>1</v>
      </c>
      <c r="I331" s="3">
        <v>37.549999999999997</v>
      </c>
      <c r="J331" s="25">
        <f t="shared" si="21"/>
        <v>142142.21308999998</v>
      </c>
      <c r="K331" s="25">
        <f t="shared" si="22"/>
        <v>0</v>
      </c>
      <c r="L331" s="25" t="e">
        <f t="shared" si="23"/>
        <v>#VALUE!</v>
      </c>
    </row>
    <row r="332" spans="1:12" x14ac:dyDescent="0.25">
      <c r="A332" s="4">
        <v>41452</v>
      </c>
      <c r="B332" s="5">
        <v>12.8</v>
      </c>
      <c r="D332" s="3">
        <v>27.32</v>
      </c>
      <c r="E332" s="2" t="s">
        <v>1</v>
      </c>
      <c r="F332" s="2">
        <v>0.28000000000000003</v>
      </c>
      <c r="G332" s="2">
        <v>4.82</v>
      </c>
      <c r="H332" s="2" t="s">
        <v>1</v>
      </c>
      <c r="I332" s="3">
        <v>29.57</v>
      </c>
      <c r="J332" s="25">
        <f t="shared" si="21"/>
        <v>111934.626926</v>
      </c>
      <c r="K332" s="25">
        <f t="shared" si="22"/>
        <v>539.52490178332005</v>
      </c>
      <c r="L332" s="25" t="e">
        <f t="shared" si="23"/>
        <v>#VALUE!</v>
      </c>
    </row>
    <row r="333" spans="1:12" x14ac:dyDescent="0.25">
      <c r="A333" s="4">
        <v>41453</v>
      </c>
      <c r="B333" s="5" t="s">
        <v>1</v>
      </c>
      <c r="D333" s="3">
        <v>25.84</v>
      </c>
      <c r="E333" s="2" t="s">
        <v>1</v>
      </c>
      <c r="F333" s="2" t="s">
        <v>1</v>
      </c>
      <c r="H333" s="2" t="s">
        <v>1</v>
      </c>
      <c r="I333" s="3">
        <v>28.57</v>
      </c>
      <c r="J333" s="25">
        <f t="shared" si="21"/>
        <v>108149.215126</v>
      </c>
      <c r="K333" s="25">
        <f t="shared" si="22"/>
        <v>0</v>
      </c>
      <c r="L333" s="25" t="e">
        <f t="shared" si="23"/>
        <v>#VALUE!</v>
      </c>
    </row>
    <row r="334" spans="1:12" x14ac:dyDescent="0.25">
      <c r="A334" s="4">
        <v>41454</v>
      </c>
      <c r="B334" s="5" t="s">
        <v>1</v>
      </c>
      <c r="D334" s="3">
        <v>45.47</v>
      </c>
      <c r="E334" s="2" t="s">
        <v>1</v>
      </c>
      <c r="F334" s="2" t="s">
        <v>1</v>
      </c>
      <c r="H334" s="2" t="s">
        <v>1</v>
      </c>
      <c r="I334" s="3">
        <v>47.78</v>
      </c>
      <c r="J334" s="25">
        <f t="shared" si="21"/>
        <v>180866.97580399999</v>
      </c>
      <c r="K334" s="25">
        <f t="shared" si="22"/>
        <v>0</v>
      </c>
      <c r="L334" s="25" t="e">
        <f t="shared" si="23"/>
        <v>#VALUE!</v>
      </c>
    </row>
    <row r="335" spans="1:12" x14ac:dyDescent="0.25">
      <c r="A335" s="4">
        <v>41455</v>
      </c>
      <c r="B335" s="5" t="s">
        <v>1</v>
      </c>
      <c r="D335" s="3">
        <v>31.27</v>
      </c>
      <c r="E335" s="2" t="s">
        <v>1</v>
      </c>
      <c r="F335" s="2" t="s">
        <v>1</v>
      </c>
      <c r="H335" s="2" t="s">
        <v>1</v>
      </c>
      <c r="I335" s="3">
        <v>33.96</v>
      </c>
      <c r="J335" s="25">
        <f t="shared" si="21"/>
        <v>128552.584728</v>
      </c>
      <c r="K335" s="25">
        <f t="shared" si="22"/>
        <v>0</v>
      </c>
      <c r="L335" s="25" t="e">
        <f t="shared" si="23"/>
        <v>#VALUE!</v>
      </c>
    </row>
    <row r="336" spans="1:12" x14ac:dyDescent="0.25">
      <c r="A336" s="4">
        <v>41456</v>
      </c>
      <c r="B336" s="5" t="s">
        <v>1</v>
      </c>
      <c r="D336" s="3">
        <v>29.82</v>
      </c>
      <c r="E336" s="2" t="s">
        <v>1</v>
      </c>
      <c r="F336" s="2" t="s">
        <v>1</v>
      </c>
      <c r="H336" s="2" t="s">
        <v>1</v>
      </c>
      <c r="I336" s="3">
        <v>31.9</v>
      </c>
      <c r="J336" s="25">
        <f t="shared" si="21"/>
        <v>120754.63642</v>
      </c>
      <c r="K336" s="25">
        <f t="shared" si="22"/>
        <v>0</v>
      </c>
      <c r="L336" s="25" t="e">
        <f t="shared" si="23"/>
        <v>#VALUE!</v>
      </c>
    </row>
    <row r="337" spans="1:12" x14ac:dyDescent="0.25">
      <c r="A337" s="4">
        <v>41457</v>
      </c>
      <c r="B337" s="5">
        <v>16.7</v>
      </c>
      <c r="C337" s="2" t="s">
        <v>4</v>
      </c>
      <c r="D337" s="3">
        <v>27.2</v>
      </c>
      <c r="E337" s="2">
        <v>18.8</v>
      </c>
      <c r="F337" s="2">
        <v>1</v>
      </c>
      <c r="G337" s="2">
        <v>16</v>
      </c>
      <c r="H337" s="2">
        <v>11.1</v>
      </c>
      <c r="I337" s="3">
        <v>28.98</v>
      </c>
      <c r="J337" s="25">
        <f t="shared" si="21"/>
        <v>109701.233964</v>
      </c>
      <c r="K337" s="25">
        <f t="shared" si="22"/>
        <v>1755.2197434239999</v>
      </c>
      <c r="L337" s="25">
        <f t="shared" si="23"/>
        <v>1217.6836970003999</v>
      </c>
    </row>
    <row r="338" spans="1:12" x14ac:dyDescent="0.25">
      <c r="A338" s="4">
        <v>41458</v>
      </c>
      <c r="B338" s="5" t="s">
        <v>1</v>
      </c>
      <c r="D338" s="3">
        <v>24.83</v>
      </c>
      <c r="E338" s="2" t="s">
        <v>1</v>
      </c>
      <c r="F338" s="2" t="s">
        <v>1</v>
      </c>
      <c r="G338" s="2">
        <v>14</v>
      </c>
      <c r="H338" s="2" t="s">
        <v>1</v>
      </c>
      <c r="I338" s="3">
        <v>26.15</v>
      </c>
      <c r="J338" s="25">
        <f t="shared" si="21"/>
        <v>98988.518569999986</v>
      </c>
      <c r="K338" s="25">
        <f t="shared" si="22"/>
        <v>1385.83925998</v>
      </c>
      <c r="L338" s="25" t="e">
        <f t="shared" si="23"/>
        <v>#VALUE!</v>
      </c>
    </row>
    <row r="339" spans="1:12" x14ac:dyDescent="0.25">
      <c r="A339" s="4">
        <v>41459</v>
      </c>
      <c r="B339" s="5">
        <v>15.2</v>
      </c>
      <c r="D339" s="3">
        <v>24.78</v>
      </c>
      <c r="E339" s="2" t="s">
        <v>1</v>
      </c>
      <c r="F339" s="2">
        <v>1.01</v>
      </c>
      <c r="H339" s="2" t="s">
        <v>1</v>
      </c>
      <c r="I339" s="3">
        <v>26.18</v>
      </c>
      <c r="J339" s="25">
        <f t="shared" si="21"/>
        <v>99102.080923999994</v>
      </c>
      <c r="K339" s="25">
        <f t="shared" si="22"/>
        <v>0</v>
      </c>
      <c r="L339" s="25" t="e">
        <f t="shared" si="23"/>
        <v>#VALUE!</v>
      </c>
    </row>
    <row r="340" spans="1:12" x14ac:dyDescent="0.25">
      <c r="A340" s="4">
        <v>41460</v>
      </c>
      <c r="B340" s="5" t="s">
        <v>1</v>
      </c>
      <c r="D340" s="3">
        <v>24.17</v>
      </c>
      <c r="E340" s="2" t="s">
        <v>1</v>
      </c>
      <c r="F340" s="2" t="s">
        <v>1</v>
      </c>
      <c r="H340" s="2" t="s">
        <v>1</v>
      </c>
      <c r="I340" s="3">
        <v>25.42</v>
      </c>
      <c r="J340" s="25">
        <f t="shared" si="21"/>
        <v>96225.167956000005</v>
      </c>
      <c r="K340" s="25">
        <f t="shared" si="22"/>
        <v>0</v>
      </c>
      <c r="L340" s="25" t="e">
        <f t="shared" si="23"/>
        <v>#VALUE!</v>
      </c>
    </row>
    <row r="341" spans="1:12" x14ac:dyDescent="0.25">
      <c r="A341" s="4">
        <v>41461</v>
      </c>
      <c r="B341" s="5" t="s">
        <v>1</v>
      </c>
      <c r="D341" s="3">
        <v>22.89</v>
      </c>
      <c r="E341" s="2" t="s">
        <v>1</v>
      </c>
      <c r="F341" s="2" t="s">
        <v>1</v>
      </c>
      <c r="H341" s="2" t="s">
        <v>1</v>
      </c>
      <c r="I341" s="3">
        <v>24.37</v>
      </c>
      <c r="J341" s="25">
        <f t="shared" si="21"/>
        <v>92250.485566000003</v>
      </c>
      <c r="K341" s="25">
        <f t="shared" si="22"/>
        <v>0</v>
      </c>
      <c r="L341" s="25" t="e">
        <f t="shared" si="23"/>
        <v>#VALUE!</v>
      </c>
    </row>
    <row r="342" spans="1:12" x14ac:dyDescent="0.25">
      <c r="A342" s="4">
        <v>41462</v>
      </c>
      <c r="B342" s="5" t="s">
        <v>1</v>
      </c>
      <c r="D342" s="3">
        <v>22.73</v>
      </c>
      <c r="E342" s="2" t="s">
        <v>1</v>
      </c>
      <c r="F342" s="2" t="s">
        <v>1</v>
      </c>
      <c r="H342" s="2" t="s">
        <v>1</v>
      </c>
      <c r="I342" s="3">
        <v>24.36</v>
      </c>
      <c r="J342" s="25">
        <f t="shared" si="21"/>
        <v>92212.631448</v>
      </c>
      <c r="K342" s="25">
        <f t="shared" si="22"/>
        <v>0</v>
      </c>
      <c r="L342" s="25" t="e">
        <f t="shared" si="23"/>
        <v>#VALUE!</v>
      </c>
    </row>
    <row r="343" spans="1:12" x14ac:dyDescent="0.25">
      <c r="A343" s="4">
        <v>41463</v>
      </c>
      <c r="B343" s="5" t="s">
        <v>1</v>
      </c>
      <c r="D343" s="3">
        <v>24.14</v>
      </c>
      <c r="E343" s="2" t="s">
        <v>1</v>
      </c>
      <c r="F343" s="2" t="s">
        <v>1</v>
      </c>
      <c r="H343" s="2" t="s">
        <v>1</v>
      </c>
      <c r="I343" s="3">
        <v>25.06</v>
      </c>
      <c r="J343" s="25">
        <f t="shared" si="21"/>
        <v>94862.419707999987</v>
      </c>
      <c r="K343" s="25">
        <f t="shared" si="22"/>
        <v>0</v>
      </c>
      <c r="L343" s="25" t="e">
        <f t="shared" si="23"/>
        <v>#VALUE!</v>
      </c>
    </row>
    <row r="344" spans="1:12" x14ac:dyDescent="0.25">
      <c r="A344" s="4">
        <v>41464</v>
      </c>
      <c r="B344" s="5">
        <v>17.8</v>
      </c>
      <c r="C344" s="6">
        <v>0.32</v>
      </c>
      <c r="D344" s="3">
        <v>23.62</v>
      </c>
      <c r="E344" s="2">
        <v>20.6</v>
      </c>
      <c r="F344" s="2">
        <v>1.35</v>
      </c>
      <c r="G344" s="2">
        <v>18.100000000000001</v>
      </c>
      <c r="H344" s="2">
        <v>14.3</v>
      </c>
      <c r="I344" s="3">
        <v>25.36</v>
      </c>
      <c r="J344" s="25">
        <f t="shared" si="21"/>
        <v>95998.043247999987</v>
      </c>
      <c r="K344" s="25">
        <f t="shared" si="22"/>
        <v>1737.5645827888</v>
      </c>
      <c r="L344" s="25">
        <f t="shared" si="23"/>
        <v>1372.7720184463999</v>
      </c>
    </row>
    <row r="345" spans="1:12" x14ac:dyDescent="0.25">
      <c r="A345" s="4">
        <v>41465</v>
      </c>
      <c r="B345" s="5" t="s">
        <v>1</v>
      </c>
      <c r="D345" s="3">
        <v>58.34</v>
      </c>
      <c r="E345" s="2" t="s">
        <v>1</v>
      </c>
      <c r="F345" s="2" t="s">
        <v>1</v>
      </c>
      <c r="H345" s="2" t="s">
        <v>1</v>
      </c>
      <c r="I345" s="3">
        <v>61.34</v>
      </c>
      <c r="J345" s="25">
        <f t="shared" si="21"/>
        <v>232197.159812</v>
      </c>
      <c r="K345" s="25">
        <f t="shared" si="22"/>
        <v>0</v>
      </c>
      <c r="L345" s="25" t="e">
        <f t="shared" si="23"/>
        <v>#VALUE!</v>
      </c>
    </row>
    <row r="346" spans="1:12" x14ac:dyDescent="0.25">
      <c r="A346" s="4">
        <v>41466</v>
      </c>
      <c r="B346" s="5">
        <v>11.5</v>
      </c>
      <c r="D346" s="3">
        <v>36.1</v>
      </c>
      <c r="E346" s="2" t="s">
        <v>1</v>
      </c>
      <c r="F346" s="2">
        <v>0.3</v>
      </c>
      <c r="G346" s="2">
        <v>10.9</v>
      </c>
      <c r="H346" s="2" t="s">
        <v>1</v>
      </c>
      <c r="I346" s="3">
        <v>43.56</v>
      </c>
      <c r="J346" s="25">
        <f t="shared" si="21"/>
        <v>164892.538008</v>
      </c>
      <c r="K346" s="25">
        <f t="shared" si="22"/>
        <v>1797.3286642872001</v>
      </c>
      <c r="L346" s="25" t="e">
        <f t="shared" si="23"/>
        <v>#VALUE!</v>
      </c>
    </row>
    <row r="347" spans="1:12" x14ac:dyDescent="0.25">
      <c r="A347" s="4">
        <v>41467</v>
      </c>
      <c r="B347" s="5" t="s">
        <v>1</v>
      </c>
      <c r="D347" s="3">
        <v>26.75</v>
      </c>
      <c r="E347" s="2" t="s">
        <v>1</v>
      </c>
      <c r="F347" s="2" t="s">
        <v>1</v>
      </c>
      <c r="H347" s="2" t="s">
        <v>1</v>
      </c>
      <c r="I347" s="3">
        <v>28.55</v>
      </c>
      <c r="J347" s="25">
        <f t="shared" si="21"/>
        <v>108073.50689</v>
      </c>
      <c r="K347" s="25">
        <f t="shared" si="22"/>
        <v>0</v>
      </c>
      <c r="L347" s="25" t="e">
        <f t="shared" si="23"/>
        <v>#VALUE!</v>
      </c>
    </row>
    <row r="348" spans="1:12" x14ac:dyDescent="0.25">
      <c r="A348" s="4">
        <v>41468</v>
      </c>
      <c r="B348" s="5" t="s">
        <v>1</v>
      </c>
      <c r="D348" s="3">
        <v>25.92</v>
      </c>
      <c r="E348" s="2" t="s">
        <v>1</v>
      </c>
      <c r="F348" s="2" t="s">
        <v>1</v>
      </c>
      <c r="H348" s="2" t="s">
        <v>1</v>
      </c>
      <c r="I348" s="3">
        <v>27.69</v>
      </c>
      <c r="J348" s="25">
        <f t="shared" si="21"/>
        <v>104818.052742</v>
      </c>
      <c r="K348" s="25">
        <f t="shared" si="22"/>
        <v>0</v>
      </c>
      <c r="L348" s="25" t="e">
        <f t="shared" si="23"/>
        <v>#VALUE!</v>
      </c>
    </row>
    <row r="349" spans="1:12" x14ac:dyDescent="0.25">
      <c r="A349" s="4">
        <v>41469</v>
      </c>
      <c r="B349" s="5" t="s">
        <v>1</v>
      </c>
      <c r="D349" s="3">
        <v>25.38</v>
      </c>
      <c r="E349" s="2" t="s">
        <v>1</v>
      </c>
      <c r="F349" s="2" t="s">
        <v>1</v>
      </c>
      <c r="H349" s="2" t="s">
        <v>1</v>
      </c>
      <c r="I349" s="3">
        <v>26.9</v>
      </c>
      <c r="J349" s="25">
        <f t="shared" si="21"/>
        <v>101827.57741999999</v>
      </c>
      <c r="K349" s="25">
        <f t="shared" si="22"/>
        <v>0</v>
      </c>
      <c r="L349" s="25" t="e">
        <f t="shared" si="23"/>
        <v>#VALUE!</v>
      </c>
    </row>
    <row r="350" spans="1:12" x14ac:dyDescent="0.25">
      <c r="A350" s="4">
        <v>41470</v>
      </c>
      <c r="B350" s="5" t="s">
        <v>1</v>
      </c>
      <c r="D350" s="3">
        <v>25.81</v>
      </c>
      <c r="E350" s="2" t="s">
        <v>1</v>
      </c>
      <c r="F350" s="2" t="s">
        <v>1</v>
      </c>
      <c r="H350" s="2" t="s">
        <v>1</v>
      </c>
      <c r="I350" s="3">
        <v>22.96</v>
      </c>
      <c r="J350" s="25">
        <f t="shared" si="21"/>
        <v>86913.054927999998</v>
      </c>
      <c r="K350" s="25">
        <f t="shared" si="22"/>
        <v>0</v>
      </c>
      <c r="L350" s="25" t="e">
        <f t="shared" si="23"/>
        <v>#VALUE!</v>
      </c>
    </row>
    <row r="351" spans="1:12" x14ac:dyDescent="0.25">
      <c r="A351" s="4">
        <v>41471</v>
      </c>
      <c r="B351" s="5">
        <v>11.3</v>
      </c>
      <c r="C351" s="6">
        <v>0.40699999999999997</v>
      </c>
      <c r="D351" s="3">
        <v>25.33</v>
      </c>
      <c r="E351" s="2">
        <v>21.5</v>
      </c>
      <c r="F351" s="2">
        <v>0.42</v>
      </c>
      <c r="G351" s="2">
        <v>20.399999999999999</v>
      </c>
      <c r="H351" s="2">
        <v>14</v>
      </c>
      <c r="I351" s="3">
        <v>24.43</v>
      </c>
      <c r="J351" s="25">
        <f t="shared" si="21"/>
        <v>92477.610273999991</v>
      </c>
      <c r="K351" s="25">
        <f t="shared" si="22"/>
        <v>1886.5432495895998</v>
      </c>
      <c r="L351" s="25">
        <f t="shared" si="23"/>
        <v>1294.6865438359998</v>
      </c>
    </row>
    <row r="352" spans="1:12" x14ac:dyDescent="0.25">
      <c r="A352" s="4">
        <v>41472</v>
      </c>
      <c r="B352" s="5" t="s">
        <v>1</v>
      </c>
      <c r="D352" s="3">
        <v>24.19</v>
      </c>
      <c r="E352" s="2" t="s">
        <v>1</v>
      </c>
      <c r="F352" s="2" t="s">
        <v>1</v>
      </c>
      <c r="H352" s="2" t="s">
        <v>1</v>
      </c>
      <c r="I352" s="3">
        <v>25.5</v>
      </c>
      <c r="J352" s="25">
        <f t="shared" si="21"/>
        <v>96528.000899999999</v>
      </c>
      <c r="K352" s="25">
        <f t="shared" si="22"/>
        <v>0</v>
      </c>
      <c r="L352" s="25" t="e">
        <f t="shared" si="23"/>
        <v>#VALUE!</v>
      </c>
    </row>
    <row r="353" spans="1:12" x14ac:dyDescent="0.25">
      <c r="A353" s="4">
        <v>41473</v>
      </c>
      <c r="B353" s="5">
        <v>10.5</v>
      </c>
      <c r="D353" s="3">
        <v>24.6</v>
      </c>
      <c r="E353" s="2" t="s">
        <v>1</v>
      </c>
      <c r="F353" s="2">
        <v>0.44</v>
      </c>
      <c r="G353" s="2">
        <v>20.8</v>
      </c>
      <c r="H353" s="2" t="s">
        <v>1</v>
      </c>
      <c r="I353" s="3">
        <v>29.53</v>
      </c>
      <c r="J353" s="25">
        <f t="shared" si="21"/>
        <v>111783.210454</v>
      </c>
      <c r="K353" s="25">
        <f t="shared" si="22"/>
        <v>2325.0907774431998</v>
      </c>
      <c r="L353" s="25" t="e">
        <f t="shared" si="23"/>
        <v>#VALUE!</v>
      </c>
    </row>
    <row r="354" spans="1:12" x14ac:dyDescent="0.25">
      <c r="A354" s="4">
        <v>41474</v>
      </c>
      <c r="B354" s="5" t="s">
        <v>1</v>
      </c>
      <c r="D354" s="3">
        <v>24.64</v>
      </c>
      <c r="E354" s="2" t="s">
        <v>1</v>
      </c>
      <c r="F354" s="2" t="s">
        <v>1</v>
      </c>
      <c r="H354" s="2" t="s">
        <v>1</v>
      </c>
      <c r="I354" s="3">
        <v>26.22</v>
      </c>
      <c r="J354" s="25">
        <f t="shared" si="21"/>
        <v>99253.497395999992</v>
      </c>
      <c r="K354" s="25">
        <f t="shared" si="22"/>
        <v>0</v>
      </c>
      <c r="L354" s="25" t="e">
        <f t="shared" si="23"/>
        <v>#VALUE!</v>
      </c>
    </row>
    <row r="355" spans="1:12" x14ac:dyDescent="0.25">
      <c r="A355" s="4">
        <v>41475</v>
      </c>
      <c r="B355" s="5" t="s">
        <v>1</v>
      </c>
      <c r="D355" s="3">
        <v>22.74</v>
      </c>
      <c r="E355" s="2" t="s">
        <v>1</v>
      </c>
      <c r="F355" s="2" t="s">
        <v>1</v>
      </c>
      <c r="H355" s="2" t="s">
        <v>1</v>
      </c>
      <c r="I355" s="3">
        <v>24.24</v>
      </c>
      <c r="J355" s="25">
        <f t="shared" si="21"/>
        <v>91758.382031999994</v>
      </c>
      <c r="K355" s="25">
        <f t="shared" si="22"/>
        <v>0</v>
      </c>
      <c r="L355" s="25" t="e">
        <f t="shared" si="23"/>
        <v>#VALUE!</v>
      </c>
    </row>
    <row r="356" spans="1:12" x14ac:dyDescent="0.25">
      <c r="A356" s="4">
        <v>41476</v>
      </c>
      <c r="B356" s="5" t="s">
        <v>1</v>
      </c>
      <c r="D356" s="3">
        <v>34.82</v>
      </c>
      <c r="E356" s="2" t="s">
        <v>1</v>
      </c>
      <c r="F356" s="2" t="s">
        <v>1</v>
      </c>
      <c r="H356" s="2" t="s">
        <v>1</v>
      </c>
      <c r="I356" s="3">
        <v>33.979999999999997</v>
      </c>
      <c r="J356" s="25">
        <f t="shared" si="21"/>
        <v>128628.29296399998</v>
      </c>
      <c r="K356" s="25">
        <f t="shared" si="22"/>
        <v>0</v>
      </c>
      <c r="L356" s="25" t="e">
        <f t="shared" si="23"/>
        <v>#VALUE!</v>
      </c>
    </row>
    <row r="357" spans="1:12" x14ac:dyDescent="0.25">
      <c r="A357" s="4">
        <v>41477</v>
      </c>
      <c r="B357" s="5" t="s">
        <v>1</v>
      </c>
      <c r="D357" s="3">
        <v>37.39</v>
      </c>
      <c r="E357" s="2" t="s">
        <v>1</v>
      </c>
      <c r="F357" s="2" t="s">
        <v>1</v>
      </c>
      <c r="H357" s="2" t="s">
        <v>1</v>
      </c>
      <c r="I357" s="3">
        <v>38.86</v>
      </c>
      <c r="J357" s="25">
        <f t="shared" si="21"/>
        <v>147101.102548</v>
      </c>
      <c r="K357" s="25">
        <f t="shared" si="22"/>
        <v>0</v>
      </c>
      <c r="L357" s="25" t="e">
        <f t="shared" si="23"/>
        <v>#VALUE!</v>
      </c>
    </row>
    <row r="358" spans="1:12" x14ac:dyDescent="0.25">
      <c r="A358" s="4">
        <v>41478</v>
      </c>
      <c r="B358" s="5">
        <v>8.5299999999999994</v>
      </c>
      <c r="C358" s="6">
        <v>4.53</v>
      </c>
      <c r="D358" s="3">
        <v>24.55</v>
      </c>
      <c r="E358" s="2">
        <v>17.899999999999999</v>
      </c>
      <c r="F358" s="2">
        <v>0.44</v>
      </c>
      <c r="G358" s="2">
        <v>14.4</v>
      </c>
      <c r="H358" s="2">
        <v>11.3</v>
      </c>
      <c r="I358" s="3">
        <v>24.99</v>
      </c>
      <c r="J358" s="25">
        <f t="shared" si="21"/>
        <v>94597.440881999995</v>
      </c>
      <c r="K358" s="25">
        <f t="shared" si="22"/>
        <v>1362.2031487008001</v>
      </c>
      <c r="L358" s="25">
        <f t="shared" si="23"/>
        <v>1068.9510819666</v>
      </c>
    </row>
    <row r="359" spans="1:12" x14ac:dyDescent="0.25">
      <c r="A359" s="4">
        <v>41479</v>
      </c>
      <c r="B359" s="5" t="s">
        <v>1</v>
      </c>
      <c r="D359" s="3">
        <v>22.84</v>
      </c>
      <c r="E359" s="2" t="s">
        <v>1</v>
      </c>
      <c r="F359" s="2" t="s">
        <v>1</v>
      </c>
      <c r="H359" s="2" t="s">
        <v>1</v>
      </c>
      <c r="I359" s="3">
        <v>23.86</v>
      </c>
      <c r="J359" s="25">
        <f t="shared" si="21"/>
        <v>90319.925547999999</v>
      </c>
      <c r="K359" s="25">
        <f t="shared" si="22"/>
        <v>0</v>
      </c>
      <c r="L359" s="25" t="e">
        <f t="shared" si="23"/>
        <v>#VALUE!</v>
      </c>
    </row>
    <row r="360" spans="1:12" x14ac:dyDescent="0.25">
      <c r="A360" s="4">
        <v>41480</v>
      </c>
      <c r="B360" s="5">
        <v>9.99</v>
      </c>
      <c r="D360" s="3">
        <v>22.63</v>
      </c>
      <c r="E360" s="2" t="s">
        <v>1</v>
      </c>
      <c r="F360" s="2">
        <v>0.37</v>
      </c>
      <c r="G360" s="2">
        <v>14.8</v>
      </c>
      <c r="H360" s="2" t="s">
        <v>1</v>
      </c>
      <c r="I360" s="3">
        <v>23.61</v>
      </c>
      <c r="J360" s="25">
        <f t="shared" si="21"/>
        <v>89373.572597999999</v>
      </c>
      <c r="K360" s="25">
        <f t="shared" si="22"/>
        <v>1322.7288744504001</v>
      </c>
      <c r="L360" s="25" t="e">
        <f t="shared" si="23"/>
        <v>#VALUE!</v>
      </c>
    </row>
    <row r="361" spans="1:12" x14ac:dyDescent="0.25">
      <c r="A361" s="4">
        <v>41481</v>
      </c>
      <c r="B361" s="5" t="s">
        <v>1</v>
      </c>
      <c r="D361" s="3">
        <v>24.18</v>
      </c>
      <c r="E361" s="2" t="s">
        <v>1</v>
      </c>
      <c r="F361" s="2" t="s">
        <v>1</v>
      </c>
      <c r="H361" s="2" t="s">
        <v>1</v>
      </c>
      <c r="I361" s="3">
        <v>26.98</v>
      </c>
      <c r="J361" s="25">
        <f t="shared" si="21"/>
        <v>102130.410364</v>
      </c>
      <c r="K361" s="25">
        <f t="shared" si="22"/>
        <v>0</v>
      </c>
      <c r="L361" s="25" t="e">
        <f t="shared" si="23"/>
        <v>#VALUE!</v>
      </c>
    </row>
    <row r="362" spans="1:12" x14ac:dyDescent="0.25">
      <c r="A362" s="4">
        <v>41482</v>
      </c>
      <c r="B362" s="5" t="s">
        <v>1</v>
      </c>
      <c r="D362" s="3">
        <v>22.66</v>
      </c>
      <c r="E362" s="2" t="s">
        <v>1</v>
      </c>
      <c r="F362" s="2" t="s">
        <v>1</v>
      </c>
      <c r="H362" s="2" t="s">
        <v>1</v>
      </c>
      <c r="I362" s="3">
        <v>23.34</v>
      </c>
      <c r="J362" s="25">
        <f t="shared" si="21"/>
        <v>88351.511411999993</v>
      </c>
      <c r="K362" s="25">
        <f t="shared" si="22"/>
        <v>0</v>
      </c>
      <c r="L362" s="25" t="e">
        <f t="shared" si="23"/>
        <v>#VALUE!</v>
      </c>
    </row>
    <row r="363" spans="1:12" x14ac:dyDescent="0.25">
      <c r="A363" s="4">
        <v>41483</v>
      </c>
      <c r="B363" s="5" t="s">
        <v>1</v>
      </c>
      <c r="D363" s="3">
        <v>21.77</v>
      </c>
      <c r="E363" s="2" t="s">
        <v>1</v>
      </c>
      <c r="F363" s="2" t="s">
        <v>1</v>
      </c>
      <c r="H363" s="2" t="s">
        <v>1</v>
      </c>
      <c r="I363" s="3">
        <v>22.11</v>
      </c>
      <c r="J363" s="25">
        <f t="shared" si="21"/>
        <v>83695.454897999996</v>
      </c>
      <c r="K363" s="25">
        <f t="shared" si="22"/>
        <v>0</v>
      </c>
      <c r="L363" s="25" t="e">
        <f t="shared" si="23"/>
        <v>#VALUE!</v>
      </c>
    </row>
    <row r="364" spans="1:12" x14ac:dyDescent="0.25">
      <c r="A364" s="4">
        <v>41484</v>
      </c>
      <c r="B364" s="5" t="s">
        <v>1</v>
      </c>
      <c r="D364" s="3">
        <v>22.35</v>
      </c>
      <c r="E364" s="2" t="s">
        <v>1</v>
      </c>
      <c r="F364" s="2" t="s">
        <v>1</v>
      </c>
      <c r="H364" s="2" t="s">
        <v>1</v>
      </c>
      <c r="I364" s="3">
        <v>22.26</v>
      </c>
      <c r="J364" s="25">
        <f t="shared" si="21"/>
        <v>84263.266667999997</v>
      </c>
      <c r="K364" s="25">
        <f t="shared" si="22"/>
        <v>0</v>
      </c>
      <c r="L364" s="25" t="e">
        <f t="shared" si="23"/>
        <v>#VALUE!</v>
      </c>
    </row>
    <row r="365" spans="1:12" x14ac:dyDescent="0.25">
      <c r="A365" s="4">
        <v>41485</v>
      </c>
      <c r="B365" s="5">
        <v>7.08</v>
      </c>
      <c r="C365" s="6">
        <v>0.33300000000000002</v>
      </c>
      <c r="D365" s="3">
        <v>33.51</v>
      </c>
      <c r="E365" s="2">
        <v>18</v>
      </c>
      <c r="F365" s="2">
        <v>0.35</v>
      </c>
      <c r="G365" s="2">
        <v>19.3</v>
      </c>
      <c r="H365" s="2">
        <v>13.9</v>
      </c>
      <c r="I365" s="3">
        <v>34.06</v>
      </c>
      <c r="J365" s="25">
        <f t="shared" si="21"/>
        <v>128931.125908</v>
      </c>
      <c r="K365" s="25">
        <f t="shared" si="22"/>
        <v>2488.3707300244</v>
      </c>
      <c r="L365" s="25">
        <f t="shared" si="23"/>
        <v>1792.1426501212002</v>
      </c>
    </row>
    <row r="366" spans="1:12" x14ac:dyDescent="0.25">
      <c r="A366" s="4">
        <v>41486</v>
      </c>
      <c r="B366" s="5" t="s">
        <v>1</v>
      </c>
      <c r="D366" s="3">
        <v>24.72</v>
      </c>
      <c r="E366" s="2" t="s">
        <v>1</v>
      </c>
      <c r="F366" s="2" t="s">
        <v>1</v>
      </c>
      <c r="H366" s="2" t="s">
        <v>1</v>
      </c>
      <c r="I366" s="3">
        <v>25.57</v>
      </c>
      <c r="J366" s="25">
        <f t="shared" si="21"/>
        <v>96792.97972599999</v>
      </c>
      <c r="K366" s="25">
        <f t="shared" si="22"/>
        <v>0</v>
      </c>
      <c r="L366" s="25" t="e">
        <f t="shared" si="23"/>
        <v>#VALUE!</v>
      </c>
    </row>
    <row r="367" spans="1:12" x14ac:dyDescent="0.25">
      <c r="A367" s="4">
        <v>41487</v>
      </c>
      <c r="B367" s="5">
        <v>10.8</v>
      </c>
      <c r="D367" s="3">
        <v>23.6</v>
      </c>
      <c r="E367" s="2" t="s">
        <v>1</v>
      </c>
      <c r="F367" s="2">
        <v>0.47</v>
      </c>
      <c r="G367" s="2">
        <v>15.9</v>
      </c>
      <c r="H367" s="2" t="s">
        <v>1</v>
      </c>
      <c r="I367" s="3">
        <v>24.75</v>
      </c>
      <c r="J367" s="25">
        <f t="shared" si="21"/>
        <v>93688.942049999998</v>
      </c>
      <c r="K367" s="25">
        <f t="shared" si="22"/>
        <v>1489.6541785949998</v>
      </c>
      <c r="L367" s="25" t="e">
        <f t="shared" si="23"/>
        <v>#VALUE!</v>
      </c>
    </row>
    <row r="368" spans="1:12" x14ac:dyDescent="0.25">
      <c r="A368" s="4">
        <v>41488</v>
      </c>
      <c r="B368" s="5" t="s">
        <v>1</v>
      </c>
      <c r="D368" s="3">
        <v>23.79</v>
      </c>
      <c r="E368" s="2" t="s">
        <v>1</v>
      </c>
      <c r="F368" s="2" t="s">
        <v>1</v>
      </c>
      <c r="H368" s="2" t="s">
        <v>1</v>
      </c>
      <c r="I368" s="3">
        <v>23.56</v>
      </c>
      <c r="J368" s="25">
        <f t="shared" si="21"/>
        <v>89184.302007999999</v>
      </c>
      <c r="K368" s="25">
        <f t="shared" si="22"/>
        <v>0</v>
      </c>
      <c r="L368" s="25" t="e">
        <f t="shared" si="23"/>
        <v>#VALUE!</v>
      </c>
    </row>
    <row r="369" spans="1:12" x14ac:dyDescent="0.25">
      <c r="A369" s="4">
        <v>41489</v>
      </c>
      <c r="B369" s="5" t="s">
        <v>1</v>
      </c>
      <c r="D369" s="3">
        <v>21.67</v>
      </c>
      <c r="E369" s="2" t="s">
        <v>1</v>
      </c>
      <c r="F369" s="2" t="s">
        <v>1</v>
      </c>
      <c r="H369" s="2" t="s">
        <v>1</v>
      </c>
      <c r="I369" s="3">
        <v>22.27</v>
      </c>
      <c r="J369" s="25">
        <f t="shared" si="21"/>
        <v>84301.120785999999</v>
      </c>
      <c r="K369" s="25">
        <f t="shared" si="22"/>
        <v>0</v>
      </c>
      <c r="L369" s="25" t="e">
        <f t="shared" si="23"/>
        <v>#VALUE!</v>
      </c>
    </row>
    <row r="370" spans="1:12" x14ac:dyDescent="0.25">
      <c r="A370" s="4">
        <v>41490</v>
      </c>
      <c r="B370" s="5" t="s">
        <v>1</v>
      </c>
      <c r="D370" s="3">
        <v>21.53</v>
      </c>
      <c r="E370" s="2" t="s">
        <v>1</v>
      </c>
      <c r="F370" s="2" t="s">
        <v>1</v>
      </c>
      <c r="H370" s="2" t="s">
        <v>1</v>
      </c>
      <c r="I370" s="3">
        <v>23.09</v>
      </c>
      <c r="J370" s="25">
        <f t="shared" si="21"/>
        <v>87405.158461999992</v>
      </c>
      <c r="K370" s="25">
        <f t="shared" si="22"/>
        <v>0</v>
      </c>
      <c r="L370" s="25" t="e">
        <f t="shared" si="23"/>
        <v>#VALUE!</v>
      </c>
    </row>
    <row r="371" spans="1:12" x14ac:dyDescent="0.25">
      <c r="A371" s="4">
        <v>41491</v>
      </c>
      <c r="B371" s="5" t="s">
        <v>1</v>
      </c>
      <c r="D371" s="3">
        <v>21.5</v>
      </c>
      <c r="E371" s="2" t="s">
        <v>1</v>
      </c>
      <c r="F371" s="2" t="s">
        <v>1</v>
      </c>
      <c r="H371" s="2" t="s">
        <v>1</v>
      </c>
      <c r="I371" s="3">
        <v>22.86</v>
      </c>
      <c r="J371" s="25">
        <f t="shared" si="21"/>
        <v>86534.513747999998</v>
      </c>
      <c r="K371" s="25">
        <f t="shared" si="22"/>
        <v>0</v>
      </c>
      <c r="L371" s="25" t="e">
        <f t="shared" si="23"/>
        <v>#VALUE!</v>
      </c>
    </row>
    <row r="372" spans="1:12" x14ac:dyDescent="0.25">
      <c r="A372" s="4">
        <v>41492</v>
      </c>
      <c r="B372" s="5">
        <v>12.9</v>
      </c>
      <c r="C372" s="6">
        <v>0.66600000000000004</v>
      </c>
      <c r="D372" s="3">
        <v>20.6</v>
      </c>
      <c r="E372" s="2">
        <v>11.2</v>
      </c>
      <c r="F372" s="2">
        <v>0.34</v>
      </c>
      <c r="G372" s="2">
        <v>16.7</v>
      </c>
      <c r="H372" s="2">
        <v>7.39</v>
      </c>
      <c r="I372" s="3">
        <v>22.13</v>
      </c>
      <c r="J372" s="25">
        <f t="shared" si="21"/>
        <v>83771.163133999988</v>
      </c>
      <c r="K372" s="25">
        <f t="shared" si="22"/>
        <v>1398.9784243377997</v>
      </c>
      <c r="L372" s="25">
        <f t="shared" si="23"/>
        <v>619.06889556025988</v>
      </c>
    </row>
    <row r="373" spans="1:12" x14ac:dyDescent="0.25">
      <c r="A373" s="4">
        <v>41493</v>
      </c>
      <c r="B373" s="5" t="s">
        <v>1</v>
      </c>
      <c r="D373" s="3">
        <v>22.89</v>
      </c>
      <c r="E373" s="2" t="s">
        <v>1</v>
      </c>
      <c r="F373" s="2" t="s">
        <v>1</v>
      </c>
      <c r="H373" s="2" t="s">
        <v>1</v>
      </c>
      <c r="I373" s="3">
        <v>22.89</v>
      </c>
      <c r="J373" s="25">
        <f t="shared" si="21"/>
        <v>86648.076101999992</v>
      </c>
      <c r="K373" s="25">
        <f t="shared" si="22"/>
        <v>0</v>
      </c>
      <c r="L373" s="25" t="e">
        <f t="shared" si="23"/>
        <v>#VALUE!</v>
      </c>
    </row>
    <row r="374" spans="1:12" x14ac:dyDescent="0.25">
      <c r="A374" s="4">
        <v>41494</v>
      </c>
      <c r="B374" s="5">
        <v>15</v>
      </c>
      <c r="D374" s="3">
        <v>21.68</v>
      </c>
      <c r="E374" s="2" t="s">
        <v>1</v>
      </c>
      <c r="F374" s="2">
        <v>0.46</v>
      </c>
      <c r="G374" s="2">
        <v>11</v>
      </c>
      <c r="H374" s="2" t="s">
        <v>1</v>
      </c>
      <c r="I374" s="3">
        <v>23.32</v>
      </c>
      <c r="J374" s="25">
        <f t="shared" si="21"/>
        <v>88275.803176000001</v>
      </c>
      <c r="K374" s="25">
        <f t="shared" si="22"/>
        <v>971.03383493600006</v>
      </c>
      <c r="L374" s="25" t="e">
        <f t="shared" si="23"/>
        <v>#VALUE!</v>
      </c>
    </row>
    <row r="375" spans="1:12" x14ac:dyDescent="0.25">
      <c r="A375" s="4">
        <v>41495</v>
      </c>
      <c r="B375" s="5" t="s">
        <v>1</v>
      </c>
      <c r="D375" s="3">
        <v>20.25</v>
      </c>
      <c r="E375" s="2" t="s">
        <v>1</v>
      </c>
      <c r="F375" s="2" t="s">
        <v>1</v>
      </c>
      <c r="H375" s="2" t="s">
        <v>1</v>
      </c>
      <c r="I375" s="3">
        <v>21.77</v>
      </c>
      <c r="J375" s="25">
        <f t="shared" si="21"/>
        <v>82408.414885999999</v>
      </c>
      <c r="K375" s="25">
        <f t="shared" si="22"/>
        <v>0</v>
      </c>
      <c r="L375" s="25" t="e">
        <f t="shared" si="23"/>
        <v>#VALUE!</v>
      </c>
    </row>
    <row r="376" spans="1:12" x14ac:dyDescent="0.25">
      <c r="A376" s="4">
        <v>41496</v>
      </c>
      <c r="B376" s="5" t="s">
        <v>1</v>
      </c>
      <c r="D376" s="3">
        <v>20.65</v>
      </c>
      <c r="E376" s="2" t="s">
        <v>1</v>
      </c>
      <c r="F376" s="2" t="s">
        <v>1</v>
      </c>
      <c r="H376" s="2" t="s">
        <v>1</v>
      </c>
      <c r="I376" s="3">
        <v>22.21</v>
      </c>
      <c r="J376" s="25">
        <f t="shared" si="21"/>
        <v>84073.996077999996</v>
      </c>
      <c r="K376" s="25">
        <f t="shared" si="22"/>
        <v>0</v>
      </c>
      <c r="L376" s="25" t="e">
        <f t="shared" si="23"/>
        <v>#VALUE!</v>
      </c>
    </row>
    <row r="377" spans="1:12" x14ac:dyDescent="0.25">
      <c r="A377" s="4">
        <v>41497</v>
      </c>
      <c r="B377" s="5" t="s">
        <v>1</v>
      </c>
      <c r="D377" s="3">
        <v>19.72</v>
      </c>
      <c r="E377" s="2" t="s">
        <v>1</v>
      </c>
      <c r="F377" s="2" t="s">
        <v>1</v>
      </c>
      <c r="H377" s="2" t="s">
        <v>1</v>
      </c>
      <c r="I377" s="3">
        <v>21.21</v>
      </c>
      <c r="J377" s="25">
        <f t="shared" si="21"/>
        <v>80288.584277999995</v>
      </c>
      <c r="K377" s="25">
        <f t="shared" si="22"/>
        <v>0</v>
      </c>
      <c r="L377" s="25" t="e">
        <f t="shared" si="23"/>
        <v>#VALUE!</v>
      </c>
    </row>
    <row r="378" spans="1:12" x14ac:dyDescent="0.25">
      <c r="A378" s="4">
        <v>41498</v>
      </c>
      <c r="B378" s="5" t="s">
        <v>1</v>
      </c>
      <c r="D378" s="3">
        <v>20.12</v>
      </c>
      <c r="E378" s="2" t="s">
        <v>1</v>
      </c>
      <c r="F378" s="2" t="s">
        <v>1</v>
      </c>
      <c r="H378" s="2" t="s">
        <v>1</v>
      </c>
      <c r="I378" s="3">
        <v>21.63</v>
      </c>
      <c r="J378" s="25">
        <f t="shared" si="21"/>
        <v>81878.457233999987</v>
      </c>
      <c r="K378" s="25">
        <f t="shared" si="22"/>
        <v>0</v>
      </c>
      <c r="L378" s="25" t="e">
        <f t="shared" si="23"/>
        <v>#VALUE!</v>
      </c>
    </row>
    <row r="379" spans="1:12" x14ac:dyDescent="0.25">
      <c r="A379" s="4">
        <v>41499</v>
      </c>
      <c r="B379" s="5">
        <v>10.1</v>
      </c>
      <c r="C379" s="2" t="s">
        <v>4</v>
      </c>
      <c r="D379" s="3">
        <v>23.02</v>
      </c>
      <c r="E379" s="2">
        <v>24.8</v>
      </c>
      <c r="F379" s="2">
        <v>0.4</v>
      </c>
      <c r="G379" s="2">
        <v>25.9</v>
      </c>
      <c r="H379" s="2">
        <v>16.600000000000001</v>
      </c>
      <c r="I379" s="3">
        <v>24.75</v>
      </c>
      <c r="J379" s="25">
        <f t="shared" si="21"/>
        <v>93688.942049999998</v>
      </c>
      <c r="K379" s="25">
        <f t="shared" si="22"/>
        <v>2426.543599095</v>
      </c>
      <c r="L379" s="25">
        <f t="shared" si="23"/>
        <v>1555.23643803</v>
      </c>
    </row>
    <row r="380" spans="1:12" x14ac:dyDescent="0.25">
      <c r="A380" s="4">
        <v>41500</v>
      </c>
      <c r="B380" s="5" t="s">
        <v>1</v>
      </c>
      <c r="D380" s="3">
        <v>19.829999999999998</v>
      </c>
      <c r="E380" s="2" t="s">
        <v>1</v>
      </c>
      <c r="F380" s="2" t="s">
        <v>1</v>
      </c>
      <c r="H380" s="2" t="s">
        <v>1</v>
      </c>
      <c r="I380" s="3">
        <v>21.32</v>
      </c>
      <c r="J380" s="25">
        <f t="shared" si="21"/>
        <v>80704.979575999998</v>
      </c>
      <c r="K380" s="25">
        <f t="shared" si="22"/>
        <v>0</v>
      </c>
      <c r="L380" s="25" t="e">
        <f t="shared" si="23"/>
        <v>#VALUE!</v>
      </c>
    </row>
    <row r="381" spans="1:12" x14ac:dyDescent="0.25">
      <c r="A381" s="4">
        <v>41501</v>
      </c>
      <c r="B381" s="5">
        <v>11.4</v>
      </c>
      <c r="D381" s="3">
        <v>21.08</v>
      </c>
      <c r="E381" s="2" t="s">
        <v>1</v>
      </c>
      <c r="F381" s="2">
        <v>0.49</v>
      </c>
      <c r="G381" s="2">
        <v>24.3</v>
      </c>
      <c r="H381" s="2" t="s">
        <v>1</v>
      </c>
      <c r="I381" s="3">
        <v>22.67</v>
      </c>
      <c r="J381" s="25">
        <f t="shared" si="21"/>
        <v>85815.285506</v>
      </c>
      <c r="K381" s="25">
        <f t="shared" si="22"/>
        <v>2085.3114377958</v>
      </c>
      <c r="L381" s="25" t="e">
        <f t="shared" si="23"/>
        <v>#VALUE!</v>
      </c>
    </row>
    <row r="382" spans="1:12" x14ac:dyDescent="0.25">
      <c r="A382" s="4">
        <v>41502</v>
      </c>
      <c r="B382" s="5" t="s">
        <v>1</v>
      </c>
      <c r="D382" s="3">
        <v>21.16</v>
      </c>
      <c r="E382" s="2" t="s">
        <v>1</v>
      </c>
      <c r="F382" s="2" t="s">
        <v>1</v>
      </c>
      <c r="H382" s="2" t="s">
        <v>1</v>
      </c>
      <c r="I382" s="3">
        <v>22.75</v>
      </c>
      <c r="J382" s="25">
        <f t="shared" si="21"/>
        <v>86118.118449999994</v>
      </c>
      <c r="K382" s="25">
        <f t="shared" si="22"/>
        <v>0</v>
      </c>
      <c r="L382" s="25" t="e">
        <f t="shared" si="23"/>
        <v>#VALUE!</v>
      </c>
    </row>
    <row r="383" spans="1:12" x14ac:dyDescent="0.25">
      <c r="A383" s="4">
        <v>41503</v>
      </c>
      <c r="B383" s="5" t="s">
        <v>1</v>
      </c>
      <c r="D383" s="3">
        <v>19.27</v>
      </c>
      <c r="E383" s="2" t="s">
        <v>1</v>
      </c>
      <c r="F383" s="2" t="s">
        <v>1</v>
      </c>
      <c r="H383" s="2" t="s">
        <v>1</v>
      </c>
      <c r="I383" s="3">
        <v>20.72</v>
      </c>
      <c r="J383" s="25">
        <f t="shared" si="21"/>
        <v>78433.732495999997</v>
      </c>
      <c r="K383" s="25">
        <f t="shared" si="22"/>
        <v>0</v>
      </c>
      <c r="L383" s="25" t="e">
        <f t="shared" si="23"/>
        <v>#VALUE!</v>
      </c>
    </row>
    <row r="384" spans="1:12" x14ac:dyDescent="0.25">
      <c r="A384" s="4">
        <v>41504</v>
      </c>
      <c r="B384" s="5" t="s">
        <v>1</v>
      </c>
      <c r="D384" s="3">
        <v>18.79</v>
      </c>
      <c r="E384" s="2" t="s">
        <v>1</v>
      </c>
      <c r="F384" s="2" t="s">
        <v>1</v>
      </c>
      <c r="H384" s="2" t="s">
        <v>1</v>
      </c>
      <c r="I384" s="3">
        <v>20.21</v>
      </c>
      <c r="J384" s="25">
        <f t="shared" si="21"/>
        <v>76503.172477999993</v>
      </c>
      <c r="K384" s="25">
        <f t="shared" si="22"/>
        <v>0</v>
      </c>
      <c r="L384" s="25" t="e">
        <f t="shared" si="23"/>
        <v>#VALUE!</v>
      </c>
    </row>
    <row r="385" spans="1:12" x14ac:dyDescent="0.25">
      <c r="A385" s="4">
        <v>41505</v>
      </c>
      <c r="B385" s="5" t="s">
        <v>1</v>
      </c>
      <c r="D385" s="3">
        <v>19.59</v>
      </c>
      <c r="E385" s="2" t="s">
        <v>1</v>
      </c>
      <c r="F385" s="2" t="s">
        <v>1</v>
      </c>
      <c r="H385" s="2" t="s">
        <v>1</v>
      </c>
      <c r="I385" s="3">
        <v>21.06</v>
      </c>
      <c r="J385" s="25">
        <f t="shared" si="21"/>
        <v>79720.772507999995</v>
      </c>
      <c r="K385" s="25">
        <f t="shared" si="22"/>
        <v>0</v>
      </c>
      <c r="L385" s="25" t="e">
        <f t="shared" si="23"/>
        <v>#VALUE!</v>
      </c>
    </row>
    <row r="386" spans="1:12" x14ac:dyDescent="0.25">
      <c r="A386" s="4">
        <v>41506</v>
      </c>
      <c r="B386" s="5">
        <v>13.7</v>
      </c>
      <c r="C386" s="6">
        <v>0.57699999999999996</v>
      </c>
      <c r="D386" s="3">
        <v>20.32</v>
      </c>
      <c r="E386" s="2" t="s">
        <v>1</v>
      </c>
      <c r="F386" s="2">
        <v>0.4</v>
      </c>
      <c r="G386" s="2">
        <v>14.3</v>
      </c>
      <c r="H386" s="2" t="s">
        <v>1</v>
      </c>
      <c r="I386" s="3">
        <v>21.85</v>
      </c>
      <c r="J386" s="25">
        <f t="shared" si="21"/>
        <v>82711.247830000008</v>
      </c>
      <c r="K386" s="25">
        <f t="shared" si="22"/>
        <v>1182.7708439690002</v>
      </c>
      <c r="L386" s="25" t="e">
        <f t="shared" si="23"/>
        <v>#VALUE!</v>
      </c>
    </row>
    <row r="387" spans="1:12" x14ac:dyDescent="0.25">
      <c r="A387" s="4">
        <v>41507</v>
      </c>
      <c r="B387" s="5" t="s">
        <v>1</v>
      </c>
      <c r="D387" s="3">
        <v>21.15</v>
      </c>
      <c r="E387" s="2" t="s">
        <v>1</v>
      </c>
      <c r="F387" s="2" t="s">
        <v>1</v>
      </c>
      <c r="H387" s="2" t="s">
        <v>1</v>
      </c>
      <c r="I387" s="3">
        <v>21.82</v>
      </c>
      <c r="J387" s="25">
        <f t="shared" ref="J387:J450" si="24">3785.4118*I387</f>
        <v>82597.685475999999</v>
      </c>
      <c r="K387" s="25">
        <f t="shared" si="22"/>
        <v>0</v>
      </c>
      <c r="L387" s="25" t="e">
        <f t="shared" si="23"/>
        <v>#VALUE!</v>
      </c>
    </row>
    <row r="388" spans="1:12" x14ac:dyDescent="0.25">
      <c r="A388" s="4">
        <v>41508</v>
      </c>
      <c r="B388" s="5">
        <v>16.100000000000001</v>
      </c>
      <c r="D388" s="3">
        <v>21.31</v>
      </c>
      <c r="E388" s="2" t="s">
        <v>1</v>
      </c>
      <c r="F388" s="2">
        <v>0.46</v>
      </c>
      <c r="G388" s="2">
        <v>18.899999999999999</v>
      </c>
      <c r="H388" s="2" t="s">
        <v>1</v>
      </c>
      <c r="I388" s="3">
        <v>21.47</v>
      </c>
      <c r="J388" s="25">
        <f t="shared" si="24"/>
        <v>81272.791345999998</v>
      </c>
      <c r="K388" s="25">
        <f t="shared" ref="K388:K451" si="25">J388*G388/1000</f>
        <v>1536.0557564393998</v>
      </c>
      <c r="L388" s="25" t="e">
        <f t="shared" ref="L388:L451" si="26">J388*H388/1000</f>
        <v>#VALUE!</v>
      </c>
    </row>
    <row r="389" spans="1:12" x14ac:dyDescent="0.25">
      <c r="A389" s="4">
        <v>41509</v>
      </c>
      <c r="B389" s="5" t="s">
        <v>1</v>
      </c>
      <c r="D389" s="3">
        <v>21.2</v>
      </c>
      <c r="E389" s="2" t="s">
        <v>1</v>
      </c>
      <c r="F389" s="2" t="s">
        <v>1</v>
      </c>
      <c r="H389" s="2" t="s">
        <v>1</v>
      </c>
      <c r="I389" s="3">
        <v>21.42</v>
      </c>
      <c r="J389" s="25">
        <f t="shared" si="24"/>
        <v>81083.520755999998</v>
      </c>
      <c r="K389" s="25">
        <f t="shared" si="25"/>
        <v>0</v>
      </c>
      <c r="L389" s="25" t="e">
        <f t="shared" si="26"/>
        <v>#VALUE!</v>
      </c>
    </row>
    <row r="390" spans="1:12" x14ac:dyDescent="0.25">
      <c r="A390" s="4">
        <v>41510</v>
      </c>
      <c r="B390" s="5" t="s">
        <v>1</v>
      </c>
      <c r="D390" s="3">
        <v>19.940000000000001</v>
      </c>
      <c r="E390" s="2" t="s">
        <v>1</v>
      </c>
      <c r="F390" s="2" t="s">
        <v>1</v>
      </c>
      <c r="H390" s="2" t="s">
        <v>1</v>
      </c>
      <c r="I390" s="3">
        <v>20.329999999999998</v>
      </c>
      <c r="J390" s="25">
        <f t="shared" si="24"/>
        <v>76957.421893999985</v>
      </c>
      <c r="K390" s="25">
        <f t="shared" si="25"/>
        <v>0</v>
      </c>
      <c r="L390" s="25" t="e">
        <f t="shared" si="26"/>
        <v>#VALUE!</v>
      </c>
    </row>
    <row r="391" spans="1:12" x14ac:dyDescent="0.25">
      <c r="A391" s="4">
        <v>41511</v>
      </c>
      <c r="B391" s="5" t="s">
        <v>1</v>
      </c>
      <c r="D391" s="3">
        <v>21.2</v>
      </c>
      <c r="E391" s="2" t="s">
        <v>1</v>
      </c>
      <c r="F391" s="2" t="s">
        <v>1</v>
      </c>
      <c r="H391" s="2" t="s">
        <v>1</v>
      </c>
      <c r="I391" s="3">
        <v>21.23</v>
      </c>
      <c r="J391" s="25">
        <f t="shared" si="24"/>
        <v>80364.292514000001</v>
      </c>
      <c r="K391" s="25">
        <f t="shared" si="25"/>
        <v>0</v>
      </c>
      <c r="L391" s="25" t="e">
        <f t="shared" si="26"/>
        <v>#VALUE!</v>
      </c>
    </row>
    <row r="392" spans="1:12" x14ac:dyDescent="0.25">
      <c r="A392" s="4">
        <v>41512</v>
      </c>
      <c r="B392" s="5" t="s">
        <v>1</v>
      </c>
      <c r="D392" s="3">
        <v>22.33</v>
      </c>
      <c r="E392" s="2" t="s">
        <v>1</v>
      </c>
      <c r="F392" s="2" t="s">
        <v>1</v>
      </c>
      <c r="H392" s="2" t="s">
        <v>1</v>
      </c>
      <c r="I392" s="3">
        <v>20.27</v>
      </c>
      <c r="J392" s="25">
        <f t="shared" si="24"/>
        <v>76730.297185999996</v>
      </c>
      <c r="K392" s="25">
        <f t="shared" si="25"/>
        <v>0</v>
      </c>
      <c r="L392" s="25" t="e">
        <f t="shared" si="26"/>
        <v>#VALUE!</v>
      </c>
    </row>
    <row r="393" spans="1:12" x14ac:dyDescent="0.25">
      <c r="A393" s="4">
        <v>41513</v>
      </c>
      <c r="B393" s="5">
        <v>12.7</v>
      </c>
      <c r="C393" s="6">
        <v>0.314</v>
      </c>
      <c r="D393" s="3">
        <v>21.71</v>
      </c>
      <c r="E393" s="2" t="s">
        <v>1</v>
      </c>
      <c r="F393" s="2">
        <v>0.53</v>
      </c>
      <c r="G393" s="2">
        <v>17.7</v>
      </c>
      <c r="H393" s="2" t="s">
        <v>1</v>
      </c>
      <c r="I393" s="3">
        <v>20.89</v>
      </c>
      <c r="J393" s="25">
        <f t="shared" si="24"/>
        <v>79077.252502000003</v>
      </c>
      <c r="K393" s="25">
        <f t="shared" si="25"/>
        <v>1399.6673692854001</v>
      </c>
      <c r="L393" s="25" t="e">
        <f t="shared" si="26"/>
        <v>#VALUE!</v>
      </c>
    </row>
    <row r="394" spans="1:12" x14ac:dyDescent="0.25">
      <c r="A394" s="4">
        <v>41514</v>
      </c>
      <c r="B394" s="5" t="s">
        <v>1</v>
      </c>
      <c r="D394" s="3">
        <v>21.98</v>
      </c>
      <c r="E394" s="2" t="s">
        <v>1</v>
      </c>
      <c r="F394" s="2" t="s">
        <v>1</v>
      </c>
      <c r="H394" s="2" t="s">
        <v>1</v>
      </c>
      <c r="I394" s="3">
        <v>21.22</v>
      </c>
      <c r="J394" s="25">
        <f t="shared" si="24"/>
        <v>80326.438395999998</v>
      </c>
      <c r="K394" s="25">
        <f t="shared" si="25"/>
        <v>0</v>
      </c>
      <c r="L394" s="25" t="e">
        <f t="shared" si="26"/>
        <v>#VALUE!</v>
      </c>
    </row>
    <row r="395" spans="1:12" x14ac:dyDescent="0.25">
      <c r="A395" s="4">
        <v>41515</v>
      </c>
      <c r="B395" s="5">
        <v>10.3</v>
      </c>
      <c r="D395" s="3">
        <v>21.36</v>
      </c>
      <c r="E395" s="2" t="s">
        <v>1</v>
      </c>
      <c r="F395" s="2">
        <v>0.57999999999999996</v>
      </c>
      <c r="G395" s="2">
        <v>15.5</v>
      </c>
      <c r="H395" s="2" t="s">
        <v>1</v>
      </c>
      <c r="I395" s="3">
        <v>19.05</v>
      </c>
      <c r="J395" s="25">
        <f t="shared" si="24"/>
        <v>72112.094790000003</v>
      </c>
      <c r="K395" s="25">
        <f t="shared" si="25"/>
        <v>1117.7374692450001</v>
      </c>
      <c r="L395" s="25" t="e">
        <f t="shared" si="26"/>
        <v>#VALUE!</v>
      </c>
    </row>
    <row r="396" spans="1:12" x14ac:dyDescent="0.25">
      <c r="A396" s="4">
        <v>41516</v>
      </c>
      <c r="B396" s="5" t="s">
        <v>1</v>
      </c>
      <c r="D396" s="3">
        <v>19.98</v>
      </c>
      <c r="E396" s="2" t="s">
        <v>1</v>
      </c>
      <c r="F396" s="2" t="s">
        <v>1</v>
      </c>
      <c r="H396" s="2" t="s">
        <v>1</v>
      </c>
      <c r="I396" s="3">
        <v>19.260000000000002</v>
      </c>
      <c r="J396" s="25">
        <f t="shared" si="24"/>
        <v>72907.031268000006</v>
      </c>
      <c r="K396" s="25">
        <f t="shared" si="25"/>
        <v>0</v>
      </c>
      <c r="L396" s="25" t="e">
        <f t="shared" si="26"/>
        <v>#VALUE!</v>
      </c>
    </row>
    <row r="397" spans="1:12" x14ac:dyDescent="0.25">
      <c r="A397" s="4">
        <v>41517</v>
      </c>
      <c r="B397" s="5" t="s">
        <v>1</v>
      </c>
      <c r="D397" s="3">
        <v>21.39</v>
      </c>
      <c r="E397" s="2" t="s">
        <v>1</v>
      </c>
      <c r="F397" s="2" t="s">
        <v>1</v>
      </c>
      <c r="H397" s="2" t="s">
        <v>1</v>
      </c>
      <c r="I397" s="3">
        <v>20.81</v>
      </c>
      <c r="J397" s="25">
        <f t="shared" si="24"/>
        <v>78774.419557999994</v>
      </c>
      <c r="K397" s="25">
        <f t="shared" si="25"/>
        <v>0</v>
      </c>
      <c r="L397" s="25" t="e">
        <f t="shared" si="26"/>
        <v>#VALUE!</v>
      </c>
    </row>
    <row r="398" spans="1:12" x14ac:dyDescent="0.25">
      <c r="A398" s="4">
        <v>41518</v>
      </c>
      <c r="B398" s="5" t="s">
        <v>1</v>
      </c>
      <c r="D398" s="3">
        <v>21.99</v>
      </c>
      <c r="E398" s="2" t="s">
        <v>1</v>
      </c>
      <c r="F398" s="2" t="s">
        <v>1</v>
      </c>
      <c r="H398" s="2" t="s">
        <v>1</v>
      </c>
      <c r="I398" s="3">
        <v>21.02</v>
      </c>
      <c r="J398" s="25">
        <f t="shared" si="24"/>
        <v>79569.356035999997</v>
      </c>
      <c r="K398" s="25">
        <f t="shared" si="25"/>
        <v>0</v>
      </c>
      <c r="L398" s="25" t="e">
        <f t="shared" si="26"/>
        <v>#VALUE!</v>
      </c>
    </row>
    <row r="399" spans="1:12" x14ac:dyDescent="0.25">
      <c r="A399" s="4">
        <v>41519</v>
      </c>
      <c r="B399" s="5" t="s">
        <v>1</v>
      </c>
      <c r="D399" s="3">
        <v>22.16</v>
      </c>
      <c r="E399" s="2" t="s">
        <v>1</v>
      </c>
      <c r="F399" s="2" t="s">
        <v>1</v>
      </c>
      <c r="H399" s="2" t="s">
        <v>1</v>
      </c>
      <c r="I399" s="3">
        <v>21.52</v>
      </c>
      <c r="J399" s="25">
        <f t="shared" si="24"/>
        <v>81462.061935999998</v>
      </c>
      <c r="K399" s="25">
        <f t="shared" si="25"/>
        <v>0</v>
      </c>
      <c r="L399" s="25" t="e">
        <f t="shared" si="26"/>
        <v>#VALUE!</v>
      </c>
    </row>
    <row r="400" spans="1:12" x14ac:dyDescent="0.25">
      <c r="A400" s="4">
        <v>41520</v>
      </c>
      <c r="B400" s="5">
        <v>8.5500000000000007</v>
      </c>
      <c r="C400" s="2" t="s">
        <v>4</v>
      </c>
      <c r="D400" s="3">
        <v>21.7</v>
      </c>
      <c r="E400" s="2">
        <v>22.5</v>
      </c>
      <c r="F400" s="2">
        <v>0.51</v>
      </c>
      <c r="G400" s="2">
        <v>15.1</v>
      </c>
      <c r="H400" s="2">
        <v>16.5</v>
      </c>
      <c r="I400" s="3">
        <v>21.6</v>
      </c>
      <c r="J400" s="25">
        <f t="shared" si="24"/>
        <v>81764.894880000007</v>
      </c>
      <c r="K400" s="25">
        <f t="shared" si="25"/>
        <v>1234.6499126880001</v>
      </c>
      <c r="L400" s="25">
        <f t="shared" si="26"/>
        <v>1349.1207655200001</v>
      </c>
    </row>
    <row r="401" spans="1:12" x14ac:dyDescent="0.25">
      <c r="A401" s="4">
        <v>41521</v>
      </c>
      <c r="B401" s="5" t="s">
        <v>1</v>
      </c>
      <c r="D401" s="3">
        <v>17.73</v>
      </c>
      <c r="E401" s="2" t="s">
        <v>1</v>
      </c>
      <c r="F401" s="2" t="s">
        <v>1</v>
      </c>
      <c r="H401" s="2" t="s">
        <v>1</v>
      </c>
      <c r="I401" s="3">
        <v>16.13</v>
      </c>
      <c r="J401" s="25">
        <f t="shared" si="24"/>
        <v>61058.692333999992</v>
      </c>
      <c r="K401" s="25">
        <f t="shared" si="25"/>
        <v>0</v>
      </c>
      <c r="L401" s="25" t="e">
        <f t="shared" si="26"/>
        <v>#VALUE!</v>
      </c>
    </row>
    <row r="402" spans="1:12" x14ac:dyDescent="0.25">
      <c r="A402" s="4">
        <v>41522</v>
      </c>
      <c r="B402" s="5">
        <v>9.25</v>
      </c>
      <c r="D402" s="3">
        <v>21.08</v>
      </c>
      <c r="E402" s="2" t="s">
        <v>1</v>
      </c>
      <c r="F402" s="2">
        <v>0.54</v>
      </c>
      <c r="G402" s="2">
        <v>15.3</v>
      </c>
      <c r="H402" s="2" t="s">
        <v>1</v>
      </c>
      <c r="I402" s="3">
        <v>19.03</v>
      </c>
      <c r="J402" s="25">
        <f t="shared" si="24"/>
        <v>72036.386553999997</v>
      </c>
      <c r="K402" s="25">
        <f t="shared" si="25"/>
        <v>1102.1567142761999</v>
      </c>
      <c r="L402" s="25" t="e">
        <f t="shared" si="26"/>
        <v>#VALUE!</v>
      </c>
    </row>
    <row r="403" spans="1:12" x14ac:dyDescent="0.25">
      <c r="A403" s="4">
        <v>41523</v>
      </c>
      <c r="B403" s="5" t="s">
        <v>1</v>
      </c>
      <c r="D403" s="3">
        <v>21.44</v>
      </c>
      <c r="E403" s="2" t="s">
        <v>1</v>
      </c>
      <c r="F403" s="2" t="s">
        <v>1</v>
      </c>
      <c r="H403" s="2" t="s">
        <v>1</v>
      </c>
      <c r="I403" s="3">
        <v>21.55</v>
      </c>
      <c r="J403" s="25">
        <f t="shared" si="24"/>
        <v>81575.624289999992</v>
      </c>
      <c r="K403" s="25">
        <f t="shared" si="25"/>
        <v>0</v>
      </c>
      <c r="L403" s="25" t="e">
        <f t="shared" si="26"/>
        <v>#VALUE!</v>
      </c>
    </row>
    <row r="404" spans="1:12" x14ac:dyDescent="0.25">
      <c r="A404" s="4">
        <v>41524</v>
      </c>
      <c r="B404" s="5" t="s">
        <v>1</v>
      </c>
      <c r="D404" s="3">
        <v>20.39</v>
      </c>
      <c r="E404" s="2" t="s">
        <v>1</v>
      </c>
      <c r="F404" s="2" t="s">
        <v>1</v>
      </c>
      <c r="H404" s="2" t="s">
        <v>1</v>
      </c>
      <c r="I404" s="3">
        <v>19.850000000000001</v>
      </c>
      <c r="J404" s="25">
        <f t="shared" si="24"/>
        <v>75140.424230000004</v>
      </c>
      <c r="K404" s="25">
        <f t="shared" si="25"/>
        <v>0</v>
      </c>
      <c r="L404" s="25" t="e">
        <f t="shared" si="26"/>
        <v>#VALUE!</v>
      </c>
    </row>
    <row r="405" spans="1:12" x14ac:dyDescent="0.25">
      <c r="A405" s="4">
        <v>41525</v>
      </c>
      <c r="B405" s="5" t="s">
        <v>1</v>
      </c>
      <c r="D405" s="3">
        <v>22.26</v>
      </c>
      <c r="E405" s="2" t="s">
        <v>1</v>
      </c>
      <c r="F405" s="2" t="s">
        <v>1</v>
      </c>
      <c r="H405" s="2" t="s">
        <v>1</v>
      </c>
      <c r="I405" s="3">
        <v>21.6</v>
      </c>
      <c r="J405" s="25">
        <f t="shared" si="24"/>
        <v>81764.894880000007</v>
      </c>
      <c r="K405" s="25">
        <f t="shared" si="25"/>
        <v>0</v>
      </c>
      <c r="L405" s="25" t="e">
        <f t="shared" si="26"/>
        <v>#VALUE!</v>
      </c>
    </row>
    <row r="406" spans="1:12" x14ac:dyDescent="0.25">
      <c r="A406" s="4">
        <v>41526</v>
      </c>
      <c r="B406" s="5" t="s">
        <v>1</v>
      </c>
      <c r="D406" s="3">
        <v>21.22</v>
      </c>
      <c r="E406" s="2" t="s">
        <v>1</v>
      </c>
      <c r="F406" s="2" t="s">
        <v>1</v>
      </c>
      <c r="H406" s="2" t="s">
        <v>1</v>
      </c>
      <c r="I406" s="3">
        <v>19.79</v>
      </c>
      <c r="J406" s="25">
        <f t="shared" si="24"/>
        <v>74913.299522000001</v>
      </c>
      <c r="K406" s="25">
        <f t="shared" si="25"/>
        <v>0</v>
      </c>
      <c r="L406" s="25" t="e">
        <f t="shared" si="26"/>
        <v>#VALUE!</v>
      </c>
    </row>
    <row r="407" spans="1:12" x14ac:dyDescent="0.25">
      <c r="A407" s="4">
        <v>41527</v>
      </c>
      <c r="B407" s="5">
        <v>10.5</v>
      </c>
      <c r="C407" s="6">
        <v>0.61599999999999999</v>
      </c>
      <c r="D407" s="3">
        <v>21.59</v>
      </c>
      <c r="E407" s="2">
        <v>26.1</v>
      </c>
      <c r="F407" s="2">
        <v>0.5</v>
      </c>
      <c r="G407" s="2">
        <v>12.3</v>
      </c>
      <c r="H407" s="2">
        <v>19.3</v>
      </c>
      <c r="I407" s="3">
        <v>21.53</v>
      </c>
      <c r="J407" s="25">
        <f t="shared" si="24"/>
        <v>81499.916054000001</v>
      </c>
      <c r="K407" s="25">
        <f t="shared" si="25"/>
        <v>1002.4489674642001</v>
      </c>
      <c r="L407" s="25">
        <f t="shared" si="26"/>
        <v>1572.9483798422</v>
      </c>
    </row>
    <row r="408" spans="1:12" x14ac:dyDescent="0.25">
      <c r="A408" s="4">
        <v>41528</v>
      </c>
      <c r="B408" s="5" t="s">
        <v>1</v>
      </c>
      <c r="D408" s="3">
        <v>21.29</v>
      </c>
      <c r="E408" s="2" t="s">
        <v>1</v>
      </c>
      <c r="F408" s="2" t="s">
        <v>1</v>
      </c>
      <c r="H408" s="2" t="s">
        <v>1</v>
      </c>
      <c r="I408" s="3">
        <v>20.93</v>
      </c>
      <c r="J408" s="25">
        <f t="shared" si="24"/>
        <v>79228.668974</v>
      </c>
      <c r="K408" s="25">
        <f t="shared" si="25"/>
        <v>0</v>
      </c>
      <c r="L408" s="25" t="e">
        <f t="shared" si="26"/>
        <v>#VALUE!</v>
      </c>
    </row>
    <row r="409" spans="1:12" x14ac:dyDescent="0.25">
      <c r="A409" s="4">
        <v>41529</v>
      </c>
      <c r="B409" s="5">
        <v>10.8</v>
      </c>
      <c r="D409" s="3">
        <v>22.36</v>
      </c>
      <c r="E409" s="2" t="s">
        <v>1</v>
      </c>
      <c r="F409" s="2">
        <v>0.56000000000000005</v>
      </c>
      <c r="G409" s="2">
        <v>11.9</v>
      </c>
      <c r="H409" s="2" t="s">
        <v>1</v>
      </c>
      <c r="I409" s="3">
        <v>21.72</v>
      </c>
      <c r="J409" s="25">
        <f t="shared" si="24"/>
        <v>82219.144295999999</v>
      </c>
      <c r="K409" s="25">
        <f t="shared" si="25"/>
        <v>978.40781712240005</v>
      </c>
      <c r="L409" s="25" t="e">
        <f t="shared" si="26"/>
        <v>#VALUE!</v>
      </c>
    </row>
    <row r="410" spans="1:12" x14ac:dyDescent="0.25">
      <c r="A410" s="4">
        <v>41530</v>
      </c>
      <c r="B410" s="5" t="s">
        <v>1</v>
      </c>
      <c r="D410" s="3">
        <v>22.36</v>
      </c>
      <c r="E410" s="2" t="s">
        <v>1</v>
      </c>
      <c r="F410" s="2" t="s">
        <v>1</v>
      </c>
      <c r="H410" s="2" t="s">
        <v>1</v>
      </c>
      <c r="I410" s="3">
        <v>21.72</v>
      </c>
      <c r="J410" s="25">
        <f t="shared" si="24"/>
        <v>82219.144295999999</v>
      </c>
      <c r="K410" s="25">
        <f t="shared" si="25"/>
        <v>0</v>
      </c>
      <c r="L410" s="25" t="e">
        <f t="shared" si="26"/>
        <v>#VALUE!</v>
      </c>
    </row>
    <row r="411" spans="1:12" x14ac:dyDescent="0.25">
      <c r="A411" s="4">
        <v>41531</v>
      </c>
      <c r="B411" s="5" t="s">
        <v>1</v>
      </c>
      <c r="D411" s="3">
        <v>21.14</v>
      </c>
      <c r="E411" s="2" t="s">
        <v>1</v>
      </c>
      <c r="F411" s="2" t="s">
        <v>1</v>
      </c>
      <c r="H411" s="2" t="s">
        <v>1</v>
      </c>
      <c r="I411" s="3">
        <v>20.18</v>
      </c>
      <c r="J411" s="25">
        <f t="shared" si="24"/>
        <v>76389.610123999999</v>
      </c>
      <c r="K411" s="25">
        <f t="shared" si="25"/>
        <v>0</v>
      </c>
      <c r="L411" s="25" t="e">
        <f t="shared" si="26"/>
        <v>#VALUE!</v>
      </c>
    </row>
    <row r="412" spans="1:12" x14ac:dyDescent="0.25">
      <c r="A412" s="4">
        <v>41532</v>
      </c>
      <c r="B412" s="5" t="s">
        <v>1</v>
      </c>
      <c r="D412" s="3">
        <v>21.88</v>
      </c>
      <c r="E412" s="2" t="s">
        <v>1</v>
      </c>
      <c r="F412" s="2" t="s">
        <v>1</v>
      </c>
      <c r="H412" s="2" t="s">
        <v>1</v>
      </c>
      <c r="I412" s="3">
        <v>20.65</v>
      </c>
      <c r="J412" s="25">
        <f t="shared" si="24"/>
        <v>78168.753669999991</v>
      </c>
      <c r="K412" s="25">
        <f t="shared" si="25"/>
        <v>0</v>
      </c>
      <c r="L412" s="25" t="e">
        <f t="shared" si="26"/>
        <v>#VALUE!</v>
      </c>
    </row>
    <row r="413" spans="1:12" x14ac:dyDescent="0.25">
      <c r="A413" s="4">
        <v>41533</v>
      </c>
      <c r="B413" s="5" t="s">
        <v>1</v>
      </c>
      <c r="D413" s="3">
        <v>22.06</v>
      </c>
      <c r="E413" s="2" t="s">
        <v>1</v>
      </c>
      <c r="F413" s="2" t="s">
        <v>1</v>
      </c>
      <c r="H413" s="2" t="s">
        <v>1</v>
      </c>
      <c r="I413" s="3">
        <v>20.56</v>
      </c>
      <c r="J413" s="25">
        <f t="shared" si="24"/>
        <v>77828.066607999994</v>
      </c>
      <c r="K413" s="25">
        <f t="shared" si="25"/>
        <v>0</v>
      </c>
      <c r="L413" s="25" t="e">
        <f t="shared" si="26"/>
        <v>#VALUE!</v>
      </c>
    </row>
    <row r="414" spans="1:12" x14ac:dyDescent="0.25">
      <c r="A414" s="4">
        <v>41534</v>
      </c>
      <c r="B414" s="5">
        <v>11.2</v>
      </c>
      <c r="C414" s="6">
        <v>0.3</v>
      </c>
      <c r="D414" s="3">
        <v>21.21</v>
      </c>
      <c r="E414" s="2">
        <v>24.5</v>
      </c>
      <c r="F414" s="2">
        <v>0.55000000000000004</v>
      </c>
      <c r="G414" s="2">
        <v>14.2</v>
      </c>
      <c r="H414" s="2">
        <v>19.899999999999999</v>
      </c>
      <c r="I414" s="3">
        <v>17.739999999999998</v>
      </c>
      <c r="J414" s="25">
        <f t="shared" si="24"/>
        <v>67153.205331999998</v>
      </c>
      <c r="K414" s="25">
        <f t="shared" si="25"/>
        <v>953.5755157143999</v>
      </c>
      <c r="L414" s="25">
        <f t="shared" si="26"/>
        <v>1336.3487861067999</v>
      </c>
    </row>
    <row r="415" spans="1:12" x14ac:dyDescent="0.25">
      <c r="A415" s="4">
        <v>41535</v>
      </c>
      <c r="B415" s="5" t="s">
        <v>1</v>
      </c>
      <c r="D415" s="3">
        <v>21.44</v>
      </c>
      <c r="E415" s="2" t="s">
        <v>1</v>
      </c>
      <c r="F415" s="2" t="s">
        <v>1</v>
      </c>
      <c r="H415" s="2" t="s">
        <v>1</v>
      </c>
      <c r="I415" s="3">
        <v>19.940000000000001</v>
      </c>
      <c r="J415" s="25">
        <f t="shared" si="24"/>
        <v>75481.111292000001</v>
      </c>
      <c r="K415" s="25">
        <f t="shared" si="25"/>
        <v>0</v>
      </c>
      <c r="L415" s="25" t="e">
        <f t="shared" si="26"/>
        <v>#VALUE!</v>
      </c>
    </row>
    <row r="416" spans="1:12" x14ac:dyDescent="0.25">
      <c r="A416" s="4">
        <v>41536</v>
      </c>
      <c r="B416" s="5">
        <v>10.3</v>
      </c>
      <c r="D416" s="3">
        <v>22.63</v>
      </c>
      <c r="E416" s="2">
        <v>24.1</v>
      </c>
      <c r="F416" s="2">
        <v>0.47</v>
      </c>
      <c r="G416" s="2">
        <v>15.1</v>
      </c>
      <c r="H416" s="2">
        <v>19.2</v>
      </c>
      <c r="I416" s="3">
        <v>19.510000000000002</v>
      </c>
      <c r="J416" s="25">
        <f t="shared" si="24"/>
        <v>73853.384218000007</v>
      </c>
      <c r="K416" s="25">
        <f t="shared" si="25"/>
        <v>1115.1861016918001</v>
      </c>
      <c r="L416" s="25">
        <f t="shared" si="26"/>
        <v>1417.9849769856</v>
      </c>
    </row>
    <row r="417" spans="1:12" x14ac:dyDescent="0.25">
      <c r="A417" s="4">
        <v>41537</v>
      </c>
      <c r="B417" s="5" t="s">
        <v>1</v>
      </c>
      <c r="D417" s="3">
        <v>25.96</v>
      </c>
      <c r="E417" s="2" t="s">
        <v>1</v>
      </c>
      <c r="F417" s="2" t="s">
        <v>1</v>
      </c>
      <c r="H417" s="2" t="s">
        <v>1</v>
      </c>
      <c r="I417" s="3">
        <v>25.4</v>
      </c>
      <c r="J417" s="25">
        <f t="shared" si="24"/>
        <v>96149.459719999984</v>
      </c>
      <c r="K417" s="25">
        <f t="shared" si="25"/>
        <v>0</v>
      </c>
      <c r="L417" s="25" t="e">
        <f t="shared" si="26"/>
        <v>#VALUE!</v>
      </c>
    </row>
    <row r="418" spans="1:12" x14ac:dyDescent="0.25">
      <c r="A418" s="4">
        <v>41538</v>
      </c>
      <c r="B418" s="5" t="s">
        <v>1</v>
      </c>
      <c r="D418" s="3">
        <v>21.13</v>
      </c>
      <c r="E418" s="2" t="s">
        <v>1</v>
      </c>
      <c r="F418" s="2" t="s">
        <v>1</v>
      </c>
      <c r="H418" s="2" t="s">
        <v>1</v>
      </c>
      <c r="I418" s="3">
        <v>20.58</v>
      </c>
      <c r="J418" s="25">
        <f t="shared" si="24"/>
        <v>77903.774843999985</v>
      </c>
      <c r="K418" s="25">
        <f t="shared" si="25"/>
        <v>0</v>
      </c>
      <c r="L418" s="25" t="e">
        <f t="shared" si="26"/>
        <v>#VALUE!</v>
      </c>
    </row>
    <row r="419" spans="1:12" x14ac:dyDescent="0.25">
      <c r="A419" s="4">
        <v>41539</v>
      </c>
      <c r="B419" s="5" t="s">
        <v>1</v>
      </c>
      <c r="D419" s="3">
        <v>20.94</v>
      </c>
      <c r="E419" s="2" t="s">
        <v>1</v>
      </c>
      <c r="F419" s="2" t="s">
        <v>1</v>
      </c>
      <c r="H419" s="2" t="s">
        <v>1</v>
      </c>
      <c r="I419" s="3">
        <v>19.690000000000001</v>
      </c>
      <c r="J419" s="25">
        <f t="shared" si="24"/>
        <v>74534.758342000001</v>
      </c>
      <c r="K419" s="25">
        <f t="shared" si="25"/>
        <v>0</v>
      </c>
      <c r="L419" s="25" t="e">
        <f t="shared" si="26"/>
        <v>#VALUE!</v>
      </c>
    </row>
    <row r="420" spans="1:12" x14ac:dyDescent="0.25">
      <c r="A420" s="4">
        <v>41540</v>
      </c>
      <c r="B420" s="5" t="s">
        <v>1</v>
      </c>
      <c r="D420" s="3">
        <v>21.4</v>
      </c>
      <c r="E420" s="2" t="s">
        <v>1</v>
      </c>
      <c r="F420" s="2" t="s">
        <v>1</v>
      </c>
      <c r="H420" s="2" t="s">
        <v>1</v>
      </c>
      <c r="I420" s="3">
        <v>21.9</v>
      </c>
      <c r="J420" s="25">
        <f t="shared" si="24"/>
        <v>82900.518419999993</v>
      </c>
      <c r="K420" s="25">
        <f t="shared" si="25"/>
        <v>0</v>
      </c>
      <c r="L420" s="25" t="e">
        <f t="shared" si="26"/>
        <v>#VALUE!</v>
      </c>
    </row>
    <row r="421" spans="1:12" x14ac:dyDescent="0.25">
      <c r="A421" s="4">
        <v>41541</v>
      </c>
      <c r="B421" s="5">
        <v>11.4</v>
      </c>
      <c r="C421" s="6">
        <v>0.3</v>
      </c>
      <c r="D421" s="3">
        <v>21.63</v>
      </c>
      <c r="E421" s="2">
        <v>24.5</v>
      </c>
      <c r="F421" s="2">
        <v>0.47</v>
      </c>
      <c r="G421" s="2">
        <v>12.5</v>
      </c>
      <c r="H421" s="2">
        <v>19.600000000000001</v>
      </c>
      <c r="I421" s="3">
        <v>17.98</v>
      </c>
      <c r="J421" s="25">
        <f t="shared" si="24"/>
        <v>68061.704163999995</v>
      </c>
      <c r="K421" s="25">
        <f t="shared" si="25"/>
        <v>850.77130204999992</v>
      </c>
      <c r="L421" s="25">
        <f t="shared" si="26"/>
        <v>1334.0094016144001</v>
      </c>
    </row>
    <row r="422" spans="1:12" x14ac:dyDescent="0.25">
      <c r="A422" s="4">
        <v>41542</v>
      </c>
      <c r="B422" s="5" t="s">
        <v>1</v>
      </c>
      <c r="D422" s="3">
        <v>20.72</v>
      </c>
      <c r="E422" s="2" t="s">
        <v>1</v>
      </c>
      <c r="F422" s="2" t="s">
        <v>1</v>
      </c>
      <c r="H422" s="2" t="s">
        <v>1</v>
      </c>
      <c r="I422" s="3">
        <v>18.54</v>
      </c>
      <c r="J422" s="25">
        <f t="shared" si="24"/>
        <v>70181.534771999999</v>
      </c>
      <c r="K422" s="25">
        <f t="shared" si="25"/>
        <v>0</v>
      </c>
      <c r="L422" s="25" t="e">
        <f t="shared" si="26"/>
        <v>#VALUE!</v>
      </c>
    </row>
    <row r="423" spans="1:12" x14ac:dyDescent="0.25">
      <c r="A423" s="4">
        <v>41543</v>
      </c>
      <c r="B423" s="5">
        <v>10.8</v>
      </c>
      <c r="D423" s="3">
        <v>20.97</v>
      </c>
      <c r="E423" s="2" t="s">
        <v>1</v>
      </c>
      <c r="F423" s="2">
        <v>0.42</v>
      </c>
      <c r="G423" s="2">
        <v>15.6</v>
      </c>
      <c r="H423" s="2" t="s">
        <v>1</v>
      </c>
      <c r="I423" s="3">
        <v>19.14</v>
      </c>
      <c r="J423" s="25">
        <f t="shared" si="24"/>
        <v>72452.781852</v>
      </c>
      <c r="K423" s="25">
        <f t="shared" si="25"/>
        <v>1130.2633968912</v>
      </c>
      <c r="L423" s="25" t="e">
        <f t="shared" si="26"/>
        <v>#VALUE!</v>
      </c>
    </row>
    <row r="424" spans="1:12" x14ac:dyDescent="0.25">
      <c r="A424" s="4">
        <v>41544</v>
      </c>
      <c r="B424" s="5" t="s">
        <v>1</v>
      </c>
      <c r="D424" s="3">
        <v>21.2</v>
      </c>
      <c r="E424" s="2" t="s">
        <v>1</v>
      </c>
      <c r="F424" s="2" t="s">
        <v>1</v>
      </c>
      <c r="H424" s="2" t="s">
        <v>1</v>
      </c>
      <c r="I424" s="3">
        <v>20.39</v>
      </c>
      <c r="J424" s="25">
        <f t="shared" si="24"/>
        <v>77184.546602000002</v>
      </c>
      <c r="K424" s="25">
        <f t="shared" si="25"/>
        <v>0</v>
      </c>
      <c r="L424" s="25" t="e">
        <f t="shared" si="26"/>
        <v>#VALUE!</v>
      </c>
    </row>
    <row r="425" spans="1:12" x14ac:dyDescent="0.25">
      <c r="A425" s="4">
        <v>41545</v>
      </c>
      <c r="B425" s="5" t="s">
        <v>1</v>
      </c>
      <c r="D425" s="3">
        <v>21.49</v>
      </c>
      <c r="E425" s="2" t="s">
        <v>1</v>
      </c>
      <c r="F425" s="2" t="s">
        <v>1</v>
      </c>
      <c r="H425" s="2" t="s">
        <v>1</v>
      </c>
      <c r="I425" s="3">
        <v>20.74</v>
      </c>
      <c r="J425" s="25">
        <f t="shared" si="24"/>
        <v>78509.440731999988</v>
      </c>
      <c r="K425" s="25">
        <f t="shared" si="25"/>
        <v>0</v>
      </c>
      <c r="L425" s="25" t="e">
        <f t="shared" si="26"/>
        <v>#VALUE!</v>
      </c>
    </row>
    <row r="426" spans="1:12" x14ac:dyDescent="0.25">
      <c r="A426" s="4">
        <v>41546</v>
      </c>
      <c r="B426" s="5" t="s">
        <v>1</v>
      </c>
      <c r="D426" s="3">
        <v>20.52</v>
      </c>
      <c r="E426" s="2" t="s">
        <v>1</v>
      </c>
      <c r="F426" s="2" t="s">
        <v>1</v>
      </c>
      <c r="H426" s="2" t="s">
        <v>1</v>
      </c>
      <c r="I426" s="3">
        <v>20.420000000000002</v>
      </c>
      <c r="J426" s="25">
        <f t="shared" si="24"/>
        <v>77298.108955999996</v>
      </c>
      <c r="K426" s="25">
        <f t="shared" si="25"/>
        <v>0</v>
      </c>
      <c r="L426" s="25" t="e">
        <f t="shared" si="26"/>
        <v>#VALUE!</v>
      </c>
    </row>
    <row r="427" spans="1:12" x14ac:dyDescent="0.25">
      <c r="A427" s="4">
        <v>41547</v>
      </c>
      <c r="B427" s="5" t="s">
        <v>1</v>
      </c>
      <c r="D427" s="3">
        <v>21.89</v>
      </c>
      <c r="E427" s="2" t="s">
        <v>1</v>
      </c>
      <c r="F427" s="2" t="s">
        <v>1</v>
      </c>
      <c r="H427" s="2" t="s">
        <v>1</v>
      </c>
      <c r="I427" s="3">
        <v>21.25</v>
      </c>
      <c r="J427" s="25">
        <f t="shared" si="24"/>
        <v>80440.000749999992</v>
      </c>
      <c r="K427" s="25">
        <f t="shared" si="25"/>
        <v>0</v>
      </c>
      <c r="L427" s="25" t="e">
        <f t="shared" si="26"/>
        <v>#VALUE!</v>
      </c>
    </row>
    <row r="428" spans="1:12" x14ac:dyDescent="0.25">
      <c r="A428" s="4">
        <v>41548</v>
      </c>
      <c r="B428" s="5">
        <v>11.8</v>
      </c>
      <c r="C428" s="6">
        <v>0.47099999999999997</v>
      </c>
      <c r="D428" s="3">
        <v>21.76</v>
      </c>
      <c r="E428" s="2">
        <v>24.6</v>
      </c>
      <c r="F428" s="2">
        <v>0.39</v>
      </c>
      <c r="G428" s="2">
        <v>12.6</v>
      </c>
      <c r="H428" s="2">
        <v>20.100000000000001</v>
      </c>
      <c r="I428" s="3">
        <v>20.96</v>
      </c>
      <c r="J428" s="25">
        <f t="shared" si="24"/>
        <v>79342.231327999994</v>
      </c>
      <c r="K428" s="25">
        <f t="shared" si="25"/>
        <v>999.71211473279993</v>
      </c>
      <c r="L428" s="25">
        <f t="shared" si="26"/>
        <v>1594.7788496928001</v>
      </c>
    </row>
    <row r="429" spans="1:12" x14ac:dyDescent="0.25">
      <c r="A429" s="4">
        <v>41549</v>
      </c>
      <c r="B429" s="5" t="s">
        <v>1</v>
      </c>
      <c r="D429" s="3">
        <v>21.71</v>
      </c>
      <c r="E429" s="2" t="s">
        <v>1</v>
      </c>
      <c r="F429" s="2" t="s">
        <v>1</v>
      </c>
      <c r="H429" s="2" t="s">
        <v>1</v>
      </c>
      <c r="I429" s="3">
        <v>21.1</v>
      </c>
      <c r="J429" s="25">
        <f t="shared" si="24"/>
        <v>79872.188980000006</v>
      </c>
      <c r="K429" s="25">
        <f t="shared" si="25"/>
        <v>0</v>
      </c>
      <c r="L429" s="25" t="e">
        <f t="shared" si="26"/>
        <v>#VALUE!</v>
      </c>
    </row>
    <row r="430" spans="1:12" x14ac:dyDescent="0.25">
      <c r="A430" s="4">
        <v>41550</v>
      </c>
      <c r="B430" s="5">
        <v>9.26</v>
      </c>
      <c r="D430" s="3">
        <v>34.42</v>
      </c>
      <c r="E430" s="2" t="s">
        <v>1</v>
      </c>
      <c r="F430" s="2">
        <v>0.57999999999999996</v>
      </c>
      <c r="G430" s="2">
        <v>10.8</v>
      </c>
      <c r="H430" s="2" t="s">
        <v>1</v>
      </c>
      <c r="I430" s="3">
        <v>35.619999999999997</v>
      </c>
      <c r="J430" s="25">
        <f t="shared" si="24"/>
        <v>134836.36831599998</v>
      </c>
      <c r="K430" s="25">
        <f t="shared" si="25"/>
        <v>1456.2327778127999</v>
      </c>
      <c r="L430" s="25" t="e">
        <f t="shared" si="26"/>
        <v>#VALUE!</v>
      </c>
    </row>
    <row r="431" spans="1:12" x14ac:dyDescent="0.25">
      <c r="A431" s="4">
        <v>41551</v>
      </c>
      <c r="B431" s="5" t="s">
        <v>1</v>
      </c>
      <c r="D431" s="3">
        <v>24.94</v>
      </c>
      <c r="E431" s="2" t="s">
        <v>1</v>
      </c>
      <c r="F431" s="2" t="s">
        <v>1</v>
      </c>
      <c r="H431" s="2" t="s">
        <v>1</v>
      </c>
      <c r="I431" s="3">
        <v>24.79</v>
      </c>
      <c r="J431" s="25">
        <f t="shared" si="24"/>
        <v>93840.358521999995</v>
      </c>
      <c r="K431" s="25">
        <f t="shared" si="25"/>
        <v>0</v>
      </c>
      <c r="L431" s="25" t="e">
        <f t="shared" si="26"/>
        <v>#VALUE!</v>
      </c>
    </row>
    <row r="432" spans="1:12" x14ac:dyDescent="0.25">
      <c r="A432" s="4">
        <v>41552</v>
      </c>
      <c r="B432" s="5" t="s">
        <v>1</v>
      </c>
      <c r="D432" s="3">
        <v>23.55</v>
      </c>
      <c r="E432" s="2" t="s">
        <v>1</v>
      </c>
      <c r="F432" s="2" t="s">
        <v>1</v>
      </c>
      <c r="H432" s="2" t="s">
        <v>1</v>
      </c>
      <c r="I432" s="3">
        <v>23.02</v>
      </c>
      <c r="J432" s="25">
        <f t="shared" si="24"/>
        <v>87140.179636000001</v>
      </c>
      <c r="K432" s="25">
        <f t="shared" si="25"/>
        <v>0</v>
      </c>
      <c r="L432" s="25" t="e">
        <f t="shared" si="26"/>
        <v>#VALUE!</v>
      </c>
    </row>
    <row r="433" spans="1:12" x14ac:dyDescent="0.25">
      <c r="A433" s="4">
        <v>41553</v>
      </c>
      <c r="B433" s="5" t="s">
        <v>1</v>
      </c>
      <c r="D433" s="3">
        <v>22.26</v>
      </c>
      <c r="E433" s="2" t="s">
        <v>1</v>
      </c>
      <c r="F433" s="2" t="s">
        <v>1</v>
      </c>
      <c r="H433" s="2" t="s">
        <v>1</v>
      </c>
      <c r="I433" s="3">
        <v>21.29</v>
      </c>
      <c r="J433" s="25">
        <f t="shared" si="24"/>
        <v>80591.417221999989</v>
      </c>
      <c r="K433" s="25">
        <f t="shared" si="25"/>
        <v>0</v>
      </c>
      <c r="L433" s="25" t="e">
        <f t="shared" si="26"/>
        <v>#VALUE!</v>
      </c>
    </row>
    <row r="434" spans="1:12" x14ac:dyDescent="0.25">
      <c r="A434" s="4">
        <v>41554</v>
      </c>
      <c r="B434" s="5" t="s">
        <v>1</v>
      </c>
      <c r="D434" s="3">
        <v>21.71</v>
      </c>
      <c r="E434" s="2" t="s">
        <v>1</v>
      </c>
      <c r="F434" s="2" t="s">
        <v>1</v>
      </c>
      <c r="H434" s="2" t="s">
        <v>1</v>
      </c>
      <c r="I434" s="3">
        <v>20.68</v>
      </c>
      <c r="J434" s="25">
        <f t="shared" si="24"/>
        <v>78282.316024</v>
      </c>
      <c r="K434" s="25">
        <f t="shared" si="25"/>
        <v>0</v>
      </c>
      <c r="L434" s="25" t="e">
        <f t="shared" si="26"/>
        <v>#VALUE!</v>
      </c>
    </row>
    <row r="435" spans="1:12" x14ac:dyDescent="0.25">
      <c r="A435" s="4">
        <v>41555</v>
      </c>
      <c r="B435" s="5">
        <v>8.84</v>
      </c>
      <c r="C435" s="2" t="s">
        <v>4</v>
      </c>
      <c r="D435" s="3">
        <v>21.57</v>
      </c>
      <c r="E435" s="2">
        <v>23</v>
      </c>
      <c r="F435" s="2">
        <v>0.41</v>
      </c>
      <c r="G435" s="2">
        <v>8</v>
      </c>
      <c r="H435" s="2">
        <v>19.8</v>
      </c>
      <c r="I435" s="3">
        <v>20.96</v>
      </c>
      <c r="J435" s="25">
        <f t="shared" si="24"/>
        <v>79342.231327999994</v>
      </c>
      <c r="K435" s="25">
        <f t="shared" si="25"/>
        <v>634.73785062399998</v>
      </c>
      <c r="L435" s="25">
        <f t="shared" si="26"/>
        <v>1570.9761802943999</v>
      </c>
    </row>
    <row r="436" spans="1:12" x14ac:dyDescent="0.25">
      <c r="A436" s="4">
        <v>41556</v>
      </c>
      <c r="B436" s="5" t="s">
        <v>1</v>
      </c>
      <c r="D436" s="3">
        <v>20.61</v>
      </c>
      <c r="E436" s="2" t="s">
        <v>1</v>
      </c>
      <c r="F436" s="2" t="s">
        <v>1</v>
      </c>
      <c r="H436" s="2" t="s">
        <v>1</v>
      </c>
      <c r="I436" s="3">
        <v>19.809999999999999</v>
      </c>
      <c r="J436" s="25">
        <f t="shared" si="24"/>
        <v>74989.007757999992</v>
      </c>
      <c r="K436" s="25">
        <f t="shared" si="25"/>
        <v>0</v>
      </c>
      <c r="L436" s="25" t="e">
        <f t="shared" si="26"/>
        <v>#VALUE!</v>
      </c>
    </row>
    <row r="437" spans="1:12" x14ac:dyDescent="0.25">
      <c r="A437" s="4">
        <v>41557</v>
      </c>
      <c r="B437" s="5">
        <v>9.98</v>
      </c>
      <c r="D437" s="3">
        <v>21.31</v>
      </c>
      <c r="E437" s="2" t="s">
        <v>1</v>
      </c>
      <c r="F437" s="2">
        <v>0.42</v>
      </c>
      <c r="G437" s="2">
        <v>14.5</v>
      </c>
      <c r="H437" s="2" t="s">
        <v>1</v>
      </c>
      <c r="I437" s="3">
        <v>20.67</v>
      </c>
      <c r="J437" s="25">
        <f t="shared" si="24"/>
        <v>78244.461905999997</v>
      </c>
      <c r="K437" s="25">
        <f t="shared" si="25"/>
        <v>1134.5446976369999</v>
      </c>
      <c r="L437" s="25" t="e">
        <f t="shared" si="26"/>
        <v>#VALUE!</v>
      </c>
    </row>
    <row r="438" spans="1:12" x14ac:dyDescent="0.25">
      <c r="A438" s="4">
        <v>41558</v>
      </c>
      <c r="B438" s="5" t="s">
        <v>1</v>
      </c>
      <c r="D438" s="3">
        <v>21.34</v>
      </c>
      <c r="E438" s="2" t="s">
        <v>1</v>
      </c>
      <c r="F438" s="2" t="s">
        <v>1</v>
      </c>
      <c r="H438" s="2" t="s">
        <v>1</v>
      </c>
      <c r="I438" s="3">
        <v>20.010000000000002</v>
      </c>
      <c r="J438" s="25">
        <f t="shared" si="24"/>
        <v>75746.090118000007</v>
      </c>
      <c r="K438" s="25">
        <f t="shared" si="25"/>
        <v>0</v>
      </c>
      <c r="L438" s="25" t="e">
        <f t="shared" si="26"/>
        <v>#VALUE!</v>
      </c>
    </row>
    <row r="439" spans="1:12" x14ac:dyDescent="0.25">
      <c r="A439" s="4">
        <v>41559</v>
      </c>
      <c r="B439" s="5" t="s">
        <v>1</v>
      </c>
      <c r="D439" s="3">
        <v>22.53</v>
      </c>
      <c r="E439" s="2" t="s">
        <v>1</v>
      </c>
      <c r="F439" s="2" t="s">
        <v>1</v>
      </c>
      <c r="H439" s="2" t="s">
        <v>1</v>
      </c>
      <c r="I439" s="3">
        <v>22.42</v>
      </c>
      <c r="J439" s="25">
        <f t="shared" si="24"/>
        <v>84868.932556</v>
      </c>
      <c r="K439" s="25">
        <f t="shared" si="25"/>
        <v>0</v>
      </c>
      <c r="L439" s="25" t="e">
        <f t="shared" si="26"/>
        <v>#VALUE!</v>
      </c>
    </row>
    <row r="440" spans="1:12" x14ac:dyDescent="0.25">
      <c r="A440" s="4">
        <v>41560</v>
      </c>
      <c r="B440" s="5" t="s">
        <v>1</v>
      </c>
      <c r="D440" s="3">
        <v>20.54</v>
      </c>
      <c r="E440" s="2" t="s">
        <v>1</v>
      </c>
      <c r="F440" s="2" t="s">
        <v>1</v>
      </c>
      <c r="H440" s="2" t="s">
        <v>1</v>
      </c>
      <c r="I440" s="3">
        <v>19.920000000000002</v>
      </c>
      <c r="J440" s="25">
        <f t="shared" si="24"/>
        <v>75405.40305600001</v>
      </c>
      <c r="K440" s="25">
        <f t="shared" si="25"/>
        <v>0</v>
      </c>
      <c r="L440" s="25" t="e">
        <f t="shared" si="26"/>
        <v>#VALUE!</v>
      </c>
    </row>
    <row r="441" spans="1:12" x14ac:dyDescent="0.25">
      <c r="A441" s="4">
        <v>41561</v>
      </c>
      <c r="B441" s="5" t="s">
        <v>1</v>
      </c>
      <c r="D441" s="3">
        <v>20.100000000000001</v>
      </c>
      <c r="E441" s="2" t="s">
        <v>1</v>
      </c>
      <c r="F441" s="2" t="s">
        <v>1</v>
      </c>
      <c r="H441" s="2" t="s">
        <v>1</v>
      </c>
      <c r="I441" s="3">
        <v>19.7</v>
      </c>
      <c r="J441" s="25">
        <f t="shared" si="24"/>
        <v>74572.612459999989</v>
      </c>
      <c r="K441" s="25">
        <f t="shared" si="25"/>
        <v>0</v>
      </c>
      <c r="L441" s="25" t="e">
        <f t="shared" si="26"/>
        <v>#VALUE!</v>
      </c>
    </row>
    <row r="442" spans="1:12" x14ac:dyDescent="0.25">
      <c r="A442" s="4">
        <v>41562</v>
      </c>
      <c r="B442" s="5">
        <v>10.8</v>
      </c>
      <c r="C442" s="6">
        <v>0.31900000000000001</v>
      </c>
      <c r="D442" s="3">
        <v>20.59</v>
      </c>
      <c r="E442" s="2">
        <v>20.6</v>
      </c>
      <c r="F442" s="2">
        <v>0.48</v>
      </c>
      <c r="G442" s="2">
        <v>16</v>
      </c>
      <c r="H442" s="2">
        <v>20.100000000000001</v>
      </c>
      <c r="I442" s="3">
        <v>20.39</v>
      </c>
      <c r="J442" s="25">
        <f t="shared" si="24"/>
        <v>77184.546602000002</v>
      </c>
      <c r="K442" s="25">
        <f t="shared" si="25"/>
        <v>1234.952745632</v>
      </c>
      <c r="L442" s="25">
        <f t="shared" si="26"/>
        <v>1551.4093867002002</v>
      </c>
    </row>
    <row r="443" spans="1:12" x14ac:dyDescent="0.25">
      <c r="A443" s="4">
        <v>41563</v>
      </c>
      <c r="B443" s="5" t="s">
        <v>1</v>
      </c>
      <c r="D443" s="3">
        <v>18.61</v>
      </c>
      <c r="E443" s="2" t="s">
        <v>1</v>
      </c>
      <c r="F443" s="2" t="s">
        <v>1</v>
      </c>
      <c r="H443" s="2" t="s">
        <v>1</v>
      </c>
      <c r="I443" s="3">
        <v>17.55</v>
      </c>
      <c r="J443" s="25">
        <f t="shared" si="24"/>
        <v>66433.97709</v>
      </c>
      <c r="K443" s="25">
        <f t="shared" si="25"/>
        <v>0</v>
      </c>
      <c r="L443" s="25" t="e">
        <f t="shared" si="26"/>
        <v>#VALUE!</v>
      </c>
    </row>
    <row r="444" spans="1:12" x14ac:dyDescent="0.25">
      <c r="A444" s="4">
        <v>41564</v>
      </c>
      <c r="B444" s="5">
        <v>9.58</v>
      </c>
      <c r="D444" s="3">
        <v>18.78</v>
      </c>
      <c r="E444" s="2" t="s">
        <v>1</v>
      </c>
      <c r="F444" s="2">
        <v>0.49</v>
      </c>
      <c r="G444" s="2">
        <v>11.3</v>
      </c>
      <c r="H444" s="2" t="s">
        <v>1</v>
      </c>
      <c r="I444" s="3">
        <v>18.14</v>
      </c>
      <c r="J444" s="25">
        <f t="shared" si="24"/>
        <v>68667.370051999998</v>
      </c>
      <c r="K444" s="25">
        <f t="shared" si="25"/>
        <v>775.94128158759997</v>
      </c>
      <c r="L444" s="25" t="e">
        <f t="shared" si="26"/>
        <v>#VALUE!</v>
      </c>
    </row>
    <row r="445" spans="1:12" x14ac:dyDescent="0.25">
      <c r="A445" s="4">
        <v>41565</v>
      </c>
      <c r="B445" s="5" t="s">
        <v>1</v>
      </c>
      <c r="D445" s="3">
        <v>21.7</v>
      </c>
      <c r="E445" s="2" t="s">
        <v>1</v>
      </c>
      <c r="F445" s="2" t="s">
        <v>1</v>
      </c>
      <c r="H445" s="2" t="s">
        <v>1</v>
      </c>
      <c r="I445" s="3">
        <v>20.57</v>
      </c>
      <c r="J445" s="25">
        <f t="shared" si="24"/>
        <v>77865.920725999997</v>
      </c>
      <c r="K445" s="25">
        <f t="shared" si="25"/>
        <v>0</v>
      </c>
      <c r="L445" s="25" t="e">
        <f t="shared" si="26"/>
        <v>#VALUE!</v>
      </c>
    </row>
    <row r="446" spans="1:12" x14ac:dyDescent="0.25">
      <c r="A446" s="4">
        <v>41566</v>
      </c>
      <c r="B446" s="5" t="s">
        <v>1</v>
      </c>
      <c r="D446" s="3">
        <v>21.1</v>
      </c>
      <c r="E446" s="2" t="s">
        <v>1</v>
      </c>
      <c r="F446" s="2" t="s">
        <v>1</v>
      </c>
      <c r="H446" s="2" t="s">
        <v>1</v>
      </c>
      <c r="I446" s="3">
        <v>20.82</v>
      </c>
      <c r="J446" s="25">
        <f t="shared" si="24"/>
        <v>78812.273675999997</v>
      </c>
      <c r="K446" s="25">
        <f t="shared" si="25"/>
        <v>0</v>
      </c>
      <c r="L446" s="25" t="e">
        <f t="shared" si="26"/>
        <v>#VALUE!</v>
      </c>
    </row>
    <row r="447" spans="1:12" x14ac:dyDescent="0.25">
      <c r="A447" s="4">
        <v>41567</v>
      </c>
      <c r="B447" s="5" t="s">
        <v>1</v>
      </c>
      <c r="D447" s="3">
        <v>20.260000000000002</v>
      </c>
      <c r="E447" s="2" t="s">
        <v>1</v>
      </c>
      <c r="F447" s="2" t="s">
        <v>1</v>
      </c>
      <c r="H447" s="2" t="s">
        <v>1</v>
      </c>
      <c r="I447" s="3">
        <v>19.32</v>
      </c>
      <c r="J447" s="25">
        <f t="shared" si="24"/>
        <v>73134.155975999995</v>
      </c>
      <c r="K447" s="25">
        <f t="shared" si="25"/>
        <v>0</v>
      </c>
      <c r="L447" s="25" t="e">
        <f t="shared" si="26"/>
        <v>#VALUE!</v>
      </c>
    </row>
    <row r="448" spans="1:12" x14ac:dyDescent="0.25">
      <c r="A448" s="4">
        <v>41568</v>
      </c>
      <c r="B448" s="5" t="s">
        <v>1</v>
      </c>
      <c r="D448" s="3">
        <v>21.8</v>
      </c>
      <c r="E448" s="2" t="s">
        <v>1</v>
      </c>
      <c r="F448" s="2" t="s">
        <v>1</v>
      </c>
      <c r="H448" s="2" t="s">
        <v>1</v>
      </c>
      <c r="I448" s="3">
        <v>25.64</v>
      </c>
      <c r="J448" s="25">
        <f t="shared" si="24"/>
        <v>97057.958551999996</v>
      </c>
      <c r="K448" s="25">
        <f t="shared" si="25"/>
        <v>0</v>
      </c>
      <c r="L448" s="25" t="e">
        <f t="shared" si="26"/>
        <v>#VALUE!</v>
      </c>
    </row>
    <row r="449" spans="1:12" x14ac:dyDescent="0.25">
      <c r="A449" s="4">
        <v>41569</v>
      </c>
      <c r="B449" s="5">
        <v>32.9</v>
      </c>
      <c r="C449" s="6">
        <v>0.47699999999999998</v>
      </c>
      <c r="D449" s="3">
        <v>22.83</v>
      </c>
      <c r="E449" s="2">
        <v>22.7</v>
      </c>
      <c r="F449" s="2">
        <v>3.62</v>
      </c>
      <c r="G449" s="2">
        <v>17.600000000000001</v>
      </c>
      <c r="H449" s="2">
        <v>19.8</v>
      </c>
      <c r="I449" s="3">
        <v>22.15</v>
      </c>
      <c r="J449" s="25">
        <f t="shared" si="24"/>
        <v>83846.871369999993</v>
      </c>
      <c r="K449" s="25">
        <f t="shared" si="25"/>
        <v>1475.7049361119998</v>
      </c>
      <c r="L449" s="25">
        <f t="shared" si="26"/>
        <v>1660.1680531259999</v>
      </c>
    </row>
    <row r="450" spans="1:12" x14ac:dyDescent="0.25">
      <c r="A450" s="4">
        <v>41570</v>
      </c>
      <c r="B450" s="5" t="s">
        <v>1</v>
      </c>
      <c r="D450" s="3">
        <v>21.62</v>
      </c>
      <c r="E450" s="2" t="s">
        <v>1</v>
      </c>
      <c r="F450" s="2" t="s">
        <v>1</v>
      </c>
      <c r="H450" s="2" t="s">
        <v>1</v>
      </c>
      <c r="I450" s="3">
        <v>21.09</v>
      </c>
      <c r="J450" s="25">
        <f t="shared" si="24"/>
        <v>79834.334862000003</v>
      </c>
      <c r="K450" s="25">
        <f t="shared" si="25"/>
        <v>0</v>
      </c>
      <c r="L450" s="25" t="e">
        <f t="shared" si="26"/>
        <v>#VALUE!</v>
      </c>
    </row>
    <row r="451" spans="1:12" x14ac:dyDescent="0.25">
      <c r="A451" s="4">
        <v>41571</v>
      </c>
      <c r="B451" s="5">
        <v>31</v>
      </c>
      <c r="D451" s="3">
        <v>21.04</v>
      </c>
      <c r="E451" s="2" t="s">
        <v>1</v>
      </c>
      <c r="F451" s="2">
        <v>1.53</v>
      </c>
      <c r="G451" s="2">
        <v>15.7</v>
      </c>
      <c r="H451" s="2" t="s">
        <v>1</v>
      </c>
      <c r="I451" s="3">
        <v>20.38</v>
      </c>
      <c r="J451" s="25">
        <f t="shared" ref="J451:J514" si="27">3785.4118*I451</f>
        <v>77146.692483999999</v>
      </c>
      <c r="K451" s="25">
        <f t="shared" si="25"/>
        <v>1211.2030719987999</v>
      </c>
      <c r="L451" s="25" t="e">
        <f t="shared" si="26"/>
        <v>#VALUE!</v>
      </c>
    </row>
    <row r="452" spans="1:12" x14ac:dyDescent="0.25">
      <c r="A452" s="4">
        <v>41572</v>
      </c>
      <c r="B452" s="5" t="s">
        <v>1</v>
      </c>
      <c r="D452" s="3">
        <v>21.25</v>
      </c>
      <c r="E452" s="2" t="s">
        <v>1</v>
      </c>
      <c r="F452" s="2" t="s">
        <v>1</v>
      </c>
      <c r="H452" s="2" t="s">
        <v>1</v>
      </c>
      <c r="I452" s="3">
        <v>20.98</v>
      </c>
      <c r="J452" s="25">
        <f t="shared" si="27"/>
        <v>79417.939564</v>
      </c>
      <c r="K452" s="25">
        <f t="shared" ref="K452:K515" si="28">J452*G452/1000</f>
        <v>0</v>
      </c>
      <c r="L452" s="25" t="e">
        <f t="shared" ref="L452:L515" si="29">J452*H452/1000</f>
        <v>#VALUE!</v>
      </c>
    </row>
    <row r="453" spans="1:12" x14ac:dyDescent="0.25">
      <c r="A453" s="4">
        <v>41573</v>
      </c>
      <c r="B453" s="5" t="s">
        <v>1</v>
      </c>
      <c r="D453" s="3">
        <v>22.19</v>
      </c>
      <c r="E453" s="2" t="s">
        <v>1</v>
      </c>
      <c r="F453" s="2" t="s">
        <v>1</v>
      </c>
      <c r="H453" s="2" t="s">
        <v>1</v>
      </c>
      <c r="I453" s="3">
        <v>21.77</v>
      </c>
      <c r="J453" s="25">
        <f t="shared" si="27"/>
        <v>82408.414885999999</v>
      </c>
      <c r="K453" s="25">
        <f t="shared" si="28"/>
        <v>0</v>
      </c>
      <c r="L453" s="25" t="e">
        <f t="shared" si="29"/>
        <v>#VALUE!</v>
      </c>
    </row>
    <row r="454" spans="1:12" x14ac:dyDescent="0.25">
      <c r="A454" s="4">
        <v>41574</v>
      </c>
      <c r="B454" s="5" t="s">
        <v>1</v>
      </c>
      <c r="D454" s="3">
        <v>21.65</v>
      </c>
      <c r="E454" s="2" t="s">
        <v>1</v>
      </c>
      <c r="F454" s="2" t="s">
        <v>1</v>
      </c>
      <c r="H454" s="2" t="s">
        <v>1</v>
      </c>
      <c r="I454" s="3">
        <v>21.41</v>
      </c>
      <c r="J454" s="25">
        <f t="shared" si="27"/>
        <v>81045.666637999995</v>
      </c>
      <c r="K454" s="25">
        <f t="shared" si="28"/>
        <v>0</v>
      </c>
      <c r="L454" s="25" t="e">
        <f t="shared" si="29"/>
        <v>#VALUE!</v>
      </c>
    </row>
    <row r="455" spans="1:12" x14ac:dyDescent="0.25">
      <c r="A455" s="4">
        <v>41575</v>
      </c>
      <c r="B455" s="5" t="s">
        <v>1</v>
      </c>
      <c r="D455" s="3">
        <v>20.11</v>
      </c>
      <c r="E455" s="2" t="s">
        <v>1</v>
      </c>
      <c r="F455" s="2" t="s">
        <v>1</v>
      </c>
      <c r="H455" s="2" t="s">
        <v>1</v>
      </c>
      <c r="I455" s="3">
        <v>20.91</v>
      </c>
      <c r="J455" s="25">
        <f t="shared" si="27"/>
        <v>79152.960737999994</v>
      </c>
      <c r="K455" s="25">
        <f t="shared" si="28"/>
        <v>0</v>
      </c>
      <c r="L455" s="25" t="e">
        <f t="shared" si="29"/>
        <v>#VALUE!</v>
      </c>
    </row>
    <row r="456" spans="1:12" x14ac:dyDescent="0.25">
      <c r="A456" s="4">
        <v>41576</v>
      </c>
      <c r="B456" s="5">
        <v>12.2</v>
      </c>
      <c r="C456" s="6">
        <v>0.5</v>
      </c>
      <c r="D456" s="3">
        <v>20.92</v>
      </c>
      <c r="E456" s="2">
        <v>23.7</v>
      </c>
      <c r="F456" s="2">
        <v>0.41299999999999998</v>
      </c>
      <c r="G456" s="2">
        <v>14.5</v>
      </c>
      <c r="H456" s="2">
        <v>19.100000000000001</v>
      </c>
      <c r="I456" s="3">
        <v>21.76</v>
      </c>
      <c r="J456" s="25">
        <f t="shared" si="27"/>
        <v>82370.560767999996</v>
      </c>
      <c r="K456" s="25">
        <f t="shared" si="28"/>
        <v>1194.373131136</v>
      </c>
      <c r="L456" s="25">
        <f t="shared" si="29"/>
        <v>1573.2777106688</v>
      </c>
    </row>
    <row r="457" spans="1:12" x14ac:dyDescent="0.25">
      <c r="A457" s="4">
        <v>41577</v>
      </c>
      <c r="B457" s="5" t="s">
        <v>1</v>
      </c>
      <c r="D457" s="3">
        <v>42.28</v>
      </c>
      <c r="E457" s="2" t="s">
        <v>1</v>
      </c>
      <c r="F457" s="2" t="s">
        <v>1</v>
      </c>
      <c r="H457" s="2" t="s">
        <v>1</v>
      </c>
      <c r="I457" s="3">
        <v>40.43</v>
      </c>
      <c r="J457" s="25">
        <f t="shared" si="27"/>
        <v>153044.199074</v>
      </c>
      <c r="K457" s="25">
        <f t="shared" si="28"/>
        <v>0</v>
      </c>
      <c r="L457" s="25" t="e">
        <f t="shared" si="29"/>
        <v>#VALUE!</v>
      </c>
    </row>
    <row r="458" spans="1:12" x14ac:dyDescent="0.25">
      <c r="A458" s="4">
        <v>41578</v>
      </c>
      <c r="B458" s="5">
        <v>4.59</v>
      </c>
      <c r="D458" s="3">
        <v>49.7</v>
      </c>
      <c r="E458" s="2" t="s">
        <v>1</v>
      </c>
      <c r="F458" s="2">
        <v>0.246</v>
      </c>
      <c r="G458" s="2">
        <v>5.0599999999999996</v>
      </c>
      <c r="H458" s="2" t="s">
        <v>1</v>
      </c>
      <c r="I458" s="3">
        <v>52.49</v>
      </c>
      <c r="J458" s="25">
        <f t="shared" si="27"/>
        <v>198696.26538200001</v>
      </c>
      <c r="K458" s="25">
        <f t="shared" si="28"/>
        <v>1005.40310283292</v>
      </c>
      <c r="L458" s="25" t="e">
        <f t="shared" si="29"/>
        <v>#VALUE!</v>
      </c>
    </row>
    <row r="459" spans="1:12" x14ac:dyDescent="0.25">
      <c r="A459" s="4">
        <v>41579</v>
      </c>
      <c r="B459" s="5" t="s">
        <v>1</v>
      </c>
      <c r="D459" s="3">
        <v>24.69</v>
      </c>
      <c r="E459" s="2" t="s">
        <v>1</v>
      </c>
      <c r="F459" s="2" t="s">
        <v>1</v>
      </c>
      <c r="H459" s="2" t="s">
        <v>1</v>
      </c>
      <c r="I459" s="3">
        <v>25.7</v>
      </c>
      <c r="J459" s="25">
        <f t="shared" si="27"/>
        <v>97285.083259999999</v>
      </c>
      <c r="K459" s="25">
        <f t="shared" si="28"/>
        <v>0</v>
      </c>
      <c r="L459" s="25" t="e">
        <f t="shared" si="29"/>
        <v>#VALUE!</v>
      </c>
    </row>
    <row r="460" spans="1:12" x14ac:dyDescent="0.25">
      <c r="A460" s="4">
        <v>41580</v>
      </c>
      <c r="B460" s="5" t="s">
        <v>1</v>
      </c>
      <c r="D460" s="3">
        <v>22.11</v>
      </c>
      <c r="E460" s="2" t="s">
        <v>1</v>
      </c>
      <c r="F460" s="2" t="s">
        <v>1</v>
      </c>
      <c r="H460" s="2" t="s">
        <v>1</v>
      </c>
      <c r="I460" s="3">
        <v>23.49</v>
      </c>
      <c r="J460" s="25">
        <f t="shared" si="27"/>
        <v>88919.323181999993</v>
      </c>
      <c r="K460" s="25">
        <f t="shared" si="28"/>
        <v>0</v>
      </c>
      <c r="L460" s="25" t="e">
        <f t="shared" si="29"/>
        <v>#VALUE!</v>
      </c>
    </row>
    <row r="461" spans="1:12" x14ac:dyDescent="0.25">
      <c r="A461" s="4">
        <v>41581</v>
      </c>
      <c r="B461" s="5" t="s">
        <v>1</v>
      </c>
      <c r="D461" s="3">
        <v>21.86</v>
      </c>
      <c r="E461" s="2" t="s">
        <v>1</v>
      </c>
      <c r="F461" s="2" t="s">
        <v>1</v>
      </c>
      <c r="H461" s="2" t="s">
        <v>1</v>
      </c>
      <c r="I461" s="3">
        <v>22.8</v>
      </c>
      <c r="J461" s="25">
        <f t="shared" si="27"/>
        <v>86307.389039999995</v>
      </c>
      <c r="K461" s="25">
        <f t="shared" si="28"/>
        <v>0</v>
      </c>
      <c r="L461" s="25" t="e">
        <f t="shared" si="29"/>
        <v>#VALUE!</v>
      </c>
    </row>
    <row r="462" spans="1:12" x14ac:dyDescent="0.25">
      <c r="A462" s="4">
        <v>41582</v>
      </c>
      <c r="B462" s="5" t="s">
        <v>1</v>
      </c>
      <c r="D462" s="3">
        <v>18.21</v>
      </c>
      <c r="E462" s="2" t="s">
        <v>1</v>
      </c>
      <c r="F462" s="2" t="s">
        <v>1</v>
      </c>
      <c r="H462" s="2" t="s">
        <v>1</v>
      </c>
      <c r="I462" s="3">
        <v>18.12</v>
      </c>
      <c r="J462" s="25">
        <f t="shared" si="27"/>
        <v>68591.661816000007</v>
      </c>
      <c r="K462" s="25">
        <f t="shared" si="28"/>
        <v>0</v>
      </c>
      <c r="L462" s="25" t="e">
        <f t="shared" si="29"/>
        <v>#VALUE!</v>
      </c>
    </row>
    <row r="463" spans="1:12" x14ac:dyDescent="0.25">
      <c r="A463" s="4">
        <v>41583</v>
      </c>
      <c r="B463" s="5">
        <v>16.7</v>
      </c>
      <c r="C463" s="2" t="s">
        <v>4</v>
      </c>
      <c r="D463" s="3">
        <v>23.11</v>
      </c>
      <c r="E463" s="2">
        <v>22.9</v>
      </c>
      <c r="F463" s="2" t="s">
        <v>2</v>
      </c>
      <c r="G463" s="2">
        <v>16.899999999999999</v>
      </c>
      <c r="H463" s="2">
        <v>18.3</v>
      </c>
      <c r="I463" s="3">
        <v>23.93</v>
      </c>
      <c r="J463" s="25">
        <f t="shared" si="27"/>
        <v>90584.904373999991</v>
      </c>
      <c r="K463" s="25">
        <f t="shared" si="28"/>
        <v>1530.8848839205998</v>
      </c>
      <c r="L463" s="25">
        <f t="shared" si="29"/>
        <v>1657.7037500442</v>
      </c>
    </row>
    <row r="464" spans="1:12" x14ac:dyDescent="0.25">
      <c r="A464" s="4">
        <v>41584</v>
      </c>
      <c r="B464" s="5" t="s">
        <v>1</v>
      </c>
      <c r="D464" s="3">
        <v>26.84</v>
      </c>
      <c r="E464" s="2" t="s">
        <v>1</v>
      </c>
      <c r="F464" s="2" t="s">
        <v>1</v>
      </c>
      <c r="H464" s="2" t="s">
        <v>1</v>
      </c>
      <c r="I464" s="3">
        <v>28.38</v>
      </c>
      <c r="J464" s="25">
        <f t="shared" si="27"/>
        <v>107429.986884</v>
      </c>
      <c r="K464" s="25">
        <f t="shared" si="28"/>
        <v>0</v>
      </c>
      <c r="L464" s="25" t="e">
        <f t="shared" si="29"/>
        <v>#VALUE!</v>
      </c>
    </row>
    <row r="465" spans="1:12" x14ac:dyDescent="0.25">
      <c r="A465" s="4">
        <v>41585</v>
      </c>
      <c r="B465" s="5">
        <v>10.4</v>
      </c>
      <c r="D465" s="3">
        <v>21.67</v>
      </c>
      <c r="E465" s="2" t="s">
        <v>1</v>
      </c>
      <c r="F465" s="2" t="s">
        <v>2</v>
      </c>
      <c r="G465" s="2">
        <v>17</v>
      </c>
      <c r="H465" s="2" t="s">
        <v>1</v>
      </c>
      <c r="I465" s="3">
        <v>21.99</v>
      </c>
      <c r="J465" s="25">
        <f t="shared" si="27"/>
        <v>83241.20548199999</v>
      </c>
      <c r="K465" s="25">
        <f t="shared" si="28"/>
        <v>1415.1004931939999</v>
      </c>
      <c r="L465" s="25" t="e">
        <f t="shared" si="29"/>
        <v>#VALUE!</v>
      </c>
    </row>
    <row r="466" spans="1:12" x14ac:dyDescent="0.25">
      <c r="A466" s="4">
        <v>41586</v>
      </c>
      <c r="B466" s="5" t="s">
        <v>1</v>
      </c>
      <c r="D466" s="3">
        <v>21.91</v>
      </c>
      <c r="E466" s="2" t="s">
        <v>1</v>
      </c>
      <c r="F466" s="2" t="s">
        <v>1</v>
      </c>
      <c r="H466" s="2" t="s">
        <v>1</v>
      </c>
      <c r="I466" s="3">
        <v>21.66</v>
      </c>
      <c r="J466" s="25">
        <f t="shared" si="27"/>
        <v>81992.019587999996</v>
      </c>
      <c r="K466" s="25">
        <f t="shared" si="28"/>
        <v>0</v>
      </c>
      <c r="L466" s="25" t="e">
        <f t="shared" si="29"/>
        <v>#VALUE!</v>
      </c>
    </row>
    <row r="467" spans="1:12" x14ac:dyDescent="0.25">
      <c r="A467" s="4">
        <v>41587</v>
      </c>
      <c r="B467" s="5" t="s">
        <v>1</v>
      </c>
      <c r="D467" s="3">
        <v>20.57</v>
      </c>
      <c r="E467" s="2" t="s">
        <v>1</v>
      </c>
      <c r="F467" s="2" t="s">
        <v>1</v>
      </c>
      <c r="H467" s="2" t="s">
        <v>1</v>
      </c>
      <c r="I467" s="3">
        <v>22.43</v>
      </c>
      <c r="J467" s="25">
        <f t="shared" si="27"/>
        <v>84906.786674000003</v>
      </c>
      <c r="K467" s="25">
        <f t="shared" si="28"/>
        <v>0</v>
      </c>
      <c r="L467" s="25" t="e">
        <f t="shared" si="29"/>
        <v>#VALUE!</v>
      </c>
    </row>
    <row r="468" spans="1:12" x14ac:dyDescent="0.25">
      <c r="A468" s="4">
        <v>41588</v>
      </c>
      <c r="B468" s="5" t="s">
        <v>1</v>
      </c>
      <c r="D468" s="3">
        <v>19.73</v>
      </c>
      <c r="E468" s="2" t="s">
        <v>1</v>
      </c>
      <c r="F468" s="2" t="s">
        <v>1</v>
      </c>
      <c r="H468" s="2" t="s">
        <v>1</v>
      </c>
      <c r="I468" s="3">
        <v>21.12</v>
      </c>
      <c r="J468" s="25">
        <f t="shared" si="27"/>
        <v>79947.897215999998</v>
      </c>
      <c r="K468" s="25">
        <f t="shared" si="28"/>
        <v>0</v>
      </c>
      <c r="L468" s="25" t="e">
        <f t="shared" si="29"/>
        <v>#VALUE!</v>
      </c>
    </row>
    <row r="469" spans="1:12" x14ac:dyDescent="0.25">
      <c r="A469" s="4">
        <v>41589</v>
      </c>
      <c r="B469" s="5" t="s">
        <v>1</v>
      </c>
      <c r="D469" s="3">
        <v>20.83</v>
      </c>
      <c r="E469" s="2" t="s">
        <v>1</v>
      </c>
      <c r="F469" s="2" t="s">
        <v>1</v>
      </c>
      <c r="H469" s="2" t="s">
        <v>1</v>
      </c>
      <c r="I469" s="3">
        <v>22.11</v>
      </c>
      <c r="J469" s="25">
        <f t="shared" si="27"/>
        <v>83695.454897999996</v>
      </c>
      <c r="K469" s="25">
        <f t="shared" si="28"/>
        <v>0</v>
      </c>
      <c r="L469" s="25" t="e">
        <f t="shared" si="29"/>
        <v>#VALUE!</v>
      </c>
    </row>
    <row r="470" spans="1:12" x14ac:dyDescent="0.25">
      <c r="A470" s="4">
        <v>41590</v>
      </c>
      <c r="B470" s="5">
        <v>11.9</v>
      </c>
      <c r="C470" s="6">
        <v>0.38600000000000001</v>
      </c>
      <c r="D470" s="3">
        <v>19.2</v>
      </c>
      <c r="E470" s="2">
        <v>20.5</v>
      </c>
      <c r="F470" s="2" t="s">
        <v>2</v>
      </c>
      <c r="G470" s="2">
        <v>13.8</v>
      </c>
      <c r="H470" s="2">
        <v>17.3</v>
      </c>
      <c r="I470" s="3">
        <v>20.329999999999998</v>
      </c>
      <c r="J470" s="25">
        <f t="shared" si="27"/>
        <v>76957.421893999985</v>
      </c>
      <c r="K470" s="25">
        <f t="shared" si="28"/>
        <v>1062.0124221371998</v>
      </c>
      <c r="L470" s="25">
        <f t="shared" si="29"/>
        <v>1331.3633987661999</v>
      </c>
    </row>
    <row r="471" spans="1:12" x14ac:dyDescent="0.25">
      <c r="A471" s="4">
        <v>41591</v>
      </c>
      <c r="B471" s="5" t="s">
        <v>1</v>
      </c>
      <c r="D471" s="3">
        <v>20.89</v>
      </c>
      <c r="E471" s="2" t="s">
        <v>1</v>
      </c>
      <c r="F471" s="2" t="s">
        <v>1</v>
      </c>
      <c r="H471" s="2" t="s">
        <v>1</v>
      </c>
      <c r="I471" s="3">
        <v>21.38</v>
      </c>
      <c r="J471" s="25">
        <f t="shared" si="27"/>
        <v>80932.104283999986</v>
      </c>
      <c r="K471" s="25">
        <f t="shared" si="28"/>
        <v>0</v>
      </c>
      <c r="L471" s="25" t="e">
        <f t="shared" si="29"/>
        <v>#VALUE!</v>
      </c>
    </row>
    <row r="472" spans="1:12" x14ac:dyDescent="0.25">
      <c r="A472" s="4">
        <v>41592</v>
      </c>
      <c r="B472" s="5">
        <v>26.7</v>
      </c>
      <c r="D472" s="3">
        <v>20.43</v>
      </c>
      <c r="E472" s="2" t="s">
        <v>1</v>
      </c>
      <c r="F472" s="2" t="s">
        <v>2</v>
      </c>
      <c r="G472" s="2">
        <v>13.4</v>
      </c>
      <c r="H472" s="2" t="s">
        <v>1</v>
      </c>
      <c r="I472" s="3">
        <v>20.87</v>
      </c>
      <c r="J472" s="25">
        <f t="shared" si="27"/>
        <v>79001.544265999997</v>
      </c>
      <c r="K472" s="25">
        <f t="shared" si="28"/>
        <v>1058.6206931644001</v>
      </c>
      <c r="L472" s="25" t="e">
        <f t="shared" si="29"/>
        <v>#VALUE!</v>
      </c>
    </row>
    <row r="473" spans="1:12" x14ac:dyDescent="0.25">
      <c r="A473" s="4">
        <v>41593</v>
      </c>
      <c r="B473" s="5" t="s">
        <v>1</v>
      </c>
      <c r="D473" s="3">
        <v>20.49</v>
      </c>
      <c r="E473" s="2" t="s">
        <v>1</v>
      </c>
      <c r="F473" s="2" t="s">
        <v>1</v>
      </c>
      <c r="H473" s="2" t="s">
        <v>1</v>
      </c>
      <c r="I473" s="3">
        <v>20.399999999999999</v>
      </c>
      <c r="J473" s="25">
        <f t="shared" si="27"/>
        <v>77222.400719999991</v>
      </c>
      <c r="K473" s="25">
        <f t="shared" si="28"/>
        <v>0</v>
      </c>
      <c r="L473" s="25" t="e">
        <f t="shared" si="29"/>
        <v>#VALUE!</v>
      </c>
    </row>
    <row r="474" spans="1:12" x14ac:dyDescent="0.25">
      <c r="A474" s="4">
        <v>41594</v>
      </c>
      <c r="B474" s="5" t="s">
        <v>1</v>
      </c>
      <c r="D474" s="3">
        <v>21.43</v>
      </c>
      <c r="E474" s="2" t="s">
        <v>1</v>
      </c>
      <c r="F474" s="2" t="s">
        <v>1</v>
      </c>
      <c r="H474" s="2" t="s">
        <v>1</v>
      </c>
      <c r="I474" s="3">
        <v>21.77</v>
      </c>
      <c r="J474" s="25">
        <f t="shared" si="27"/>
        <v>82408.414885999999</v>
      </c>
      <c r="K474" s="25">
        <f t="shared" si="28"/>
        <v>0</v>
      </c>
      <c r="L474" s="25" t="e">
        <f t="shared" si="29"/>
        <v>#VALUE!</v>
      </c>
    </row>
    <row r="475" spans="1:12" x14ac:dyDescent="0.25">
      <c r="A475" s="4">
        <v>41595</v>
      </c>
      <c r="B475" s="5" t="s">
        <v>1</v>
      </c>
      <c r="D475" s="3">
        <v>24.61</v>
      </c>
      <c r="E475" s="2" t="s">
        <v>1</v>
      </c>
      <c r="F475" s="2" t="s">
        <v>1</v>
      </c>
      <c r="H475" s="2" t="s">
        <v>1</v>
      </c>
      <c r="I475" s="3">
        <v>24.94</v>
      </c>
      <c r="J475" s="25">
        <f t="shared" si="27"/>
        <v>94408.170291999995</v>
      </c>
      <c r="K475" s="25">
        <f t="shared" si="28"/>
        <v>0</v>
      </c>
      <c r="L475" s="25" t="e">
        <f t="shared" si="29"/>
        <v>#VALUE!</v>
      </c>
    </row>
    <row r="476" spans="1:12" x14ac:dyDescent="0.25">
      <c r="A476" s="4">
        <v>41596</v>
      </c>
      <c r="B476" s="5" t="s">
        <v>1</v>
      </c>
      <c r="D476" s="3">
        <v>18.8</v>
      </c>
      <c r="E476" s="2" t="s">
        <v>1</v>
      </c>
      <c r="F476" s="2" t="s">
        <v>1</v>
      </c>
      <c r="H476" s="2" t="s">
        <v>1</v>
      </c>
      <c r="I476" s="3">
        <v>20.18</v>
      </c>
      <c r="J476" s="25">
        <f t="shared" si="27"/>
        <v>76389.610123999999</v>
      </c>
      <c r="K476" s="25">
        <f t="shared" si="28"/>
        <v>0</v>
      </c>
      <c r="L476" s="25" t="e">
        <f t="shared" si="29"/>
        <v>#VALUE!</v>
      </c>
    </row>
    <row r="477" spans="1:12" x14ac:dyDescent="0.25">
      <c r="A477" s="4">
        <v>41597</v>
      </c>
      <c r="B477" s="5">
        <v>10.7</v>
      </c>
      <c r="C477" s="6">
        <v>0.34399999999999997</v>
      </c>
      <c r="D477" s="3">
        <v>19.920000000000002</v>
      </c>
      <c r="E477" s="2">
        <v>20.6</v>
      </c>
      <c r="F477" s="2" t="s">
        <v>2</v>
      </c>
      <c r="G477" s="2">
        <v>16.3</v>
      </c>
      <c r="H477" s="2">
        <v>16.899999999999999</v>
      </c>
      <c r="I477" s="3">
        <v>21.17</v>
      </c>
      <c r="J477" s="25">
        <f t="shared" si="27"/>
        <v>80137.167805999998</v>
      </c>
      <c r="K477" s="25">
        <f t="shared" si="28"/>
        <v>1306.2358352377998</v>
      </c>
      <c r="L477" s="25">
        <f t="shared" si="29"/>
        <v>1354.3181359213997</v>
      </c>
    </row>
    <row r="478" spans="1:12" x14ac:dyDescent="0.25">
      <c r="A478" s="4">
        <v>41598</v>
      </c>
      <c r="B478" s="5" t="s">
        <v>1</v>
      </c>
      <c r="D478" s="3">
        <v>21.14</v>
      </c>
      <c r="E478" s="2" t="s">
        <v>1</v>
      </c>
      <c r="F478" s="2" t="s">
        <v>1</v>
      </c>
      <c r="H478" s="2" t="s">
        <v>1</v>
      </c>
      <c r="I478" s="3">
        <v>22.75</v>
      </c>
      <c r="J478" s="25">
        <f t="shared" si="27"/>
        <v>86118.118449999994</v>
      </c>
      <c r="K478" s="25">
        <f t="shared" si="28"/>
        <v>0</v>
      </c>
      <c r="L478" s="25" t="e">
        <f t="shared" si="29"/>
        <v>#VALUE!</v>
      </c>
    </row>
    <row r="479" spans="1:12" x14ac:dyDescent="0.25">
      <c r="A479" s="4">
        <v>41599</v>
      </c>
      <c r="B479" s="5">
        <v>10.1</v>
      </c>
      <c r="D479" s="3">
        <v>26.13</v>
      </c>
      <c r="E479" s="2" t="s">
        <v>1</v>
      </c>
      <c r="F479" s="2" t="s">
        <v>2</v>
      </c>
      <c r="G479" s="2">
        <v>15.4</v>
      </c>
      <c r="H479" s="2" t="s">
        <v>1</v>
      </c>
      <c r="I479" s="3">
        <v>28.21</v>
      </c>
      <c r="J479" s="25">
        <f t="shared" si="27"/>
        <v>106786.46687799999</v>
      </c>
      <c r="K479" s="25">
        <f t="shared" si="28"/>
        <v>1644.5115899211999</v>
      </c>
      <c r="L479" s="25" t="e">
        <f t="shared" si="29"/>
        <v>#VALUE!</v>
      </c>
    </row>
    <row r="480" spans="1:12" x14ac:dyDescent="0.25">
      <c r="A480" s="4">
        <v>41600</v>
      </c>
      <c r="B480" s="5" t="s">
        <v>1</v>
      </c>
      <c r="D480" s="3">
        <v>20.56</v>
      </c>
      <c r="E480" s="2" t="s">
        <v>1</v>
      </c>
      <c r="F480" s="2" t="s">
        <v>1</v>
      </c>
      <c r="H480" s="2" t="s">
        <v>1</v>
      </c>
      <c r="I480" s="3">
        <v>22.36</v>
      </c>
      <c r="J480" s="25">
        <f t="shared" si="27"/>
        <v>84641.807847999997</v>
      </c>
      <c r="K480" s="25">
        <f t="shared" si="28"/>
        <v>0</v>
      </c>
      <c r="L480" s="25" t="e">
        <f t="shared" si="29"/>
        <v>#VALUE!</v>
      </c>
    </row>
    <row r="481" spans="1:12" x14ac:dyDescent="0.25">
      <c r="A481" s="4">
        <v>41601</v>
      </c>
      <c r="B481" s="5" t="s">
        <v>1</v>
      </c>
      <c r="D481" s="3">
        <v>20.12</v>
      </c>
      <c r="E481" s="2" t="s">
        <v>1</v>
      </c>
      <c r="F481" s="2" t="s">
        <v>1</v>
      </c>
      <c r="H481" s="2" t="s">
        <v>1</v>
      </c>
      <c r="I481" s="3">
        <v>21.08</v>
      </c>
      <c r="J481" s="25">
        <f t="shared" si="27"/>
        <v>79796.480743999986</v>
      </c>
      <c r="K481" s="25">
        <f t="shared" si="28"/>
        <v>0</v>
      </c>
      <c r="L481" s="25" t="e">
        <f t="shared" si="29"/>
        <v>#VALUE!</v>
      </c>
    </row>
    <row r="482" spans="1:12" x14ac:dyDescent="0.25">
      <c r="A482" s="4">
        <v>41602</v>
      </c>
      <c r="B482" s="5" t="s">
        <v>1</v>
      </c>
      <c r="D482" s="3">
        <v>19.63</v>
      </c>
      <c r="E482" s="2" t="s">
        <v>1</v>
      </c>
      <c r="F482" s="2" t="s">
        <v>1</v>
      </c>
      <c r="H482" s="2" t="s">
        <v>1</v>
      </c>
      <c r="I482" s="3">
        <v>20.260000000000002</v>
      </c>
      <c r="J482" s="25">
        <f t="shared" si="27"/>
        <v>76692.443068000008</v>
      </c>
      <c r="K482" s="25">
        <f t="shared" si="28"/>
        <v>0</v>
      </c>
      <c r="L482" s="25" t="e">
        <f t="shared" si="29"/>
        <v>#VALUE!</v>
      </c>
    </row>
    <row r="483" spans="1:12" x14ac:dyDescent="0.25">
      <c r="A483" s="4">
        <v>41603</v>
      </c>
      <c r="B483" s="5" t="s">
        <v>1</v>
      </c>
      <c r="D483" s="3">
        <v>20.100000000000001</v>
      </c>
      <c r="E483" s="2" t="s">
        <v>1</v>
      </c>
      <c r="F483" s="2" t="s">
        <v>1</v>
      </c>
      <c r="H483" s="2" t="s">
        <v>1</v>
      </c>
      <c r="I483" s="3">
        <v>20.8</v>
      </c>
      <c r="J483" s="25">
        <f t="shared" si="27"/>
        <v>78736.565440000006</v>
      </c>
      <c r="K483" s="25">
        <f t="shared" si="28"/>
        <v>0</v>
      </c>
      <c r="L483" s="25" t="e">
        <f t="shared" si="29"/>
        <v>#VALUE!</v>
      </c>
    </row>
    <row r="484" spans="1:12" x14ac:dyDescent="0.25">
      <c r="A484" s="4">
        <v>41604</v>
      </c>
      <c r="B484" s="5">
        <v>14.4</v>
      </c>
      <c r="C484" s="6">
        <v>0.57399999999999995</v>
      </c>
      <c r="D484" s="3">
        <v>19.850000000000001</v>
      </c>
      <c r="E484" s="2">
        <v>22.8</v>
      </c>
      <c r="F484" s="2" t="s">
        <v>2</v>
      </c>
      <c r="G484" s="2">
        <v>13.2</v>
      </c>
      <c r="H484" s="2">
        <v>18.7</v>
      </c>
      <c r="I484" s="3">
        <v>20.87</v>
      </c>
      <c r="J484" s="25">
        <f t="shared" si="27"/>
        <v>79001.544265999997</v>
      </c>
      <c r="K484" s="25">
        <f t="shared" si="28"/>
        <v>1042.8203843111999</v>
      </c>
      <c r="L484" s="25">
        <f t="shared" si="29"/>
        <v>1477.3288777742</v>
      </c>
    </row>
    <row r="485" spans="1:12" x14ac:dyDescent="0.25">
      <c r="A485" s="4">
        <v>41605</v>
      </c>
      <c r="B485" s="5" t="s">
        <v>1</v>
      </c>
      <c r="D485" s="3">
        <v>19.010000000000002</v>
      </c>
      <c r="E485" s="2" t="s">
        <v>1</v>
      </c>
      <c r="F485" s="2" t="s">
        <v>1</v>
      </c>
      <c r="G485" s="2">
        <v>13.1</v>
      </c>
      <c r="H485" s="2" t="s">
        <v>1</v>
      </c>
      <c r="I485" s="3">
        <v>19.78</v>
      </c>
      <c r="J485" s="25">
        <f t="shared" si="27"/>
        <v>74875.445403999998</v>
      </c>
      <c r="K485" s="25">
        <f t="shared" si="28"/>
        <v>980.86833479239988</v>
      </c>
      <c r="L485" s="25" t="e">
        <f t="shared" si="29"/>
        <v>#VALUE!</v>
      </c>
    </row>
    <row r="486" spans="1:12" x14ac:dyDescent="0.25">
      <c r="A486" s="4">
        <v>41606</v>
      </c>
      <c r="B486" s="5">
        <v>13</v>
      </c>
      <c r="D486" s="3">
        <v>19.09</v>
      </c>
      <c r="E486" s="2" t="s">
        <v>1</v>
      </c>
      <c r="F486" s="2" t="s">
        <v>2</v>
      </c>
      <c r="H486" s="2" t="s">
        <v>1</v>
      </c>
      <c r="I486" s="3">
        <v>20.07</v>
      </c>
      <c r="J486" s="25">
        <f t="shared" si="27"/>
        <v>75973.214825999996</v>
      </c>
      <c r="K486" s="25">
        <f t="shared" si="28"/>
        <v>0</v>
      </c>
      <c r="L486" s="25" t="e">
        <f t="shared" si="29"/>
        <v>#VALUE!</v>
      </c>
    </row>
    <row r="487" spans="1:12" x14ac:dyDescent="0.25">
      <c r="A487" s="4">
        <v>41607</v>
      </c>
      <c r="B487" s="5" t="s">
        <v>1</v>
      </c>
      <c r="D487" s="3">
        <v>19.399999999999999</v>
      </c>
      <c r="E487" s="2" t="s">
        <v>1</v>
      </c>
      <c r="F487" s="2" t="s">
        <v>1</v>
      </c>
      <c r="H487" s="2" t="s">
        <v>1</v>
      </c>
      <c r="I487" s="3">
        <v>20.85</v>
      </c>
      <c r="J487" s="25">
        <f t="shared" si="27"/>
        <v>78925.836030000006</v>
      </c>
      <c r="K487" s="25">
        <f t="shared" si="28"/>
        <v>0</v>
      </c>
      <c r="L487" s="25" t="e">
        <f t="shared" si="29"/>
        <v>#VALUE!</v>
      </c>
    </row>
    <row r="488" spans="1:12" x14ac:dyDescent="0.25">
      <c r="A488" s="4">
        <v>41608</v>
      </c>
      <c r="B488" s="5" t="s">
        <v>1</v>
      </c>
      <c r="D488" s="3">
        <v>19</v>
      </c>
      <c r="E488" s="2" t="s">
        <v>1</v>
      </c>
      <c r="F488" s="2" t="s">
        <v>1</v>
      </c>
      <c r="H488" s="2" t="s">
        <v>1</v>
      </c>
      <c r="I488" s="3">
        <v>20.84</v>
      </c>
      <c r="J488" s="25">
        <f t="shared" si="27"/>
        <v>78887.981912000003</v>
      </c>
      <c r="K488" s="25">
        <f t="shared" si="28"/>
        <v>0</v>
      </c>
      <c r="L488" s="25" t="e">
        <f t="shared" si="29"/>
        <v>#VALUE!</v>
      </c>
    </row>
    <row r="489" spans="1:12" x14ac:dyDescent="0.25">
      <c r="A489" s="4">
        <v>41609</v>
      </c>
      <c r="B489" s="5" t="s">
        <v>1</v>
      </c>
      <c r="D489" s="3">
        <v>19.09</v>
      </c>
      <c r="E489" s="2" t="s">
        <v>1</v>
      </c>
      <c r="F489" s="2" t="s">
        <v>1</v>
      </c>
      <c r="H489" s="2" t="s">
        <v>1</v>
      </c>
      <c r="I489" s="3">
        <v>21.23</v>
      </c>
      <c r="J489" s="25">
        <f t="shared" si="27"/>
        <v>80364.292514000001</v>
      </c>
      <c r="K489" s="25">
        <f t="shared" si="28"/>
        <v>0</v>
      </c>
      <c r="L489" s="25" t="e">
        <f t="shared" si="29"/>
        <v>#VALUE!</v>
      </c>
    </row>
    <row r="490" spans="1:12" x14ac:dyDescent="0.25">
      <c r="A490" s="4">
        <v>41610</v>
      </c>
      <c r="B490" s="5" t="s">
        <v>1</v>
      </c>
      <c r="D490" s="3">
        <v>20.440000000000001</v>
      </c>
      <c r="E490" s="2" t="s">
        <v>1</v>
      </c>
      <c r="F490" s="2" t="s">
        <v>1</v>
      </c>
      <c r="H490" s="2" t="s">
        <v>1</v>
      </c>
      <c r="I490" s="3">
        <v>22.57</v>
      </c>
      <c r="J490" s="25">
        <f t="shared" si="27"/>
        <v>85436.744326</v>
      </c>
      <c r="K490" s="25">
        <f t="shared" si="28"/>
        <v>0</v>
      </c>
      <c r="L490" s="25" t="e">
        <f t="shared" si="29"/>
        <v>#VALUE!</v>
      </c>
    </row>
    <row r="491" spans="1:12" x14ac:dyDescent="0.25">
      <c r="A491" s="4">
        <v>41611</v>
      </c>
      <c r="B491" s="5">
        <v>13.3</v>
      </c>
      <c r="C491" s="6">
        <v>0.55200000000000005</v>
      </c>
      <c r="D491" s="3">
        <v>19.07</v>
      </c>
      <c r="E491" s="2">
        <v>22.7</v>
      </c>
      <c r="F491" s="2" t="s">
        <v>2</v>
      </c>
      <c r="G491" s="2">
        <v>11</v>
      </c>
      <c r="H491" s="2">
        <v>20.2</v>
      </c>
      <c r="I491" s="3">
        <v>20.57</v>
      </c>
      <c r="J491" s="25">
        <f t="shared" si="27"/>
        <v>77865.920725999997</v>
      </c>
      <c r="K491" s="25">
        <f t="shared" si="28"/>
        <v>856.52512798599992</v>
      </c>
      <c r="L491" s="25">
        <f t="shared" si="29"/>
        <v>1572.8915986652</v>
      </c>
    </row>
    <row r="492" spans="1:12" x14ac:dyDescent="0.25">
      <c r="A492" s="4">
        <v>41612</v>
      </c>
      <c r="B492" s="5" t="s">
        <v>1</v>
      </c>
      <c r="D492" s="3">
        <v>20.440000000000001</v>
      </c>
      <c r="E492" s="2" t="s">
        <v>1</v>
      </c>
      <c r="F492" s="2" t="s">
        <v>1</v>
      </c>
      <c r="H492" s="2" t="s">
        <v>1</v>
      </c>
      <c r="I492" s="3">
        <v>22.23</v>
      </c>
      <c r="J492" s="25">
        <f t="shared" si="27"/>
        <v>84149.704314000002</v>
      </c>
      <c r="K492" s="25">
        <f t="shared" si="28"/>
        <v>0</v>
      </c>
      <c r="L492" s="25" t="e">
        <f t="shared" si="29"/>
        <v>#VALUE!</v>
      </c>
    </row>
    <row r="493" spans="1:12" x14ac:dyDescent="0.25">
      <c r="A493" s="4">
        <v>41613</v>
      </c>
      <c r="B493" s="5">
        <v>22.2</v>
      </c>
      <c r="D493" s="3">
        <v>19.329999999999998</v>
      </c>
      <c r="E493" s="2" t="s">
        <v>1</v>
      </c>
      <c r="F493" s="2">
        <v>0.20200000000000001</v>
      </c>
      <c r="G493" s="2">
        <v>8.48</v>
      </c>
      <c r="H493" s="2" t="s">
        <v>1</v>
      </c>
      <c r="I493" s="3">
        <v>20.309999999999999</v>
      </c>
      <c r="J493" s="25">
        <f t="shared" si="27"/>
        <v>76881.713657999993</v>
      </c>
      <c r="K493" s="25">
        <f t="shared" si="28"/>
        <v>651.95693181983995</v>
      </c>
      <c r="L493" s="25" t="e">
        <f t="shared" si="29"/>
        <v>#VALUE!</v>
      </c>
    </row>
    <row r="494" spans="1:12" x14ac:dyDescent="0.25">
      <c r="A494" s="4">
        <v>41614</v>
      </c>
      <c r="B494" s="5" t="s">
        <v>1</v>
      </c>
      <c r="D494" s="3">
        <v>19.27</v>
      </c>
      <c r="E494" s="2" t="s">
        <v>1</v>
      </c>
      <c r="F494" s="2" t="s">
        <v>1</v>
      </c>
      <c r="H494" s="2" t="s">
        <v>1</v>
      </c>
      <c r="I494" s="3">
        <v>19.95</v>
      </c>
      <c r="J494" s="25">
        <f t="shared" si="27"/>
        <v>75518.96540999999</v>
      </c>
      <c r="K494" s="25">
        <f t="shared" si="28"/>
        <v>0</v>
      </c>
      <c r="L494" s="25" t="e">
        <f t="shared" si="29"/>
        <v>#VALUE!</v>
      </c>
    </row>
    <row r="495" spans="1:12" x14ac:dyDescent="0.25">
      <c r="A495" s="4">
        <v>41615</v>
      </c>
      <c r="B495" s="5" t="s">
        <v>1</v>
      </c>
      <c r="D495" s="3">
        <v>19.36</v>
      </c>
      <c r="E495" s="2" t="s">
        <v>1</v>
      </c>
      <c r="F495" s="2" t="s">
        <v>1</v>
      </c>
      <c r="H495" s="2" t="s">
        <v>1</v>
      </c>
      <c r="I495" s="3">
        <v>19.87</v>
      </c>
      <c r="J495" s="25">
        <f t="shared" si="27"/>
        <v>75216.132465999995</v>
      </c>
      <c r="K495" s="25">
        <f t="shared" si="28"/>
        <v>0</v>
      </c>
      <c r="L495" s="25" t="e">
        <f t="shared" si="29"/>
        <v>#VALUE!</v>
      </c>
    </row>
    <row r="496" spans="1:12" x14ac:dyDescent="0.25">
      <c r="A496" s="4">
        <v>41616</v>
      </c>
      <c r="B496" s="5" t="s">
        <v>1</v>
      </c>
      <c r="D496" s="3">
        <v>20.38</v>
      </c>
      <c r="E496" s="2" t="s">
        <v>1</v>
      </c>
      <c r="F496" s="2" t="s">
        <v>1</v>
      </c>
      <c r="H496" s="2" t="s">
        <v>1</v>
      </c>
      <c r="I496" s="3">
        <v>20.71</v>
      </c>
      <c r="J496" s="25">
        <f t="shared" si="27"/>
        <v>78395.878377999994</v>
      </c>
      <c r="K496" s="25">
        <f t="shared" si="28"/>
        <v>0</v>
      </c>
      <c r="L496" s="25" t="e">
        <f t="shared" si="29"/>
        <v>#VALUE!</v>
      </c>
    </row>
    <row r="497" spans="1:12" x14ac:dyDescent="0.25">
      <c r="A497" s="4">
        <v>41617</v>
      </c>
      <c r="B497" s="5" t="s">
        <v>1</v>
      </c>
      <c r="D497" s="3">
        <v>20.83</v>
      </c>
      <c r="E497" s="2" t="s">
        <v>1</v>
      </c>
      <c r="F497" s="2" t="s">
        <v>1</v>
      </c>
      <c r="H497" s="2" t="s">
        <v>1</v>
      </c>
      <c r="I497" s="3">
        <v>21.45</v>
      </c>
      <c r="J497" s="25">
        <f t="shared" si="27"/>
        <v>81197.083109999992</v>
      </c>
      <c r="K497" s="25">
        <f t="shared" si="28"/>
        <v>0</v>
      </c>
      <c r="L497" s="25" t="e">
        <f t="shared" si="29"/>
        <v>#VALUE!</v>
      </c>
    </row>
    <row r="498" spans="1:12" x14ac:dyDescent="0.25">
      <c r="A498" s="4">
        <v>41618</v>
      </c>
      <c r="B498" s="5">
        <v>17.8</v>
      </c>
      <c r="C498" s="6">
        <v>0.39100000000000001</v>
      </c>
      <c r="D498" s="3">
        <v>21.9</v>
      </c>
      <c r="E498" s="2">
        <v>24</v>
      </c>
      <c r="F498" s="2" t="s">
        <v>2</v>
      </c>
      <c r="G498" s="2">
        <v>11.2</v>
      </c>
      <c r="H498" s="2">
        <v>19.600000000000001</v>
      </c>
      <c r="I498" s="3">
        <v>23.22</v>
      </c>
      <c r="J498" s="25">
        <f t="shared" si="27"/>
        <v>87897.261995999987</v>
      </c>
      <c r="K498" s="25">
        <f t="shared" si="28"/>
        <v>984.44933435519988</v>
      </c>
      <c r="L498" s="25">
        <f t="shared" si="29"/>
        <v>1722.7863351215999</v>
      </c>
    </row>
    <row r="499" spans="1:12" x14ac:dyDescent="0.25">
      <c r="A499" s="4">
        <v>41619</v>
      </c>
      <c r="B499" s="5" t="s">
        <v>1</v>
      </c>
      <c r="D499" s="3">
        <v>20.61</v>
      </c>
      <c r="E499" s="2" t="s">
        <v>1</v>
      </c>
      <c r="F499" s="2" t="s">
        <v>1</v>
      </c>
      <c r="H499" s="2" t="s">
        <v>1</v>
      </c>
      <c r="I499" s="3">
        <v>21.38</v>
      </c>
      <c r="J499" s="25">
        <f t="shared" si="27"/>
        <v>80932.104283999986</v>
      </c>
      <c r="K499" s="25">
        <f t="shared" si="28"/>
        <v>0</v>
      </c>
      <c r="L499" s="25" t="e">
        <f t="shared" si="29"/>
        <v>#VALUE!</v>
      </c>
    </row>
    <row r="500" spans="1:12" x14ac:dyDescent="0.25">
      <c r="A500" s="4">
        <v>41620</v>
      </c>
      <c r="B500" s="5">
        <v>20.7</v>
      </c>
      <c r="D500" s="3">
        <v>21.09</v>
      </c>
      <c r="E500" s="2" t="s">
        <v>1</v>
      </c>
      <c r="F500" s="2" t="s">
        <v>2</v>
      </c>
      <c r="G500" s="2">
        <v>14.5</v>
      </c>
      <c r="H500" s="2" t="s">
        <v>1</v>
      </c>
      <c r="I500" s="3">
        <v>21.58</v>
      </c>
      <c r="J500" s="25">
        <f t="shared" si="27"/>
        <v>81689.186643999987</v>
      </c>
      <c r="K500" s="25">
        <f t="shared" si="28"/>
        <v>1184.4932063379997</v>
      </c>
      <c r="L500" s="25" t="e">
        <f t="shared" si="29"/>
        <v>#VALUE!</v>
      </c>
    </row>
    <row r="501" spans="1:12" x14ac:dyDescent="0.25">
      <c r="A501" s="4">
        <v>41621</v>
      </c>
      <c r="B501" s="5" t="s">
        <v>1</v>
      </c>
      <c r="D501" s="3">
        <v>21.26</v>
      </c>
      <c r="E501" s="2" t="s">
        <v>1</v>
      </c>
      <c r="F501" s="2" t="s">
        <v>1</v>
      </c>
      <c r="H501" s="2" t="s">
        <v>1</v>
      </c>
      <c r="I501" s="3">
        <v>22.25</v>
      </c>
      <c r="J501" s="25">
        <f t="shared" si="27"/>
        <v>84225.412549999994</v>
      </c>
      <c r="K501" s="25">
        <f t="shared" si="28"/>
        <v>0</v>
      </c>
      <c r="L501" s="25" t="e">
        <f t="shared" si="29"/>
        <v>#VALUE!</v>
      </c>
    </row>
    <row r="502" spans="1:12" x14ac:dyDescent="0.25">
      <c r="A502" s="4">
        <v>41622</v>
      </c>
      <c r="B502" s="5" t="s">
        <v>1</v>
      </c>
      <c r="D502" s="3">
        <v>22.54</v>
      </c>
      <c r="E502" s="2" t="s">
        <v>1</v>
      </c>
      <c r="F502" s="2" t="s">
        <v>1</v>
      </c>
      <c r="H502" s="2" t="s">
        <v>1</v>
      </c>
      <c r="I502" s="3">
        <v>23.95</v>
      </c>
      <c r="J502" s="25">
        <f t="shared" si="27"/>
        <v>90660.612609999996</v>
      </c>
      <c r="K502" s="25">
        <f t="shared" si="28"/>
        <v>0</v>
      </c>
      <c r="L502" s="25" t="e">
        <f t="shared" si="29"/>
        <v>#VALUE!</v>
      </c>
    </row>
    <row r="503" spans="1:12" x14ac:dyDescent="0.25">
      <c r="A503" s="4">
        <v>41623</v>
      </c>
      <c r="B503" s="5" t="s">
        <v>1</v>
      </c>
      <c r="D503" s="3">
        <v>22.58</v>
      </c>
      <c r="E503" s="2" t="s">
        <v>1</v>
      </c>
      <c r="F503" s="2" t="s">
        <v>1</v>
      </c>
      <c r="H503" s="2" t="s">
        <v>1</v>
      </c>
      <c r="I503" s="3">
        <v>23.37</v>
      </c>
      <c r="J503" s="25">
        <f t="shared" si="27"/>
        <v>88465.073766000001</v>
      </c>
      <c r="K503" s="25">
        <f t="shared" si="28"/>
        <v>0</v>
      </c>
      <c r="L503" s="25" t="e">
        <f t="shared" si="29"/>
        <v>#VALUE!</v>
      </c>
    </row>
    <row r="504" spans="1:12" x14ac:dyDescent="0.25">
      <c r="A504" s="4">
        <v>41624</v>
      </c>
      <c r="B504" s="5" t="s">
        <v>1</v>
      </c>
      <c r="D504" s="3">
        <v>20.239999999999998</v>
      </c>
      <c r="E504" s="2" t="s">
        <v>1</v>
      </c>
      <c r="F504" s="2" t="s">
        <v>1</v>
      </c>
      <c r="H504" s="2" t="s">
        <v>1</v>
      </c>
      <c r="I504" s="3">
        <v>20.73</v>
      </c>
      <c r="J504" s="25">
        <f t="shared" si="27"/>
        <v>78471.586614</v>
      </c>
      <c r="K504" s="25">
        <f t="shared" si="28"/>
        <v>0</v>
      </c>
      <c r="L504" s="25" t="e">
        <f t="shared" si="29"/>
        <v>#VALUE!</v>
      </c>
    </row>
    <row r="505" spans="1:12" x14ac:dyDescent="0.25">
      <c r="A505" s="4">
        <v>41625</v>
      </c>
      <c r="B505" s="5">
        <v>26.2</v>
      </c>
      <c r="C505" s="6">
        <v>0.49</v>
      </c>
      <c r="D505" s="3">
        <v>20.07</v>
      </c>
      <c r="E505" s="2">
        <v>23.9</v>
      </c>
      <c r="F505" s="2" t="s">
        <v>2</v>
      </c>
      <c r="G505" s="2">
        <v>15.5</v>
      </c>
      <c r="H505" s="2">
        <v>19.7</v>
      </c>
      <c r="I505" s="3">
        <v>20.84</v>
      </c>
      <c r="J505" s="25">
        <f t="shared" si="27"/>
        <v>78887.981912000003</v>
      </c>
      <c r="K505" s="25">
        <f t="shared" si="28"/>
        <v>1222.7637196359999</v>
      </c>
      <c r="L505" s="25">
        <f t="shared" si="29"/>
        <v>1554.0932436664</v>
      </c>
    </row>
    <row r="506" spans="1:12" x14ac:dyDescent="0.25">
      <c r="A506" s="4">
        <v>41626</v>
      </c>
      <c r="B506" s="5" t="s">
        <v>1</v>
      </c>
      <c r="D506" s="3">
        <v>20.61</v>
      </c>
      <c r="E506" s="2" t="s">
        <v>1</v>
      </c>
      <c r="F506" s="2" t="s">
        <v>1</v>
      </c>
      <c r="H506" s="2" t="s">
        <v>1</v>
      </c>
      <c r="I506" s="3">
        <v>21.58</v>
      </c>
      <c r="J506" s="25">
        <f t="shared" si="27"/>
        <v>81689.186643999987</v>
      </c>
      <c r="K506" s="25">
        <f t="shared" si="28"/>
        <v>0</v>
      </c>
      <c r="L506" s="25" t="e">
        <f t="shared" si="29"/>
        <v>#VALUE!</v>
      </c>
    </row>
    <row r="507" spans="1:12" x14ac:dyDescent="0.25">
      <c r="A507" s="4">
        <v>41627</v>
      </c>
      <c r="B507" s="5">
        <v>17.399999999999999</v>
      </c>
      <c r="D507" s="3">
        <v>26.67</v>
      </c>
      <c r="E507" s="2" t="s">
        <v>1</v>
      </c>
      <c r="F507" s="2" t="s">
        <v>2</v>
      </c>
      <c r="G507" s="2">
        <v>21.3</v>
      </c>
      <c r="H507" s="2" t="s">
        <v>1</v>
      </c>
      <c r="I507" s="3">
        <v>28.86</v>
      </c>
      <c r="J507" s="25">
        <f t="shared" si="27"/>
        <v>109246.98454799999</v>
      </c>
      <c r="K507" s="25">
        <f t="shared" si="28"/>
        <v>2326.9607708724002</v>
      </c>
      <c r="L507" s="25" t="e">
        <f t="shared" si="29"/>
        <v>#VALUE!</v>
      </c>
    </row>
    <row r="508" spans="1:12" x14ac:dyDescent="0.25">
      <c r="A508" s="4">
        <v>41628</v>
      </c>
      <c r="B508" s="5" t="s">
        <v>1</v>
      </c>
      <c r="D508" s="3">
        <v>25.99</v>
      </c>
      <c r="E508" s="2" t="s">
        <v>1</v>
      </c>
      <c r="F508" s="2" t="s">
        <v>1</v>
      </c>
      <c r="H508" s="2" t="s">
        <v>1</v>
      </c>
      <c r="I508" s="3">
        <v>28.06</v>
      </c>
      <c r="J508" s="25">
        <f t="shared" si="27"/>
        <v>106218.65510799999</v>
      </c>
      <c r="K508" s="25">
        <f t="shared" si="28"/>
        <v>0</v>
      </c>
      <c r="L508" s="25" t="e">
        <f t="shared" si="29"/>
        <v>#VALUE!</v>
      </c>
    </row>
    <row r="509" spans="1:12" x14ac:dyDescent="0.25">
      <c r="A509" s="4">
        <v>41629</v>
      </c>
      <c r="B509" s="5" t="s">
        <v>1</v>
      </c>
      <c r="D509" s="3">
        <v>48.14</v>
      </c>
      <c r="E509" s="2" t="s">
        <v>1</v>
      </c>
      <c r="F509" s="2" t="s">
        <v>1</v>
      </c>
      <c r="H509" s="2" t="s">
        <v>1</v>
      </c>
      <c r="I509" s="3">
        <v>50.12</v>
      </c>
      <c r="J509" s="25">
        <f t="shared" si="27"/>
        <v>189724.83941599997</v>
      </c>
      <c r="K509" s="25">
        <f t="shared" si="28"/>
        <v>0</v>
      </c>
      <c r="L509" s="25" t="e">
        <f t="shared" si="29"/>
        <v>#VALUE!</v>
      </c>
    </row>
    <row r="510" spans="1:12" x14ac:dyDescent="0.25">
      <c r="A510" s="4">
        <v>41630</v>
      </c>
      <c r="B510" s="5" t="s">
        <v>1</v>
      </c>
      <c r="D510" s="3">
        <v>27.4</v>
      </c>
      <c r="E510" s="2" t="s">
        <v>1</v>
      </c>
      <c r="F510" s="2" t="s">
        <v>1</v>
      </c>
      <c r="H510" s="2" t="s">
        <v>1</v>
      </c>
      <c r="I510" s="3">
        <v>29.05</v>
      </c>
      <c r="J510" s="25">
        <f t="shared" si="27"/>
        <v>109966.21279000001</v>
      </c>
      <c r="K510" s="25">
        <f t="shared" si="28"/>
        <v>0</v>
      </c>
      <c r="L510" s="25" t="e">
        <f t="shared" si="29"/>
        <v>#VALUE!</v>
      </c>
    </row>
    <row r="511" spans="1:12" x14ac:dyDescent="0.25">
      <c r="A511" s="4">
        <v>41631</v>
      </c>
      <c r="B511" s="5" t="s">
        <v>1</v>
      </c>
      <c r="D511" s="3">
        <v>24.73</v>
      </c>
      <c r="E511" s="2" t="s">
        <v>1</v>
      </c>
      <c r="F511" s="2" t="s">
        <v>1</v>
      </c>
      <c r="H511" s="2" t="s">
        <v>1</v>
      </c>
      <c r="I511" s="3">
        <v>24.95</v>
      </c>
      <c r="J511" s="25">
        <f t="shared" si="27"/>
        <v>94446.024409999998</v>
      </c>
      <c r="K511" s="25">
        <f t="shared" si="28"/>
        <v>0</v>
      </c>
      <c r="L511" s="25" t="e">
        <f t="shared" si="29"/>
        <v>#VALUE!</v>
      </c>
    </row>
    <row r="512" spans="1:12" x14ac:dyDescent="0.25">
      <c r="A512" s="4">
        <v>41632</v>
      </c>
      <c r="B512" s="5">
        <v>18.5</v>
      </c>
      <c r="C512" s="6">
        <v>0.317</v>
      </c>
      <c r="D512" s="3">
        <v>22.67</v>
      </c>
      <c r="E512" s="2">
        <v>20.399999999999999</v>
      </c>
      <c r="F512" s="2" t="s">
        <v>2</v>
      </c>
      <c r="G512" s="2">
        <v>12.3</v>
      </c>
      <c r="H512" s="2">
        <v>15.8</v>
      </c>
      <c r="I512" s="3">
        <v>22.87</v>
      </c>
      <c r="J512" s="25">
        <f t="shared" si="27"/>
        <v>86572.367866000001</v>
      </c>
      <c r="K512" s="25">
        <f t="shared" si="28"/>
        <v>1064.8401247518</v>
      </c>
      <c r="L512" s="25">
        <f t="shared" si="29"/>
        <v>1367.8434122828</v>
      </c>
    </row>
    <row r="513" spans="1:12" x14ac:dyDescent="0.25">
      <c r="A513" s="4">
        <v>41633</v>
      </c>
      <c r="B513" s="5" t="s">
        <v>1</v>
      </c>
      <c r="D513" s="3">
        <v>20.77</v>
      </c>
      <c r="E513" s="2" t="s">
        <v>1</v>
      </c>
      <c r="F513" s="2" t="s">
        <v>1</v>
      </c>
      <c r="H513" s="2" t="s">
        <v>1</v>
      </c>
      <c r="I513" s="3">
        <v>21.55</v>
      </c>
      <c r="J513" s="25">
        <f t="shared" si="27"/>
        <v>81575.624289999992</v>
      </c>
      <c r="K513" s="25">
        <f t="shared" si="28"/>
        <v>0</v>
      </c>
      <c r="L513" s="25" t="e">
        <f t="shared" si="29"/>
        <v>#VALUE!</v>
      </c>
    </row>
    <row r="514" spans="1:12" x14ac:dyDescent="0.25">
      <c r="A514" s="4">
        <v>41634</v>
      </c>
      <c r="B514" s="5">
        <v>22.4</v>
      </c>
      <c r="D514" s="3">
        <v>21.46</v>
      </c>
      <c r="E514" s="2" t="s">
        <v>1</v>
      </c>
      <c r="F514" s="2">
        <v>0.15</v>
      </c>
      <c r="G514" s="2">
        <v>16.5</v>
      </c>
      <c r="H514" s="2" t="s">
        <v>1</v>
      </c>
      <c r="I514" s="3">
        <v>22.77</v>
      </c>
      <c r="J514" s="25">
        <f t="shared" si="27"/>
        <v>86193.826686</v>
      </c>
      <c r="K514" s="25">
        <f t="shared" si="28"/>
        <v>1422.198140319</v>
      </c>
      <c r="L514" s="25" t="e">
        <f t="shared" si="29"/>
        <v>#VALUE!</v>
      </c>
    </row>
    <row r="515" spans="1:12" x14ac:dyDescent="0.25">
      <c r="A515" s="4">
        <v>41635</v>
      </c>
      <c r="B515" s="5" t="s">
        <v>1</v>
      </c>
      <c r="D515" s="3">
        <v>20.82</v>
      </c>
      <c r="E515" s="2" t="s">
        <v>1</v>
      </c>
      <c r="F515" s="2" t="s">
        <v>1</v>
      </c>
      <c r="H515" s="2" t="s">
        <v>1</v>
      </c>
      <c r="I515" s="3">
        <v>22.22</v>
      </c>
      <c r="J515" s="25">
        <f t="shared" ref="J515:J578" si="30">3785.4118*I515</f>
        <v>84111.850195999999</v>
      </c>
      <c r="K515" s="25">
        <f t="shared" si="28"/>
        <v>0</v>
      </c>
      <c r="L515" s="25" t="e">
        <f t="shared" si="29"/>
        <v>#VALUE!</v>
      </c>
    </row>
    <row r="516" spans="1:12" x14ac:dyDescent="0.25">
      <c r="A516" s="4">
        <v>41636</v>
      </c>
      <c r="B516" s="5" t="s">
        <v>1</v>
      </c>
      <c r="D516" s="3">
        <v>20.66</v>
      </c>
      <c r="E516" s="2" t="s">
        <v>1</v>
      </c>
      <c r="F516" s="2" t="s">
        <v>1</v>
      </c>
      <c r="H516" s="2" t="s">
        <v>1</v>
      </c>
      <c r="I516" s="3">
        <v>22.33</v>
      </c>
      <c r="J516" s="25">
        <f t="shared" si="30"/>
        <v>84528.245493999988</v>
      </c>
      <c r="K516" s="25">
        <f t="shared" ref="K516:K579" si="31">J516*G516/1000</f>
        <v>0</v>
      </c>
      <c r="L516" s="25" t="e">
        <f t="shared" ref="L516:L579" si="32">J516*H516/1000</f>
        <v>#VALUE!</v>
      </c>
    </row>
    <row r="517" spans="1:12" x14ac:dyDescent="0.25">
      <c r="A517" s="4">
        <v>41637</v>
      </c>
      <c r="B517" s="5" t="s">
        <v>1</v>
      </c>
      <c r="D517" s="3">
        <v>20.7</v>
      </c>
      <c r="E517" s="2" t="s">
        <v>1</v>
      </c>
      <c r="F517" s="2" t="s">
        <v>1</v>
      </c>
      <c r="H517" s="2" t="s">
        <v>1</v>
      </c>
      <c r="I517" s="3">
        <v>21.73</v>
      </c>
      <c r="J517" s="25">
        <f t="shared" si="30"/>
        <v>82256.998414000002</v>
      </c>
      <c r="K517" s="25">
        <f t="shared" si="31"/>
        <v>0</v>
      </c>
      <c r="L517" s="25" t="e">
        <f t="shared" si="32"/>
        <v>#VALUE!</v>
      </c>
    </row>
    <row r="518" spans="1:12" x14ac:dyDescent="0.25">
      <c r="A518" s="4">
        <v>41638</v>
      </c>
      <c r="B518" s="5" t="s">
        <v>1</v>
      </c>
      <c r="D518" s="3">
        <v>21</v>
      </c>
      <c r="E518" s="2" t="s">
        <v>1</v>
      </c>
      <c r="F518" s="2" t="s">
        <v>1</v>
      </c>
      <c r="H518" s="2" t="s">
        <v>1</v>
      </c>
      <c r="I518" s="3">
        <v>21.47</v>
      </c>
      <c r="J518" s="25">
        <f t="shared" si="30"/>
        <v>81272.791345999998</v>
      </c>
      <c r="K518" s="25">
        <f t="shared" si="31"/>
        <v>0</v>
      </c>
      <c r="L518" s="25" t="e">
        <f t="shared" si="32"/>
        <v>#VALUE!</v>
      </c>
    </row>
    <row r="519" spans="1:12" x14ac:dyDescent="0.25">
      <c r="A519" s="4">
        <v>41639</v>
      </c>
      <c r="B519" s="5">
        <v>15.2</v>
      </c>
      <c r="C519" s="6">
        <v>0.52500000000000002</v>
      </c>
      <c r="D519" s="3">
        <v>20.32</v>
      </c>
      <c r="E519" s="2">
        <v>22.7</v>
      </c>
      <c r="F519" s="2" t="s">
        <v>2</v>
      </c>
      <c r="G519" s="2">
        <v>16.899999999999999</v>
      </c>
      <c r="H519" s="2">
        <v>19.100000000000001</v>
      </c>
      <c r="I519" s="3">
        <v>21.8</v>
      </c>
      <c r="J519" s="25">
        <f t="shared" si="30"/>
        <v>82521.977239999993</v>
      </c>
      <c r="K519" s="25">
        <f t="shared" si="31"/>
        <v>1394.6214153559997</v>
      </c>
      <c r="L519" s="25">
        <f t="shared" si="32"/>
        <v>1576.1697652840001</v>
      </c>
    </row>
    <row r="520" spans="1:12" x14ac:dyDescent="0.25">
      <c r="A520" s="4">
        <v>41640</v>
      </c>
      <c r="B520" s="5" t="s">
        <v>1</v>
      </c>
      <c r="D520" s="3">
        <v>20.350000000000001</v>
      </c>
      <c r="E520" s="2" t="s">
        <v>1</v>
      </c>
      <c r="F520" s="2" t="s">
        <v>1</v>
      </c>
      <c r="H520" s="2" t="s">
        <v>1</v>
      </c>
      <c r="I520" s="3">
        <v>21.41</v>
      </c>
      <c r="J520" s="25">
        <f t="shared" si="30"/>
        <v>81045.666637999995</v>
      </c>
      <c r="K520" s="25">
        <f t="shared" si="31"/>
        <v>0</v>
      </c>
      <c r="L520" s="25" t="e">
        <f t="shared" si="32"/>
        <v>#VALUE!</v>
      </c>
    </row>
    <row r="521" spans="1:12" x14ac:dyDescent="0.25">
      <c r="A521" s="4">
        <v>41641</v>
      </c>
      <c r="B521" s="5">
        <v>15.5</v>
      </c>
      <c r="D521" s="3">
        <v>20.23</v>
      </c>
      <c r="E521" s="2" t="s">
        <v>1</v>
      </c>
      <c r="F521" s="2" t="s">
        <v>2</v>
      </c>
      <c r="G521" s="2">
        <v>16.899999999999999</v>
      </c>
      <c r="H521" s="2" t="s">
        <v>1</v>
      </c>
      <c r="I521" s="3">
        <v>20.63</v>
      </c>
      <c r="J521" s="25">
        <f t="shared" si="30"/>
        <v>78093.045434</v>
      </c>
      <c r="K521" s="25">
        <f t="shared" si="31"/>
        <v>1319.7724678345999</v>
      </c>
      <c r="L521" s="25" t="e">
        <f t="shared" si="32"/>
        <v>#VALUE!</v>
      </c>
    </row>
    <row r="522" spans="1:12" x14ac:dyDescent="0.25">
      <c r="A522" s="4">
        <v>41642</v>
      </c>
      <c r="B522" s="5" t="s">
        <v>1</v>
      </c>
      <c r="D522" s="3">
        <v>20.94</v>
      </c>
      <c r="E522" s="2" t="s">
        <v>1</v>
      </c>
      <c r="F522" s="2" t="s">
        <v>1</v>
      </c>
      <c r="H522" s="2" t="s">
        <v>1</v>
      </c>
      <c r="I522" s="3">
        <v>20.85</v>
      </c>
      <c r="J522" s="25">
        <f t="shared" si="30"/>
        <v>78925.836030000006</v>
      </c>
      <c r="K522" s="25">
        <f t="shared" si="31"/>
        <v>0</v>
      </c>
      <c r="L522" s="25" t="e">
        <f t="shared" si="32"/>
        <v>#VALUE!</v>
      </c>
    </row>
    <row r="523" spans="1:12" x14ac:dyDescent="0.25">
      <c r="A523" s="4">
        <v>41643</v>
      </c>
      <c r="B523" s="5" t="s">
        <v>1</v>
      </c>
      <c r="D523" s="3">
        <v>20.28</v>
      </c>
      <c r="E523" s="2" t="s">
        <v>1</v>
      </c>
      <c r="F523" s="2" t="s">
        <v>1</v>
      </c>
      <c r="H523" s="2" t="s">
        <v>1</v>
      </c>
      <c r="I523" s="3">
        <v>21.64</v>
      </c>
      <c r="J523" s="25">
        <f t="shared" si="30"/>
        <v>81916.311352000004</v>
      </c>
      <c r="K523" s="25">
        <f t="shared" si="31"/>
        <v>0</v>
      </c>
      <c r="L523" s="25" t="e">
        <f t="shared" si="32"/>
        <v>#VALUE!</v>
      </c>
    </row>
    <row r="524" spans="1:12" x14ac:dyDescent="0.25">
      <c r="A524" s="4">
        <v>41644</v>
      </c>
      <c r="B524" s="5" t="s">
        <v>1</v>
      </c>
      <c r="D524" s="3">
        <v>20.62</v>
      </c>
      <c r="E524" s="2" t="s">
        <v>1</v>
      </c>
      <c r="F524" s="2" t="s">
        <v>1</v>
      </c>
      <c r="H524" s="2" t="s">
        <v>1</v>
      </c>
      <c r="I524" s="3">
        <v>20.83</v>
      </c>
      <c r="J524" s="25">
        <f t="shared" si="30"/>
        <v>78850.127793999985</v>
      </c>
      <c r="K524" s="25">
        <f t="shared" si="31"/>
        <v>0</v>
      </c>
      <c r="L524" s="25" t="e">
        <f t="shared" si="32"/>
        <v>#VALUE!</v>
      </c>
    </row>
    <row r="525" spans="1:12" x14ac:dyDescent="0.25">
      <c r="A525" s="4">
        <v>41645</v>
      </c>
      <c r="B525" s="5" t="s">
        <v>1</v>
      </c>
      <c r="D525" s="3">
        <v>21.83</v>
      </c>
      <c r="E525" s="2" t="s">
        <v>1</v>
      </c>
      <c r="F525" s="2" t="s">
        <v>1</v>
      </c>
      <c r="H525" s="2" t="s">
        <v>1</v>
      </c>
      <c r="I525" s="3">
        <v>20.88</v>
      </c>
      <c r="J525" s="25">
        <f t="shared" si="30"/>
        <v>79039.398384</v>
      </c>
      <c r="K525" s="25">
        <f t="shared" si="31"/>
        <v>0</v>
      </c>
      <c r="L525" s="25" t="e">
        <f t="shared" si="32"/>
        <v>#VALUE!</v>
      </c>
    </row>
    <row r="526" spans="1:12" x14ac:dyDescent="0.25">
      <c r="A526" s="4">
        <v>41646</v>
      </c>
      <c r="B526" s="5">
        <v>22.2</v>
      </c>
      <c r="C526" s="2" t="s">
        <v>4</v>
      </c>
      <c r="D526" s="3">
        <v>21.25</v>
      </c>
      <c r="E526" s="2">
        <v>20.5</v>
      </c>
      <c r="F526" s="2" t="s">
        <v>2</v>
      </c>
      <c r="G526" s="2">
        <v>21.6</v>
      </c>
      <c r="H526" s="2">
        <v>19.5</v>
      </c>
      <c r="I526" s="3">
        <v>21.23</v>
      </c>
      <c r="J526" s="25">
        <f t="shared" si="30"/>
        <v>80364.292514000001</v>
      </c>
      <c r="K526" s="25">
        <f t="shared" si="31"/>
        <v>1735.8687183024001</v>
      </c>
      <c r="L526" s="25">
        <f t="shared" si="32"/>
        <v>1567.1037040230001</v>
      </c>
    </row>
    <row r="527" spans="1:12" x14ac:dyDescent="0.25">
      <c r="A527" s="4">
        <v>41647</v>
      </c>
      <c r="B527" s="5" t="s">
        <v>1</v>
      </c>
      <c r="D527" s="3">
        <v>20.399999999999999</v>
      </c>
      <c r="E527" s="2" t="s">
        <v>1</v>
      </c>
      <c r="F527" s="2" t="s">
        <v>1</v>
      </c>
      <c r="H527" s="2" t="s">
        <v>1</v>
      </c>
      <c r="I527" s="3">
        <v>20.89</v>
      </c>
      <c r="J527" s="25">
        <f t="shared" si="30"/>
        <v>79077.252502000003</v>
      </c>
      <c r="K527" s="25">
        <f t="shared" si="31"/>
        <v>0</v>
      </c>
      <c r="L527" s="25" t="e">
        <f t="shared" si="32"/>
        <v>#VALUE!</v>
      </c>
    </row>
    <row r="528" spans="1:12" x14ac:dyDescent="0.25">
      <c r="A528" s="4">
        <v>41648</v>
      </c>
      <c r="B528" s="5">
        <v>24.6</v>
      </c>
      <c r="D528" s="3">
        <v>21.89</v>
      </c>
      <c r="E528" s="2" t="s">
        <v>1</v>
      </c>
      <c r="F528" s="2" t="s">
        <v>3</v>
      </c>
      <c r="G528" s="2">
        <v>21.1</v>
      </c>
      <c r="H528" s="2" t="s">
        <v>1</v>
      </c>
      <c r="I528" s="3">
        <v>22.67</v>
      </c>
      <c r="J528" s="25">
        <f t="shared" si="30"/>
        <v>85815.285506</v>
      </c>
      <c r="K528" s="25">
        <f t="shared" si="31"/>
        <v>1810.7025241766003</v>
      </c>
      <c r="L528" s="25" t="e">
        <f t="shared" si="32"/>
        <v>#VALUE!</v>
      </c>
    </row>
    <row r="529" spans="1:12" x14ac:dyDescent="0.25">
      <c r="A529" s="4">
        <v>41649</v>
      </c>
      <c r="B529" s="5" t="s">
        <v>1</v>
      </c>
      <c r="D529" s="3">
        <v>48.94</v>
      </c>
      <c r="E529" s="2" t="s">
        <v>1</v>
      </c>
      <c r="F529" s="2" t="s">
        <v>1</v>
      </c>
      <c r="H529" s="2" t="s">
        <v>1</v>
      </c>
      <c r="I529" s="3">
        <v>50.21</v>
      </c>
      <c r="J529" s="25">
        <f t="shared" si="30"/>
        <v>190065.52647799999</v>
      </c>
      <c r="K529" s="25">
        <f t="shared" si="31"/>
        <v>0</v>
      </c>
      <c r="L529" s="25" t="e">
        <f t="shared" si="32"/>
        <v>#VALUE!</v>
      </c>
    </row>
    <row r="530" spans="1:12" x14ac:dyDescent="0.25">
      <c r="A530" s="4">
        <v>41650</v>
      </c>
      <c r="B530" s="5" t="s">
        <v>1</v>
      </c>
      <c r="D530" s="3">
        <v>35.44</v>
      </c>
      <c r="E530" s="2" t="s">
        <v>1</v>
      </c>
      <c r="F530" s="2" t="s">
        <v>1</v>
      </c>
      <c r="H530" s="2" t="s">
        <v>1</v>
      </c>
      <c r="I530" s="3">
        <v>37.799999999999997</v>
      </c>
      <c r="J530" s="25">
        <f t="shared" si="30"/>
        <v>143088.56603999998</v>
      </c>
      <c r="K530" s="25">
        <f t="shared" si="31"/>
        <v>0</v>
      </c>
      <c r="L530" s="25" t="e">
        <f t="shared" si="32"/>
        <v>#VALUE!</v>
      </c>
    </row>
    <row r="531" spans="1:12" x14ac:dyDescent="0.25">
      <c r="A531" s="4">
        <v>41651</v>
      </c>
      <c r="B531" s="5" t="s">
        <v>1</v>
      </c>
      <c r="D531" s="3">
        <v>29.91</v>
      </c>
      <c r="E531" s="2" t="s">
        <v>1</v>
      </c>
      <c r="F531" s="2" t="s">
        <v>1</v>
      </c>
      <c r="H531" s="2" t="s">
        <v>1</v>
      </c>
      <c r="I531" s="3">
        <v>31.82</v>
      </c>
      <c r="J531" s="25">
        <f t="shared" si="30"/>
        <v>120451.803476</v>
      </c>
      <c r="K531" s="25">
        <f t="shared" si="31"/>
        <v>0</v>
      </c>
      <c r="L531" s="25" t="e">
        <f t="shared" si="32"/>
        <v>#VALUE!</v>
      </c>
    </row>
    <row r="532" spans="1:12" x14ac:dyDescent="0.25">
      <c r="A532" s="4">
        <v>41652</v>
      </c>
      <c r="B532" s="5" t="s">
        <v>1</v>
      </c>
      <c r="D532" s="3">
        <v>29.89</v>
      </c>
      <c r="E532" s="2" t="s">
        <v>1</v>
      </c>
      <c r="F532" s="2" t="s">
        <v>1</v>
      </c>
      <c r="H532" s="2" t="s">
        <v>1</v>
      </c>
      <c r="I532" s="3">
        <v>32.25</v>
      </c>
      <c r="J532" s="25">
        <f t="shared" si="30"/>
        <v>122079.53055</v>
      </c>
      <c r="K532" s="25">
        <f t="shared" si="31"/>
        <v>0</v>
      </c>
      <c r="L532" s="25" t="e">
        <f t="shared" si="32"/>
        <v>#VALUE!</v>
      </c>
    </row>
    <row r="533" spans="1:12" x14ac:dyDescent="0.25">
      <c r="A533" s="4">
        <v>41653</v>
      </c>
      <c r="B533" s="5">
        <v>13.4</v>
      </c>
      <c r="C533" s="2" t="s">
        <v>4</v>
      </c>
      <c r="D533" s="3">
        <v>26.24</v>
      </c>
      <c r="E533" s="2">
        <v>17.899999999999999</v>
      </c>
      <c r="F533" s="2" t="s">
        <v>3</v>
      </c>
      <c r="G533" s="2">
        <v>12.3</v>
      </c>
      <c r="H533" s="2">
        <v>13.7</v>
      </c>
      <c r="I533" s="3">
        <v>27.19</v>
      </c>
      <c r="J533" s="25">
        <f t="shared" si="30"/>
        <v>102925.346842</v>
      </c>
      <c r="K533" s="25">
        <f t="shared" si="31"/>
        <v>1265.9817661566001</v>
      </c>
      <c r="L533" s="25">
        <f t="shared" si="32"/>
        <v>1410.0772517353998</v>
      </c>
    </row>
    <row r="534" spans="1:12" x14ac:dyDescent="0.25">
      <c r="A534" s="4">
        <v>41654</v>
      </c>
      <c r="B534" s="5" t="s">
        <v>1</v>
      </c>
      <c r="D534" s="3">
        <v>24.65</v>
      </c>
      <c r="E534" s="2" t="s">
        <v>1</v>
      </c>
      <c r="F534" s="2" t="s">
        <v>1</v>
      </c>
      <c r="H534" s="2" t="s">
        <v>1</v>
      </c>
      <c r="I534" s="3">
        <v>24.97</v>
      </c>
      <c r="J534" s="25">
        <f t="shared" si="30"/>
        <v>94521.732645999989</v>
      </c>
      <c r="K534" s="25">
        <f t="shared" si="31"/>
        <v>0</v>
      </c>
      <c r="L534" s="25" t="e">
        <f t="shared" si="32"/>
        <v>#VALUE!</v>
      </c>
    </row>
    <row r="535" spans="1:12" x14ac:dyDescent="0.25">
      <c r="A535" s="4">
        <v>41655</v>
      </c>
      <c r="B535" s="5">
        <v>17.2</v>
      </c>
      <c r="D535" s="3">
        <v>24.49</v>
      </c>
      <c r="E535" s="2" t="s">
        <v>1</v>
      </c>
      <c r="F535" s="2" t="s">
        <v>2</v>
      </c>
      <c r="G535" s="2">
        <v>14.2</v>
      </c>
      <c r="H535" s="2" t="s">
        <v>1</v>
      </c>
      <c r="I535" s="3">
        <v>25.39</v>
      </c>
      <c r="J535" s="25">
        <f t="shared" si="30"/>
        <v>96111.605601999996</v>
      </c>
      <c r="K535" s="25">
        <f t="shared" si="31"/>
        <v>1364.7847995483999</v>
      </c>
      <c r="L535" s="25" t="e">
        <f t="shared" si="32"/>
        <v>#VALUE!</v>
      </c>
    </row>
    <row r="536" spans="1:12" x14ac:dyDescent="0.25">
      <c r="A536" s="4">
        <v>41656</v>
      </c>
      <c r="B536" s="5" t="s">
        <v>1</v>
      </c>
      <c r="D536" s="3">
        <v>23.7</v>
      </c>
      <c r="E536" s="2" t="s">
        <v>1</v>
      </c>
      <c r="F536" s="2" t="s">
        <v>1</v>
      </c>
      <c r="H536" s="2" t="s">
        <v>1</v>
      </c>
      <c r="I536" s="3">
        <v>23.4</v>
      </c>
      <c r="J536" s="25">
        <f t="shared" si="30"/>
        <v>88578.636119999996</v>
      </c>
      <c r="K536" s="25">
        <f t="shared" si="31"/>
        <v>0</v>
      </c>
      <c r="L536" s="25" t="e">
        <f t="shared" si="32"/>
        <v>#VALUE!</v>
      </c>
    </row>
    <row r="537" spans="1:12" x14ac:dyDescent="0.25">
      <c r="A537" s="4">
        <v>41657</v>
      </c>
      <c r="B537" s="5" t="s">
        <v>1</v>
      </c>
      <c r="D537" s="3">
        <v>23.4</v>
      </c>
      <c r="E537" s="2" t="s">
        <v>1</v>
      </c>
      <c r="F537" s="2" t="s">
        <v>1</v>
      </c>
      <c r="H537" s="2" t="s">
        <v>1</v>
      </c>
      <c r="I537" s="3">
        <v>23.51</v>
      </c>
      <c r="J537" s="25">
        <f t="shared" si="30"/>
        <v>88995.031417999999</v>
      </c>
      <c r="K537" s="25">
        <f t="shared" si="31"/>
        <v>0</v>
      </c>
      <c r="L537" s="25" t="e">
        <f t="shared" si="32"/>
        <v>#VALUE!</v>
      </c>
    </row>
    <row r="538" spans="1:12" x14ac:dyDescent="0.25">
      <c r="A538" s="4">
        <v>41658</v>
      </c>
      <c r="B538" s="5" t="s">
        <v>1</v>
      </c>
      <c r="D538" s="3">
        <v>23.34</v>
      </c>
      <c r="E538" s="2" t="s">
        <v>1</v>
      </c>
      <c r="F538" s="2" t="s">
        <v>1</v>
      </c>
      <c r="H538" s="2" t="s">
        <v>1</v>
      </c>
      <c r="I538" s="3">
        <v>24.83</v>
      </c>
      <c r="J538" s="25">
        <f t="shared" si="30"/>
        <v>93991.774993999992</v>
      </c>
      <c r="K538" s="25">
        <f t="shared" si="31"/>
        <v>0</v>
      </c>
      <c r="L538" s="25" t="e">
        <f t="shared" si="32"/>
        <v>#VALUE!</v>
      </c>
    </row>
    <row r="539" spans="1:12" x14ac:dyDescent="0.25">
      <c r="A539" s="4">
        <v>41659</v>
      </c>
      <c r="B539" s="5" t="s">
        <v>1</v>
      </c>
      <c r="D539" s="3">
        <v>23.33</v>
      </c>
      <c r="E539" s="2" t="s">
        <v>1</v>
      </c>
      <c r="F539" s="2" t="s">
        <v>1</v>
      </c>
      <c r="H539" s="2" t="s">
        <v>1</v>
      </c>
      <c r="I539" s="3">
        <v>25.21</v>
      </c>
      <c r="J539" s="25">
        <f t="shared" si="30"/>
        <v>95430.231478000002</v>
      </c>
      <c r="K539" s="25">
        <f t="shared" si="31"/>
        <v>0</v>
      </c>
      <c r="L539" s="25" t="e">
        <f t="shared" si="32"/>
        <v>#VALUE!</v>
      </c>
    </row>
    <row r="540" spans="1:12" x14ac:dyDescent="0.25">
      <c r="A540" s="4">
        <v>41660</v>
      </c>
      <c r="B540" s="5">
        <v>22.6</v>
      </c>
      <c r="C540" s="6">
        <v>0.312</v>
      </c>
      <c r="D540" s="3">
        <v>23.62</v>
      </c>
      <c r="E540" s="2">
        <v>22.7</v>
      </c>
      <c r="F540" s="2">
        <v>0.24399999999999999</v>
      </c>
      <c r="G540" s="2">
        <v>17.100000000000001</v>
      </c>
      <c r="H540" s="2">
        <v>17.899999999999999</v>
      </c>
      <c r="I540" s="3">
        <v>24.01</v>
      </c>
      <c r="J540" s="25">
        <f t="shared" si="30"/>
        <v>90887.737318</v>
      </c>
      <c r="K540" s="25">
        <f t="shared" si="31"/>
        <v>1554.1803081378</v>
      </c>
      <c r="L540" s="25">
        <f t="shared" si="32"/>
        <v>1626.8904979921999</v>
      </c>
    </row>
    <row r="541" spans="1:12" x14ac:dyDescent="0.25">
      <c r="A541" s="4">
        <v>41661</v>
      </c>
      <c r="B541" s="5" t="s">
        <v>1</v>
      </c>
      <c r="D541" s="3">
        <v>23.85</v>
      </c>
      <c r="E541" s="2" t="s">
        <v>1</v>
      </c>
      <c r="F541" s="2" t="s">
        <v>1</v>
      </c>
      <c r="H541" s="2" t="s">
        <v>1</v>
      </c>
      <c r="I541" s="3">
        <v>23.42</v>
      </c>
      <c r="J541" s="25">
        <f t="shared" si="30"/>
        <v>88654.344356000001</v>
      </c>
      <c r="K541" s="25">
        <f t="shared" si="31"/>
        <v>0</v>
      </c>
      <c r="L541" s="25" t="e">
        <f t="shared" si="32"/>
        <v>#VALUE!</v>
      </c>
    </row>
    <row r="542" spans="1:12" x14ac:dyDescent="0.25">
      <c r="A542" s="4">
        <v>41662</v>
      </c>
      <c r="B542" s="5">
        <v>25.1</v>
      </c>
      <c r="D542" s="3">
        <v>23.21</v>
      </c>
      <c r="E542" s="2" t="s">
        <v>1</v>
      </c>
      <c r="F542" s="2" t="s">
        <v>2</v>
      </c>
      <c r="G542" s="2">
        <v>20.3</v>
      </c>
      <c r="H542" s="2" t="s">
        <v>1</v>
      </c>
      <c r="I542" s="3">
        <v>23.09</v>
      </c>
      <c r="J542" s="25">
        <f t="shared" si="30"/>
        <v>87405.158461999992</v>
      </c>
      <c r="K542" s="25">
        <f t="shared" si="31"/>
        <v>1774.3247167785998</v>
      </c>
      <c r="L542" s="25" t="e">
        <f t="shared" si="32"/>
        <v>#VALUE!</v>
      </c>
    </row>
    <row r="543" spans="1:12" x14ac:dyDescent="0.25">
      <c r="A543" s="4">
        <v>41663</v>
      </c>
      <c r="B543" s="5" t="s">
        <v>1</v>
      </c>
      <c r="D543" s="3">
        <v>23.22</v>
      </c>
      <c r="E543" s="2" t="s">
        <v>1</v>
      </c>
      <c r="F543" s="2" t="s">
        <v>1</v>
      </c>
      <c r="H543" s="2" t="s">
        <v>1</v>
      </c>
      <c r="I543" s="3">
        <v>23.62</v>
      </c>
      <c r="J543" s="25">
        <f t="shared" si="30"/>
        <v>89411.426716000002</v>
      </c>
      <c r="K543" s="25">
        <f t="shared" si="31"/>
        <v>0</v>
      </c>
      <c r="L543" s="25" t="e">
        <f t="shared" si="32"/>
        <v>#VALUE!</v>
      </c>
    </row>
    <row r="544" spans="1:12" x14ac:dyDescent="0.25">
      <c r="A544" s="4">
        <v>41664</v>
      </c>
      <c r="B544" s="5" t="s">
        <v>1</v>
      </c>
      <c r="D544" s="3">
        <v>23.11</v>
      </c>
      <c r="E544" s="2" t="s">
        <v>1</v>
      </c>
      <c r="F544" s="2" t="s">
        <v>1</v>
      </c>
      <c r="H544" s="2" t="s">
        <v>1</v>
      </c>
      <c r="I544" s="3">
        <v>24.44</v>
      </c>
      <c r="J544" s="25">
        <f t="shared" si="30"/>
        <v>92515.464391999994</v>
      </c>
      <c r="K544" s="25">
        <f t="shared" si="31"/>
        <v>0</v>
      </c>
      <c r="L544" s="25" t="e">
        <f t="shared" si="32"/>
        <v>#VALUE!</v>
      </c>
    </row>
    <row r="545" spans="1:12" x14ac:dyDescent="0.25">
      <c r="A545" s="4">
        <v>41665</v>
      </c>
      <c r="B545" s="5" t="s">
        <v>1</v>
      </c>
      <c r="D545" s="3">
        <v>23.62</v>
      </c>
      <c r="E545" s="2" t="s">
        <v>1</v>
      </c>
      <c r="F545" s="2" t="s">
        <v>1</v>
      </c>
      <c r="H545" s="2" t="s">
        <v>1</v>
      </c>
      <c r="I545" s="3">
        <v>25.12</v>
      </c>
      <c r="J545" s="25">
        <f t="shared" si="30"/>
        <v>95089.544416000004</v>
      </c>
      <c r="K545" s="25">
        <f t="shared" si="31"/>
        <v>0</v>
      </c>
      <c r="L545" s="25" t="e">
        <f t="shared" si="32"/>
        <v>#VALUE!</v>
      </c>
    </row>
    <row r="546" spans="1:12" x14ac:dyDescent="0.25">
      <c r="A546" s="4">
        <v>41666</v>
      </c>
      <c r="B546" s="5" t="s">
        <v>1</v>
      </c>
      <c r="D546" s="3">
        <v>22.85</v>
      </c>
      <c r="E546" s="2" t="s">
        <v>1</v>
      </c>
      <c r="F546" s="2" t="s">
        <v>1</v>
      </c>
      <c r="H546" s="2" t="s">
        <v>1</v>
      </c>
      <c r="I546" s="3">
        <v>22.98</v>
      </c>
      <c r="J546" s="25">
        <f t="shared" si="30"/>
        <v>86988.763164000004</v>
      </c>
      <c r="K546" s="25">
        <f t="shared" si="31"/>
        <v>0</v>
      </c>
      <c r="L546" s="25" t="e">
        <f t="shared" si="32"/>
        <v>#VALUE!</v>
      </c>
    </row>
    <row r="547" spans="1:12" x14ac:dyDescent="0.25">
      <c r="A547" s="4">
        <v>41667</v>
      </c>
      <c r="B547" s="5">
        <v>19.8</v>
      </c>
      <c r="C547" s="6">
        <v>0.56000000000000005</v>
      </c>
      <c r="D547" s="3">
        <v>22.62</v>
      </c>
      <c r="E547" s="2">
        <v>21.5</v>
      </c>
      <c r="F547" s="2" t="s">
        <v>2</v>
      </c>
      <c r="G547" s="2">
        <v>21.1</v>
      </c>
      <c r="H547" s="2">
        <v>18.3</v>
      </c>
      <c r="I547" s="3">
        <v>22.97</v>
      </c>
      <c r="J547" s="25">
        <f t="shared" si="30"/>
        <v>86950.909045999986</v>
      </c>
      <c r="K547" s="25">
        <f t="shared" si="31"/>
        <v>1834.6641808705999</v>
      </c>
      <c r="L547" s="25">
        <f t="shared" si="32"/>
        <v>1591.2016355417998</v>
      </c>
    </row>
    <row r="548" spans="1:12" x14ac:dyDescent="0.25">
      <c r="A548" s="4">
        <v>41668</v>
      </c>
      <c r="B548" s="5" t="s">
        <v>1</v>
      </c>
      <c r="D548" s="3">
        <v>22.74</v>
      </c>
      <c r="E548" s="2" t="s">
        <v>1</v>
      </c>
      <c r="F548" s="2" t="s">
        <v>1</v>
      </c>
      <c r="H548" s="2" t="s">
        <v>1</v>
      </c>
      <c r="I548" s="3">
        <v>23.23</v>
      </c>
      <c r="J548" s="25">
        <f t="shared" si="30"/>
        <v>87935.116114000004</v>
      </c>
      <c r="K548" s="25">
        <f t="shared" si="31"/>
        <v>0</v>
      </c>
      <c r="L548" s="25" t="e">
        <f t="shared" si="32"/>
        <v>#VALUE!</v>
      </c>
    </row>
    <row r="549" spans="1:12" x14ac:dyDescent="0.25">
      <c r="A549" s="4">
        <v>41669</v>
      </c>
      <c r="B549" s="5">
        <v>21.1</v>
      </c>
      <c r="D549" s="3">
        <v>20.69</v>
      </c>
      <c r="E549" s="2" t="s">
        <v>1</v>
      </c>
      <c r="F549" s="2" t="s">
        <v>2</v>
      </c>
      <c r="G549" s="2">
        <v>16.600000000000001</v>
      </c>
      <c r="H549" s="2" t="s">
        <v>1</v>
      </c>
      <c r="I549" s="3">
        <v>22.12</v>
      </c>
      <c r="J549" s="25">
        <f t="shared" si="30"/>
        <v>83733.309015999999</v>
      </c>
      <c r="K549" s="25">
        <f t="shared" si="31"/>
        <v>1389.9729296656001</v>
      </c>
      <c r="L549" s="25" t="e">
        <f t="shared" si="32"/>
        <v>#VALUE!</v>
      </c>
    </row>
    <row r="550" spans="1:12" x14ac:dyDescent="0.25">
      <c r="A550" s="4">
        <v>41670</v>
      </c>
      <c r="B550" s="5" t="s">
        <v>1</v>
      </c>
      <c r="D550" s="3">
        <v>22.02</v>
      </c>
      <c r="E550" s="2" t="s">
        <v>1</v>
      </c>
      <c r="F550" s="2" t="s">
        <v>1</v>
      </c>
      <c r="H550" s="2" t="s">
        <v>1</v>
      </c>
      <c r="I550" s="3">
        <v>23.59</v>
      </c>
      <c r="J550" s="25">
        <f t="shared" si="30"/>
        <v>89297.864361999993</v>
      </c>
      <c r="K550" s="25">
        <f t="shared" si="31"/>
        <v>0</v>
      </c>
      <c r="L550" s="25" t="e">
        <f t="shared" si="32"/>
        <v>#VALUE!</v>
      </c>
    </row>
    <row r="551" spans="1:12" x14ac:dyDescent="0.25">
      <c r="A551" s="4">
        <v>41671</v>
      </c>
      <c r="B551" s="5" t="s">
        <v>1</v>
      </c>
      <c r="D551" s="3">
        <v>55.51</v>
      </c>
      <c r="E551" s="2" t="s">
        <v>1</v>
      </c>
      <c r="F551" s="2" t="s">
        <v>1</v>
      </c>
      <c r="H551" s="2" t="s">
        <v>1</v>
      </c>
      <c r="I551" s="3">
        <v>58.13</v>
      </c>
      <c r="J551" s="25">
        <f t="shared" si="30"/>
        <v>220045.987934</v>
      </c>
      <c r="K551" s="25">
        <f t="shared" si="31"/>
        <v>0</v>
      </c>
      <c r="L551" s="25" t="e">
        <f t="shared" si="32"/>
        <v>#VALUE!</v>
      </c>
    </row>
    <row r="552" spans="1:12" x14ac:dyDescent="0.25">
      <c r="A552" s="4">
        <v>41672</v>
      </c>
      <c r="B552" s="5" t="s">
        <v>1</v>
      </c>
      <c r="D552" s="3">
        <v>25.33</v>
      </c>
      <c r="E552" s="2" t="s">
        <v>1</v>
      </c>
      <c r="F552" s="2" t="s">
        <v>1</v>
      </c>
      <c r="H552" s="2" t="s">
        <v>1</v>
      </c>
      <c r="I552" s="3">
        <v>26.63</v>
      </c>
      <c r="J552" s="25">
        <f t="shared" si="30"/>
        <v>100805.516234</v>
      </c>
      <c r="K552" s="25">
        <f t="shared" si="31"/>
        <v>0</v>
      </c>
      <c r="L552" s="25" t="e">
        <f t="shared" si="32"/>
        <v>#VALUE!</v>
      </c>
    </row>
    <row r="553" spans="1:12" x14ac:dyDescent="0.25">
      <c r="A553" s="4">
        <v>41673</v>
      </c>
      <c r="B553" s="5" t="s">
        <v>1</v>
      </c>
      <c r="D553" s="3">
        <v>25.1</v>
      </c>
      <c r="E553" s="2" t="s">
        <v>1</v>
      </c>
      <c r="F553" s="2" t="s">
        <v>1</v>
      </c>
      <c r="H553" s="2" t="s">
        <v>1</v>
      </c>
      <c r="I553" s="3">
        <v>26.93</v>
      </c>
      <c r="J553" s="25">
        <f t="shared" si="30"/>
        <v>101941.139774</v>
      </c>
      <c r="K553" s="25">
        <f t="shared" si="31"/>
        <v>0</v>
      </c>
      <c r="L553" s="25" t="e">
        <f t="shared" si="32"/>
        <v>#VALUE!</v>
      </c>
    </row>
    <row r="554" spans="1:12" x14ac:dyDescent="0.25">
      <c r="A554" s="4">
        <v>41674</v>
      </c>
      <c r="B554" s="5">
        <v>15.4</v>
      </c>
      <c r="C554" s="6">
        <v>0.32200000000000001</v>
      </c>
      <c r="D554" s="3">
        <v>23.64</v>
      </c>
      <c r="E554" s="2">
        <v>19.5</v>
      </c>
      <c r="F554" s="2" t="s">
        <v>2</v>
      </c>
      <c r="G554" s="2">
        <v>12.2</v>
      </c>
      <c r="H554" s="2">
        <v>13.4</v>
      </c>
      <c r="I554" s="3">
        <v>24.56</v>
      </c>
      <c r="J554" s="25">
        <f t="shared" si="30"/>
        <v>92969.713807999986</v>
      </c>
      <c r="K554" s="25">
        <f t="shared" si="31"/>
        <v>1134.2305084575996</v>
      </c>
      <c r="L554" s="25">
        <f t="shared" si="32"/>
        <v>1245.7941650271998</v>
      </c>
    </row>
    <row r="555" spans="1:12" x14ac:dyDescent="0.25">
      <c r="A555" s="4">
        <v>41675</v>
      </c>
      <c r="B555" s="5" t="s">
        <v>1</v>
      </c>
      <c r="D555" s="3">
        <v>24.23</v>
      </c>
      <c r="E555" s="2" t="s">
        <v>1</v>
      </c>
      <c r="F555" s="2" t="s">
        <v>1</v>
      </c>
      <c r="H555" s="2" t="s">
        <v>1</v>
      </c>
      <c r="I555" s="3">
        <v>24.87</v>
      </c>
      <c r="J555" s="25">
        <f t="shared" si="30"/>
        <v>94143.191466000004</v>
      </c>
      <c r="K555" s="25">
        <f t="shared" si="31"/>
        <v>0</v>
      </c>
      <c r="L555" s="25" t="e">
        <f t="shared" si="32"/>
        <v>#VALUE!</v>
      </c>
    </row>
    <row r="556" spans="1:12" x14ac:dyDescent="0.25">
      <c r="A556" s="4">
        <v>41676</v>
      </c>
      <c r="B556" s="5">
        <v>19.5</v>
      </c>
      <c r="D556" s="3">
        <v>24.24</v>
      </c>
      <c r="E556" s="2" t="s">
        <v>1</v>
      </c>
      <c r="F556" s="2" t="s">
        <v>2</v>
      </c>
      <c r="G556" s="2">
        <v>14.6</v>
      </c>
      <c r="H556" s="2" t="s">
        <v>1</v>
      </c>
      <c r="I556" s="3">
        <v>23.98</v>
      </c>
      <c r="J556" s="25">
        <f t="shared" si="30"/>
        <v>90774.174964000005</v>
      </c>
      <c r="K556" s="25">
        <f t="shared" si="31"/>
        <v>1325.3029544743999</v>
      </c>
      <c r="L556" s="25" t="e">
        <f t="shared" si="32"/>
        <v>#VALUE!</v>
      </c>
    </row>
    <row r="557" spans="1:12" x14ac:dyDescent="0.25">
      <c r="A557" s="4">
        <v>41677</v>
      </c>
      <c r="B557" s="5" t="s">
        <v>1</v>
      </c>
      <c r="D557" s="3">
        <v>23.39</v>
      </c>
      <c r="E557" s="2" t="s">
        <v>1</v>
      </c>
      <c r="F557" s="2" t="s">
        <v>1</v>
      </c>
      <c r="H557" s="2" t="s">
        <v>1</v>
      </c>
      <c r="I557" s="3">
        <v>23.83</v>
      </c>
      <c r="J557" s="25">
        <f t="shared" si="30"/>
        <v>90206.36319399999</v>
      </c>
      <c r="K557" s="25">
        <f t="shared" si="31"/>
        <v>0</v>
      </c>
      <c r="L557" s="25" t="e">
        <f t="shared" si="32"/>
        <v>#VALUE!</v>
      </c>
    </row>
    <row r="558" spans="1:12" x14ac:dyDescent="0.25">
      <c r="A558" s="4">
        <v>41678</v>
      </c>
      <c r="B558" s="5" t="s">
        <v>1</v>
      </c>
      <c r="D558" s="3">
        <v>23.13</v>
      </c>
      <c r="E558" s="2" t="s">
        <v>1</v>
      </c>
      <c r="F558" s="2" t="s">
        <v>1</v>
      </c>
      <c r="H558" s="2" t="s">
        <v>1</v>
      </c>
      <c r="I558" s="3">
        <v>24.11</v>
      </c>
      <c r="J558" s="25">
        <f t="shared" si="30"/>
        <v>91266.278498</v>
      </c>
      <c r="K558" s="25">
        <f t="shared" si="31"/>
        <v>0</v>
      </c>
      <c r="L558" s="25" t="e">
        <f t="shared" si="32"/>
        <v>#VALUE!</v>
      </c>
    </row>
    <row r="559" spans="1:12" x14ac:dyDescent="0.25">
      <c r="A559" s="4">
        <v>41679</v>
      </c>
      <c r="B559" s="5" t="s">
        <v>1</v>
      </c>
      <c r="D559" s="3">
        <v>22.92</v>
      </c>
      <c r="E559" s="2" t="s">
        <v>1</v>
      </c>
      <c r="F559" s="2" t="s">
        <v>1</v>
      </c>
      <c r="H559" s="2" t="s">
        <v>1</v>
      </c>
      <c r="I559" s="3">
        <v>24.18</v>
      </c>
      <c r="J559" s="25">
        <f t="shared" si="30"/>
        <v>91531.257323999991</v>
      </c>
      <c r="K559" s="25">
        <f t="shared" si="31"/>
        <v>0</v>
      </c>
      <c r="L559" s="25" t="e">
        <f t="shared" si="32"/>
        <v>#VALUE!</v>
      </c>
    </row>
    <row r="560" spans="1:12" x14ac:dyDescent="0.25">
      <c r="A560" s="4">
        <v>41680</v>
      </c>
      <c r="B560" s="5" t="s">
        <v>1</v>
      </c>
      <c r="D560" s="3">
        <v>23.5</v>
      </c>
      <c r="E560" s="2" t="s">
        <v>1</v>
      </c>
      <c r="F560" s="2" t="s">
        <v>1</v>
      </c>
      <c r="H560" s="2" t="s">
        <v>1</v>
      </c>
      <c r="I560" s="3">
        <v>24.04</v>
      </c>
      <c r="J560" s="25">
        <f t="shared" si="30"/>
        <v>91001.299671999994</v>
      </c>
      <c r="K560" s="25">
        <f t="shared" si="31"/>
        <v>0</v>
      </c>
      <c r="L560" s="25" t="e">
        <f t="shared" si="32"/>
        <v>#VALUE!</v>
      </c>
    </row>
    <row r="561" spans="1:12" x14ac:dyDescent="0.25">
      <c r="A561" s="4">
        <v>41681</v>
      </c>
      <c r="B561" s="5">
        <v>26</v>
      </c>
      <c r="C561" s="6">
        <v>0.32400000000000001</v>
      </c>
      <c r="D561" s="3">
        <v>22.96</v>
      </c>
      <c r="E561" s="2">
        <v>21.2</v>
      </c>
      <c r="F561" s="2" t="s">
        <v>2</v>
      </c>
      <c r="G561" s="2">
        <v>27.3</v>
      </c>
      <c r="H561" s="2">
        <v>16.8</v>
      </c>
      <c r="I561" s="3">
        <v>23.77</v>
      </c>
      <c r="J561" s="25">
        <f t="shared" si="30"/>
        <v>89979.238486000002</v>
      </c>
      <c r="K561" s="25">
        <f t="shared" si="31"/>
        <v>2456.4332106678003</v>
      </c>
      <c r="L561" s="25">
        <f t="shared" si="32"/>
        <v>1511.6512065648001</v>
      </c>
    </row>
    <row r="562" spans="1:12" x14ac:dyDescent="0.25">
      <c r="A562" s="4">
        <v>41682</v>
      </c>
      <c r="B562" s="5" t="s">
        <v>1</v>
      </c>
      <c r="D562" s="3">
        <v>21.79</v>
      </c>
      <c r="E562" s="2" t="s">
        <v>1</v>
      </c>
      <c r="F562" s="2" t="s">
        <v>1</v>
      </c>
      <c r="H562" s="2" t="s">
        <v>1</v>
      </c>
      <c r="I562" s="3">
        <v>23.35</v>
      </c>
      <c r="J562" s="25">
        <f t="shared" si="30"/>
        <v>88389.365529999995</v>
      </c>
      <c r="K562" s="25">
        <f t="shared" si="31"/>
        <v>0</v>
      </c>
      <c r="L562" s="25" t="e">
        <f t="shared" si="32"/>
        <v>#VALUE!</v>
      </c>
    </row>
    <row r="563" spans="1:12" x14ac:dyDescent="0.25">
      <c r="A563" s="4">
        <v>41683</v>
      </c>
      <c r="B563" s="5">
        <v>30.2</v>
      </c>
      <c r="D563" s="3">
        <v>22.31</v>
      </c>
      <c r="E563" s="2" t="s">
        <v>1</v>
      </c>
      <c r="F563" s="2">
        <v>0.50600000000000001</v>
      </c>
      <c r="G563" s="2">
        <v>21.2</v>
      </c>
      <c r="H563" s="2" t="s">
        <v>1</v>
      </c>
      <c r="I563" s="3">
        <v>24.5</v>
      </c>
      <c r="J563" s="25">
        <f t="shared" si="30"/>
        <v>92742.589099999997</v>
      </c>
      <c r="K563" s="25">
        <f t="shared" si="31"/>
        <v>1966.1428889199999</v>
      </c>
      <c r="L563" s="25" t="e">
        <f t="shared" si="32"/>
        <v>#VALUE!</v>
      </c>
    </row>
    <row r="564" spans="1:12" x14ac:dyDescent="0.25">
      <c r="A564" s="4">
        <v>41684</v>
      </c>
      <c r="B564" s="5" t="s">
        <v>1</v>
      </c>
      <c r="D564" s="3">
        <v>21.43</v>
      </c>
      <c r="E564" s="2" t="s">
        <v>1</v>
      </c>
      <c r="F564" s="2" t="s">
        <v>1</v>
      </c>
      <c r="H564" s="2" t="s">
        <v>1</v>
      </c>
      <c r="I564" s="3">
        <v>22.13</v>
      </c>
      <c r="J564" s="25">
        <f t="shared" si="30"/>
        <v>83771.163133999988</v>
      </c>
      <c r="K564" s="25">
        <f t="shared" si="31"/>
        <v>0</v>
      </c>
      <c r="L564" s="25" t="e">
        <f t="shared" si="32"/>
        <v>#VALUE!</v>
      </c>
    </row>
    <row r="565" spans="1:12" x14ac:dyDescent="0.25">
      <c r="A565" s="4">
        <v>41685</v>
      </c>
      <c r="B565" s="5" t="s">
        <v>1</v>
      </c>
      <c r="D565" s="3">
        <v>23.07</v>
      </c>
      <c r="E565" s="2" t="s">
        <v>1</v>
      </c>
      <c r="F565" s="2" t="s">
        <v>1</v>
      </c>
      <c r="H565" s="2" t="s">
        <v>1</v>
      </c>
      <c r="I565" s="3">
        <v>23.92</v>
      </c>
      <c r="J565" s="25">
        <f t="shared" si="30"/>
        <v>90547.050256000002</v>
      </c>
      <c r="K565" s="25">
        <f t="shared" si="31"/>
        <v>0</v>
      </c>
      <c r="L565" s="25" t="e">
        <f t="shared" si="32"/>
        <v>#VALUE!</v>
      </c>
    </row>
    <row r="566" spans="1:12" x14ac:dyDescent="0.25">
      <c r="A566" s="4">
        <v>41686</v>
      </c>
      <c r="B566" s="5" t="s">
        <v>1</v>
      </c>
      <c r="D566" s="3">
        <v>23.59</v>
      </c>
      <c r="E566" s="2" t="s">
        <v>1</v>
      </c>
      <c r="F566" s="2" t="s">
        <v>1</v>
      </c>
      <c r="H566" s="2" t="s">
        <v>1</v>
      </c>
      <c r="I566" s="3">
        <v>25.04</v>
      </c>
      <c r="J566" s="25">
        <f t="shared" si="30"/>
        <v>94786.711471999995</v>
      </c>
      <c r="K566" s="25">
        <f t="shared" si="31"/>
        <v>0</v>
      </c>
      <c r="L566" s="25" t="e">
        <f t="shared" si="32"/>
        <v>#VALUE!</v>
      </c>
    </row>
    <row r="567" spans="1:12" x14ac:dyDescent="0.25">
      <c r="A567" s="4">
        <v>41687</v>
      </c>
      <c r="B567" s="5" t="s">
        <v>1</v>
      </c>
      <c r="D567" s="3">
        <v>36.17</v>
      </c>
      <c r="E567" s="2" t="s">
        <v>1</v>
      </c>
      <c r="F567" s="2" t="s">
        <v>1</v>
      </c>
      <c r="H567" s="2" t="s">
        <v>1</v>
      </c>
      <c r="I567" s="3">
        <v>38.69</v>
      </c>
      <c r="J567" s="25">
        <f t="shared" si="30"/>
        <v>146457.58254199999</v>
      </c>
      <c r="K567" s="25">
        <f t="shared" si="31"/>
        <v>0</v>
      </c>
      <c r="L567" s="25" t="e">
        <f t="shared" si="32"/>
        <v>#VALUE!</v>
      </c>
    </row>
    <row r="568" spans="1:12" x14ac:dyDescent="0.25">
      <c r="A568" s="4">
        <v>41688</v>
      </c>
      <c r="B568" s="5">
        <v>10.6</v>
      </c>
      <c r="C568" s="2" t="s">
        <v>4</v>
      </c>
      <c r="D568" s="3">
        <v>36.17</v>
      </c>
      <c r="E568" s="2">
        <v>10.3</v>
      </c>
      <c r="F568" s="2">
        <v>0.93799999999999994</v>
      </c>
      <c r="G568" s="2">
        <v>7.14</v>
      </c>
      <c r="H568" s="2">
        <v>10.3</v>
      </c>
      <c r="I568" s="3">
        <v>38.69</v>
      </c>
      <c r="J568" s="25">
        <f t="shared" si="30"/>
        <v>146457.58254199999</v>
      </c>
      <c r="K568" s="25">
        <f t="shared" si="31"/>
        <v>1045.70713934988</v>
      </c>
      <c r="L568" s="25">
        <f t="shared" si="32"/>
        <v>1508.5131001826001</v>
      </c>
    </row>
    <row r="569" spans="1:12" x14ac:dyDescent="0.25">
      <c r="A569" s="4">
        <v>41689</v>
      </c>
      <c r="B569" s="5" t="s">
        <v>1</v>
      </c>
      <c r="D569" s="3">
        <v>54.38</v>
      </c>
      <c r="E569" s="2" t="s">
        <v>1</v>
      </c>
      <c r="F569" s="2" t="s">
        <v>1</v>
      </c>
      <c r="H569" s="2" t="s">
        <v>1</v>
      </c>
      <c r="I569" s="3">
        <v>56.67</v>
      </c>
      <c r="J569" s="25">
        <f t="shared" si="30"/>
        <v>214519.28670599998</v>
      </c>
      <c r="K569" s="25">
        <f t="shared" si="31"/>
        <v>0</v>
      </c>
      <c r="L569" s="25" t="e">
        <f t="shared" si="32"/>
        <v>#VALUE!</v>
      </c>
    </row>
    <row r="570" spans="1:12" x14ac:dyDescent="0.25">
      <c r="A570" s="4">
        <v>41690</v>
      </c>
      <c r="B570" s="5">
        <v>5.47</v>
      </c>
      <c r="D570" s="3">
        <v>78.19</v>
      </c>
      <c r="E570" s="2" t="s">
        <v>1</v>
      </c>
      <c r="F570" s="2">
        <v>0.70699999999999996</v>
      </c>
      <c r="G570" s="2">
        <v>5.56</v>
      </c>
      <c r="H570" s="2" t="s">
        <v>1</v>
      </c>
      <c r="I570" s="3">
        <v>82.11</v>
      </c>
      <c r="J570" s="25">
        <f t="shared" si="30"/>
        <v>310820.16289799998</v>
      </c>
      <c r="K570" s="25">
        <f t="shared" si="31"/>
        <v>1728.1601057128796</v>
      </c>
      <c r="L570" s="25" t="e">
        <f t="shared" si="32"/>
        <v>#VALUE!</v>
      </c>
    </row>
    <row r="571" spans="1:12" x14ac:dyDescent="0.25">
      <c r="A571" s="4">
        <v>41691</v>
      </c>
      <c r="B571" s="5" t="s">
        <v>1</v>
      </c>
      <c r="D571" s="3">
        <v>40.159999999999997</v>
      </c>
      <c r="E571" s="2" t="s">
        <v>1</v>
      </c>
      <c r="F571" s="2" t="s">
        <v>1</v>
      </c>
      <c r="H571" s="2" t="s">
        <v>1</v>
      </c>
      <c r="I571" s="3">
        <v>43.58</v>
      </c>
      <c r="J571" s="25">
        <f t="shared" si="30"/>
        <v>164968.24624399998</v>
      </c>
      <c r="K571" s="25">
        <f t="shared" si="31"/>
        <v>0</v>
      </c>
      <c r="L571" s="25" t="e">
        <f t="shared" si="32"/>
        <v>#VALUE!</v>
      </c>
    </row>
    <row r="572" spans="1:12" x14ac:dyDescent="0.25">
      <c r="A572" s="4">
        <v>41692</v>
      </c>
      <c r="B572" s="5" t="s">
        <v>1</v>
      </c>
      <c r="D572" s="3">
        <v>38.28</v>
      </c>
      <c r="E572" s="2" t="s">
        <v>1</v>
      </c>
      <c r="F572" s="2" t="s">
        <v>1</v>
      </c>
      <c r="H572" s="2" t="s">
        <v>1</v>
      </c>
      <c r="I572" s="3">
        <v>41.05</v>
      </c>
      <c r="J572" s="25">
        <f t="shared" si="30"/>
        <v>155391.15438999998</v>
      </c>
      <c r="K572" s="25">
        <f t="shared" si="31"/>
        <v>0</v>
      </c>
      <c r="L572" s="25" t="e">
        <f t="shared" si="32"/>
        <v>#VALUE!</v>
      </c>
    </row>
    <row r="573" spans="1:12" x14ac:dyDescent="0.25">
      <c r="A573" s="4">
        <v>41693</v>
      </c>
      <c r="B573" s="5" t="s">
        <v>1</v>
      </c>
      <c r="D573" s="3">
        <v>34.08</v>
      </c>
      <c r="E573" s="2" t="s">
        <v>1</v>
      </c>
      <c r="F573" s="2" t="s">
        <v>1</v>
      </c>
      <c r="H573" s="2" t="s">
        <v>1</v>
      </c>
      <c r="I573" s="3">
        <v>37.1</v>
      </c>
      <c r="J573" s="25">
        <f t="shared" si="30"/>
        <v>140438.77778</v>
      </c>
      <c r="K573" s="25">
        <f t="shared" si="31"/>
        <v>0</v>
      </c>
      <c r="L573" s="25" t="e">
        <f t="shared" si="32"/>
        <v>#VALUE!</v>
      </c>
    </row>
    <row r="574" spans="1:12" x14ac:dyDescent="0.25">
      <c r="A574" s="4">
        <v>41694</v>
      </c>
      <c r="B574" s="5" t="s">
        <v>1</v>
      </c>
      <c r="D574" s="3">
        <v>30.34</v>
      </c>
      <c r="E574" s="2" t="s">
        <v>1</v>
      </c>
      <c r="F574" s="2" t="s">
        <v>1</v>
      </c>
      <c r="H574" s="2" t="s">
        <v>1</v>
      </c>
      <c r="I574" s="3">
        <v>33.450000000000003</v>
      </c>
      <c r="J574" s="25">
        <f t="shared" si="30"/>
        <v>126622.02471000001</v>
      </c>
      <c r="K574" s="25">
        <f t="shared" si="31"/>
        <v>0</v>
      </c>
      <c r="L574" s="25" t="e">
        <f t="shared" si="32"/>
        <v>#VALUE!</v>
      </c>
    </row>
    <row r="575" spans="1:12" x14ac:dyDescent="0.25">
      <c r="A575" s="4">
        <v>41695</v>
      </c>
      <c r="B575" s="5">
        <v>11.7</v>
      </c>
      <c r="C575" s="6">
        <v>0.44400000000000001</v>
      </c>
      <c r="D575" s="3">
        <v>27.6</v>
      </c>
      <c r="E575" s="2">
        <v>16.2</v>
      </c>
      <c r="F575" s="2" t="s">
        <v>2</v>
      </c>
      <c r="G575" s="2">
        <v>10.3</v>
      </c>
      <c r="H575" s="2">
        <v>11.3</v>
      </c>
      <c r="I575" s="3">
        <v>29.92</v>
      </c>
      <c r="J575" s="25">
        <f t="shared" si="30"/>
        <v>113259.521056</v>
      </c>
      <c r="K575" s="25">
        <f t="shared" si="31"/>
        <v>1166.5730668768001</v>
      </c>
      <c r="L575" s="25">
        <f t="shared" si="32"/>
        <v>1279.8325879327999</v>
      </c>
    </row>
    <row r="576" spans="1:12" x14ac:dyDescent="0.25">
      <c r="A576" s="4">
        <v>41696</v>
      </c>
      <c r="B576" s="5" t="s">
        <v>1</v>
      </c>
      <c r="D576" s="3">
        <v>26.85</v>
      </c>
      <c r="E576" s="2" t="s">
        <v>1</v>
      </c>
      <c r="F576" s="2" t="s">
        <v>1</v>
      </c>
      <c r="H576" s="2" t="s">
        <v>1</v>
      </c>
      <c r="I576" s="3">
        <v>27.66</v>
      </c>
      <c r="J576" s="25">
        <f t="shared" si="30"/>
        <v>104704.49038799999</v>
      </c>
      <c r="K576" s="25">
        <f t="shared" si="31"/>
        <v>0</v>
      </c>
      <c r="L576" s="25" t="e">
        <f t="shared" si="32"/>
        <v>#VALUE!</v>
      </c>
    </row>
    <row r="577" spans="1:12" x14ac:dyDescent="0.25">
      <c r="A577" s="4">
        <v>41697</v>
      </c>
      <c r="B577" s="5">
        <v>13.9</v>
      </c>
      <c r="D577" s="3">
        <v>25.15</v>
      </c>
      <c r="E577" s="2" t="s">
        <v>1</v>
      </c>
      <c r="F577" s="2" t="s">
        <v>2</v>
      </c>
      <c r="G577" s="2">
        <v>11.5</v>
      </c>
      <c r="H577" s="2" t="s">
        <v>1</v>
      </c>
      <c r="I577" s="3">
        <v>27.36</v>
      </c>
      <c r="J577" s="25">
        <f t="shared" si="30"/>
        <v>103568.86684799999</v>
      </c>
      <c r="K577" s="25">
        <f t="shared" si="31"/>
        <v>1191.0419687519998</v>
      </c>
      <c r="L577" s="25" t="e">
        <f t="shared" si="32"/>
        <v>#VALUE!</v>
      </c>
    </row>
    <row r="578" spans="1:12" x14ac:dyDescent="0.25">
      <c r="A578" s="4">
        <v>41698</v>
      </c>
      <c r="B578" s="5" t="s">
        <v>1</v>
      </c>
      <c r="D578" s="3">
        <v>23.87</v>
      </c>
      <c r="E578" s="2" t="s">
        <v>1</v>
      </c>
      <c r="F578" s="2" t="s">
        <v>1</v>
      </c>
      <c r="H578" s="2" t="s">
        <v>1</v>
      </c>
      <c r="I578" s="3">
        <v>25.82</v>
      </c>
      <c r="J578" s="25">
        <f t="shared" si="30"/>
        <v>97739.332675999991</v>
      </c>
      <c r="K578" s="25">
        <f t="shared" si="31"/>
        <v>0</v>
      </c>
      <c r="L578" s="25" t="e">
        <f t="shared" si="32"/>
        <v>#VALUE!</v>
      </c>
    </row>
    <row r="579" spans="1:12" x14ac:dyDescent="0.25">
      <c r="A579" s="4">
        <v>41699</v>
      </c>
      <c r="B579" s="5" t="s">
        <v>1</v>
      </c>
      <c r="D579" s="3">
        <v>23.12</v>
      </c>
      <c r="E579" s="2" t="s">
        <v>1</v>
      </c>
      <c r="F579" s="2" t="s">
        <v>1</v>
      </c>
      <c r="H579" s="2" t="s">
        <v>1</v>
      </c>
      <c r="I579" s="3">
        <v>25.03</v>
      </c>
      <c r="J579" s="25">
        <f t="shared" ref="J579:J642" si="33">3785.4118*I579</f>
        <v>94748.857354000007</v>
      </c>
      <c r="K579" s="25">
        <f t="shared" si="31"/>
        <v>0</v>
      </c>
      <c r="L579" s="25" t="e">
        <f t="shared" si="32"/>
        <v>#VALUE!</v>
      </c>
    </row>
    <row r="580" spans="1:12" x14ac:dyDescent="0.25">
      <c r="A580" s="4">
        <v>41700</v>
      </c>
      <c r="B580" s="5" t="s">
        <v>1</v>
      </c>
      <c r="D580" s="3">
        <v>23.61</v>
      </c>
      <c r="E580" s="2" t="s">
        <v>1</v>
      </c>
      <c r="F580" s="2" t="s">
        <v>1</v>
      </c>
      <c r="H580" s="2" t="s">
        <v>1</v>
      </c>
      <c r="I580" s="3">
        <v>24.49</v>
      </c>
      <c r="J580" s="25">
        <f t="shared" si="33"/>
        <v>92704.734981999994</v>
      </c>
      <c r="K580" s="25">
        <f t="shared" ref="K580:K643" si="34">J580*G580/1000</f>
        <v>0</v>
      </c>
      <c r="L580" s="25" t="e">
        <f t="shared" ref="L580:L643" si="35">J580*H580/1000</f>
        <v>#VALUE!</v>
      </c>
    </row>
    <row r="581" spans="1:12" x14ac:dyDescent="0.25">
      <c r="A581" s="4">
        <v>41701</v>
      </c>
      <c r="B581" s="5" t="s">
        <v>1</v>
      </c>
      <c r="D581" s="3">
        <v>23.46</v>
      </c>
      <c r="E581" s="2" t="s">
        <v>1</v>
      </c>
      <c r="F581" s="2" t="s">
        <v>1</v>
      </c>
      <c r="H581" s="2" t="s">
        <v>1</v>
      </c>
      <c r="I581" s="3">
        <v>24.83</v>
      </c>
      <c r="J581" s="25">
        <f t="shared" si="33"/>
        <v>93991.774993999992</v>
      </c>
      <c r="K581" s="25">
        <f t="shared" si="34"/>
        <v>0</v>
      </c>
      <c r="L581" s="25" t="e">
        <f t="shared" si="35"/>
        <v>#VALUE!</v>
      </c>
    </row>
    <row r="582" spans="1:12" x14ac:dyDescent="0.25">
      <c r="A582" s="4">
        <v>41702</v>
      </c>
      <c r="B582" s="5">
        <v>15.7</v>
      </c>
      <c r="C582" s="6">
        <v>0.46200000000000002</v>
      </c>
      <c r="D582" s="3">
        <v>23.27</v>
      </c>
      <c r="E582" s="2">
        <v>19.600000000000001</v>
      </c>
      <c r="F582" s="2" t="s">
        <v>2</v>
      </c>
      <c r="G582" s="2">
        <v>16.8</v>
      </c>
      <c r="H582" s="2">
        <v>14.8</v>
      </c>
      <c r="I582" s="3">
        <v>25.19</v>
      </c>
      <c r="J582" s="25">
        <f t="shared" si="33"/>
        <v>95354.523241999996</v>
      </c>
      <c r="K582" s="25">
        <f t="shared" si="34"/>
        <v>1601.9559904656001</v>
      </c>
      <c r="L582" s="25">
        <f t="shared" si="35"/>
        <v>1411.2469439816</v>
      </c>
    </row>
    <row r="583" spans="1:12" x14ac:dyDescent="0.25">
      <c r="A583" s="4">
        <v>41703</v>
      </c>
      <c r="B583" s="5" t="s">
        <v>1</v>
      </c>
      <c r="D583" s="3">
        <v>21.69</v>
      </c>
      <c r="E583" s="2" t="s">
        <v>1</v>
      </c>
      <c r="F583" s="2" t="s">
        <v>1</v>
      </c>
      <c r="H583" s="2" t="s">
        <v>1</v>
      </c>
      <c r="I583" s="3">
        <v>25.42</v>
      </c>
      <c r="J583" s="25">
        <f t="shared" si="33"/>
        <v>96225.167956000005</v>
      </c>
      <c r="K583" s="25">
        <f t="shared" si="34"/>
        <v>0</v>
      </c>
      <c r="L583" s="25" t="e">
        <f t="shared" si="35"/>
        <v>#VALUE!</v>
      </c>
    </row>
    <row r="584" spans="1:12" x14ac:dyDescent="0.25">
      <c r="A584" s="4">
        <v>41704</v>
      </c>
      <c r="B584" s="5">
        <v>16.600000000000001</v>
      </c>
      <c r="D584" s="3">
        <v>19.329999999999998</v>
      </c>
      <c r="E584" s="2" t="s">
        <v>1</v>
      </c>
      <c r="F584" s="2" t="s">
        <v>2</v>
      </c>
      <c r="G584" s="2">
        <v>15.1</v>
      </c>
      <c r="H584" s="2" t="s">
        <v>1</v>
      </c>
      <c r="I584" s="3">
        <v>26.59</v>
      </c>
      <c r="J584" s="25">
        <f t="shared" si="33"/>
        <v>100654.099762</v>
      </c>
      <c r="K584" s="25">
        <f t="shared" si="34"/>
        <v>1519.8769064062001</v>
      </c>
      <c r="L584" s="25" t="e">
        <f t="shared" si="35"/>
        <v>#VALUE!</v>
      </c>
    </row>
    <row r="585" spans="1:12" x14ac:dyDescent="0.25">
      <c r="A585" s="4">
        <v>41705</v>
      </c>
      <c r="B585" s="5" t="s">
        <v>1</v>
      </c>
      <c r="D585" s="3">
        <v>22</v>
      </c>
      <c r="E585" s="2" t="s">
        <v>1</v>
      </c>
      <c r="F585" s="2" t="s">
        <v>1</v>
      </c>
      <c r="H585" s="2" t="s">
        <v>1</v>
      </c>
      <c r="I585" s="3">
        <v>29.94</v>
      </c>
      <c r="J585" s="25">
        <f t="shared" si="33"/>
        <v>113335.229292</v>
      </c>
      <c r="K585" s="25">
        <f t="shared" si="34"/>
        <v>0</v>
      </c>
      <c r="L585" s="25" t="e">
        <f t="shared" si="35"/>
        <v>#VALUE!</v>
      </c>
    </row>
    <row r="586" spans="1:12" x14ac:dyDescent="0.25">
      <c r="A586" s="4">
        <v>41706</v>
      </c>
      <c r="B586" s="5" t="s">
        <v>1</v>
      </c>
      <c r="D586" s="3">
        <v>22.29</v>
      </c>
      <c r="E586" s="2" t="s">
        <v>1</v>
      </c>
      <c r="F586" s="2" t="s">
        <v>1</v>
      </c>
      <c r="H586" s="2" t="s">
        <v>1</v>
      </c>
      <c r="I586" s="3">
        <v>25.49</v>
      </c>
      <c r="J586" s="25">
        <f t="shared" si="33"/>
        <v>96490.146781999996</v>
      </c>
      <c r="K586" s="25">
        <f t="shared" si="34"/>
        <v>0</v>
      </c>
      <c r="L586" s="25" t="e">
        <f t="shared" si="35"/>
        <v>#VALUE!</v>
      </c>
    </row>
    <row r="587" spans="1:12" x14ac:dyDescent="0.25">
      <c r="A587" s="4">
        <v>41707</v>
      </c>
      <c r="B587" s="5" t="s">
        <v>1</v>
      </c>
      <c r="D587" s="3">
        <v>22.71</v>
      </c>
      <c r="E587" s="2" t="s">
        <v>1</v>
      </c>
      <c r="F587" s="2" t="s">
        <v>1</v>
      </c>
      <c r="H587" s="2" t="s">
        <v>1</v>
      </c>
      <c r="I587" s="3">
        <v>25.39</v>
      </c>
      <c r="J587" s="25">
        <f t="shared" si="33"/>
        <v>96111.605601999996</v>
      </c>
      <c r="K587" s="25">
        <f t="shared" si="34"/>
        <v>0</v>
      </c>
      <c r="L587" s="25" t="e">
        <f t="shared" si="35"/>
        <v>#VALUE!</v>
      </c>
    </row>
    <row r="588" spans="1:12" x14ac:dyDescent="0.25">
      <c r="A588" s="4">
        <v>41708</v>
      </c>
      <c r="B588" s="5" t="s">
        <v>1</v>
      </c>
      <c r="D588" s="3">
        <v>22.54</v>
      </c>
      <c r="E588" s="2" t="s">
        <v>1</v>
      </c>
      <c r="F588" s="2" t="s">
        <v>1</v>
      </c>
      <c r="H588" s="2" t="s">
        <v>1</v>
      </c>
      <c r="I588" s="3">
        <v>24.92</v>
      </c>
      <c r="J588" s="25">
        <f t="shared" si="33"/>
        <v>94332.462056000004</v>
      </c>
      <c r="K588" s="25">
        <f t="shared" si="34"/>
        <v>0</v>
      </c>
      <c r="L588" s="25" t="e">
        <f t="shared" si="35"/>
        <v>#VALUE!</v>
      </c>
    </row>
    <row r="589" spans="1:12" x14ac:dyDescent="0.25">
      <c r="A589" s="4">
        <v>41709</v>
      </c>
      <c r="B589" s="5">
        <v>19</v>
      </c>
      <c r="C589" s="6">
        <v>0.35699999999999998</v>
      </c>
      <c r="D589" s="3">
        <v>33.409999999999997</v>
      </c>
      <c r="E589" s="2">
        <v>18</v>
      </c>
      <c r="F589" s="2" t="s">
        <v>2</v>
      </c>
      <c r="G589" s="2">
        <v>14.2</v>
      </c>
      <c r="H589" s="2">
        <v>15.1</v>
      </c>
      <c r="I589" s="3">
        <v>36.82</v>
      </c>
      <c r="J589" s="25">
        <f t="shared" si="33"/>
        <v>139378.86247600001</v>
      </c>
      <c r="K589" s="25">
        <f t="shared" si="34"/>
        <v>1979.1798471592001</v>
      </c>
      <c r="L589" s="25">
        <f t="shared" si="35"/>
        <v>2104.6208233876</v>
      </c>
    </row>
    <row r="590" spans="1:12" x14ac:dyDescent="0.25">
      <c r="A590" s="4">
        <v>41710</v>
      </c>
      <c r="B590" s="5" t="s">
        <v>1</v>
      </c>
      <c r="D590" s="3">
        <v>42.67</v>
      </c>
      <c r="E590" s="2" t="s">
        <v>1</v>
      </c>
      <c r="F590" s="2" t="s">
        <v>1</v>
      </c>
      <c r="H590" s="2" t="s">
        <v>1</v>
      </c>
      <c r="I590" s="3">
        <v>47.12</v>
      </c>
      <c r="J590" s="25">
        <f t="shared" si="33"/>
        <v>178368.604016</v>
      </c>
      <c r="K590" s="25">
        <f t="shared" si="34"/>
        <v>0</v>
      </c>
      <c r="L590" s="25" t="e">
        <f t="shared" si="35"/>
        <v>#VALUE!</v>
      </c>
    </row>
    <row r="591" spans="1:12" x14ac:dyDescent="0.25">
      <c r="A591" s="4">
        <v>41711</v>
      </c>
      <c r="B591" s="5">
        <v>14.3</v>
      </c>
      <c r="D591" s="3">
        <v>32.380000000000003</v>
      </c>
      <c r="E591" s="2" t="s">
        <v>1</v>
      </c>
      <c r="F591" s="2" t="s">
        <v>2</v>
      </c>
      <c r="G591" s="2">
        <v>10.7</v>
      </c>
      <c r="H591" s="2" t="s">
        <v>1</v>
      </c>
      <c r="I591" s="3">
        <v>35.4</v>
      </c>
      <c r="J591" s="25">
        <f t="shared" si="33"/>
        <v>134003.57772</v>
      </c>
      <c r="K591" s="25">
        <f t="shared" si="34"/>
        <v>1433.8382816039998</v>
      </c>
      <c r="L591" s="25" t="e">
        <f t="shared" si="35"/>
        <v>#VALUE!</v>
      </c>
    </row>
    <row r="592" spans="1:12" x14ac:dyDescent="0.25">
      <c r="A592" s="4">
        <v>41712</v>
      </c>
      <c r="B592" s="5" t="s">
        <v>1</v>
      </c>
      <c r="D592" s="3">
        <v>28.33</v>
      </c>
      <c r="E592" s="2" t="s">
        <v>1</v>
      </c>
      <c r="F592" s="2" t="s">
        <v>1</v>
      </c>
      <c r="H592" s="2" t="s">
        <v>1</v>
      </c>
      <c r="I592" s="3">
        <v>22.81</v>
      </c>
      <c r="J592" s="25">
        <f t="shared" si="33"/>
        <v>86345.243157999997</v>
      </c>
      <c r="K592" s="25">
        <f t="shared" si="34"/>
        <v>0</v>
      </c>
      <c r="L592" s="25" t="e">
        <f t="shared" si="35"/>
        <v>#VALUE!</v>
      </c>
    </row>
    <row r="593" spans="1:12" x14ac:dyDescent="0.25">
      <c r="A593" s="4">
        <v>41713</v>
      </c>
      <c r="B593" s="5" t="s">
        <v>1</v>
      </c>
      <c r="D593" s="3">
        <v>26.55</v>
      </c>
      <c r="E593" s="2" t="s">
        <v>1</v>
      </c>
      <c r="F593" s="2" t="s">
        <v>1</v>
      </c>
      <c r="H593" s="2" t="s">
        <v>1</v>
      </c>
      <c r="I593" s="3">
        <v>29.74</v>
      </c>
      <c r="J593" s="25">
        <f t="shared" si="33"/>
        <v>112578.14693199999</v>
      </c>
      <c r="K593" s="25">
        <f t="shared" si="34"/>
        <v>0</v>
      </c>
      <c r="L593" s="25" t="e">
        <f t="shared" si="35"/>
        <v>#VALUE!</v>
      </c>
    </row>
    <row r="594" spans="1:12" x14ac:dyDescent="0.25">
      <c r="A594" s="4">
        <v>41714</v>
      </c>
      <c r="B594" s="5" t="s">
        <v>1</v>
      </c>
      <c r="D594" s="3">
        <v>26.95</v>
      </c>
      <c r="E594" s="2" t="s">
        <v>1</v>
      </c>
      <c r="F594" s="2" t="s">
        <v>1</v>
      </c>
      <c r="H594" s="2" t="s">
        <v>1</v>
      </c>
      <c r="I594" s="3">
        <v>29.44</v>
      </c>
      <c r="J594" s="25">
        <f t="shared" si="33"/>
        <v>111442.523392</v>
      </c>
      <c r="K594" s="25">
        <f t="shared" si="34"/>
        <v>0</v>
      </c>
      <c r="L594" s="25" t="e">
        <f t="shared" si="35"/>
        <v>#VALUE!</v>
      </c>
    </row>
    <row r="595" spans="1:12" x14ac:dyDescent="0.25">
      <c r="A595" s="4">
        <v>41715</v>
      </c>
      <c r="B595" s="5" t="s">
        <v>1</v>
      </c>
      <c r="D595" s="3">
        <v>25.72</v>
      </c>
      <c r="E595" s="2" t="s">
        <v>1</v>
      </c>
      <c r="F595" s="2" t="s">
        <v>1</v>
      </c>
      <c r="H595" s="2" t="s">
        <v>1</v>
      </c>
      <c r="I595" s="3">
        <v>30.24</v>
      </c>
      <c r="J595" s="25">
        <f t="shared" si="33"/>
        <v>114470.85283199999</v>
      </c>
      <c r="K595" s="25">
        <f t="shared" si="34"/>
        <v>0</v>
      </c>
      <c r="L595" s="25" t="e">
        <f t="shared" si="35"/>
        <v>#VALUE!</v>
      </c>
    </row>
    <row r="596" spans="1:12" x14ac:dyDescent="0.25">
      <c r="A596" s="4">
        <v>41716</v>
      </c>
      <c r="B596" s="5">
        <v>39</v>
      </c>
      <c r="C596" s="6">
        <v>0.30299999999999999</v>
      </c>
      <c r="D596" s="3">
        <v>25.48</v>
      </c>
      <c r="E596" s="2">
        <v>19.399999999999999</v>
      </c>
      <c r="F596" s="2">
        <v>0.25900000000000001</v>
      </c>
      <c r="G596" s="2">
        <v>22.3</v>
      </c>
      <c r="H596" s="2">
        <v>14.2</v>
      </c>
      <c r="I596" s="3">
        <v>29.57</v>
      </c>
      <c r="J596" s="25">
        <f t="shared" si="33"/>
        <v>111934.626926</v>
      </c>
      <c r="K596" s="25">
        <f t="shared" si="34"/>
        <v>2496.1421804498</v>
      </c>
      <c r="L596" s="25">
        <f t="shared" si="35"/>
        <v>1589.4717023491999</v>
      </c>
    </row>
    <row r="597" spans="1:12" x14ac:dyDescent="0.25">
      <c r="A597" s="4">
        <v>41717</v>
      </c>
      <c r="B597" s="5" t="s">
        <v>1</v>
      </c>
      <c r="D597" s="3">
        <v>24.9</v>
      </c>
      <c r="E597" s="2" t="s">
        <v>1</v>
      </c>
      <c r="F597" s="2" t="s">
        <v>1</v>
      </c>
      <c r="H597" s="2" t="s">
        <v>1</v>
      </c>
      <c r="I597" s="3">
        <v>28.41</v>
      </c>
      <c r="J597" s="25">
        <f t="shared" si="33"/>
        <v>107543.54923799999</v>
      </c>
      <c r="K597" s="25">
        <f t="shared" si="34"/>
        <v>0</v>
      </c>
      <c r="L597" s="25" t="e">
        <f t="shared" si="35"/>
        <v>#VALUE!</v>
      </c>
    </row>
    <row r="598" spans="1:12" x14ac:dyDescent="0.25">
      <c r="A598" s="4">
        <v>41718</v>
      </c>
      <c r="B598" s="5">
        <v>31.6</v>
      </c>
      <c r="D598" s="3">
        <v>24.21</v>
      </c>
      <c r="E598" s="2" t="s">
        <v>1</v>
      </c>
      <c r="F598" s="2">
        <v>0.32300000000000001</v>
      </c>
      <c r="G598" s="2">
        <v>31</v>
      </c>
      <c r="H598" s="2" t="s">
        <v>1</v>
      </c>
      <c r="I598" s="3">
        <v>29.5</v>
      </c>
      <c r="J598" s="25">
        <f t="shared" si="33"/>
        <v>111669.64809999999</v>
      </c>
      <c r="K598" s="25">
        <f t="shared" si="34"/>
        <v>3461.7590910999998</v>
      </c>
      <c r="L598" s="25" t="e">
        <f t="shared" si="35"/>
        <v>#VALUE!</v>
      </c>
    </row>
    <row r="599" spans="1:12" x14ac:dyDescent="0.25">
      <c r="A599" s="4">
        <v>41719</v>
      </c>
      <c r="B599" s="5" t="s">
        <v>1</v>
      </c>
      <c r="D599" s="3">
        <v>23.95</v>
      </c>
      <c r="E599" s="2" t="s">
        <v>1</v>
      </c>
      <c r="F599" s="2" t="s">
        <v>1</v>
      </c>
      <c r="H599" s="2" t="s">
        <v>1</v>
      </c>
      <c r="I599" s="3">
        <v>27.77</v>
      </c>
      <c r="J599" s="25">
        <f t="shared" si="33"/>
        <v>105120.88568599999</v>
      </c>
      <c r="K599" s="25">
        <f t="shared" si="34"/>
        <v>0</v>
      </c>
      <c r="L599" s="25" t="e">
        <f t="shared" si="35"/>
        <v>#VALUE!</v>
      </c>
    </row>
    <row r="600" spans="1:12" x14ac:dyDescent="0.25">
      <c r="A600" s="4">
        <v>41720</v>
      </c>
      <c r="B600" s="5" t="s">
        <v>1</v>
      </c>
      <c r="D600" s="3">
        <v>22.51</v>
      </c>
      <c r="E600" s="2" t="s">
        <v>1</v>
      </c>
      <c r="F600" s="2" t="s">
        <v>1</v>
      </c>
      <c r="H600" s="2" t="s">
        <v>1</v>
      </c>
      <c r="I600" s="3">
        <v>26.25</v>
      </c>
      <c r="J600" s="25">
        <f t="shared" si="33"/>
        <v>99367.05975</v>
      </c>
      <c r="K600" s="25">
        <f t="shared" si="34"/>
        <v>0</v>
      </c>
      <c r="L600" s="25" t="e">
        <f t="shared" si="35"/>
        <v>#VALUE!</v>
      </c>
    </row>
    <row r="601" spans="1:12" x14ac:dyDescent="0.25">
      <c r="A601" s="4">
        <v>41721</v>
      </c>
      <c r="B601" s="5" t="s">
        <v>1</v>
      </c>
      <c r="D601" s="3">
        <v>23.09</v>
      </c>
      <c r="E601" s="2" t="s">
        <v>1</v>
      </c>
      <c r="F601" s="2" t="s">
        <v>1</v>
      </c>
      <c r="H601" s="2" t="s">
        <v>1</v>
      </c>
      <c r="I601" s="3">
        <v>26.22</v>
      </c>
      <c r="J601" s="25">
        <f t="shared" si="33"/>
        <v>99253.497395999992</v>
      </c>
      <c r="K601" s="25">
        <f t="shared" si="34"/>
        <v>0</v>
      </c>
      <c r="L601" s="25" t="e">
        <f t="shared" si="35"/>
        <v>#VALUE!</v>
      </c>
    </row>
    <row r="602" spans="1:12" x14ac:dyDescent="0.25">
      <c r="A602" s="4">
        <v>41722</v>
      </c>
      <c r="B602" s="5" t="s">
        <v>1</v>
      </c>
      <c r="D602" s="3">
        <v>23.05</v>
      </c>
      <c r="E602" s="2" t="s">
        <v>1</v>
      </c>
      <c r="F602" s="2" t="s">
        <v>1</v>
      </c>
      <c r="H602" s="2" t="s">
        <v>1</v>
      </c>
      <c r="I602" s="3">
        <v>25.7</v>
      </c>
      <c r="J602" s="25">
        <f t="shared" si="33"/>
        <v>97285.083259999999</v>
      </c>
      <c r="K602" s="25">
        <f t="shared" si="34"/>
        <v>0</v>
      </c>
      <c r="L602" s="25" t="e">
        <f t="shared" si="35"/>
        <v>#VALUE!</v>
      </c>
    </row>
    <row r="603" spans="1:12" x14ac:dyDescent="0.25">
      <c r="A603" s="4">
        <v>41723</v>
      </c>
      <c r="B603" s="5">
        <v>20.399999999999999</v>
      </c>
      <c r="C603" s="6">
        <v>0.433</v>
      </c>
      <c r="D603" s="3">
        <v>22.14</v>
      </c>
      <c r="E603" s="2">
        <v>22.3</v>
      </c>
      <c r="F603" s="2" t="s">
        <v>2</v>
      </c>
      <c r="G603" s="2">
        <v>17.5</v>
      </c>
      <c r="H603" s="2">
        <v>14.8</v>
      </c>
      <c r="I603" s="3">
        <v>25.27</v>
      </c>
      <c r="J603" s="25">
        <f t="shared" si="33"/>
        <v>95657.35618599999</v>
      </c>
      <c r="K603" s="25">
        <f t="shared" si="34"/>
        <v>1674.0037332549998</v>
      </c>
      <c r="L603" s="25">
        <f t="shared" si="35"/>
        <v>1415.7288715527998</v>
      </c>
    </row>
    <row r="604" spans="1:12" x14ac:dyDescent="0.25">
      <c r="A604" s="4">
        <v>41724</v>
      </c>
      <c r="B604" s="5" t="s">
        <v>1</v>
      </c>
      <c r="D604" s="3">
        <v>23.61</v>
      </c>
      <c r="E604" s="2" t="s">
        <v>1</v>
      </c>
      <c r="F604" s="2" t="s">
        <v>1</v>
      </c>
      <c r="H604" s="2" t="s">
        <v>1</v>
      </c>
      <c r="I604" s="3">
        <v>25.31</v>
      </c>
      <c r="J604" s="25">
        <f t="shared" si="33"/>
        <v>95808.772657999987</v>
      </c>
      <c r="K604" s="25">
        <f t="shared" si="34"/>
        <v>0</v>
      </c>
      <c r="L604" s="25" t="e">
        <f t="shared" si="35"/>
        <v>#VALUE!</v>
      </c>
    </row>
    <row r="605" spans="1:12" x14ac:dyDescent="0.25">
      <c r="A605" s="4">
        <v>41725</v>
      </c>
      <c r="B605" s="5">
        <v>13.1</v>
      </c>
      <c r="D605" s="3">
        <v>30.98</v>
      </c>
      <c r="E605" s="2" t="s">
        <v>1</v>
      </c>
      <c r="F605" s="2" t="s">
        <v>2</v>
      </c>
      <c r="G605" s="2">
        <v>17.100000000000001</v>
      </c>
      <c r="H605" s="2" t="s">
        <v>1</v>
      </c>
      <c r="I605" s="3">
        <v>33.39</v>
      </c>
      <c r="J605" s="25">
        <f t="shared" si="33"/>
        <v>126394.90000199999</v>
      </c>
      <c r="K605" s="25">
        <f t="shared" si="34"/>
        <v>2161.3527900342001</v>
      </c>
      <c r="L605" s="25" t="e">
        <f t="shared" si="35"/>
        <v>#VALUE!</v>
      </c>
    </row>
    <row r="606" spans="1:12" x14ac:dyDescent="0.25">
      <c r="A606" s="4">
        <v>41726</v>
      </c>
      <c r="B606" s="5" t="s">
        <v>1</v>
      </c>
      <c r="D606" s="3">
        <v>23.19</v>
      </c>
      <c r="E606" s="2" t="s">
        <v>1</v>
      </c>
      <c r="F606" s="2" t="s">
        <v>1</v>
      </c>
      <c r="H606" s="2" t="s">
        <v>1</v>
      </c>
      <c r="I606" s="3">
        <v>27.69</v>
      </c>
      <c r="J606" s="25">
        <f t="shared" si="33"/>
        <v>104818.052742</v>
      </c>
      <c r="K606" s="25">
        <f t="shared" si="34"/>
        <v>0</v>
      </c>
      <c r="L606" s="25" t="e">
        <f t="shared" si="35"/>
        <v>#VALUE!</v>
      </c>
    </row>
    <row r="607" spans="1:12" x14ac:dyDescent="0.25">
      <c r="A607" s="4">
        <v>41727</v>
      </c>
      <c r="B607" s="5" t="s">
        <v>1</v>
      </c>
      <c r="D607" s="3">
        <v>22.05</v>
      </c>
      <c r="E607" s="2" t="s">
        <v>1</v>
      </c>
      <c r="F607" s="2" t="s">
        <v>1</v>
      </c>
      <c r="H607" s="2" t="s">
        <v>1</v>
      </c>
      <c r="I607" s="3">
        <v>26.2</v>
      </c>
      <c r="J607" s="25">
        <f t="shared" si="33"/>
        <v>99177.78916</v>
      </c>
      <c r="K607" s="25">
        <f t="shared" si="34"/>
        <v>0</v>
      </c>
      <c r="L607" s="25" t="e">
        <f t="shared" si="35"/>
        <v>#VALUE!</v>
      </c>
    </row>
    <row r="608" spans="1:12" x14ac:dyDescent="0.25">
      <c r="A608" s="4">
        <v>41728</v>
      </c>
      <c r="B608" s="5" t="s">
        <v>1</v>
      </c>
      <c r="D608" s="3">
        <v>22.46</v>
      </c>
      <c r="E608" s="2" t="s">
        <v>1</v>
      </c>
      <c r="F608" s="2" t="s">
        <v>1</v>
      </c>
      <c r="H608" s="2" t="s">
        <v>1</v>
      </c>
      <c r="I608" s="3">
        <v>25.18</v>
      </c>
      <c r="J608" s="25">
        <f t="shared" si="33"/>
        <v>95316.669123999993</v>
      </c>
      <c r="K608" s="25">
        <f t="shared" si="34"/>
        <v>0</v>
      </c>
      <c r="L608" s="25" t="e">
        <f t="shared" si="35"/>
        <v>#VALUE!</v>
      </c>
    </row>
    <row r="609" spans="1:12" x14ac:dyDescent="0.25">
      <c r="A609" s="4">
        <v>41729</v>
      </c>
      <c r="B609" s="5" t="s">
        <v>1</v>
      </c>
      <c r="D609" s="3">
        <v>22.94</v>
      </c>
      <c r="E609" s="2" t="s">
        <v>1</v>
      </c>
      <c r="F609" s="2" t="s">
        <v>1</v>
      </c>
      <c r="H609" s="2" t="s">
        <v>1</v>
      </c>
      <c r="I609" s="3">
        <v>29.51</v>
      </c>
      <c r="J609" s="25">
        <f t="shared" si="33"/>
        <v>111707.50221800001</v>
      </c>
      <c r="K609" s="25">
        <f t="shared" si="34"/>
        <v>0</v>
      </c>
      <c r="L609" s="25" t="e">
        <f t="shared" si="35"/>
        <v>#VALUE!</v>
      </c>
    </row>
    <row r="610" spans="1:12" x14ac:dyDescent="0.25">
      <c r="A610" s="4">
        <v>41730</v>
      </c>
      <c r="B610" s="5">
        <v>14.9</v>
      </c>
      <c r="C610" s="6">
        <v>0.73199999999999998</v>
      </c>
      <c r="D610" s="3">
        <v>23.01</v>
      </c>
      <c r="E610" s="2">
        <v>19.2</v>
      </c>
      <c r="F610" s="2" t="s">
        <v>2</v>
      </c>
      <c r="G610" s="2">
        <v>14.7</v>
      </c>
      <c r="H610" s="2">
        <v>14.7</v>
      </c>
      <c r="I610" s="3">
        <v>26.26</v>
      </c>
      <c r="J610" s="25">
        <f t="shared" si="33"/>
        <v>99404.913868000003</v>
      </c>
      <c r="K610" s="25">
        <f t="shared" si="34"/>
        <v>1461.2522338596</v>
      </c>
      <c r="L610" s="25">
        <f t="shared" si="35"/>
        <v>1461.2522338596</v>
      </c>
    </row>
    <row r="611" spans="1:12" x14ac:dyDescent="0.25">
      <c r="A611" s="4">
        <v>41731</v>
      </c>
      <c r="B611" s="5" t="s">
        <v>1</v>
      </c>
      <c r="D611" s="3">
        <v>34.96</v>
      </c>
      <c r="E611" s="2" t="s">
        <v>1</v>
      </c>
      <c r="F611" s="2" t="s">
        <v>1</v>
      </c>
      <c r="H611" s="2" t="s">
        <v>1</v>
      </c>
      <c r="I611" s="3">
        <v>37.630000000000003</v>
      </c>
      <c r="J611" s="25">
        <f t="shared" si="33"/>
        <v>142445.046034</v>
      </c>
      <c r="K611" s="25">
        <f t="shared" si="34"/>
        <v>0</v>
      </c>
      <c r="L611" s="25" t="e">
        <f t="shared" si="35"/>
        <v>#VALUE!</v>
      </c>
    </row>
    <row r="612" spans="1:12" x14ac:dyDescent="0.25">
      <c r="A612" s="4">
        <v>41732</v>
      </c>
      <c r="B612" s="5">
        <v>4.74</v>
      </c>
      <c r="D612" s="3">
        <v>75.319999999999993</v>
      </c>
      <c r="E612" s="2" t="s">
        <v>1</v>
      </c>
      <c r="F612" s="2">
        <v>0.55500000000000005</v>
      </c>
      <c r="G612" s="2">
        <v>9.68</v>
      </c>
      <c r="H612" s="2" t="s">
        <v>1</v>
      </c>
      <c r="I612" s="3">
        <v>78.260000000000005</v>
      </c>
      <c r="J612" s="25">
        <f t="shared" si="33"/>
        <v>296246.327468</v>
      </c>
      <c r="K612" s="25">
        <f t="shared" si="34"/>
        <v>2867.6644498902401</v>
      </c>
      <c r="L612" s="25" t="e">
        <f t="shared" si="35"/>
        <v>#VALUE!</v>
      </c>
    </row>
    <row r="613" spans="1:12" x14ac:dyDescent="0.25">
      <c r="A613" s="4">
        <v>41733</v>
      </c>
      <c r="B613" s="5" t="s">
        <v>1</v>
      </c>
      <c r="D613" s="3">
        <v>52.5</v>
      </c>
      <c r="E613" s="2" t="s">
        <v>1</v>
      </c>
      <c r="F613" s="2" t="s">
        <v>1</v>
      </c>
      <c r="H613" s="2" t="s">
        <v>1</v>
      </c>
      <c r="I613" s="3">
        <v>56.25</v>
      </c>
      <c r="J613" s="25">
        <f t="shared" si="33"/>
        <v>212929.41374999998</v>
      </c>
      <c r="K613" s="25">
        <f t="shared" si="34"/>
        <v>0</v>
      </c>
      <c r="L613" s="25" t="e">
        <f t="shared" si="35"/>
        <v>#VALUE!</v>
      </c>
    </row>
    <row r="614" spans="1:12" x14ac:dyDescent="0.25">
      <c r="A614" s="4">
        <v>41734</v>
      </c>
      <c r="B614" s="5" t="s">
        <v>1</v>
      </c>
      <c r="D614" s="3">
        <v>36.340000000000003</v>
      </c>
      <c r="E614" s="2" t="s">
        <v>1</v>
      </c>
      <c r="F614" s="2" t="s">
        <v>1</v>
      </c>
      <c r="H614" s="2" t="s">
        <v>1</v>
      </c>
      <c r="I614" s="3">
        <v>39.94</v>
      </c>
      <c r="J614" s="25">
        <f t="shared" si="33"/>
        <v>151189.34729199999</v>
      </c>
      <c r="K614" s="25">
        <f t="shared" si="34"/>
        <v>0</v>
      </c>
      <c r="L614" s="25" t="e">
        <f t="shared" si="35"/>
        <v>#VALUE!</v>
      </c>
    </row>
    <row r="615" spans="1:12" x14ac:dyDescent="0.25">
      <c r="A615" s="4">
        <v>41735</v>
      </c>
      <c r="B615" s="5" t="s">
        <v>1</v>
      </c>
      <c r="D615" s="3">
        <v>32.9</v>
      </c>
      <c r="E615" s="2" t="s">
        <v>1</v>
      </c>
      <c r="F615" s="2" t="s">
        <v>1</v>
      </c>
      <c r="H615" s="2" t="s">
        <v>1</v>
      </c>
      <c r="I615" s="3">
        <v>35.729999999999997</v>
      </c>
      <c r="J615" s="25">
        <f t="shared" si="33"/>
        <v>135252.763614</v>
      </c>
      <c r="K615" s="25">
        <f t="shared" si="34"/>
        <v>0</v>
      </c>
      <c r="L615" s="25" t="e">
        <f t="shared" si="35"/>
        <v>#VALUE!</v>
      </c>
    </row>
    <row r="616" spans="1:12" x14ac:dyDescent="0.25">
      <c r="A616" s="4">
        <v>41736</v>
      </c>
      <c r="B616" s="5" t="s">
        <v>1</v>
      </c>
      <c r="D616" s="3">
        <v>46.89</v>
      </c>
      <c r="E616" s="2" t="s">
        <v>1</v>
      </c>
      <c r="F616" s="2" t="s">
        <v>1</v>
      </c>
      <c r="H616" s="2" t="s">
        <v>1</v>
      </c>
      <c r="I616" s="3">
        <v>49.88</v>
      </c>
      <c r="J616" s="25">
        <f t="shared" si="33"/>
        <v>188816.34058399999</v>
      </c>
      <c r="K616" s="25">
        <f t="shared" si="34"/>
        <v>0</v>
      </c>
      <c r="L616" s="25" t="e">
        <f t="shared" si="35"/>
        <v>#VALUE!</v>
      </c>
    </row>
    <row r="617" spans="1:12" x14ac:dyDescent="0.25">
      <c r="A617" s="4">
        <v>41737</v>
      </c>
      <c r="B617" s="5">
        <v>7.81</v>
      </c>
      <c r="C617" s="6">
        <v>0.84399999999999997</v>
      </c>
      <c r="D617" s="3">
        <v>35.78</v>
      </c>
      <c r="E617" s="2">
        <v>13.4</v>
      </c>
      <c r="F617" s="2" t="s">
        <v>2</v>
      </c>
      <c r="G617" s="2">
        <v>6.98</v>
      </c>
      <c r="H617" s="2">
        <v>9.06</v>
      </c>
      <c r="I617" s="3">
        <v>40.549999999999997</v>
      </c>
      <c r="J617" s="25">
        <f t="shared" si="33"/>
        <v>153498.44848999998</v>
      </c>
      <c r="K617" s="25">
        <f t="shared" si="34"/>
        <v>1071.4191704601999</v>
      </c>
      <c r="L617" s="25">
        <f t="shared" si="35"/>
        <v>1390.6959433193999</v>
      </c>
    </row>
    <row r="618" spans="1:12" x14ac:dyDescent="0.25">
      <c r="A618" s="4">
        <v>41738</v>
      </c>
      <c r="B618" s="5" t="s">
        <v>1</v>
      </c>
      <c r="D618" s="3">
        <v>32.56</v>
      </c>
      <c r="E618" s="2" t="s">
        <v>1</v>
      </c>
      <c r="F618" s="2" t="s">
        <v>1</v>
      </c>
      <c r="H618" s="2" t="s">
        <v>1</v>
      </c>
      <c r="I618" s="3">
        <v>36.78</v>
      </c>
      <c r="J618" s="25">
        <f t="shared" si="33"/>
        <v>139227.446004</v>
      </c>
      <c r="K618" s="25">
        <f t="shared" si="34"/>
        <v>0</v>
      </c>
      <c r="L618" s="25" t="e">
        <f t="shared" si="35"/>
        <v>#VALUE!</v>
      </c>
    </row>
    <row r="619" spans="1:12" x14ac:dyDescent="0.25">
      <c r="A619" s="4">
        <v>41739</v>
      </c>
      <c r="B619" s="5">
        <v>13.7</v>
      </c>
      <c r="D619" s="3">
        <v>29.91</v>
      </c>
      <c r="E619" s="2" t="s">
        <v>1</v>
      </c>
      <c r="F619" s="2" t="s">
        <v>2</v>
      </c>
      <c r="G619" s="2">
        <v>8.34</v>
      </c>
      <c r="H619" s="2" t="s">
        <v>1</v>
      </c>
      <c r="I619" s="3">
        <v>33.549999999999997</v>
      </c>
      <c r="J619" s="25">
        <f t="shared" si="33"/>
        <v>127000.56588999998</v>
      </c>
      <c r="K619" s="25">
        <f t="shared" si="34"/>
        <v>1059.1847195225998</v>
      </c>
      <c r="L619" s="25" t="e">
        <f t="shared" si="35"/>
        <v>#VALUE!</v>
      </c>
    </row>
    <row r="620" spans="1:12" x14ac:dyDescent="0.25">
      <c r="A620" s="4">
        <v>41740</v>
      </c>
      <c r="B620" s="5" t="s">
        <v>1</v>
      </c>
      <c r="D620" s="3">
        <v>27.57</v>
      </c>
      <c r="E620" s="2" t="s">
        <v>1</v>
      </c>
      <c r="F620" s="2" t="s">
        <v>1</v>
      </c>
      <c r="H620" s="2" t="s">
        <v>1</v>
      </c>
      <c r="I620" s="3">
        <v>31.12</v>
      </c>
      <c r="J620" s="25">
        <f t="shared" si="33"/>
        <v>117802.015216</v>
      </c>
      <c r="K620" s="25">
        <f t="shared" si="34"/>
        <v>0</v>
      </c>
      <c r="L620" s="25" t="e">
        <f t="shared" si="35"/>
        <v>#VALUE!</v>
      </c>
    </row>
    <row r="621" spans="1:12" x14ac:dyDescent="0.25">
      <c r="A621" s="4">
        <v>41741</v>
      </c>
      <c r="B621" s="5" t="s">
        <v>1</v>
      </c>
      <c r="D621" s="3">
        <v>27.55</v>
      </c>
      <c r="E621" s="2" t="s">
        <v>1</v>
      </c>
      <c r="F621" s="2" t="s">
        <v>1</v>
      </c>
      <c r="H621" s="2" t="s">
        <v>1</v>
      </c>
      <c r="I621" s="3">
        <v>31.42</v>
      </c>
      <c r="J621" s="25">
        <f t="shared" si="33"/>
        <v>118937.638756</v>
      </c>
      <c r="K621" s="25">
        <f t="shared" si="34"/>
        <v>0</v>
      </c>
      <c r="L621" s="25" t="e">
        <f t="shared" si="35"/>
        <v>#VALUE!</v>
      </c>
    </row>
    <row r="622" spans="1:12" x14ac:dyDescent="0.25">
      <c r="A622" s="4">
        <v>41742</v>
      </c>
      <c r="B622" s="5" t="s">
        <v>1</v>
      </c>
      <c r="D622" s="3">
        <v>45.29</v>
      </c>
      <c r="E622" s="2" t="s">
        <v>1</v>
      </c>
      <c r="F622" s="2" t="s">
        <v>1</v>
      </c>
      <c r="H622" s="2" t="s">
        <v>1</v>
      </c>
      <c r="I622" s="3">
        <v>49.09</v>
      </c>
      <c r="J622" s="25">
        <f t="shared" si="33"/>
        <v>185825.86526200001</v>
      </c>
      <c r="K622" s="25">
        <f t="shared" si="34"/>
        <v>0</v>
      </c>
      <c r="L622" s="25" t="e">
        <f t="shared" si="35"/>
        <v>#VALUE!</v>
      </c>
    </row>
    <row r="623" spans="1:12" x14ac:dyDescent="0.25">
      <c r="A623" s="4">
        <v>41743</v>
      </c>
      <c r="B623" s="5" t="s">
        <v>1</v>
      </c>
      <c r="D623" s="3">
        <v>40.950000000000003</v>
      </c>
      <c r="E623" s="2" t="s">
        <v>1</v>
      </c>
      <c r="F623" s="2" t="s">
        <v>1</v>
      </c>
      <c r="H623" s="2" t="s">
        <v>1</v>
      </c>
      <c r="I623" s="3">
        <v>44.79</v>
      </c>
      <c r="J623" s="25">
        <f t="shared" si="33"/>
        <v>169548.594522</v>
      </c>
      <c r="K623" s="25">
        <f t="shared" si="34"/>
        <v>0</v>
      </c>
      <c r="L623" s="25" t="e">
        <f t="shared" si="35"/>
        <v>#VALUE!</v>
      </c>
    </row>
    <row r="624" spans="1:12" x14ac:dyDescent="0.25">
      <c r="A624" s="4">
        <v>41744</v>
      </c>
      <c r="B624" s="5">
        <v>11.5</v>
      </c>
      <c r="C624" s="6">
        <v>1.25</v>
      </c>
      <c r="D624" s="3">
        <v>32.61</v>
      </c>
      <c r="E624" s="2">
        <v>13.9</v>
      </c>
      <c r="F624" s="2" t="s">
        <v>2</v>
      </c>
      <c r="G624" s="2">
        <v>7.01</v>
      </c>
      <c r="H624" s="2">
        <v>9.58</v>
      </c>
      <c r="I624" s="3">
        <v>35.700000000000003</v>
      </c>
      <c r="J624" s="25">
        <f t="shared" si="33"/>
        <v>135139.20126</v>
      </c>
      <c r="K624" s="25">
        <f t="shared" si="34"/>
        <v>947.32580083259995</v>
      </c>
      <c r="L624" s="25">
        <f t="shared" si="35"/>
        <v>1294.6335480708001</v>
      </c>
    </row>
    <row r="625" spans="1:12" x14ac:dyDescent="0.25">
      <c r="A625" s="4">
        <v>41745</v>
      </c>
      <c r="B625" s="5" t="s">
        <v>1</v>
      </c>
      <c r="D625" s="3">
        <v>30.56</v>
      </c>
      <c r="E625" s="2" t="s">
        <v>1</v>
      </c>
      <c r="F625" s="2" t="s">
        <v>1</v>
      </c>
      <c r="H625" s="2" t="s">
        <v>1</v>
      </c>
      <c r="I625" s="3">
        <v>33.450000000000003</v>
      </c>
      <c r="J625" s="25">
        <f t="shared" si="33"/>
        <v>126622.02471000001</v>
      </c>
      <c r="K625" s="25">
        <f t="shared" si="34"/>
        <v>0</v>
      </c>
      <c r="L625" s="25" t="e">
        <f t="shared" si="35"/>
        <v>#VALUE!</v>
      </c>
    </row>
    <row r="626" spans="1:12" x14ac:dyDescent="0.25">
      <c r="A626" s="4">
        <v>41746</v>
      </c>
      <c r="B626" s="5">
        <v>12.1</v>
      </c>
      <c r="D626" s="3">
        <v>28.71</v>
      </c>
      <c r="E626" s="2" t="s">
        <v>1</v>
      </c>
      <c r="F626" s="2" t="s">
        <v>2</v>
      </c>
      <c r="G626" s="2">
        <v>11.5</v>
      </c>
      <c r="H626" s="2" t="s">
        <v>1</v>
      </c>
      <c r="I626" s="3">
        <v>31.41</v>
      </c>
      <c r="J626" s="25">
        <f t="shared" si="33"/>
        <v>118899.784638</v>
      </c>
      <c r="K626" s="25">
        <f t="shared" si="34"/>
        <v>1367.347523337</v>
      </c>
      <c r="L626" s="25" t="e">
        <f t="shared" si="35"/>
        <v>#VALUE!</v>
      </c>
    </row>
    <row r="627" spans="1:12" x14ac:dyDescent="0.25">
      <c r="A627" s="4">
        <v>41747</v>
      </c>
      <c r="B627" s="5" t="s">
        <v>1</v>
      </c>
      <c r="D627" s="3">
        <v>27.05</v>
      </c>
      <c r="E627" s="2" t="s">
        <v>1</v>
      </c>
      <c r="F627" s="2" t="s">
        <v>1</v>
      </c>
      <c r="H627" s="2" t="s">
        <v>1</v>
      </c>
      <c r="I627" s="3">
        <v>29.6</v>
      </c>
      <c r="J627" s="25">
        <f t="shared" si="33"/>
        <v>112048.18928000001</v>
      </c>
      <c r="K627" s="25">
        <f t="shared" si="34"/>
        <v>0</v>
      </c>
      <c r="L627" s="25" t="e">
        <f t="shared" si="35"/>
        <v>#VALUE!</v>
      </c>
    </row>
    <row r="628" spans="1:12" x14ac:dyDescent="0.25">
      <c r="A628" s="4">
        <v>41748</v>
      </c>
      <c r="B628" s="5" t="s">
        <v>1</v>
      </c>
      <c r="D628" s="3">
        <v>27.18</v>
      </c>
      <c r="E628" s="2" t="s">
        <v>1</v>
      </c>
      <c r="F628" s="2" t="s">
        <v>1</v>
      </c>
      <c r="H628" s="2" t="s">
        <v>1</v>
      </c>
      <c r="I628" s="3">
        <v>30.27</v>
      </c>
      <c r="J628" s="25">
        <f t="shared" si="33"/>
        <v>114584.415186</v>
      </c>
      <c r="K628" s="25">
        <f t="shared" si="34"/>
        <v>0</v>
      </c>
      <c r="L628" s="25" t="e">
        <f t="shared" si="35"/>
        <v>#VALUE!</v>
      </c>
    </row>
    <row r="629" spans="1:12" x14ac:dyDescent="0.25">
      <c r="A629" s="4">
        <v>41749</v>
      </c>
      <c r="B629" s="5" t="s">
        <v>1</v>
      </c>
      <c r="D629" s="3">
        <v>25.34</v>
      </c>
      <c r="E629" s="2" t="s">
        <v>1</v>
      </c>
      <c r="F629" s="2" t="s">
        <v>1</v>
      </c>
      <c r="H629" s="2" t="s">
        <v>1</v>
      </c>
      <c r="I629" s="3">
        <v>27.74</v>
      </c>
      <c r="J629" s="25">
        <f t="shared" si="33"/>
        <v>105007.32333199999</v>
      </c>
      <c r="K629" s="25">
        <f t="shared" si="34"/>
        <v>0</v>
      </c>
      <c r="L629" s="25" t="e">
        <f t="shared" si="35"/>
        <v>#VALUE!</v>
      </c>
    </row>
    <row r="630" spans="1:12" x14ac:dyDescent="0.25">
      <c r="A630" s="4">
        <v>41750</v>
      </c>
      <c r="B630" s="5" t="s">
        <v>1</v>
      </c>
      <c r="D630" s="3">
        <v>25.82</v>
      </c>
      <c r="E630" s="2" t="s">
        <v>1</v>
      </c>
      <c r="F630" s="2" t="s">
        <v>1</v>
      </c>
      <c r="H630" s="2" t="s">
        <v>1</v>
      </c>
      <c r="I630" s="3">
        <v>28.25</v>
      </c>
      <c r="J630" s="25">
        <f t="shared" si="33"/>
        <v>106937.88334999999</v>
      </c>
      <c r="K630" s="25">
        <f t="shared" si="34"/>
        <v>0</v>
      </c>
      <c r="L630" s="25" t="e">
        <f t="shared" si="35"/>
        <v>#VALUE!</v>
      </c>
    </row>
    <row r="631" spans="1:12" x14ac:dyDescent="0.25">
      <c r="A631" s="4">
        <v>41751</v>
      </c>
      <c r="B631" s="5">
        <v>17</v>
      </c>
      <c r="C631" s="2" t="s">
        <v>4</v>
      </c>
      <c r="D631" s="3">
        <v>24.29</v>
      </c>
      <c r="E631" s="2">
        <v>17.899999999999999</v>
      </c>
      <c r="F631" s="2" t="s">
        <v>2</v>
      </c>
      <c r="G631" s="2">
        <v>13.4</v>
      </c>
      <c r="H631" s="2">
        <v>13.5</v>
      </c>
      <c r="I631" s="3">
        <v>26.58</v>
      </c>
      <c r="J631" s="25">
        <f t="shared" si="33"/>
        <v>100616.245644</v>
      </c>
      <c r="K631" s="25">
        <f t="shared" si="34"/>
        <v>1348.2576916296</v>
      </c>
      <c r="L631" s="25">
        <f t="shared" si="35"/>
        <v>1358.3193161940001</v>
      </c>
    </row>
    <row r="632" spans="1:12" x14ac:dyDescent="0.25">
      <c r="A632" s="4">
        <v>41752</v>
      </c>
      <c r="B632" s="5" t="s">
        <v>1</v>
      </c>
      <c r="D632" s="3">
        <v>24.7</v>
      </c>
      <c r="E632" s="2" t="s">
        <v>1</v>
      </c>
      <c r="F632" s="2" t="s">
        <v>1</v>
      </c>
      <c r="H632" s="2" t="s">
        <v>1</v>
      </c>
      <c r="I632" s="3">
        <v>27.03</v>
      </c>
      <c r="J632" s="25">
        <f t="shared" si="33"/>
        <v>102319.680954</v>
      </c>
      <c r="K632" s="25">
        <f t="shared" si="34"/>
        <v>0</v>
      </c>
      <c r="L632" s="25" t="e">
        <f t="shared" si="35"/>
        <v>#VALUE!</v>
      </c>
    </row>
    <row r="633" spans="1:12" x14ac:dyDescent="0.25">
      <c r="A633" s="4">
        <v>41753</v>
      </c>
      <c r="B633" s="5">
        <v>15.2</v>
      </c>
      <c r="D633" s="3">
        <v>25.93</v>
      </c>
      <c r="E633" s="2" t="s">
        <v>1</v>
      </c>
      <c r="F633" s="2" t="s">
        <v>2</v>
      </c>
      <c r="G633" s="2">
        <v>14.5</v>
      </c>
      <c r="H633" s="2" t="s">
        <v>1</v>
      </c>
      <c r="I633" s="3">
        <v>28.26</v>
      </c>
      <c r="J633" s="25">
        <f t="shared" si="33"/>
        <v>106975.73746800001</v>
      </c>
      <c r="K633" s="25">
        <f t="shared" si="34"/>
        <v>1551.1481932860002</v>
      </c>
      <c r="L633" s="25" t="e">
        <f t="shared" si="35"/>
        <v>#VALUE!</v>
      </c>
    </row>
    <row r="634" spans="1:12" x14ac:dyDescent="0.25">
      <c r="A634" s="4">
        <v>41754</v>
      </c>
      <c r="B634" s="5" t="s">
        <v>1</v>
      </c>
      <c r="D634" s="3">
        <v>24.6</v>
      </c>
      <c r="E634" s="2" t="s">
        <v>1</v>
      </c>
      <c r="F634" s="2" t="s">
        <v>1</v>
      </c>
      <c r="H634" s="2" t="s">
        <v>1</v>
      </c>
      <c r="I634" s="3">
        <v>27.04</v>
      </c>
      <c r="J634" s="25">
        <f t="shared" si="33"/>
        <v>102357.535072</v>
      </c>
      <c r="K634" s="25">
        <f t="shared" si="34"/>
        <v>0</v>
      </c>
      <c r="L634" s="25" t="e">
        <f t="shared" si="35"/>
        <v>#VALUE!</v>
      </c>
    </row>
    <row r="635" spans="1:12" x14ac:dyDescent="0.25">
      <c r="A635" s="4">
        <v>41755</v>
      </c>
      <c r="B635" s="5" t="s">
        <v>1</v>
      </c>
      <c r="D635" s="3">
        <v>24.08</v>
      </c>
      <c r="E635" s="2" t="s">
        <v>1</v>
      </c>
      <c r="F635" s="2" t="s">
        <v>1</v>
      </c>
      <c r="H635" s="2" t="s">
        <v>1</v>
      </c>
      <c r="I635" s="3">
        <v>26.39</v>
      </c>
      <c r="J635" s="25">
        <f t="shared" si="33"/>
        <v>99897.017401999998</v>
      </c>
      <c r="K635" s="25">
        <f t="shared" si="34"/>
        <v>0</v>
      </c>
      <c r="L635" s="25" t="e">
        <f t="shared" si="35"/>
        <v>#VALUE!</v>
      </c>
    </row>
    <row r="636" spans="1:12" x14ac:dyDescent="0.25">
      <c r="A636" s="4">
        <v>41756</v>
      </c>
      <c r="B636" s="5" t="s">
        <v>1</v>
      </c>
      <c r="D636" s="3">
        <v>36.82</v>
      </c>
      <c r="E636" s="2" t="s">
        <v>1</v>
      </c>
      <c r="F636" s="2" t="s">
        <v>1</v>
      </c>
      <c r="H636" s="2" t="s">
        <v>1</v>
      </c>
      <c r="I636" s="3">
        <v>38.82</v>
      </c>
      <c r="J636" s="25">
        <f t="shared" si="33"/>
        <v>146949.68607599998</v>
      </c>
      <c r="K636" s="25">
        <f t="shared" si="34"/>
        <v>0</v>
      </c>
      <c r="L636" s="25" t="e">
        <f t="shared" si="35"/>
        <v>#VALUE!</v>
      </c>
    </row>
    <row r="637" spans="1:12" x14ac:dyDescent="0.25">
      <c r="A637" s="4">
        <v>41757</v>
      </c>
      <c r="B637" s="5" t="s">
        <v>1</v>
      </c>
      <c r="D637" s="3">
        <v>36.97</v>
      </c>
      <c r="E637" s="2" t="s">
        <v>1</v>
      </c>
      <c r="F637" s="2" t="s">
        <v>1</v>
      </c>
      <c r="H637" s="2" t="s">
        <v>1</v>
      </c>
      <c r="I637" s="3">
        <v>40.68</v>
      </c>
      <c r="J637" s="25">
        <f t="shared" si="33"/>
        <v>153990.552024</v>
      </c>
      <c r="K637" s="25">
        <f t="shared" si="34"/>
        <v>0</v>
      </c>
      <c r="L637" s="25" t="e">
        <f t="shared" si="35"/>
        <v>#VALUE!</v>
      </c>
    </row>
    <row r="638" spans="1:12" x14ac:dyDescent="0.25">
      <c r="A638" s="4">
        <v>41758</v>
      </c>
      <c r="B638" s="5">
        <v>10</v>
      </c>
      <c r="C638" s="6">
        <v>0.38400000000000001</v>
      </c>
      <c r="D638" s="3">
        <v>33.729999999999997</v>
      </c>
      <c r="E638" s="2">
        <v>14.1</v>
      </c>
      <c r="F638" s="2" t="s">
        <v>2</v>
      </c>
      <c r="G638" s="2">
        <v>9.35</v>
      </c>
      <c r="H638" s="2">
        <v>10.1</v>
      </c>
      <c r="I638" s="3">
        <v>36.299999999999997</v>
      </c>
      <c r="J638" s="25">
        <f t="shared" si="33"/>
        <v>137410.44833999997</v>
      </c>
      <c r="K638" s="25">
        <f t="shared" si="34"/>
        <v>1284.7876919789996</v>
      </c>
      <c r="L638" s="25">
        <f t="shared" si="35"/>
        <v>1387.8455282339996</v>
      </c>
    </row>
    <row r="639" spans="1:12" x14ac:dyDescent="0.25">
      <c r="A639" s="4">
        <v>41759</v>
      </c>
      <c r="B639" s="5" t="s">
        <v>1</v>
      </c>
      <c r="D639" s="3">
        <v>27.35</v>
      </c>
      <c r="E639" s="2" t="s">
        <v>1</v>
      </c>
      <c r="F639" s="2" t="s">
        <v>1</v>
      </c>
      <c r="H639" s="2" t="s">
        <v>1</v>
      </c>
      <c r="I639" s="3">
        <v>29.51</v>
      </c>
      <c r="J639" s="25">
        <f t="shared" si="33"/>
        <v>111707.50221800001</v>
      </c>
      <c r="K639" s="25">
        <f t="shared" si="34"/>
        <v>0</v>
      </c>
      <c r="L639" s="25" t="e">
        <f t="shared" si="35"/>
        <v>#VALUE!</v>
      </c>
    </row>
    <row r="640" spans="1:12" x14ac:dyDescent="0.25">
      <c r="A640" s="4">
        <v>41760</v>
      </c>
      <c r="B640" s="5">
        <v>11.4</v>
      </c>
      <c r="D640" s="3">
        <v>26.01</v>
      </c>
      <c r="E640" s="2" t="s">
        <v>1</v>
      </c>
      <c r="F640" s="2" t="s">
        <v>2</v>
      </c>
      <c r="G640" s="2">
        <v>9.89</v>
      </c>
      <c r="H640" s="2" t="s">
        <v>1</v>
      </c>
      <c r="I640" s="3">
        <v>28.59</v>
      </c>
      <c r="J640" s="25">
        <f t="shared" si="33"/>
        <v>108224.923362</v>
      </c>
      <c r="K640" s="25">
        <f t="shared" si="34"/>
        <v>1070.34449205018</v>
      </c>
      <c r="L640" s="25" t="e">
        <f t="shared" si="35"/>
        <v>#VALUE!</v>
      </c>
    </row>
    <row r="641" spans="1:12" x14ac:dyDescent="0.25">
      <c r="A641" s="4">
        <v>41761</v>
      </c>
      <c r="B641" s="5" t="s">
        <v>1</v>
      </c>
      <c r="D641" s="3">
        <v>24.88</v>
      </c>
      <c r="E641" s="2" t="s">
        <v>1</v>
      </c>
      <c r="F641" s="2" t="s">
        <v>1</v>
      </c>
      <c r="H641" s="2" t="s">
        <v>1</v>
      </c>
      <c r="I641" s="3">
        <v>27.82</v>
      </c>
      <c r="J641" s="25">
        <f t="shared" si="33"/>
        <v>105310.15627599999</v>
      </c>
      <c r="K641" s="25">
        <f t="shared" si="34"/>
        <v>0</v>
      </c>
      <c r="L641" s="25" t="e">
        <f t="shared" si="35"/>
        <v>#VALUE!</v>
      </c>
    </row>
    <row r="642" spans="1:12" x14ac:dyDescent="0.25">
      <c r="A642" s="4">
        <v>41762</v>
      </c>
      <c r="B642" s="5" t="s">
        <v>1</v>
      </c>
      <c r="D642" s="3">
        <v>24.24</v>
      </c>
      <c r="E642" s="2" t="s">
        <v>1</v>
      </c>
      <c r="F642" s="2" t="s">
        <v>1</v>
      </c>
      <c r="H642" s="2" t="s">
        <v>1</v>
      </c>
      <c r="I642" s="3">
        <v>26.75</v>
      </c>
      <c r="J642" s="25">
        <f t="shared" si="33"/>
        <v>101259.76565</v>
      </c>
      <c r="K642" s="25">
        <f t="shared" si="34"/>
        <v>0</v>
      </c>
      <c r="L642" s="25" t="e">
        <f t="shared" si="35"/>
        <v>#VALUE!</v>
      </c>
    </row>
    <row r="643" spans="1:12" x14ac:dyDescent="0.25">
      <c r="A643" s="4">
        <v>41763</v>
      </c>
      <c r="B643" s="5" t="s">
        <v>1</v>
      </c>
      <c r="D643" s="3">
        <v>23.74</v>
      </c>
      <c r="E643" s="2" t="s">
        <v>1</v>
      </c>
      <c r="F643" s="2" t="s">
        <v>1</v>
      </c>
      <c r="H643" s="2" t="s">
        <v>1</v>
      </c>
      <c r="I643" s="3">
        <v>25.85</v>
      </c>
      <c r="J643" s="25">
        <f t="shared" ref="J643:J706" si="36">3785.4118*I643</f>
        <v>97852.89503</v>
      </c>
      <c r="K643" s="25">
        <f t="shared" si="34"/>
        <v>0</v>
      </c>
      <c r="L643" s="25" t="e">
        <f t="shared" si="35"/>
        <v>#VALUE!</v>
      </c>
    </row>
    <row r="644" spans="1:12" x14ac:dyDescent="0.25">
      <c r="A644" s="4">
        <v>41764</v>
      </c>
      <c r="B644" s="5" t="s">
        <v>1</v>
      </c>
      <c r="D644" s="3">
        <v>23.36</v>
      </c>
      <c r="E644" s="2" t="s">
        <v>1</v>
      </c>
      <c r="F644" s="2" t="s">
        <v>1</v>
      </c>
      <c r="H644" s="2" t="s">
        <v>1</v>
      </c>
      <c r="I644" s="3">
        <v>25.76</v>
      </c>
      <c r="J644" s="25">
        <f t="shared" si="36"/>
        <v>97512.207968000002</v>
      </c>
      <c r="K644" s="25">
        <f t="shared" ref="K644:K707" si="37">J644*G644/1000</f>
        <v>0</v>
      </c>
      <c r="L644" s="25" t="e">
        <f t="shared" ref="L644:L707" si="38">J644*H644/1000</f>
        <v>#VALUE!</v>
      </c>
    </row>
    <row r="645" spans="1:12" x14ac:dyDescent="0.25">
      <c r="A645" s="4">
        <v>41765</v>
      </c>
      <c r="B645" s="5">
        <v>16.100000000000001</v>
      </c>
      <c r="C645" s="6">
        <v>0.51700000000000002</v>
      </c>
      <c r="D645" s="3">
        <v>22.03</v>
      </c>
      <c r="E645" s="2">
        <v>19.399999999999999</v>
      </c>
      <c r="F645" s="2">
        <v>0.96199999999999997</v>
      </c>
      <c r="G645" s="2">
        <v>11.2</v>
      </c>
      <c r="H645" s="2">
        <v>14</v>
      </c>
      <c r="I645" s="3">
        <v>24.35</v>
      </c>
      <c r="J645" s="25">
        <f t="shared" si="36"/>
        <v>92174.777329999997</v>
      </c>
      <c r="K645" s="25">
        <f t="shared" si="37"/>
        <v>1032.357506096</v>
      </c>
      <c r="L645" s="25">
        <f t="shared" si="38"/>
        <v>1290.44688262</v>
      </c>
    </row>
    <row r="646" spans="1:12" x14ac:dyDescent="0.25">
      <c r="A646" s="4">
        <v>41766</v>
      </c>
      <c r="B646" s="5" t="s">
        <v>1</v>
      </c>
      <c r="D646" s="3">
        <v>21.94</v>
      </c>
      <c r="E646" s="2" t="s">
        <v>1</v>
      </c>
      <c r="F646" s="2" t="s">
        <v>1</v>
      </c>
      <c r="H646" s="2" t="s">
        <v>1</v>
      </c>
      <c r="I646" s="3">
        <v>24.68</v>
      </c>
      <c r="J646" s="25">
        <f t="shared" si="36"/>
        <v>93423.963223999992</v>
      </c>
      <c r="K646" s="25">
        <f t="shared" si="37"/>
        <v>0</v>
      </c>
      <c r="L646" s="25" t="e">
        <f t="shared" si="38"/>
        <v>#VALUE!</v>
      </c>
    </row>
    <row r="647" spans="1:12" x14ac:dyDescent="0.25">
      <c r="A647" s="4">
        <v>41767</v>
      </c>
      <c r="B647" s="5">
        <v>16.600000000000001</v>
      </c>
      <c r="D647" s="3">
        <v>27.2</v>
      </c>
      <c r="E647" s="2" t="s">
        <v>1</v>
      </c>
      <c r="F647" s="2">
        <v>0.91100000000000003</v>
      </c>
      <c r="G647" s="2">
        <v>11.2</v>
      </c>
      <c r="H647" s="2" t="s">
        <v>1</v>
      </c>
      <c r="I647" s="3">
        <v>29.58</v>
      </c>
      <c r="J647" s="25">
        <f t="shared" si="36"/>
        <v>111972.48104399999</v>
      </c>
      <c r="K647" s="25">
        <f t="shared" si="37"/>
        <v>1254.0917876927997</v>
      </c>
      <c r="L647" s="25" t="e">
        <f t="shared" si="38"/>
        <v>#VALUE!</v>
      </c>
    </row>
    <row r="648" spans="1:12" x14ac:dyDescent="0.25">
      <c r="A648" s="4">
        <v>41768</v>
      </c>
      <c r="B648" s="5" t="s">
        <v>1</v>
      </c>
      <c r="D648" s="3">
        <v>23.77</v>
      </c>
      <c r="E648" s="2" t="s">
        <v>1</v>
      </c>
      <c r="F648" s="2" t="s">
        <v>1</v>
      </c>
      <c r="H648" s="2" t="s">
        <v>1</v>
      </c>
      <c r="I648" s="3">
        <v>27.21</v>
      </c>
      <c r="J648" s="25">
        <f t="shared" si="36"/>
        <v>103001.055078</v>
      </c>
      <c r="K648" s="25">
        <f t="shared" si="37"/>
        <v>0</v>
      </c>
      <c r="L648" s="25" t="e">
        <f t="shared" si="38"/>
        <v>#VALUE!</v>
      </c>
    </row>
    <row r="649" spans="1:12" x14ac:dyDescent="0.25">
      <c r="A649" s="4">
        <v>41769</v>
      </c>
      <c r="B649" s="5" t="s">
        <v>1</v>
      </c>
      <c r="D649" s="3">
        <v>31.3</v>
      </c>
      <c r="E649" s="2" t="s">
        <v>1</v>
      </c>
      <c r="F649" s="2" t="s">
        <v>1</v>
      </c>
      <c r="H649" s="2" t="s">
        <v>1</v>
      </c>
      <c r="I649" s="3">
        <v>32.6</v>
      </c>
      <c r="J649" s="25">
        <f t="shared" si="36"/>
        <v>123404.42468</v>
      </c>
      <c r="K649" s="25">
        <f t="shared" si="37"/>
        <v>0</v>
      </c>
      <c r="L649" s="25" t="e">
        <f t="shared" si="38"/>
        <v>#VALUE!</v>
      </c>
    </row>
    <row r="650" spans="1:12" x14ac:dyDescent="0.25">
      <c r="A650" s="4">
        <v>41770</v>
      </c>
      <c r="B650" s="5" t="s">
        <v>1</v>
      </c>
      <c r="D650" s="3">
        <v>27.98</v>
      </c>
      <c r="E650" s="2" t="s">
        <v>1</v>
      </c>
      <c r="F650" s="2" t="s">
        <v>1</v>
      </c>
      <c r="H650" s="2" t="s">
        <v>1</v>
      </c>
      <c r="I650" s="3">
        <v>31.55</v>
      </c>
      <c r="J650" s="25">
        <f t="shared" si="36"/>
        <v>119429.74228999999</v>
      </c>
      <c r="K650" s="25">
        <f t="shared" si="37"/>
        <v>0</v>
      </c>
      <c r="L650" s="25" t="e">
        <f t="shared" si="38"/>
        <v>#VALUE!</v>
      </c>
    </row>
    <row r="651" spans="1:12" x14ac:dyDescent="0.25">
      <c r="A651" s="4">
        <v>41771</v>
      </c>
      <c r="B651" s="5" t="s">
        <v>1</v>
      </c>
      <c r="D651" s="3">
        <v>40.5</v>
      </c>
      <c r="E651" s="2" t="s">
        <v>1</v>
      </c>
      <c r="F651" s="2" t="s">
        <v>1</v>
      </c>
      <c r="H651" s="2" t="s">
        <v>1</v>
      </c>
      <c r="I651" s="3">
        <v>42.93</v>
      </c>
      <c r="J651" s="25">
        <f t="shared" si="36"/>
        <v>162507.72857399998</v>
      </c>
      <c r="K651" s="25">
        <f t="shared" si="37"/>
        <v>0</v>
      </c>
      <c r="L651" s="25" t="e">
        <f t="shared" si="38"/>
        <v>#VALUE!</v>
      </c>
    </row>
    <row r="652" spans="1:12" x14ac:dyDescent="0.25">
      <c r="A652" s="4">
        <v>41772</v>
      </c>
      <c r="B652" s="5">
        <v>6.82</v>
      </c>
      <c r="C652" s="6">
        <v>0.33500000000000002</v>
      </c>
      <c r="D652" s="3">
        <v>46.23</v>
      </c>
      <c r="E652" s="2">
        <v>9.85</v>
      </c>
      <c r="F652" s="2">
        <v>0.26300000000000001</v>
      </c>
      <c r="G652" s="2">
        <v>5.19</v>
      </c>
      <c r="H652" s="2">
        <v>7.66</v>
      </c>
      <c r="I652" s="3">
        <v>50.7</v>
      </c>
      <c r="J652" s="25">
        <f t="shared" si="36"/>
        <v>191920.37826</v>
      </c>
      <c r="K652" s="25">
        <f t="shared" si="37"/>
        <v>996.06676316940002</v>
      </c>
      <c r="L652" s="25">
        <f t="shared" si="38"/>
        <v>1470.1100974715998</v>
      </c>
    </row>
    <row r="653" spans="1:12" x14ac:dyDescent="0.25">
      <c r="A653" s="4">
        <v>41773</v>
      </c>
      <c r="B653" s="5" t="s">
        <v>1</v>
      </c>
      <c r="D653" s="3">
        <v>43.94</v>
      </c>
      <c r="E653" s="2" t="s">
        <v>1</v>
      </c>
      <c r="F653" s="2" t="s">
        <v>1</v>
      </c>
      <c r="H653" s="2" t="s">
        <v>1</v>
      </c>
      <c r="I653" s="3">
        <v>47.33</v>
      </c>
      <c r="J653" s="25">
        <f t="shared" si="36"/>
        <v>179163.54049399999</v>
      </c>
      <c r="K653" s="25">
        <f t="shared" si="37"/>
        <v>0</v>
      </c>
      <c r="L653" s="25" t="e">
        <f t="shared" si="38"/>
        <v>#VALUE!</v>
      </c>
    </row>
    <row r="654" spans="1:12" x14ac:dyDescent="0.25">
      <c r="A654" s="4">
        <v>41774</v>
      </c>
      <c r="B654" s="5">
        <v>9.4499999999999993</v>
      </c>
      <c r="D654" s="3">
        <v>39.409999999999997</v>
      </c>
      <c r="E654" s="2" t="s">
        <v>1</v>
      </c>
      <c r="F654" s="2">
        <v>0.52800000000000002</v>
      </c>
      <c r="G654" s="2">
        <v>6.37</v>
      </c>
      <c r="H654" s="2" t="s">
        <v>1</v>
      </c>
      <c r="I654" s="3">
        <v>43.21</v>
      </c>
      <c r="J654" s="25">
        <f t="shared" si="36"/>
        <v>163567.643878</v>
      </c>
      <c r="K654" s="25">
        <f t="shared" si="37"/>
        <v>1041.9258915028599</v>
      </c>
      <c r="L654" s="25" t="e">
        <f t="shared" si="38"/>
        <v>#VALUE!</v>
      </c>
    </row>
    <row r="655" spans="1:12" x14ac:dyDescent="0.25">
      <c r="A655" s="4">
        <v>41775</v>
      </c>
      <c r="B655" s="5" t="s">
        <v>1</v>
      </c>
      <c r="D655" s="3">
        <v>35.619999999999997</v>
      </c>
      <c r="E655" s="2" t="s">
        <v>1</v>
      </c>
      <c r="F655" s="2" t="s">
        <v>1</v>
      </c>
      <c r="H655" s="2" t="s">
        <v>1</v>
      </c>
      <c r="I655" s="3">
        <v>39.11</v>
      </c>
      <c r="J655" s="25">
        <f t="shared" si="36"/>
        <v>148047.455498</v>
      </c>
      <c r="K655" s="25">
        <f t="shared" si="37"/>
        <v>0</v>
      </c>
      <c r="L655" s="25" t="e">
        <f t="shared" si="38"/>
        <v>#VALUE!</v>
      </c>
    </row>
    <row r="656" spans="1:12" x14ac:dyDescent="0.25">
      <c r="A656" s="4">
        <v>41776</v>
      </c>
      <c r="B656" s="5" t="s">
        <v>1</v>
      </c>
      <c r="D656" s="3">
        <v>29.06</v>
      </c>
      <c r="E656" s="2" t="s">
        <v>1</v>
      </c>
      <c r="F656" s="2" t="s">
        <v>1</v>
      </c>
      <c r="H656" s="2" t="s">
        <v>1</v>
      </c>
      <c r="I656" s="3">
        <v>32.700000000000003</v>
      </c>
      <c r="J656" s="25">
        <f t="shared" si="36"/>
        <v>123782.96586000001</v>
      </c>
      <c r="K656" s="25">
        <f t="shared" si="37"/>
        <v>0</v>
      </c>
      <c r="L656" s="25" t="e">
        <f t="shared" si="38"/>
        <v>#VALUE!</v>
      </c>
    </row>
    <row r="657" spans="1:12" x14ac:dyDescent="0.25">
      <c r="A657" s="4">
        <v>41777</v>
      </c>
      <c r="B657" s="5" t="s">
        <v>1</v>
      </c>
      <c r="D657" s="3">
        <v>27.05</v>
      </c>
      <c r="E657" s="2" t="s">
        <v>1</v>
      </c>
      <c r="F657" s="2" t="s">
        <v>1</v>
      </c>
      <c r="H657" s="2" t="s">
        <v>1</v>
      </c>
      <c r="I657" s="3">
        <v>29.98</v>
      </c>
      <c r="J657" s="25">
        <f t="shared" si="36"/>
        <v>113486.645764</v>
      </c>
      <c r="K657" s="25">
        <f t="shared" si="37"/>
        <v>0</v>
      </c>
      <c r="L657" s="25" t="e">
        <f t="shared" si="38"/>
        <v>#VALUE!</v>
      </c>
    </row>
    <row r="658" spans="1:12" x14ac:dyDescent="0.25">
      <c r="A658" s="4">
        <v>41778</v>
      </c>
      <c r="B658" s="5" t="s">
        <v>1</v>
      </c>
      <c r="D658" s="3">
        <v>26.91</v>
      </c>
      <c r="E658" s="2" t="s">
        <v>1</v>
      </c>
      <c r="F658" s="2" t="s">
        <v>1</v>
      </c>
      <c r="H658" s="2" t="s">
        <v>1</v>
      </c>
      <c r="I658" s="3">
        <v>29.86</v>
      </c>
      <c r="J658" s="25">
        <f t="shared" si="36"/>
        <v>113032.39634799999</v>
      </c>
      <c r="K658" s="25">
        <f t="shared" si="37"/>
        <v>0</v>
      </c>
      <c r="L658" s="25" t="e">
        <f t="shared" si="38"/>
        <v>#VALUE!</v>
      </c>
    </row>
    <row r="659" spans="1:12" x14ac:dyDescent="0.25">
      <c r="A659" s="4">
        <v>41779</v>
      </c>
      <c r="B659" s="5">
        <v>13.5</v>
      </c>
      <c r="C659" s="6">
        <v>0.46100000000000002</v>
      </c>
      <c r="D659" s="3">
        <v>25.32</v>
      </c>
      <c r="E659" s="2">
        <v>17.399999999999999</v>
      </c>
      <c r="F659" s="2">
        <v>1.1499999999999999</v>
      </c>
      <c r="G659" s="2">
        <v>8.8800000000000008</v>
      </c>
      <c r="H659" s="2">
        <v>12.2</v>
      </c>
      <c r="I659" s="3">
        <v>28.53</v>
      </c>
      <c r="J659" s="25">
        <f t="shared" si="36"/>
        <v>107997.798654</v>
      </c>
      <c r="K659" s="25">
        <f t="shared" si="37"/>
        <v>959.02045204752005</v>
      </c>
      <c r="L659" s="25">
        <f t="shared" si="38"/>
        <v>1317.5731435788</v>
      </c>
    </row>
    <row r="660" spans="1:12" x14ac:dyDescent="0.25">
      <c r="A660" s="4">
        <v>41780</v>
      </c>
      <c r="B660" s="5" t="s">
        <v>1</v>
      </c>
      <c r="D660" s="3">
        <v>23.17</v>
      </c>
      <c r="E660" s="2" t="s">
        <v>1</v>
      </c>
      <c r="F660" s="2" t="s">
        <v>1</v>
      </c>
      <c r="H660" s="2" t="s">
        <v>1</v>
      </c>
      <c r="I660" s="3">
        <v>26.41</v>
      </c>
      <c r="J660" s="25">
        <f t="shared" si="36"/>
        <v>99972.725638000004</v>
      </c>
      <c r="K660" s="25">
        <f t="shared" si="37"/>
        <v>0</v>
      </c>
      <c r="L660" s="25" t="e">
        <f t="shared" si="38"/>
        <v>#VALUE!</v>
      </c>
    </row>
    <row r="661" spans="1:12" x14ac:dyDescent="0.25">
      <c r="A661" s="4">
        <v>41781</v>
      </c>
      <c r="B661" s="5">
        <v>14.2</v>
      </c>
      <c r="D661" s="3">
        <v>22.71</v>
      </c>
      <c r="E661" s="2" t="s">
        <v>1</v>
      </c>
      <c r="F661" s="2">
        <v>1.61</v>
      </c>
      <c r="G661" s="2">
        <v>4.82</v>
      </c>
      <c r="H661" s="2" t="s">
        <v>1</v>
      </c>
      <c r="I661" s="3">
        <v>28.81</v>
      </c>
      <c r="J661" s="25">
        <f t="shared" si="36"/>
        <v>109057.71395799999</v>
      </c>
      <c r="K661" s="25">
        <f t="shared" si="37"/>
        <v>525.65818127755995</v>
      </c>
      <c r="L661" s="25" t="e">
        <f t="shared" si="38"/>
        <v>#VALUE!</v>
      </c>
    </row>
    <row r="662" spans="1:12" x14ac:dyDescent="0.25">
      <c r="A662" s="4">
        <v>41782</v>
      </c>
      <c r="B662" s="5" t="s">
        <v>1</v>
      </c>
      <c r="D662" s="3">
        <v>22.54</v>
      </c>
      <c r="E662" s="2" t="s">
        <v>1</v>
      </c>
      <c r="F662" s="2" t="s">
        <v>1</v>
      </c>
      <c r="H662" s="2" t="s">
        <v>1</v>
      </c>
      <c r="I662" s="3">
        <v>25.09</v>
      </c>
      <c r="J662" s="25">
        <f t="shared" si="36"/>
        <v>94975.982061999995</v>
      </c>
      <c r="K662" s="25">
        <f t="shared" si="37"/>
        <v>0</v>
      </c>
      <c r="L662" s="25" t="e">
        <f t="shared" si="38"/>
        <v>#VALUE!</v>
      </c>
    </row>
    <row r="663" spans="1:12" x14ac:dyDescent="0.25">
      <c r="A663" s="4">
        <v>41783</v>
      </c>
      <c r="B663" s="5" t="s">
        <v>1</v>
      </c>
      <c r="D663" s="3">
        <v>21.75</v>
      </c>
      <c r="E663" s="2" t="s">
        <v>1</v>
      </c>
      <c r="F663" s="2" t="s">
        <v>1</v>
      </c>
      <c r="H663" s="2" t="s">
        <v>1</v>
      </c>
      <c r="I663" s="3">
        <v>23.48</v>
      </c>
      <c r="J663" s="25">
        <f t="shared" si="36"/>
        <v>88881.469064000004</v>
      </c>
      <c r="K663" s="25">
        <f t="shared" si="37"/>
        <v>0</v>
      </c>
      <c r="L663" s="25" t="e">
        <f t="shared" si="38"/>
        <v>#VALUE!</v>
      </c>
    </row>
    <row r="664" spans="1:12" x14ac:dyDescent="0.25">
      <c r="A664" s="4">
        <v>41784</v>
      </c>
      <c r="B664" s="5" t="s">
        <v>1</v>
      </c>
      <c r="D664" s="3">
        <v>21.74</v>
      </c>
      <c r="E664" s="2" t="s">
        <v>1</v>
      </c>
      <c r="F664" s="2" t="s">
        <v>1</v>
      </c>
      <c r="H664" s="2" t="s">
        <v>1</v>
      </c>
      <c r="I664" s="3">
        <v>23.99</v>
      </c>
      <c r="J664" s="25">
        <f t="shared" si="36"/>
        <v>90812.029081999994</v>
      </c>
      <c r="K664" s="25">
        <f t="shared" si="37"/>
        <v>0</v>
      </c>
      <c r="L664" s="25" t="e">
        <f t="shared" si="38"/>
        <v>#VALUE!</v>
      </c>
    </row>
    <row r="665" spans="1:12" x14ac:dyDescent="0.25">
      <c r="A665" s="4">
        <v>41785</v>
      </c>
      <c r="B665" s="5" t="s">
        <v>1</v>
      </c>
      <c r="D665" s="3">
        <v>21.76</v>
      </c>
      <c r="E665" s="2" t="s">
        <v>1</v>
      </c>
      <c r="F665" s="2" t="s">
        <v>1</v>
      </c>
      <c r="H665" s="2" t="s">
        <v>1</v>
      </c>
      <c r="I665" s="3">
        <v>24.52</v>
      </c>
      <c r="J665" s="25">
        <f t="shared" si="36"/>
        <v>92818.297335999989</v>
      </c>
      <c r="K665" s="25">
        <f t="shared" si="37"/>
        <v>0</v>
      </c>
      <c r="L665" s="25" t="e">
        <f t="shared" si="38"/>
        <v>#VALUE!</v>
      </c>
    </row>
    <row r="666" spans="1:12" x14ac:dyDescent="0.25">
      <c r="A666" s="4">
        <v>41786</v>
      </c>
      <c r="B666" s="5">
        <v>27</v>
      </c>
      <c r="C666" s="6">
        <v>0.58099999999999996</v>
      </c>
      <c r="D666" s="3">
        <v>21.73</v>
      </c>
      <c r="E666" s="2">
        <v>21.8</v>
      </c>
      <c r="F666" s="2">
        <v>5.0999999999999996</v>
      </c>
      <c r="G666" s="2">
        <v>9.93</v>
      </c>
      <c r="H666" s="2">
        <v>14.7</v>
      </c>
      <c r="I666" s="3">
        <v>23.24</v>
      </c>
      <c r="J666" s="25">
        <f t="shared" si="36"/>
        <v>87972.970231999992</v>
      </c>
      <c r="K666" s="25">
        <f t="shared" si="37"/>
        <v>873.57159440375995</v>
      </c>
      <c r="L666" s="25">
        <f t="shared" si="38"/>
        <v>1293.2026624103999</v>
      </c>
    </row>
    <row r="667" spans="1:12" x14ac:dyDescent="0.25">
      <c r="A667" s="4">
        <v>41787</v>
      </c>
      <c r="B667" s="5" t="s">
        <v>1</v>
      </c>
      <c r="D667" s="3">
        <v>29.65</v>
      </c>
      <c r="E667" s="2" t="s">
        <v>1</v>
      </c>
      <c r="F667" s="2" t="s">
        <v>1</v>
      </c>
      <c r="H667" s="2" t="s">
        <v>1</v>
      </c>
      <c r="I667" s="3">
        <v>29.65</v>
      </c>
      <c r="J667" s="25">
        <f t="shared" si="36"/>
        <v>112237.45986999999</v>
      </c>
      <c r="K667" s="25">
        <f t="shared" si="37"/>
        <v>0</v>
      </c>
      <c r="L667" s="25" t="e">
        <f t="shared" si="38"/>
        <v>#VALUE!</v>
      </c>
    </row>
    <row r="668" spans="1:12" x14ac:dyDescent="0.25">
      <c r="A668" s="4">
        <v>41788</v>
      </c>
      <c r="B668" s="5">
        <v>40.799999999999997</v>
      </c>
      <c r="D668" s="3">
        <v>24.62</v>
      </c>
      <c r="E668" s="2" t="s">
        <v>1</v>
      </c>
      <c r="F668" s="2">
        <v>0.28399999999999997</v>
      </c>
      <c r="G668" s="2">
        <v>13.3</v>
      </c>
      <c r="H668" s="2" t="s">
        <v>1</v>
      </c>
      <c r="I668" s="3">
        <v>28.08</v>
      </c>
      <c r="J668" s="25">
        <f t="shared" si="36"/>
        <v>106294.36334399998</v>
      </c>
      <c r="K668" s="25">
        <f t="shared" si="37"/>
        <v>1413.7150324751997</v>
      </c>
      <c r="L668" s="25" t="e">
        <f t="shared" si="38"/>
        <v>#VALUE!</v>
      </c>
    </row>
    <row r="669" spans="1:12" x14ac:dyDescent="0.25">
      <c r="A669" s="4">
        <v>41789</v>
      </c>
      <c r="B669" s="5" t="s">
        <v>1</v>
      </c>
      <c r="D669" s="3">
        <v>21.46</v>
      </c>
      <c r="E669" s="2" t="s">
        <v>1</v>
      </c>
      <c r="F669" s="2" t="s">
        <v>1</v>
      </c>
      <c r="H669" s="2" t="s">
        <v>1</v>
      </c>
      <c r="I669" s="3">
        <v>24.79</v>
      </c>
      <c r="J669" s="25">
        <f t="shared" si="36"/>
        <v>93840.358521999995</v>
      </c>
      <c r="K669" s="25">
        <f t="shared" si="37"/>
        <v>0</v>
      </c>
      <c r="L669" s="25" t="e">
        <f t="shared" si="38"/>
        <v>#VALUE!</v>
      </c>
    </row>
    <row r="670" spans="1:12" x14ac:dyDescent="0.25">
      <c r="A670" s="4">
        <v>41790</v>
      </c>
      <c r="B670" s="5" t="s">
        <v>1</v>
      </c>
      <c r="D670" s="3">
        <v>20.63</v>
      </c>
      <c r="E670" s="2" t="s">
        <v>1</v>
      </c>
      <c r="F670" s="2" t="s">
        <v>1</v>
      </c>
      <c r="H670" s="2" t="s">
        <v>1</v>
      </c>
      <c r="I670" s="3">
        <v>23.38</v>
      </c>
      <c r="J670" s="25">
        <f t="shared" si="36"/>
        <v>88502.92788399999</v>
      </c>
      <c r="K670" s="25">
        <f t="shared" si="37"/>
        <v>0</v>
      </c>
      <c r="L670" s="25" t="e">
        <f t="shared" si="38"/>
        <v>#VALUE!</v>
      </c>
    </row>
    <row r="671" spans="1:12" x14ac:dyDescent="0.25">
      <c r="A671" s="4">
        <v>41791</v>
      </c>
      <c r="B671" s="5" t="s">
        <v>1</v>
      </c>
      <c r="D671" s="3">
        <v>25.63</v>
      </c>
      <c r="E671" s="2" t="s">
        <v>1</v>
      </c>
      <c r="F671" s="2" t="s">
        <v>1</v>
      </c>
      <c r="H671" s="2" t="s">
        <v>1</v>
      </c>
      <c r="I671" s="3">
        <v>28.83</v>
      </c>
      <c r="J671" s="25">
        <f t="shared" si="36"/>
        <v>109133.42219399998</v>
      </c>
      <c r="K671" s="25">
        <f t="shared" si="37"/>
        <v>0</v>
      </c>
      <c r="L671" s="25" t="e">
        <f t="shared" si="38"/>
        <v>#VALUE!</v>
      </c>
    </row>
    <row r="672" spans="1:12" x14ac:dyDescent="0.25">
      <c r="A672" s="4">
        <v>41792</v>
      </c>
      <c r="B672" s="5" t="s">
        <v>1</v>
      </c>
      <c r="D672" s="3">
        <v>22.41</v>
      </c>
      <c r="E672" s="2" t="s">
        <v>1</v>
      </c>
      <c r="F672" s="2" t="s">
        <v>1</v>
      </c>
      <c r="H672" s="2" t="s">
        <v>1</v>
      </c>
      <c r="I672" s="3">
        <v>25.47</v>
      </c>
      <c r="J672" s="25">
        <f t="shared" si="36"/>
        <v>96414.43854599999</v>
      </c>
      <c r="K672" s="25">
        <f t="shared" si="37"/>
        <v>0</v>
      </c>
      <c r="L672" s="25" t="e">
        <f t="shared" si="38"/>
        <v>#VALUE!</v>
      </c>
    </row>
    <row r="673" spans="1:12" x14ac:dyDescent="0.25">
      <c r="A673" s="4">
        <v>41793</v>
      </c>
      <c r="B673" s="5">
        <v>25.9</v>
      </c>
      <c r="C673" s="6">
        <v>0.44800000000000001</v>
      </c>
      <c r="D673" s="3">
        <v>30.63</v>
      </c>
      <c r="E673" s="2">
        <v>18.8</v>
      </c>
      <c r="F673" s="2" t="s">
        <v>2</v>
      </c>
      <c r="G673" s="2">
        <v>28.7</v>
      </c>
      <c r="H673" s="2">
        <v>14.7</v>
      </c>
      <c r="I673" s="3">
        <v>34.159999999999997</v>
      </c>
      <c r="J673" s="25">
        <f t="shared" si="36"/>
        <v>129309.66708799999</v>
      </c>
      <c r="K673" s="25">
        <f t="shared" si="37"/>
        <v>3711.1874454255994</v>
      </c>
      <c r="L673" s="25">
        <f t="shared" si="38"/>
        <v>1900.8521061935999</v>
      </c>
    </row>
    <row r="674" spans="1:12" x14ac:dyDescent="0.25">
      <c r="A674" s="4">
        <v>41794</v>
      </c>
      <c r="B674" s="5" t="s">
        <v>1</v>
      </c>
      <c r="D674" s="3">
        <v>59.25</v>
      </c>
      <c r="E674" s="2" t="s">
        <v>1</v>
      </c>
      <c r="F674" s="2" t="s">
        <v>1</v>
      </c>
      <c r="H674" s="2" t="s">
        <v>1</v>
      </c>
      <c r="I674" s="3">
        <v>65.7</v>
      </c>
      <c r="J674" s="25">
        <f t="shared" si="36"/>
        <v>248701.55525999999</v>
      </c>
      <c r="K674" s="25">
        <f t="shared" si="37"/>
        <v>0</v>
      </c>
      <c r="L674" s="25" t="e">
        <f t="shared" si="38"/>
        <v>#VALUE!</v>
      </c>
    </row>
    <row r="675" spans="1:12" x14ac:dyDescent="0.25">
      <c r="A675" s="4">
        <v>41795</v>
      </c>
      <c r="B675" s="5">
        <v>15.7</v>
      </c>
      <c r="D675" s="3">
        <v>33.409999999999997</v>
      </c>
      <c r="E675" s="2" t="s">
        <v>1</v>
      </c>
      <c r="F675" s="2" t="s">
        <v>2</v>
      </c>
      <c r="G675" s="2">
        <v>13.9</v>
      </c>
      <c r="H675" s="2" t="s">
        <v>1</v>
      </c>
      <c r="I675" s="3">
        <v>38.26</v>
      </c>
      <c r="J675" s="25">
        <f t="shared" si="36"/>
        <v>144829.85546799999</v>
      </c>
      <c r="K675" s="25">
        <f t="shared" si="37"/>
        <v>2013.1349910051999</v>
      </c>
      <c r="L675" s="25" t="e">
        <f t="shared" si="38"/>
        <v>#VALUE!</v>
      </c>
    </row>
    <row r="676" spans="1:12" x14ac:dyDescent="0.25">
      <c r="A676" s="4">
        <v>41796</v>
      </c>
      <c r="B676" s="5" t="s">
        <v>1</v>
      </c>
      <c r="D676" s="3">
        <v>25.88</v>
      </c>
      <c r="E676" s="2" t="s">
        <v>1</v>
      </c>
      <c r="F676" s="2" t="s">
        <v>1</v>
      </c>
      <c r="H676" s="2" t="s">
        <v>1</v>
      </c>
      <c r="I676" s="3">
        <v>29.77</v>
      </c>
      <c r="J676" s="25">
        <f t="shared" si="36"/>
        <v>112691.709286</v>
      </c>
      <c r="K676" s="25">
        <f t="shared" si="37"/>
        <v>0</v>
      </c>
      <c r="L676" s="25" t="e">
        <f t="shared" si="38"/>
        <v>#VALUE!</v>
      </c>
    </row>
    <row r="677" spans="1:12" x14ac:dyDescent="0.25">
      <c r="A677" s="4">
        <v>41797</v>
      </c>
      <c r="B677" s="5" t="s">
        <v>1</v>
      </c>
      <c r="D677" s="3">
        <v>45.51</v>
      </c>
      <c r="E677" s="2" t="s">
        <v>1</v>
      </c>
      <c r="F677" s="2" t="s">
        <v>1</v>
      </c>
      <c r="H677" s="2" t="s">
        <v>1</v>
      </c>
      <c r="I677" s="3">
        <v>48.35</v>
      </c>
      <c r="J677" s="25">
        <f t="shared" si="36"/>
        <v>183024.66052999999</v>
      </c>
      <c r="K677" s="25">
        <f t="shared" si="37"/>
        <v>0</v>
      </c>
      <c r="L677" s="25" t="e">
        <f t="shared" si="38"/>
        <v>#VALUE!</v>
      </c>
    </row>
    <row r="678" spans="1:12" x14ac:dyDescent="0.25">
      <c r="A678" s="4">
        <v>41798</v>
      </c>
      <c r="B678" s="5" t="s">
        <v>1</v>
      </c>
      <c r="D678" s="3">
        <v>32.450000000000003</v>
      </c>
      <c r="E678" s="2" t="s">
        <v>1</v>
      </c>
      <c r="F678" s="2" t="s">
        <v>1</v>
      </c>
      <c r="H678" s="2" t="s">
        <v>1</v>
      </c>
      <c r="I678" s="3">
        <v>36.880000000000003</v>
      </c>
      <c r="J678" s="25">
        <f t="shared" si="36"/>
        <v>139605.987184</v>
      </c>
      <c r="K678" s="25">
        <f t="shared" si="37"/>
        <v>0</v>
      </c>
      <c r="L678" s="25" t="e">
        <f t="shared" si="38"/>
        <v>#VALUE!</v>
      </c>
    </row>
    <row r="679" spans="1:12" x14ac:dyDescent="0.25">
      <c r="A679" s="4">
        <v>41799</v>
      </c>
      <c r="B679" s="5" t="s">
        <v>1</v>
      </c>
      <c r="D679" s="3">
        <v>35.92</v>
      </c>
      <c r="E679" s="2" t="s">
        <v>1</v>
      </c>
      <c r="F679" s="2" t="s">
        <v>1</v>
      </c>
      <c r="H679" s="2" t="s">
        <v>1</v>
      </c>
      <c r="I679" s="3">
        <v>38.43</v>
      </c>
      <c r="J679" s="25">
        <f t="shared" si="36"/>
        <v>145473.375474</v>
      </c>
      <c r="K679" s="25">
        <f t="shared" si="37"/>
        <v>0</v>
      </c>
      <c r="L679" s="25" t="e">
        <f t="shared" si="38"/>
        <v>#VALUE!</v>
      </c>
    </row>
    <row r="680" spans="1:12" x14ac:dyDescent="0.25">
      <c r="A680" s="4">
        <v>41800</v>
      </c>
      <c r="B680" s="5">
        <v>13.3</v>
      </c>
      <c r="C680" s="6">
        <v>0.95</v>
      </c>
      <c r="D680" s="3">
        <v>45.84</v>
      </c>
      <c r="E680" s="2">
        <v>10.4</v>
      </c>
      <c r="F680" s="2">
        <v>0.24099999999999999</v>
      </c>
      <c r="G680" s="2">
        <v>11.9</v>
      </c>
      <c r="H680" s="2">
        <v>8.6</v>
      </c>
      <c r="I680" s="3">
        <v>52.28</v>
      </c>
      <c r="J680" s="25">
        <f t="shared" si="36"/>
        <v>197901.32890399999</v>
      </c>
      <c r="K680" s="25">
        <f t="shared" si="37"/>
        <v>2355.0258139575999</v>
      </c>
      <c r="L680" s="25">
        <f t="shared" si="38"/>
        <v>1701.9514285743999</v>
      </c>
    </row>
    <row r="681" spans="1:12" x14ac:dyDescent="0.25">
      <c r="A681" s="4">
        <v>41801</v>
      </c>
      <c r="B681" s="5" t="s">
        <v>1</v>
      </c>
      <c r="D681" s="3">
        <v>34.729999999999997</v>
      </c>
      <c r="E681" s="2" t="s">
        <v>1</v>
      </c>
      <c r="F681" s="2" t="s">
        <v>1</v>
      </c>
      <c r="H681" s="2" t="s">
        <v>1</v>
      </c>
      <c r="I681" s="3">
        <v>39.61</v>
      </c>
      <c r="J681" s="25">
        <f t="shared" si="36"/>
        <v>149940.161398</v>
      </c>
      <c r="K681" s="25">
        <f t="shared" si="37"/>
        <v>0</v>
      </c>
      <c r="L681" s="25" t="e">
        <f t="shared" si="38"/>
        <v>#VALUE!</v>
      </c>
    </row>
    <row r="682" spans="1:12" x14ac:dyDescent="0.25">
      <c r="A682" s="4">
        <v>41802</v>
      </c>
      <c r="B682" s="5">
        <v>13.9</v>
      </c>
      <c r="D682" s="3">
        <v>31.21</v>
      </c>
      <c r="E682" s="2" t="s">
        <v>1</v>
      </c>
      <c r="F682" s="2">
        <v>0.19500000000000001</v>
      </c>
      <c r="G682" s="2">
        <v>12.6</v>
      </c>
      <c r="H682" s="2" t="s">
        <v>1</v>
      </c>
      <c r="I682" s="3">
        <v>35.79</v>
      </c>
      <c r="J682" s="25">
        <f t="shared" si="36"/>
        <v>135479.88832199998</v>
      </c>
      <c r="K682" s="25">
        <f t="shared" si="37"/>
        <v>1707.0465928571998</v>
      </c>
      <c r="L682" s="25" t="e">
        <f t="shared" si="38"/>
        <v>#VALUE!</v>
      </c>
    </row>
    <row r="683" spans="1:12" x14ac:dyDescent="0.25">
      <c r="A683" s="4">
        <v>41803</v>
      </c>
      <c r="B683" s="5" t="s">
        <v>1</v>
      </c>
      <c r="D683" s="3">
        <v>29.44</v>
      </c>
      <c r="E683" s="2" t="s">
        <v>1</v>
      </c>
      <c r="F683" s="2" t="s">
        <v>1</v>
      </c>
      <c r="H683" s="2" t="s">
        <v>1</v>
      </c>
      <c r="I683" s="3">
        <v>32</v>
      </c>
      <c r="J683" s="25">
        <f t="shared" si="36"/>
        <v>121133.1776</v>
      </c>
      <c r="K683" s="25">
        <f t="shared" si="37"/>
        <v>0</v>
      </c>
      <c r="L683" s="25" t="e">
        <f t="shared" si="38"/>
        <v>#VALUE!</v>
      </c>
    </row>
    <row r="684" spans="1:12" x14ac:dyDescent="0.25">
      <c r="A684" s="4">
        <v>41804</v>
      </c>
      <c r="B684" s="5" t="s">
        <v>1</v>
      </c>
      <c r="D684" s="3">
        <v>26.3</v>
      </c>
      <c r="E684" s="2" t="s">
        <v>1</v>
      </c>
      <c r="F684" s="2" t="s">
        <v>1</v>
      </c>
      <c r="H684" s="2" t="s">
        <v>1</v>
      </c>
      <c r="I684" s="3">
        <v>28.74</v>
      </c>
      <c r="J684" s="25">
        <f t="shared" si="36"/>
        <v>108792.73513199999</v>
      </c>
      <c r="K684" s="25">
        <f t="shared" si="37"/>
        <v>0</v>
      </c>
      <c r="L684" s="25" t="e">
        <f t="shared" si="38"/>
        <v>#VALUE!</v>
      </c>
    </row>
    <row r="685" spans="1:12" x14ac:dyDescent="0.25">
      <c r="A685" s="4">
        <v>41805</v>
      </c>
      <c r="B685" s="5" t="s">
        <v>1</v>
      </c>
      <c r="D685" s="3">
        <v>25.79</v>
      </c>
      <c r="E685" s="2" t="s">
        <v>1</v>
      </c>
      <c r="F685" s="2" t="s">
        <v>1</v>
      </c>
      <c r="H685" s="2" t="s">
        <v>1</v>
      </c>
      <c r="I685" s="3">
        <v>28.41</v>
      </c>
      <c r="J685" s="25">
        <f t="shared" si="36"/>
        <v>107543.54923799999</v>
      </c>
      <c r="K685" s="25">
        <f t="shared" si="37"/>
        <v>0</v>
      </c>
      <c r="L685" s="25" t="e">
        <f t="shared" si="38"/>
        <v>#VALUE!</v>
      </c>
    </row>
    <row r="686" spans="1:12" x14ac:dyDescent="0.25">
      <c r="A686" s="4">
        <v>41806</v>
      </c>
      <c r="B686" s="5" t="s">
        <v>1</v>
      </c>
      <c r="D686" s="3">
        <v>25.06</v>
      </c>
      <c r="E686" s="2" t="s">
        <v>1</v>
      </c>
      <c r="F686" s="2" t="s">
        <v>1</v>
      </c>
      <c r="H686" s="2" t="s">
        <v>1</v>
      </c>
      <c r="I686" s="3">
        <v>28.96</v>
      </c>
      <c r="J686" s="25">
        <f t="shared" si="36"/>
        <v>109625.52572799999</v>
      </c>
      <c r="K686" s="25">
        <f t="shared" si="37"/>
        <v>0</v>
      </c>
      <c r="L686" s="25" t="e">
        <f t="shared" si="38"/>
        <v>#VALUE!</v>
      </c>
    </row>
    <row r="687" spans="1:12" x14ac:dyDescent="0.25">
      <c r="A687" s="4">
        <v>41807</v>
      </c>
      <c r="B687" s="5">
        <v>15.4</v>
      </c>
      <c r="C687" s="6">
        <v>0.32300000000000001</v>
      </c>
      <c r="D687" s="3">
        <v>24.05</v>
      </c>
      <c r="E687" s="2">
        <v>16.5</v>
      </c>
      <c r="F687" s="2">
        <v>0.218</v>
      </c>
      <c r="G687" s="2">
        <v>14.6</v>
      </c>
      <c r="H687" s="2">
        <v>12.3</v>
      </c>
      <c r="I687" s="3">
        <v>27.25</v>
      </c>
      <c r="J687" s="25">
        <f t="shared" si="36"/>
        <v>103152.47155</v>
      </c>
      <c r="K687" s="25">
        <f t="shared" si="37"/>
        <v>1506.02608463</v>
      </c>
      <c r="L687" s="25">
        <f t="shared" si="38"/>
        <v>1268.7754000650002</v>
      </c>
    </row>
    <row r="688" spans="1:12" x14ac:dyDescent="0.25">
      <c r="A688" s="4">
        <v>41808</v>
      </c>
      <c r="B688" s="5" t="s">
        <v>1</v>
      </c>
      <c r="D688" s="3">
        <v>23.67</v>
      </c>
      <c r="E688" s="2" t="s">
        <v>1</v>
      </c>
      <c r="F688" s="2" t="s">
        <v>1</v>
      </c>
      <c r="H688" s="2" t="s">
        <v>1</v>
      </c>
      <c r="I688" s="3">
        <v>26.75</v>
      </c>
      <c r="J688" s="25">
        <f t="shared" si="36"/>
        <v>101259.76565</v>
      </c>
      <c r="K688" s="25">
        <f t="shared" si="37"/>
        <v>0</v>
      </c>
      <c r="L688" s="25" t="e">
        <f t="shared" si="38"/>
        <v>#VALUE!</v>
      </c>
    </row>
    <row r="689" spans="1:12" x14ac:dyDescent="0.25">
      <c r="A689" s="4">
        <v>41809</v>
      </c>
      <c r="B689" s="5">
        <v>13.9</v>
      </c>
      <c r="D689" s="3">
        <v>31.42</v>
      </c>
      <c r="E689" s="2" t="s">
        <v>1</v>
      </c>
      <c r="F689" s="2">
        <v>0.3</v>
      </c>
      <c r="G689" s="2">
        <v>14.2</v>
      </c>
      <c r="H689" s="2" t="s">
        <v>1</v>
      </c>
      <c r="I689" s="3">
        <v>34.880000000000003</v>
      </c>
      <c r="J689" s="25">
        <f t="shared" si="36"/>
        <v>132035.16358399999</v>
      </c>
      <c r="K689" s="25">
        <f t="shared" si="37"/>
        <v>1874.8993228927998</v>
      </c>
      <c r="L689" s="25" t="e">
        <f t="shared" si="38"/>
        <v>#VALUE!</v>
      </c>
    </row>
    <row r="690" spans="1:12" x14ac:dyDescent="0.25">
      <c r="A690" s="4">
        <v>41810</v>
      </c>
      <c r="B690" s="5" t="s">
        <v>1</v>
      </c>
      <c r="D690" s="3">
        <v>29.23</v>
      </c>
      <c r="E690" s="2" t="s">
        <v>1</v>
      </c>
      <c r="F690" s="2" t="s">
        <v>1</v>
      </c>
      <c r="H690" s="2" t="s">
        <v>1</v>
      </c>
      <c r="I690" s="3">
        <v>33.270000000000003</v>
      </c>
      <c r="J690" s="25">
        <f t="shared" si="36"/>
        <v>125940.650586</v>
      </c>
      <c r="K690" s="25">
        <f t="shared" si="37"/>
        <v>0</v>
      </c>
      <c r="L690" s="25" t="e">
        <f t="shared" si="38"/>
        <v>#VALUE!</v>
      </c>
    </row>
    <row r="691" spans="1:12" x14ac:dyDescent="0.25">
      <c r="A691" s="4">
        <v>41811</v>
      </c>
      <c r="B691" s="5" t="s">
        <v>1</v>
      </c>
      <c r="D691" s="3">
        <v>29.23</v>
      </c>
      <c r="E691" s="2" t="s">
        <v>1</v>
      </c>
      <c r="F691" s="2" t="s">
        <v>1</v>
      </c>
      <c r="H691" s="2" t="s">
        <v>1</v>
      </c>
      <c r="I691" s="3">
        <v>33.270000000000003</v>
      </c>
      <c r="J691" s="25">
        <f t="shared" si="36"/>
        <v>125940.650586</v>
      </c>
      <c r="K691" s="25">
        <f t="shared" si="37"/>
        <v>0</v>
      </c>
      <c r="L691" s="25" t="e">
        <f t="shared" si="38"/>
        <v>#VALUE!</v>
      </c>
    </row>
    <row r="692" spans="1:12" x14ac:dyDescent="0.25">
      <c r="A692" s="4">
        <v>41812</v>
      </c>
      <c r="B692" s="5" t="s">
        <v>1</v>
      </c>
      <c r="D692" s="3">
        <v>26.81</v>
      </c>
      <c r="E692" s="2" t="s">
        <v>1</v>
      </c>
      <c r="F692" s="2" t="s">
        <v>1</v>
      </c>
      <c r="H692" s="2" t="s">
        <v>1</v>
      </c>
      <c r="I692" s="3">
        <v>28.84</v>
      </c>
      <c r="J692" s="25">
        <f t="shared" si="36"/>
        <v>109171.276312</v>
      </c>
      <c r="K692" s="25">
        <f t="shared" si="37"/>
        <v>0</v>
      </c>
      <c r="L692" s="25" t="e">
        <f t="shared" si="38"/>
        <v>#VALUE!</v>
      </c>
    </row>
    <row r="693" spans="1:12" x14ac:dyDescent="0.25">
      <c r="A693" s="4">
        <v>41813</v>
      </c>
      <c r="B693" s="5" t="s">
        <v>1</v>
      </c>
      <c r="D693" s="3">
        <v>39.82</v>
      </c>
      <c r="E693" s="2" t="s">
        <v>1</v>
      </c>
      <c r="F693" s="2" t="s">
        <v>1</v>
      </c>
      <c r="H693" s="2" t="s">
        <v>1</v>
      </c>
      <c r="I693" s="3">
        <v>40.229999999999997</v>
      </c>
      <c r="J693" s="25">
        <f t="shared" si="36"/>
        <v>152287.11671399997</v>
      </c>
      <c r="K693" s="25">
        <f t="shared" si="37"/>
        <v>0</v>
      </c>
      <c r="L693" s="25" t="e">
        <f t="shared" si="38"/>
        <v>#VALUE!</v>
      </c>
    </row>
    <row r="694" spans="1:12" x14ac:dyDescent="0.25">
      <c r="A694" s="4">
        <v>41814</v>
      </c>
      <c r="B694" s="5">
        <v>7.72</v>
      </c>
      <c r="C694" s="6">
        <v>1.99</v>
      </c>
      <c r="D694" s="3">
        <v>77.97</v>
      </c>
      <c r="E694" s="2">
        <v>7.53</v>
      </c>
      <c r="F694" s="2">
        <v>0.19700000000000001</v>
      </c>
      <c r="G694" s="2">
        <v>10.5</v>
      </c>
      <c r="H694" s="2">
        <v>5.83</v>
      </c>
      <c r="I694" s="3">
        <v>82.96</v>
      </c>
      <c r="J694" s="25">
        <f t="shared" si="36"/>
        <v>314037.76292799995</v>
      </c>
      <c r="K694" s="25">
        <f t="shared" si="37"/>
        <v>3297.3965107439994</v>
      </c>
      <c r="L694" s="25">
        <f t="shared" si="38"/>
        <v>1830.8401578702399</v>
      </c>
    </row>
    <row r="695" spans="1:12" x14ac:dyDescent="0.25">
      <c r="A695" s="4">
        <v>41815</v>
      </c>
      <c r="B695" s="5" t="s">
        <v>1</v>
      </c>
      <c r="D695" s="3">
        <v>43.42</v>
      </c>
      <c r="E695" s="2" t="s">
        <v>1</v>
      </c>
      <c r="F695" s="2" t="s">
        <v>1</v>
      </c>
      <c r="H695" s="2" t="s">
        <v>1</v>
      </c>
      <c r="I695" s="3">
        <v>49.8</v>
      </c>
      <c r="J695" s="25">
        <f t="shared" si="36"/>
        <v>188513.50764</v>
      </c>
      <c r="K695" s="25">
        <f t="shared" si="37"/>
        <v>0</v>
      </c>
      <c r="L695" s="25" t="e">
        <f t="shared" si="38"/>
        <v>#VALUE!</v>
      </c>
    </row>
    <row r="696" spans="1:12" x14ac:dyDescent="0.25">
      <c r="A696" s="4">
        <v>41816</v>
      </c>
      <c r="B696" s="5">
        <v>13.7</v>
      </c>
      <c r="D696" s="3">
        <v>32.24</v>
      </c>
      <c r="E696" s="2" t="s">
        <v>1</v>
      </c>
      <c r="F696" s="2">
        <v>0.315</v>
      </c>
      <c r="G696" s="2">
        <v>8.9499999999999993</v>
      </c>
      <c r="H696" s="2" t="s">
        <v>1</v>
      </c>
      <c r="I696" s="3">
        <v>38</v>
      </c>
      <c r="J696" s="25">
        <f t="shared" si="36"/>
        <v>143845.64840000001</v>
      </c>
      <c r="K696" s="25">
        <f t="shared" si="37"/>
        <v>1287.4185531800001</v>
      </c>
      <c r="L696" s="25" t="e">
        <f t="shared" si="38"/>
        <v>#VALUE!</v>
      </c>
    </row>
    <row r="697" spans="1:12" x14ac:dyDescent="0.25">
      <c r="A697" s="4">
        <v>41817</v>
      </c>
      <c r="B697" s="5" t="s">
        <v>1</v>
      </c>
      <c r="D697" s="3">
        <v>29.37</v>
      </c>
      <c r="E697" s="2" t="s">
        <v>1</v>
      </c>
      <c r="F697" s="2" t="s">
        <v>1</v>
      </c>
      <c r="H697" s="2" t="s">
        <v>1</v>
      </c>
      <c r="I697" s="3">
        <v>35.47</v>
      </c>
      <c r="J697" s="25">
        <f t="shared" si="36"/>
        <v>134268.55654599998</v>
      </c>
      <c r="K697" s="25">
        <f t="shared" si="37"/>
        <v>0</v>
      </c>
      <c r="L697" s="25" t="e">
        <f t="shared" si="38"/>
        <v>#VALUE!</v>
      </c>
    </row>
    <row r="698" spans="1:12" x14ac:dyDescent="0.25">
      <c r="A698" s="4">
        <v>41818</v>
      </c>
      <c r="B698" s="5" t="s">
        <v>1</v>
      </c>
      <c r="D698" s="3">
        <v>27.96</v>
      </c>
      <c r="E698" s="2" t="s">
        <v>1</v>
      </c>
      <c r="F698" s="2" t="s">
        <v>1</v>
      </c>
      <c r="H698" s="2" t="s">
        <v>1</v>
      </c>
      <c r="I698" s="3">
        <v>31.34</v>
      </c>
      <c r="J698" s="25">
        <f t="shared" si="36"/>
        <v>118634.80581199999</v>
      </c>
      <c r="K698" s="25">
        <f t="shared" si="37"/>
        <v>0</v>
      </c>
      <c r="L698" s="25" t="e">
        <f t="shared" si="38"/>
        <v>#VALUE!</v>
      </c>
    </row>
    <row r="699" spans="1:12" x14ac:dyDescent="0.25">
      <c r="A699" s="4">
        <v>41819</v>
      </c>
      <c r="B699" s="5" t="s">
        <v>1</v>
      </c>
      <c r="D699" s="3">
        <v>26.84</v>
      </c>
      <c r="E699" s="2" t="s">
        <v>1</v>
      </c>
      <c r="F699" s="2" t="s">
        <v>1</v>
      </c>
      <c r="H699" s="2" t="s">
        <v>1</v>
      </c>
      <c r="I699" s="3">
        <v>30.18</v>
      </c>
      <c r="J699" s="25">
        <f t="shared" si="36"/>
        <v>114243.728124</v>
      </c>
      <c r="K699" s="25">
        <f t="shared" si="37"/>
        <v>0</v>
      </c>
      <c r="L699" s="25" t="e">
        <f t="shared" si="38"/>
        <v>#VALUE!</v>
      </c>
    </row>
    <row r="700" spans="1:12" x14ac:dyDescent="0.25">
      <c r="A700" s="4">
        <v>41820</v>
      </c>
      <c r="B700" s="5" t="s">
        <v>1</v>
      </c>
      <c r="D700" s="3">
        <v>33.130000000000003</v>
      </c>
      <c r="E700" s="2" t="s">
        <v>1</v>
      </c>
      <c r="F700" s="2" t="s">
        <v>1</v>
      </c>
      <c r="H700" s="2" t="s">
        <v>1</v>
      </c>
      <c r="I700" s="3">
        <v>36.54</v>
      </c>
      <c r="J700" s="25">
        <f t="shared" si="36"/>
        <v>138318.94717199999</v>
      </c>
      <c r="K700" s="25">
        <f t="shared" si="37"/>
        <v>0</v>
      </c>
      <c r="L700" s="25" t="e">
        <f t="shared" si="38"/>
        <v>#VALUE!</v>
      </c>
    </row>
    <row r="701" spans="1:12" x14ac:dyDescent="0.25">
      <c r="A701" s="4">
        <v>41821</v>
      </c>
      <c r="B701" s="5">
        <v>12.9</v>
      </c>
      <c r="C701" s="2" t="s">
        <v>4</v>
      </c>
      <c r="D701" s="3">
        <v>29.65</v>
      </c>
      <c r="E701" s="2">
        <v>14.6</v>
      </c>
      <c r="F701" s="2">
        <v>0.32600000000000001</v>
      </c>
      <c r="G701" s="2">
        <v>11.6</v>
      </c>
      <c r="H701" s="2">
        <v>10.4</v>
      </c>
      <c r="I701" s="3">
        <v>32.9</v>
      </c>
      <c r="J701" s="25">
        <f t="shared" si="36"/>
        <v>124540.04822</v>
      </c>
      <c r="K701" s="25">
        <f t="shared" si="37"/>
        <v>1444.664559352</v>
      </c>
      <c r="L701" s="25">
        <f t="shared" si="38"/>
        <v>1295.2165014879999</v>
      </c>
    </row>
    <row r="702" spans="1:12" x14ac:dyDescent="0.25">
      <c r="A702" s="4">
        <v>41822</v>
      </c>
      <c r="B702" s="5" t="s">
        <v>1</v>
      </c>
      <c r="D702" s="3">
        <v>24.58</v>
      </c>
      <c r="E702" s="2" t="s">
        <v>1</v>
      </c>
      <c r="F702" s="2" t="s">
        <v>1</v>
      </c>
      <c r="H702" s="2" t="s">
        <v>1</v>
      </c>
      <c r="I702" s="3">
        <v>28.31</v>
      </c>
      <c r="J702" s="25">
        <f t="shared" si="36"/>
        <v>107165.00805799999</v>
      </c>
      <c r="K702" s="25">
        <f t="shared" si="37"/>
        <v>0</v>
      </c>
      <c r="L702" s="25" t="e">
        <f t="shared" si="38"/>
        <v>#VALUE!</v>
      </c>
    </row>
    <row r="703" spans="1:12" x14ac:dyDescent="0.25">
      <c r="A703" s="4">
        <v>41823</v>
      </c>
      <c r="B703" s="5">
        <v>16.600000000000001</v>
      </c>
      <c r="D703" s="3">
        <v>23.4</v>
      </c>
      <c r="E703" s="2" t="s">
        <v>1</v>
      </c>
      <c r="F703" s="2">
        <v>0.378</v>
      </c>
      <c r="G703" s="2">
        <v>13</v>
      </c>
      <c r="H703" s="2" t="s">
        <v>1</v>
      </c>
      <c r="I703" s="3">
        <v>27.12</v>
      </c>
      <c r="J703" s="25">
        <f t="shared" si="36"/>
        <v>102660.36801599999</v>
      </c>
      <c r="K703" s="25">
        <f t="shared" si="37"/>
        <v>1334.584784208</v>
      </c>
      <c r="L703" s="25" t="e">
        <f t="shared" si="38"/>
        <v>#VALUE!</v>
      </c>
    </row>
    <row r="704" spans="1:12" x14ac:dyDescent="0.25">
      <c r="A704" s="4">
        <v>41824</v>
      </c>
      <c r="B704" s="5" t="s">
        <v>1</v>
      </c>
      <c r="D704" s="3">
        <v>21.43</v>
      </c>
      <c r="E704" s="2" t="s">
        <v>1</v>
      </c>
      <c r="F704" s="2" t="s">
        <v>1</v>
      </c>
      <c r="H704" s="2" t="s">
        <v>1</v>
      </c>
      <c r="I704" s="3">
        <v>24.56</v>
      </c>
      <c r="J704" s="25">
        <f t="shared" si="36"/>
        <v>92969.713807999986</v>
      </c>
      <c r="K704" s="25">
        <f t="shared" si="37"/>
        <v>0</v>
      </c>
      <c r="L704" s="25" t="e">
        <f t="shared" si="38"/>
        <v>#VALUE!</v>
      </c>
    </row>
    <row r="705" spans="1:12" x14ac:dyDescent="0.25">
      <c r="A705" s="4">
        <v>41825</v>
      </c>
      <c r="B705" s="5" t="s">
        <v>1</v>
      </c>
      <c r="D705" s="3">
        <v>26.52</v>
      </c>
      <c r="E705" s="2" t="s">
        <v>1</v>
      </c>
      <c r="F705" s="2" t="s">
        <v>1</v>
      </c>
      <c r="H705" s="2" t="s">
        <v>1</v>
      </c>
      <c r="I705" s="3">
        <v>28.96</v>
      </c>
      <c r="J705" s="25">
        <f t="shared" si="36"/>
        <v>109625.52572799999</v>
      </c>
      <c r="K705" s="25">
        <f t="shared" si="37"/>
        <v>0</v>
      </c>
      <c r="L705" s="25" t="e">
        <f t="shared" si="38"/>
        <v>#VALUE!</v>
      </c>
    </row>
    <row r="706" spans="1:12" x14ac:dyDescent="0.25">
      <c r="A706" s="4">
        <v>41826</v>
      </c>
      <c r="B706" s="5" t="s">
        <v>1</v>
      </c>
      <c r="D706" s="3">
        <v>23.55</v>
      </c>
      <c r="E706" s="2" t="s">
        <v>1</v>
      </c>
      <c r="F706" s="2" t="s">
        <v>1</v>
      </c>
      <c r="H706" s="2" t="s">
        <v>1</v>
      </c>
      <c r="I706" s="3">
        <v>26.77</v>
      </c>
      <c r="J706" s="25">
        <f t="shared" si="36"/>
        <v>101335.47388599999</v>
      </c>
      <c r="K706" s="25">
        <f t="shared" si="37"/>
        <v>0</v>
      </c>
      <c r="L706" s="25" t="e">
        <f t="shared" si="38"/>
        <v>#VALUE!</v>
      </c>
    </row>
    <row r="707" spans="1:12" x14ac:dyDescent="0.25">
      <c r="A707" s="4">
        <v>41827</v>
      </c>
      <c r="B707" s="5" t="s">
        <v>1</v>
      </c>
      <c r="D707" s="3">
        <v>28.76</v>
      </c>
      <c r="E707" s="2" t="s">
        <v>1</v>
      </c>
      <c r="F707" s="2" t="s">
        <v>1</v>
      </c>
      <c r="H707" s="2" t="s">
        <v>1</v>
      </c>
      <c r="I707" s="3">
        <v>31.16</v>
      </c>
      <c r="J707" s="25">
        <f t="shared" ref="J707:J770" si="39">3785.4118*I707</f>
        <v>117953.431688</v>
      </c>
      <c r="K707" s="25">
        <f t="shared" si="37"/>
        <v>0</v>
      </c>
      <c r="L707" s="25" t="e">
        <f t="shared" si="38"/>
        <v>#VALUE!</v>
      </c>
    </row>
    <row r="708" spans="1:12" x14ac:dyDescent="0.25">
      <c r="A708" s="4">
        <v>41828</v>
      </c>
      <c r="B708" s="5">
        <v>10.5</v>
      </c>
      <c r="C708" s="6">
        <v>1.65</v>
      </c>
      <c r="D708" s="3">
        <v>27.37</v>
      </c>
      <c r="E708" s="2">
        <v>13</v>
      </c>
      <c r="F708" s="2">
        <v>0.247</v>
      </c>
      <c r="G708" s="2">
        <v>15.7</v>
      </c>
      <c r="H708" s="2">
        <v>9.07</v>
      </c>
      <c r="I708" s="3">
        <v>32.17</v>
      </c>
      <c r="J708" s="25">
        <f t="shared" si="39"/>
        <v>121776.697606</v>
      </c>
      <c r="K708" s="25">
        <f t="shared" ref="K708:K771" si="40">J708*G708/1000</f>
        <v>1911.8941524141999</v>
      </c>
      <c r="L708" s="25">
        <f t="shared" ref="L708:L771" si="41">J708*H708/1000</f>
        <v>1104.5146472864201</v>
      </c>
    </row>
    <row r="709" spans="1:12" x14ac:dyDescent="0.25">
      <c r="A709" s="4">
        <v>41829</v>
      </c>
      <c r="B709" s="5" t="s">
        <v>1</v>
      </c>
      <c r="D709" s="3">
        <v>22.5</v>
      </c>
      <c r="E709" s="2" t="s">
        <v>1</v>
      </c>
      <c r="F709" s="2" t="s">
        <v>1</v>
      </c>
      <c r="H709" s="2" t="s">
        <v>1</v>
      </c>
      <c r="I709" s="3">
        <v>25.43</v>
      </c>
      <c r="J709" s="25">
        <f t="shared" si="39"/>
        <v>96263.022073999993</v>
      </c>
      <c r="K709" s="25">
        <f t="shared" si="40"/>
        <v>0</v>
      </c>
      <c r="L709" s="25" t="e">
        <f t="shared" si="41"/>
        <v>#VALUE!</v>
      </c>
    </row>
    <row r="710" spans="1:12" x14ac:dyDescent="0.25">
      <c r="A710" s="4">
        <v>41830</v>
      </c>
      <c r="B710" s="5">
        <v>20.100000000000001</v>
      </c>
      <c r="D710" s="3">
        <v>21.4</v>
      </c>
      <c r="E710" s="2" t="s">
        <v>1</v>
      </c>
      <c r="F710" s="2">
        <v>0.3</v>
      </c>
      <c r="G710" s="2">
        <v>13.6</v>
      </c>
      <c r="H710" s="2" t="s">
        <v>1</v>
      </c>
      <c r="I710" s="3">
        <v>23.6</v>
      </c>
      <c r="J710" s="25">
        <f t="shared" si="39"/>
        <v>89335.718479999996</v>
      </c>
      <c r="K710" s="25">
        <f t="shared" si="40"/>
        <v>1214.9657713279998</v>
      </c>
      <c r="L710" s="25" t="e">
        <f t="shared" si="41"/>
        <v>#VALUE!</v>
      </c>
    </row>
    <row r="711" spans="1:12" x14ac:dyDescent="0.25">
      <c r="A711" s="4">
        <v>41831</v>
      </c>
      <c r="B711" s="5" t="s">
        <v>1</v>
      </c>
      <c r="D711" s="3">
        <v>23.78</v>
      </c>
      <c r="E711" s="2" t="s">
        <v>1</v>
      </c>
      <c r="F711" s="2" t="s">
        <v>1</v>
      </c>
      <c r="H711" s="2" t="s">
        <v>1</v>
      </c>
      <c r="I711" s="3">
        <v>25.1</v>
      </c>
      <c r="J711" s="25">
        <f t="shared" si="39"/>
        <v>95013.836179999998</v>
      </c>
      <c r="K711" s="25">
        <f t="shared" si="40"/>
        <v>0</v>
      </c>
      <c r="L711" s="25" t="e">
        <f t="shared" si="41"/>
        <v>#VALUE!</v>
      </c>
    </row>
    <row r="712" spans="1:12" x14ac:dyDescent="0.25">
      <c r="A712" s="4">
        <v>41832</v>
      </c>
      <c r="B712" s="5" t="s">
        <v>1</v>
      </c>
      <c r="D712" s="3">
        <v>28.28</v>
      </c>
      <c r="E712" s="2" t="s">
        <v>1</v>
      </c>
      <c r="F712" s="2" t="s">
        <v>1</v>
      </c>
      <c r="H712" s="2" t="s">
        <v>1</v>
      </c>
      <c r="I712" s="3">
        <v>31.94</v>
      </c>
      <c r="J712" s="25">
        <f t="shared" si="39"/>
        <v>120906.05289200001</v>
      </c>
      <c r="K712" s="25">
        <f t="shared" si="40"/>
        <v>0</v>
      </c>
      <c r="L712" s="25" t="e">
        <f t="shared" si="41"/>
        <v>#VALUE!</v>
      </c>
    </row>
    <row r="713" spans="1:12" x14ac:dyDescent="0.25">
      <c r="A713" s="4">
        <v>41833</v>
      </c>
      <c r="B713" s="5" t="s">
        <v>1</v>
      </c>
      <c r="D713" s="3">
        <v>36.81</v>
      </c>
      <c r="E713" s="2" t="s">
        <v>1</v>
      </c>
      <c r="F713" s="2" t="s">
        <v>1</v>
      </c>
      <c r="H713" s="2" t="s">
        <v>1</v>
      </c>
      <c r="I713" s="3">
        <v>41.48</v>
      </c>
      <c r="J713" s="25">
        <f t="shared" si="39"/>
        <v>157018.88146399998</v>
      </c>
      <c r="K713" s="25">
        <f t="shared" si="40"/>
        <v>0</v>
      </c>
      <c r="L713" s="25" t="e">
        <f t="shared" si="41"/>
        <v>#VALUE!</v>
      </c>
    </row>
    <row r="714" spans="1:12" x14ac:dyDescent="0.25">
      <c r="A714" s="4">
        <v>41834</v>
      </c>
      <c r="B714" s="5" t="s">
        <v>1</v>
      </c>
      <c r="D714" s="3">
        <v>34</v>
      </c>
      <c r="E714" s="2" t="s">
        <v>1</v>
      </c>
      <c r="F714" s="2" t="s">
        <v>1</v>
      </c>
      <c r="H714" s="2" t="s">
        <v>1</v>
      </c>
      <c r="I714" s="3">
        <v>37.54</v>
      </c>
      <c r="J714" s="25">
        <f t="shared" si="39"/>
        <v>142104.35897199999</v>
      </c>
      <c r="K714" s="25">
        <f t="shared" si="40"/>
        <v>0</v>
      </c>
      <c r="L714" s="25" t="e">
        <f t="shared" si="41"/>
        <v>#VALUE!</v>
      </c>
    </row>
    <row r="715" spans="1:12" x14ac:dyDescent="0.25">
      <c r="A715" s="4">
        <v>41835</v>
      </c>
      <c r="B715" s="5">
        <v>14</v>
      </c>
      <c r="C715" s="6">
        <v>2.29</v>
      </c>
      <c r="D715" s="3">
        <v>25.52</v>
      </c>
      <c r="E715" s="2">
        <v>18.899999999999999</v>
      </c>
      <c r="F715" s="2">
        <v>0.41299999999999998</v>
      </c>
      <c r="G715" s="2">
        <v>10.9</v>
      </c>
      <c r="H715" s="2">
        <v>9.75</v>
      </c>
      <c r="I715" s="3">
        <v>29.05</v>
      </c>
      <c r="J715" s="25">
        <f t="shared" si="39"/>
        <v>109966.21279000001</v>
      </c>
      <c r="K715" s="25">
        <f t="shared" si="40"/>
        <v>1198.6317194110002</v>
      </c>
      <c r="L715" s="25">
        <f t="shared" si="41"/>
        <v>1072.1705747025001</v>
      </c>
    </row>
    <row r="716" spans="1:12" x14ac:dyDescent="0.25">
      <c r="A716" s="4">
        <v>41836</v>
      </c>
      <c r="B716" s="5" t="s">
        <v>1</v>
      </c>
      <c r="D716" s="3">
        <v>24.48</v>
      </c>
      <c r="E716" s="2" t="s">
        <v>1</v>
      </c>
      <c r="F716" s="2" t="s">
        <v>1</v>
      </c>
      <c r="H716" s="2" t="s">
        <v>1</v>
      </c>
      <c r="I716" s="3">
        <v>28.55</v>
      </c>
      <c r="J716" s="25">
        <f t="shared" si="39"/>
        <v>108073.50689</v>
      </c>
      <c r="K716" s="25">
        <f t="shared" si="40"/>
        <v>0</v>
      </c>
      <c r="L716" s="25" t="e">
        <f t="shared" si="41"/>
        <v>#VALUE!</v>
      </c>
    </row>
    <row r="717" spans="1:12" x14ac:dyDescent="0.25">
      <c r="A717" s="4">
        <v>41837</v>
      </c>
      <c r="B717" s="5">
        <v>15.3</v>
      </c>
      <c r="D717" s="3">
        <v>23.32</v>
      </c>
      <c r="E717" s="2" t="s">
        <v>1</v>
      </c>
      <c r="F717" s="2">
        <v>0.28699999999999998</v>
      </c>
      <c r="G717" s="2">
        <v>18.399999999999999</v>
      </c>
      <c r="H717" s="2" t="s">
        <v>1</v>
      </c>
      <c r="I717" s="3">
        <v>26.44</v>
      </c>
      <c r="J717" s="25">
        <f t="shared" si="39"/>
        <v>100086.287992</v>
      </c>
      <c r="K717" s="25">
        <f t="shared" si="40"/>
        <v>1841.5876990527997</v>
      </c>
      <c r="L717" s="25" t="e">
        <f t="shared" si="41"/>
        <v>#VALUE!</v>
      </c>
    </row>
    <row r="718" spans="1:12" x14ac:dyDescent="0.25">
      <c r="A718" s="4">
        <v>41838</v>
      </c>
      <c r="B718" s="5" t="s">
        <v>1</v>
      </c>
      <c r="D718" s="3">
        <v>22.67</v>
      </c>
      <c r="E718" s="2" t="s">
        <v>1</v>
      </c>
      <c r="F718" s="2" t="s">
        <v>1</v>
      </c>
      <c r="H718" s="2" t="s">
        <v>1</v>
      </c>
      <c r="I718" s="3">
        <v>24.77</v>
      </c>
      <c r="J718" s="25">
        <f t="shared" si="39"/>
        <v>93764.650285999989</v>
      </c>
      <c r="K718" s="25">
        <f t="shared" si="40"/>
        <v>0</v>
      </c>
      <c r="L718" s="25" t="e">
        <f t="shared" si="41"/>
        <v>#VALUE!</v>
      </c>
    </row>
    <row r="719" spans="1:12" x14ac:dyDescent="0.25">
      <c r="A719" s="4">
        <v>41839</v>
      </c>
      <c r="B719" s="5" t="s">
        <v>1</v>
      </c>
      <c r="D719" s="3">
        <v>21.67</v>
      </c>
      <c r="E719" s="2" t="s">
        <v>1</v>
      </c>
      <c r="F719" s="2" t="s">
        <v>1</v>
      </c>
      <c r="H719" s="2" t="s">
        <v>1</v>
      </c>
      <c r="I719" s="3">
        <v>23.82</v>
      </c>
      <c r="J719" s="25">
        <f t="shared" si="39"/>
        <v>90168.509076000002</v>
      </c>
      <c r="K719" s="25">
        <f t="shared" si="40"/>
        <v>0</v>
      </c>
      <c r="L719" s="25" t="e">
        <f t="shared" si="41"/>
        <v>#VALUE!</v>
      </c>
    </row>
    <row r="720" spans="1:12" x14ac:dyDescent="0.25">
      <c r="A720" s="4">
        <v>41840</v>
      </c>
      <c r="B720" s="5" t="s">
        <v>1</v>
      </c>
      <c r="D720" s="3">
        <v>21.7</v>
      </c>
      <c r="E720" s="2" t="s">
        <v>1</v>
      </c>
      <c r="F720" s="2" t="s">
        <v>1</v>
      </c>
      <c r="H720" s="2" t="s">
        <v>1</v>
      </c>
      <c r="I720" s="3">
        <v>24</v>
      </c>
      <c r="J720" s="25">
        <f t="shared" si="39"/>
        <v>90849.883199999997</v>
      </c>
      <c r="K720" s="25">
        <f t="shared" si="40"/>
        <v>0</v>
      </c>
      <c r="L720" s="25" t="e">
        <f t="shared" si="41"/>
        <v>#VALUE!</v>
      </c>
    </row>
    <row r="721" spans="1:12" x14ac:dyDescent="0.25">
      <c r="A721" s="4">
        <v>41841</v>
      </c>
      <c r="B721" s="5" t="s">
        <v>1</v>
      </c>
      <c r="D721" s="3">
        <v>21.68</v>
      </c>
      <c r="E721" s="2" t="s">
        <v>1</v>
      </c>
      <c r="F721" s="2" t="s">
        <v>1</v>
      </c>
      <c r="H721" s="2" t="s">
        <v>1</v>
      </c>
      <c r="I721" s="3">
        <v>24.01</v>
      </c>
      <c r="J721" s="25">
        <f t="shared" si="39"/>
        <v>90887.737318</v>
      </c>
      <c r="K721" s="25">
        <f t="shared" si="40"/>
        <v>0</v>
      </c>
      <c r="L721" s="25" t="e">
        <f t="shared" si="41"/>
        <v>#VALUE!</v>
      </c>
    </row>
    <row r="722" spans="1:12" x14ac:dyDescent="0.25">
      <c r="A722" s="4">
        <v>41842</v>
      </c>
      <c r="B722" s="5">
        <v>15.6</v>
      </c>
      <c r="C722" s="6">
        <v>0.46899999999999997</v>
      </c>
      <c r="D722" s="3">
        <v>21.27</v>
      </c>
      <c r="E722" s="2">
        <v>20.399999999999999</v>
      </c>
      <c r="F722" s="2">
        <v>0.307</v>
      </c>
      <c r="G722" s="2">
        <v>17</v>
      </c>
      <c r="H722" s="2">
        <v>13.6</v>
      </c>
      <c r="I722" s="3">
        <v>23.75</v>
      </c>
      <c r="J722" s="25">
        <f t="shared" si="39"/>
        <v>89903.530249999996</v>
      </c>
      <c r="K722" s="25">
        <f t="shared" si="40"/>
        <v>1528.3600142499999</v>
      </c>
      <c r="L722" s="25">
        <f t="shared" si="41"/>
        <v>1222.6880114000001</v>
      </c>
    </row>
    <row r="723" spans="1:12" x14ac:dyDescent="0.25">
      <c r="A723" s="4">
        <v>41843</v>
      </c>
      <c r="B723" s="5" t="s">
        <v>1</v>
      </c>
      <c r="D723" s="3">
        <v>20.13</v>
      </c>
      <c r="E723" s="2" t="s">
        <v>1</v>
      </c>
      <c r="F723" s="2" t="s">
        <v>1</v>
      </c>
      <c r="H723" s="2" t="s">
        <v>1</v>
      </c>
      <c r="I723" s="3">
        <v>22.25</v>
      </c>
      <c r="J723" s="25">
        <f t="shared" si="39"/>
        <v>84225.412549999994</v>
      </c>
      <c r="K723" s="25">
        <f t="shared" si="40"/>
        <v>0</v>
      </c>
      <c r="L723" s="25" t="e">
        <f t="shared" si="41"/>
        <v>#VALUE!</v>
      </c>
    </row>
    <row r="724" spans="1:12" x14ac:dyDescent="0.25">
      <c r="A724" s="4">
        <v>41844</v>
      </c>
      <c r="B724" s="5">
        <v>14.9</v>
      </c>
      <c r="D724" s="3">
        <v>20.12</v>
      </c>
      <c r="E724" s="2" t="s">
        <v>1</v>
      </c>
      <c r="F724" s="2">
        <v>0.31900000000000001</v>
      </c>
      <c r="G724" s="2">
        <v>16.2</v>
      </c>
      <c r="H724" s="2" t="s">
        <v>1</v>
      </c>
      <c r="I724" s="3">
        <v>22.4</v>
      </c>
      <c r="J724" s="25">
        <f t="shared" si="39"/>
        <v>84793.224319999994</v>
      </c>
      <c r="K724" s="25">
        <f t="shared" si="40"/>
        <v>1373.6502339839999</v>
      </c>
      <c r="L724" s="25" t="e">
        <f t="shared" si="41"/>
        <v>#VALUE!</v>
      </c>
    </row>
    <row r="725" spans="1:12" x14ac:dyDescent="0.25">
      <c r="A725" s="4">
        <v>41845</v>
      </c>
      <c r="B725" s="5" t="s">
        <v>1</v>
      </c>
      <c r="D725" s="3">
        <v>22.78</v>
      </c>
      <c r="E725" s="2" t="s">
        <v>1</v>
      </c>
      <c r="F725" s="2" t="s">
        <v>1</v>
      </c>
      <c r="H725" s="2" t="s">
        <v>1</v>
      </c>
      <c r="I725" s="3">
        <v>25.07</v>
      </c>
      <c r="J725" s="25">
        <f t="shared" si="39"/>
        <v>94900.273826000004</v>
      </c>
      <c r="K725" s="25">
        <f t="shared" si="40"/>
        <v>0</v>
      </c>
      <c r="L725" s="25" t="e">
        <f t="shared" si="41"/>
        <v>#VALUE!</v>
      </c>
    </row>
    <row r="726" spans="1:12" x14ac:dyDescent="0.25">
      <c r="A726" s="4">
        <v>41846</v>
      </c>
      <c r="B726" s="5" t="s">
        <v>1</v>
      </c>
      <c r="D726" s="3">
        <v>22.63</v>
      </c>
      <c r="E726" s="2" t="s">
        <v>1</v>
      </c>
      <c r="F726" s="2" t="s">
        <v>1</v>
      </c>
      <c r="H726" s="2" t="s">
        <v>1</v>
      </c>
      <c r="I726" s="3">
        <v>25.6</v>
      </c>
      <c r="J726" s="25">
        <f t="shared" si="39"/>
        <v>96906.542079999999</v>
      </c>
      <c r="K726" s="25">
        <f t="shared" si="40"/>
        <v>0</v>
      </c>
      <c r="L726" s="25" t="e">
        <f t="shared" si="41"/>
        <v>#VALUE!</v>
      </c>
    </row>
    <row r="727" spans="1:12" x14ac:dyDescent="0.25">
      <c r="A727" s="4">
        <v>41847</v>
      </c>
      <c r="B727" s="5" t="s">
        <v>1</v>
      </c>
      <c r="D727" s="3">
        <v>20.86</v>
      </c>
      <c r="E727" s="2" t="s">
        <v>1</v>
      </c>
      <c r="F727" s="2" t="s">
        <v>1</v>
      </c>
      <c r="H727" s="2" t="s">
        <v>1</v>
      </c>
      <c r="I727" s="3">
        <v>23.65</v>
      </c>
      <c r="J727" s="25">
        <f t="shared" si="39"/>
        <v>89524.989069999996</v>
      </c>
      <c r="K727" s="25">
        <f t="shared" si="40"/>
        <v>0</v>
      </c>
      <c r="L727" s="25" t="e">
        <f t="shared" si="41"/>
        <v>#VALUE!</v>
      </c>
    </row>
    <row r="728" spans="1:12" x14ac:dyDescent="0.25">
      <c r="A728" s="4">
        <v>41848</v>
      </c>
      <c r="B728" s="5" t="s">
        <v>1</v>
      </c>
      <c r="D728" s="3">
        <v>19.649999999999999</v>
      </c>
      <c r="E728" s="2" t="s">
        <v>1</v>
      </c>
      <c r="F728" s="2" t="s">
        <v>1</v>
      </c>
      <c r="H728" s="2" t="s">
        <v>1</v>
      </c>
      <c r="I728" s="3">
        <v>22.15</v>
      </c>
      <c r="J728" s="25">
        <f t="shared" si="39"/>
        <v>83846.871369999993</v>
      </c>
      <c r="K728" s="25">
        <f t="shared" si="40"/>
        <v>0</v>
      </c>
      <c r="L728" s="25" t="e">
        <f t="shared" si="41"/>
        <v>#VALUE!</v>
      </c>
    </row>
    <row r="729" spans="1:12" x14ac:dyDescent="0.25">
      <c r="A729" s="4">
        <v>41849</v>
      </c>
      <c r="B729" s="5">
        <v>14.9</v>
      </c>
      <c r="C729" s="6">
        <v>0.53700000000000003</v>
      </c>
      <c r="D729" s="3">
        <v>19.91</v>
      </c>
      <c r="E729" s="2">
        <v>20.6</v>
      </c>
      <c r="F729" s="2">
        <v>0.46600000000000003</v>
      </c>
      <c r="G729" s="2">
        <v>20.100000000000001</v>
      </c>
      <c r="H729" s="2">
        <v>15</v>
      </c>
      <c r="I729" s="3">
        <v>22.41</v>
      </c>
      <c r="J729" s="25">
        <f t="shared" si="39"/>
        <v>84831.078437999997</v>
      </c>
      <c r="K729" s="25">
        <f t="shared" si="40"/>
        <v>1705.1046766038</v>
      </c>
      <c r="L729" s="25">
        <f t="shared" si="41"/>
        <v>1272.4661765699998</v>
      </c>
    </row>
    <row r="730" spans="1:12" x14ac:dyDescent="0.25">
      <c r="A730" s="4">
        <v>41850</v>
      </c>
      <c r="B730" s="5" t="s">
        <v>1</v>
      </c>
      <c r="D730" s="3">
        <v>18.600000000000001</v>
      </c>
      <c r="E730" s="2" t="s">
        <v>1</v>
      </c>
      <c r="F730" s="2" t="s">
        <v>1</v>
      </c>
      <c r="H730" s="2" t="s">
        <v>1</v>
      </c>
      <c r="I730" s="3">
        <v>21.2</v>
      </c>
      <c r="J730" s="25">
        <f t="shared" si="39"/>
        <v>80250.730159999992</v>
      </c>
      <c r="K730" s="25">
        <f t="shared" si="40"/>
        <v>0</v>
      </c>
      <c r="L730" s="25" t="e">
        <f t="shared" si="41"/>
        <v>#VALUE!</v>
      </c>
    </row>
    <row r="731" spans="1:12" x14ac:dyDescent="0.25">
      <c r="A731" s="4">
        <v>41851</v>
      </c>
      <c r="B731" s="5">
        <v>15.5</v>
      </c>
      <c r="D731" s="3">
        <v>19.079999999999998</v>
      </c>
      <c r="E731" s="2" t="s">
        <v>1</v>
      </c>
      <c r="F731" s="2">
        <v>0.496</v>
      </c>
      <c r="G731" s="2">
        <v>18.8</v>
      </c>
      <c r="H731" s="2" t="s">
        <v>1</v>
      </c>
      <c r="I731" s="3">
        <v>21.11</v>
      </c>
      <c r="J731" s="25">
        <f t="shared" si="39"/>
        <v>79910.043097999995</v>
      </c>
      <c r="K731" s="25">
        <f t="shared" si="40"/>
        <v>1502.3088102424001</v>
      </c>
      <c r="L731" s="25" t="e">
        <f t="shared" si="41"/>
        <v>#VALUE!</v>
      </c>
    </row>
    <row r="732" spans="1:12" x14ac:dyDescent="0.25">
      <c r="A732" s="4">
        <v>41852</v>
      </c>
      <c r="B732" s="5" t="s">
        <v>1</v>
      </c>
      <c r="D732" s="3">
        <v>27</v>
      </c>
      <c r="E732" s="2" t="s">
        <v>1</v>
      </c>
      <c r="F732" s="2" t="s">
        <v>1</v>
      </c>
      <c r="H732" s="2" t="s">
        <v>1</v>
      </c>
      <c r="I732" s="3">
        <v>29.3</v>
      </c>
      <c r="J732" s="25">
        <f t="shared" si="39"/>
        <v>110912.56574000001</v>
      </c>
      <c r="K732" s="25">
        <f t="shared" si="40"/>
        <v>0</v>
      </c>
      <c r="L732" s="25" t="e">
        <f t="shared" si="41"/>
        <v>#VALUE!</v>
      </c>
    </row>
    <row r="733" spans="1:12" x14ac:dyDescent="0.25">
      <c r="A733" s="4">
        <v>41853</v>
      </c>
      <c r="B733" s="5" t="s">
        <v>1</v>
      </c>
      <c r="D733" s="3">
        <v>20.62</v>
      </c>
      <c r="E733" s="2" t="s">
        <v>1</v>
      </c>
      <c r="F733" s="2" t="s">
        <v>1</v>
      </c>
      <c r="H733" s="2" t="s">
        <v>1</v>
      </c>
      <c r="I733" s="3">
        <v>23.29</v>
      </c>
      <c r="J733" s="25">
        <f t="shared" si="39"/>
        <v>88162.240821999992</v>
      </c>
      <c r="K733" s="25">
        <f t="shared" si="40"/>
        <v>0</v>
      </c>
      <c r="L733" s="25" t="e">
        <f t="shared" si="41"/>
        <v>#VALUE!</v>
      </c>
    </row>
    <row r="734" spans="1:12" x14ac:dyDescent="0.25">
      <c r="A734" s="4">
        <v>41854</v>
      </c>
      <c r="B734" s="5" t="s">
        <v>1</v>
      </c>
      <c r="D734" s="3">
        <v>21.24</v>
      </c>
      <c r="E734" s="2" t="s">
        <v>1</v>
      </c>
      <c r="F734" s="2" t="s">
        <v>1</v>
      </c>
      <c r="H734" s="2" t="s">
        <v>1</v>
      </c>
      <c r="I734" s="3">
        <v>23.56</v>
      </c>
      <c r="J734" s="25">
        <f t="shared" si="39"/>
        <v>89184.302007999999</v>
      </c>
      <c r="K734" s="25">
        <f t="shared" si="40"/>
        <v>0</v>
      </c>
      <c r="L734" s="25" t="e">
        <f t="shared" si="41"/>
        <v>#VALUE!</v>
      </c>
    </row>
    <row r="735" spans="1:12" x14ac:dyDescent="0.25">
      <c r="A735" s="4">
        <v>41855</v>
      </c>
      <c r="B735" s="5" t="s">
        <v>1</v>
      </c>
      <c r="D735" s="3">
        <v>27.16</v>
      </c>
      <c r="E735" s="2" t="s">
        <v>1</v>
      </c>
      <c r="F735" s="2" t="s">
        <v>1</v>
      </c>
      <c r="H735" s="2" t="s">
        <v>1</v>
      </c>
      <c r="I735" s="3">
        <v>28.97</v>
      </c>
      <c r="J735" s="25">
        <f t="shared" si="39"/>
        <v>109663.379846</v>
      </c>
      <c r="K735" s="25">
        <f t="shared" si="40"/>
        <v>0</v>
      </c>
      <c r="L735" s="25" t="e">
        <f t="shared" si="41"/>
        <v>#VALUE!</v>
      </c>
    </row>
    <row r="736" spans="1:12" x14ac:dyDescent="0.25">
      <c r="A736" s="4">
        <v>41856</v>
      </c>
      <c r="B736" s="5">
        <v>16.7</v>
      </c>
      <c r="C736" s="6">
        <v>0.7</v>
      </c>
      <c r="D736" s="3">
        <v>24.08</v>
      </c>
      <c r="E736" s="2">
        <v>20.100000000000001</v>
      </c>
      <c r="F736" s="2">
        <v>0.434</v>
      </c>
      <c r="G736" s="2">
        <v>16.8</v>
      </c>
      <c r="H736" s="2">
        <v>11.8</v>
      </c>
      <c r="I736" s="3">
        <v>27.99</v>
      </c>
      <c r="J736" s="25">
        <f t="shared" si="39"/>
        <v>105953.67628199999</v>
      </c>
      <c r="K736" s="25">
        <f t="shared" si="40"/>
        <v>1780.0217615375998</v>
      </c>
      <c r="L736" s="25">
        <f t="shared" si="41"/>
        <v>1250.2533801275999</v>
      </c>
    </row>
    <row r="737" spans="1:12" x14ac:dyDescent="0.25">
      <c r="A737" s="4">
        <v>41857</v>
      </c>
      <c r="B737" s="5" t="s">
        <v>1</v>
      </c>
      <c r="D737" s="3">
        <v>20.94</v>
      </c>
      <c r="E737" s="2" t="s">
        <v>1</v>
      </c>
      <c r="F737" s="2" t="s">
        <v>1</v>
      </c>
      <c r="H737" s="2" t="s">
        <v>1</v>
      </c>
      <c r="I737" s="3">
        <v>23.38</v>
      </c>
      <c r="J737" s="25">
        <f t="shared" si="39"/>
        <v>88502.92788399999</v>
      </c>
      <c r="K737" s="25">
        <f t="shared" si="40"/>
        <v>0</v>
      </c>
      <c r="L737" s="25" t="e">
        <f t="shared" si="41"/>
        <v>#VALUE!</v>
      </c>
    </row>
    <row r="738" spans="1:12" x14ac:dyDescent="0.25">
      <c r="A738" s="4">
        <v>41858</v>
      </c>
      <c r="B738" s="5">
        <v>13</v>
      </c>
      <c r="D738" s="3">
        <v>31.7</v>
      </c>
      <c r="E738" s="2" t="s">
        <v>1</v>
      </c>
      <c r="F738" s="2">
        <v>0.41099999999999998</v>
      </c>
      <c r="G738" s="2">
        <v>19.3</v>
      </c>
      <c r="H738" s="2" t="s">
        <v>1</v>
      </c>
      <c r="I738" s="3">
        <v>33.68</v>
      </c>
      <c r="J738" s="25">
        <f t="shared" si="39"/>
        <v>127492.66942399999</v>
      </c>
      <c r="K738" s="25">
        <f t="shared" si="40"/>
        <v>2460.6085198832002</v>
      </c>
      <c r="L738" s="25" t="e">
        <f t="shared" si="41"/>
        <v>#VALUE!</v>
      </c>
    </row>
    <row r="739" spans="1:12" x14ac:dyDescent="0.25">
      <c r="A739" s="4">
        <v>41859</v>
      </c>
      <c r="B739" s="5" t="s">
        <v>1</v>
      </c>
      <c r="D739" s="3">
        <v>39.950000000000003</v>
      </c>
      <c r="E739" s="2" t="s">
        <v>1</v>
      </c>
      <c r="F739" s="2" t="s">
        <v>1</v>
      </c>
      <c r="H739" s="2" t="s">
        <v>1</v>
      </c>
      <c r="I739" s="3">
        <v>44.25</v>
      </c>
      <c r="J739" s="25">
        <f t="shared" si="39"/>
        <v>167504.47214999999</v>
      </c>
      <c r="K739" s="25">
        <f t="shared" si="40"/>
        <v>0</v>
      </c>
      <c r="L739" s="25" t="e">
        <f t="shared" si="41"/>
        <v>#VALUE!</v>
      </c>
    </row>
    <row r="740" spans="1:12" x14ac:dyDescent="0.25">
      <c r="A740" s="4">
        <v>41860</v>
      </c>
      <c r="B740" s="5" t="s">
        <v>1</v>
      </c>
      <c r="D740" s="3">
        <v>25.4</v>
      </c>
      <c r="E740" s="2" t="s">
        <v>1</v>
      </c>
      <c r="F740" s="2" t="s">
        <v>1</v>
      </c>
      <c r="H740" s="2" t="s">
        <v>1</v>
      </c>
      <c r="I740" s="3">
        <v>29.13</v>
      </c>
      <c r="J740" s="25">
        <f t="shared" si="39"/>
        <v>110269.04573399998</v>
      </c>
      <c r="K740" s="25">
        <f t="shared" si="40"/>
        <v>0</v>
      </c>
      <c r="L740" s="25" t="e">
        <f t="shared" si="41"/>
        <v>#VALUE!</v>
      </c>
    </row>
    <row r="741" spans="1:12" x14ac:dyDescent="0.25">
      <c r="A741" s="4">
        <v>41861</v>
      </c>
      <c r="B741" s="5" t="s">
        <v>1</v>
      </c>
      <c r="D741" s="3">
        <v>24.05</v>
      </c>
      <c r="E741" s="2" t="s">
        <v>1</v>
      </c>
      <c r="F741" s="2" t="s">
        <v>1</v>
      </c>
      <c r="H741" s="2" t="s">
        <v>1</v>
      </c>
      <c r="I741" s="3">
        <v>27.07</v>
      </c>
      <c r="J741" s="25">
        <f t="shared" si="39"/>
        <v>102471.09742599999</v>
      </c>
      <c r="K741" s="25">
        <f t="shared" si="40"/>
        <v>0</v>
      </c>
      <c r="L741" s="25" t="e">
        <f t="shared" si="41"/>
        <v>#VALUE!</v>
      </c>
    </row>
    <row r="742" spans="1:12" x14ac:dyDescent="0.25">
      <c r="A742" s="4">
        <v>41862</v>
      </c>
      <c r="B742" s="5" t="s">
        <v>1</v>
      </c>
      <c r="D742" s="3">
        <v>23.1</v>
      </c>
      <c r="E742" s="2" t="s">
        <v>1</v>
      </c>
      <c r="F742" s="2" t="s">
        <v>1</v>
      </c>
      <c r="H742" s="2" t="s">
        <v>1</v>
      </c>
      <c r="I742" s="3">
        <v>26.25</v>
      </c>
      <c r="J742" s="25">
        <f t="shared" si="39"/>
        <v>99367.05975</v>
      </c>
      <c r="K742" s="25">
        <f t="shared" si="40"/>
        <v>0</v>
      </c>
      <c r="L742" s="25" t="e">
        <f t="shared" si="41"/>
        <v>#VALUE!</v>
      </c>
    </row>
    <row r="743" spans="1:12" x14ac:dyDescent="0.25">
      <c r="A743" s="4">
        <v>41863</v>
      </c>
      <c r="B743" s="5">
        <v>22.6</v>
      </c>
      <c r="C743" s="6">
        <v>0.45600000000000002</v>
      </c>
      <c r="D743" s="3">
        <v>21.44</v>
      </c>
      <c r="E743" s="2">
        <v>23</v>
      </c>
      <c r="F743" s="2">
        <v>0.623</v>
      </c>
      <c r="G743" s="2">
        <v>16.600000000000001</v>
      </c>
      <c r="H743" s="2">
        <v>12.8</v>
      </c>
      <c r="I743" s="3">
        <v>23.35</v>
      </c>
      <c r="J743" s="25">
        <f t="shared" si="39"/>
        <v>88389.365529999995</v>
      </c>
      <c r="K743" s="25">
        <f t="shared" si="40"/>
        <v>1467.263467798</v>
      </c>
      <c r="L743" s="25">
        <f t="shared" si="41"/>
        <v>1131.383878784</v>
      </c>
    </row>
    <row r="744" spans="1:12" x14ac:dyDescent="0.25">
      <c r="A744" s="4">
        <v>41864</v>
      </c>
      <c r="B744" s="5" t="s">
        <v>1</v>
      </c>
      <c r="D744" s="3">
        <v>21</v>
      </c>
      <c r="E744" s="2" t="s">
        <v>1</v>
      </c>
      <c r="F744" s="2" t="s">
        <v>1</v>
      </c>
      <c r="H744" s="2" t="s">
        <v>1</v>
      </c>
      <c r="I744" s="3">
        <v>23.42</v>
      </c>
      <c r="J744" s="25">
        <f t="shared" si="39"/>
        <v>88654.344356000001</v>
      </c>
      <c r="K744" s="25">
        <f t="shared" si="40"/>
        <v>0</v>
      </c>
      <c r="L744" s="25" t="e">
        <f t="shared" si="41"/>
        <v>#VALUE!</v>
      </c>
    </row>
    <row r="745" spans="1:12" x14ac:dyDescent="0.25">
      <c r="A745" s="4">
        <v>41865</v>
      </c>
      <c r="B745" s="5">
        <v>18.600000000000001</v>
      </c>
      <c r="D745" s="3">
        <v>20.6</v>
      </c>
      <c r="E745" s="2" t="s">
        <v>1</v>
      </c>
      <c r="F745" s="2">
        <v>0.91600000000000004</v>
      </c>
      <c r="G745" s="2">
        <v>15.4</v>
      </c>
      <c r="H745" s="2" t="s">
        <v>1</v>
      </c>
      <c r="I745" s="3">
        <v>23.31</v>
      </c>
      <c r="J745" s="25">
        <f t="shared" si="39"/>
        <v>88237.949057999998</v>
      </c>
      <c r="K745" s="25">
        <f t="shared" si="40"/>
        <v>1358.8644154932001</v>
      </c>
      <c r="L745" s="25" t="e">
        <f t="shared" si="41"/>
        <v>#VALUE!</v>
      </c>
    </row>
    <row r="746" spans="1:12" x14ac:dyDescent="0.25">
      <c r="A746" s="4">
        <v>41866</v>
      </c>
      <c r="B746" s="5" t="s">
        <v>1</v>
      </c>
      <c r="D746" s="3">
        <v>20.010000000000002</v>
      </c>
      <c r="E746" s="2" t="s">
        <v>1</v>
      </c>
      <c r="F746" s="2" t="s">
        <v>1</v>
      </c>
      <c r="H746" s="2" t="s">
        <v>1</v>
      </c>
      <c r="I746" s="3">
        <v>22.65</v>
      </c>
      <c r="J746" s="25">
        <f t="shared" si="39"/>
        <v>85739.577269999994</v>
      </c>
      <c r="K746" s="25">
        <f t="shared" si="40"/>
        <v>0</v>
      </c>
      <c r="L746" s="25" t="e">
        <f t="shared" si="41"/>
        <v>#VALUE!</v>
      </c>
    </row>
    <row r="747" spans="1:12" x14ac:dyDescent="0.25">
      <c r="A747" s="4">
        <v>41867</v>
      </c>
      <c r="B747" s="5" t="s">
        <v>1</v>
      </c>
      <c r="D747" s="3">
        <v>21.41</v>
      </c>
      <c r="E747" s="2" t="s">
        <v>1</v>
      </c>
      <c r="F747" s="2" t="s">
        <v>1</v>
      </c>
      <c r="H747" s="2" t="s">
        <v>1</v>
      </c>
      <c r="I747" s="3">
        <v>23.92</v>
      </c>
      <c r="J747" s="25">
        <f t="shared" si="39"/>
        <v>90547.050256000002</v>
      </c>
      <c r="K747" s="25">
        <f t="shared" si="40"/>
        <v>0</v>
      </c>
      <c r="L747" s="25" t="e">
        <f t="shared" si="41"/>
        <v>#VALUE!</v>
      </c>
    </row>
    <row r="748" spans="1:12" x14ac:dyDescent="0.25">
      <c r="A748" s="4">
        <v>41868</v>
      </c>
      <c r="B748" s="5" t="s">
        <v>1</v>
      </c>
      <c r="D748" s="3">
        <v>20.68</v>
      </c>
      <c r="E748" s="2" t="s">
        <v>1</v>
      </c>
      <c r="F748" s="2" t="s">
        <v>1</v>
      </c>
      <c r="H748" s="2" t="s">
        <v>1</v>
      </c>
      <c r="I748" s="3">
        <v>24</v>
      </c>
      <c r="J748" s="25">
        <f t="shared" si="39"/>
        <v>90849.883199999997</v>
      </c>
      <c r="K748" s="25">
        <f t="shared" si="40"/>
        <v>0</v>
      </c>
      <c r="L748" s="25" t="e">
        <f t="shared" si="41"/>
        <v>#VALUE!</v>
      </c>
    </row>
    <row r="749" spans="1:12" x14ac:dyDescent="0.25">
      <c r="A749" s="4">
        <v>41869</v>
      </c>
      <c r="B749" s="5" t="s">
        <v>1</v>
      </c>
      <c r="D749" s="3">
        <v>20.12</v>
      </c>
      <c r="E749" s="2" t="s">
        <v>1</v>
      </c>
      <c r="F749" s="2" t="s">
        <v>1</v>
      </c>
      <c r="H749" s="2" t="s">
        <v>1</v>
      </c>
      <c r="I749" s="3">
        <v>22.58</v>
      </c>
      <c r="J749" s="25">
        <f t="shared" si="39"/>
        <v>85474.598443999988</v>
      </c>
      <c r="K749" s="25">
        <f t="shared" si="40"/>
        <v>0</v>
      </c>
      <c r="L749" s="25" t="e">
        <f t="shared" si="41"/>
        <v>#VALUE!</v>
      </c>
    </row>
    <row r="750" spans="1:12" x14ac:dyDescent="0.25">
      <c r="A750" s="4">
        <v>41870</v>
      </c>
      <c r="B750" s="5">
        <v>24.7</v>
      </c>
      <c r="C750" s="6">
        <v>0.88600000000000001</v>
      </c>
      <c r="D750" s="3">
        <v>20.69</v>
      </c>
      <c r="E750" s="2">
        <v>23.7</v>
      </c>
      <c r="F750" s="2">
        <v>1.02</v>
      </c>
      <c r="G750" s="2">
        <v>13.3</v>
      </c>
      <c r="H750" s="2">
        <v>14.6</v>
      </c>
      <c r="I750" s="3">
        <v>23.85</v>
      </c>
      <c r="J750" s="25">
        <f t="shared" si="39"/>
        <v>90282.071429999996</v>
      </c>
      <c r="K750" s="25">
        <f t="shared" si="40"/>
        <v>1200.751550019</v>
      </c>
      <c r="L750" s="25">
        <f t="shared" si="41"/>
        <v>1318.118242878</v>
      </c>
    </row>
    <row r="751" spans="1:12" x14ac:dyDescent="0.25">
      <c r="A751" s="4">
        <v>41871</v>
      </c>
      <c r="B751" s="5" t="s">
        <v>1</v>
      </c>
      <c r="D751" s="3">
        <v>26.84</v>
      </c>
      <c r="E751" s="2" t="s">
        <v>1</v>
      </c>
      <c r="F751" s="2" t="s">
        <v>1</v>
      </c>
      <c r="H751" s="2" t="s">
        <v>1</v>
      </c>
      <c r="I751" s="3">
        <v>29.98</v>
      </c>
      <c r="J751" s="25">
        <f t="shared" si="39"/>
        <v>113486.645764</v>
      </c>
      <c r="K751" s="25">
        <f t="shared" si="40"/>
        <v>0</v>
      </c>
      <c r="L751" s="25" t="e">
        <f t="shared" si="41"/>
        <v>#VALUE!</v>
      </c>
    </row>
    <row r="752" spans="1:12" x14ac:dyDescent="0.25">
      <c r="A752" s="4">
        <v>41872</v>
      </c>
      <c r="B752" s="5">
        <v>17.2</v>
      </c>
      <c r="D752" s="3">
        <v>23.03</v>
      </c>
      <c r="E752" s="2" t="s">
        <v>1</v>
      </c>
      <c r="F752" s="2">
        <v>0.35899999999999999</v>
      </c>
      <c r="G752" s="2">
        <v>14.7</v>
      </c>
      <c r="H752" s="2" t="s">
        <v>1</v>
      </c>
      <c r="I752" s="3">
        <v>26.24</v>
      </c>
      <c r="J752" s="25">
        <f t="shared" si="39"/>
        <v>99329.205631999997</v>
      </c>
      <c r="K752" s="25">
        <f t="shared" si="40"/>
        <v>1460.1393227904</v>
      </c>
      <c r="L752" s="25" t="e">
        <f t="shared" si="41"/>
        <v>#VALUE!</v>
      </c>
    </row>
    <row r="753" spans="1:12" x14ac:dyDescent="0.25">
      <c r="A753" s="4">
        <v>41873</v>
      </c>
      <c r="B753" s="5" t="s">
        <v>1</v>
      </c>
      <c r="D753" s="3">
        <v>27.86</v>
      </c>
      <c r="E753" s="2" t="s">
        <v>1</v>
      </c>
      <c r="F753" s="2" t="s">
        <v>1</v>
      </c>
      <c r="H753" s="2" t="s">
        <v>1</v>
      </c>
      <c r="I753" s="3">
        <v>31.05</v>
      </c>
      <c r="J753" s="25">
        <f t="shared" si="39"/>
        <v>117537.03638999999</v>
      </c>
      <c r="K753" s="25">
        <f t="shared" si="40"/>
        <v>0</v>
      </c>
      <c r="L753" s="25" t="e">
        <f t="shared" si="41"/>
        <v>#VALUE!</v>
      </c>
    </row>
    <row r="754" spans="1:12" x14ac:dyDescent="0.25">
      <c r="A754" s="4">
        <v>41874</v>
      </c>
      <c r="B754" s="5" t="s">
        <v>1</v>
      </c>
      <c r="D754" s="3">
        <v>22.89</v>
      </c>
      <c r="E754" s="2" t="s">
        <v>1</v>
      </c>
      <c r="F754" s="2" t="s">
        <v>1</v>
      </c>
      <c r="H754" s="2" t="s">
        <v>1</v>
      </c>
      <c r="I754" s="3">
        <v>25.79</v>
      </c>
      <c r="J754" s="25">
        <f t="shared" si="39"/>
        <v>97625.770321999997</v>
      </c>
      <c r="K754" s="25">
        <f t="shared" si="40"/>
        <v>0</v>
      </c>
      <c r="L754" s="25" t="e">
        <f t="shared" si="41"/>
        <v>#VALUE!</v>
      </c>
    </row>
    <row r="755" spans="1:12" x14ac:dyDescent="0.25">
      <c r="A755" s="4">
        <v>41875</v>
      </c>
      <c r="B755" s="5" t="s">
        <v>1</v>
      </c>
      <c r="D755" s="3">
        <v>21.46</v>
      </c>
      <c r="E755" s="2" t="s">
        <v>1</v>
      </c>
      <c r="F755" s="2" t="s">
        <v>1</v>
      </c>
      <c r="H755" s="2" t="s">
        <v>1</v>
      </c>
      <c r="I755" s="3">
        <v>24.64</v>
      </c>
      <c r="J755" s="25">
        <f t="shared" si="39"/>
        <v>93272.546751999995</v>
      </c>
      <c r="K755" s="25">
        <f t="shared" si="40"/>
        <v>0</v>
      </c>
      <c r="L755" s="25" t="e">
        <f t="shared" si="41"/>
        <v>#VALUE!</v>
      </c>
    </row>
    <row r="756" spans="1:12" x14ac:dyDescent="0.25">
      <c r="A756" s="4">
        <v>41876</v>
      </c>
      <c r="B756" s="5" t="s">
        <v>1</v>
      </c>
      <c r="D756" s="3">
        <v>20.75</v>
      </c>
      <c r="E756" s="2" t="s">
        <v>1</v>
      </c>
      <c r="F756" s="2" t="s">
        <v>1</v>
      </c>
      <c r="H756" s="2" t="s">
        <v>1</v>
      </c>
      <c r="I756" s="3">
        <v>24.57</v>
      </c>
      <c r="J756" s="25">
        <f t="shared" si="39"/>
        <v>93007.567926000003</v>
      </c>
      <c r="K756" s="25">
        <f t="shared" si="40"/>
        <v>0</v>
      </c>
      <c r="L756" s="25" t="e">
        <f t="shared" si="41"/>
        <v>#VALUE!</v>
      </c>
    </row>
    <row r="757" spans="1:12" x14ac:dyDescent="0.25">
      <c r="A757" s="4">
        <v>41877</v>
      </c>
      <c r="B757" s="5">
        <v>16.399999999999999</v>
      </c>
      <c r="C757" s="6">
        <v>0.63300000000000001</v>
      </c>
      <c r="D757" s="3">
        <v>39.5</v>
      </c>
      <c r="E757" s="2">
        <v>16.2</v>
      </c>
      <c r="F757" s="2">
        <v>0.66300000000000003</v>
      </c>
      <c r="G757" s="2">
        <v>12.6</v>
      </c>
      <c r="H757" s="2">
        <v>13.8</v>
      </c>
      <c r="I757" s="3">
        <v>40.98</v>
      </c>
      <c r="J757" s="25">
        <f t="shared" si="39"/>
        <v>155126.17556399998</v>
      </c>
      <c r="K757" s="25">
        <f t="shared" si="40"/>
        <v>1954.5898121063997</v>
      </c>
      <c r="L757" s="25">
        <f t="shared" si="41"/>
        <v>2140.7412227832001</v>
      </c>
    </row>
    <row r="758" spans="1:12" x14ac:dyDescent="0.25">
      <c r="A758" s="4">
        <v>41878</v>
      </c>
      <c r="B758" s="5" t="s">
        <v>1</v>
      </c>
      <c r="D758" s="3">
        <v>33.99</v>
      </c>
      <c r="E758" s="2" t="s">
        <v>1</v>
      </c>
      <c r="F758" s="2" t="s">
        <v>1</v>
      </c>
      <c r="H758" s="2" t="s">
        <v>1</v>
      </c>
      <c r="I758" s="3">
        <v>38.5</v>
      </c>
      <c r="J758" s="25">
        <f t="shared" si="39"/>
        <v>145738.35430000001</v>
      </c>
      <c r="K758" s="25">
        <f t="shared" si="40"/>
        <v>0</v>
      </c>
      <c r="L758" s="25" t="e">
        <f t="shared" si="41"/>
        <v>#VALUE!</v>
      </c>
    </row>
    <row r="759" spans="1:12" x14ac:dyDescent="0.25">
      <c r="A759" s="4">
        <v>41879</v>
      </c>
      <c r="B759" s="5">
        <v>17.2</v>
      </c>
      <c r="D759" s="3">
        <v>39.9</v>
      </c>
      <c r="E759" s="2" t="s">
        <v>1</v>
      </c>
      <c r="F759" s="2">
        <v>0.36699999999999999</v>
      </c>
      <c r="G759" s="2">
        <v>13.5</v>
      </c>
      <c r="H759" s="2" t="s">
        <v>1</v>
      </c>
      <c r="I759" s="3">
        <v>43.2</v>
      </c>
      <c r="J759" s="25">
        <f t="shared" si="39"/>
        <v>163529.78976000001</v>
      </c>
      <c r="K759" s="25">
        <f t="shared" si="40"/>
        <v>2207.6521617600001</v>
      </c>
      <c r="L759" s="25" t="e">
        <f t="shared" si="41"/>
        <v>#VALUE!</v>
      </c>
    </row>
    <row r="760" spans="1:12" x14ac:dyDescent="0.25">
      <c r="A760" s="4">
        <v>41880</v>
      </c>
      <c r="B760" s="5" t="s">
        <v>1</v>
      </c>
      <c r="D760" s="3">
        <v>35.4</v>
      </c>
      <c r="E760" s="2" t="s">
        <v>1</v>
      </c>
      <c r="F760" s="2" t="s">
        <v>1</v>
      </c>
      <c r="H760" s="2" t="s">
        <v>1</v>
      </c>
      <c r="I760" s="3">
        <v>39.22</v>
      </c>
      <c r="J760" s="25">
        <f t="shared" si="39"/>
        <v>148463.85079599998</v>
      </c>
      <c r="K760" s="25">
        <f t="shared" si="40"/>
        <v>0</v>
      </c>
      <c r="L760" s="25" t="e">
        <f t="shared" si="41"/>
        <v>#VALUE!</v>
      </c>
    </row>
    <row r="761" spans="1:12" x14ac:dyDescent="0.25">
      <c r="A761" s="4">
        <v>41881</v>
      </c>
      <c r="B761" s="5" t="s">
        <v>1</v>
      </c>
      <c r="D761" s="3">
        <v>26.76</v>
      </c>
      <c r="E761" s="2" t="s">
        <v>1</v>
      </c>
      <c r="F761" s="2" t="s">
        <v>1</v>
      </c>
      <c r="H761" s="2" t="s">
        <v>1</v>
      </c>
      <c r="I761" s="3">
        <v>29.86</v>
      </c>
      <c r="J761" s="25">
        <f t="shared" si="39"/>
        <v>113032.39634799999</v>
      </c>
      <c r="K761" s="25">
        <f t="shared" si="40"/>
        <v>0</v>
      </c>
      <c r="L761" s="25" t="e">
        <f t="shared" si="41"/>
        <v>#VALUE!</v>
      </c>
    </row>
    <row r="762" spans="1:12" x14ac:dyDescent="0.25">
      <c r="A762" s="4">
        <v>41882</v>
      </c>
      <c r="B762" s="5" t="s">
        <v>1</v>
      </c>
      <c r="D762" s="3">
        <v>25.32</v>
      </c>
      <c r="E762" s="2" t="s">
        <v>1</v>
      </c>
      <c r="F762" s="2" t="s">
        <v>1</v>
      </c>
      <c r="H762" s="2" t="s">
        <v>1</v>
      </c>
      <c r="I762" s="3">
        <v>28.25</v>
      </c>
      <c r="J762" s="25">
        <f t="shared" si="39"/>
        <v>106937.88334999999</v>
      </c>
      <c r="K762" s="25">
        <f t="shared" si="40"/>
        <v>0</v>
      </c>
      <c r="L762" s="25" t="e">
        <f t="shared" si="41"/>
        <v>#VALUE!</v>
      </c>
    </row>
    <row r="763" spans="1:12" x14ac:dyDescent="0.25">
      <c r="A763" s="4">
        <v>41883</v>
      </c>
      <c r="B763" s="5" t="s">
        <v>1</v>
      </c>
      <c r="D763" s="3">
        <v>34.54</v>
      </c>
      <c r="E763" s="2" t="s">
        <v>1</v>
      </c>
      <c r="F763" s="2" t="s">
        <v>1</v>
      </c>
      <c r="H763" s="2" t="s">
        <v>1</v>
      </c>
      <c r="I763" s="3">
        <v>37.200000000000003</v>
      </c>
      <c r="J763" s="25">
        <f t="shared" si="39"/>
        <v>140817.31896</v>
      </c>
      <c r="K763" s="25">
        <f t="shared" si="40"/>
        <v>0</v>
      </c>
      <c r="L763" s="25" t="e">
        <f t="shared" si="41"/>
        <v>#VALUE!</v>
      </c>
    </row>
    <row r="764" spans="1:12" x14ac:dyDescent="0.25">
      <c r="A764" s="4">
        <v>41884</v>
      </c>
      <c r="B764" s="5">
        <v>11.2</v>
      </c>
      <c r="C764" s="2" t="s">
        <v>4</v>
      </c>
      <c r="D764" s="3">
        <v>28.7</v>
      </c>
      <c r="E764" s="2">
        <v>15.5</v>
      </c>
      <c r="F764" s="2">
        <v>0.29399999999999998</v>
      </c>
      <c r="G764" s="2">
        <v>12.6</v>
      </c>
      <c r="H764" s="2">
        <v>10.3</v>
      </c>
      <c r="I764" s="3">
        <v>33.200000000000003</v>
      </c>
      <c r="J764" s="25">
        <f t="shared" si="39"/>
        <v>125675.67176000001</v>
      </c>
      <c r="K764" s="25">
        <f t="shared" si="40"/>
        <v>1583.5134641760001</v>
      </c>
      <c r="L764" s="25">
        <f t="shared" si="41"/>
        <v>1294.4594191280003</v>
      </c>
    </row>
    <row r="765" spans="1:12" x14ac:dyDescent="0.25">
      <c r="A765" s="4">
        <v>41885</v>
      </c>
      <c r="B765" s="5" t="s">
        <v>1</v>
      </c>
      <c r="D765" s="3">
        <v>25.56</v>
      </c>
      <c r="E765" s="2" t="s">
        <v>1</v>
      </c>
      <c r="F765" s="2" t="s">
        <v>1</v>
      </c>
      <c r="H765" s="2" t="s">
        <v>1</v>
      </c>
      <c r="I765" s="3">
        <v>28.19</v>
      </c>
      <c r="J765" s="25">
        <f t="shared" si="39"/>
        <v>106710.758642</v>
      </c>
      <c r="K765" s="25">
        <f t="shared" si="40"/>
        <v>0</v>
      </c>
      <c r="L765" s="25" t="e">
        <f t="shared" si="41"/>
        <v>#VALUE!</v>
      </c>
    </row>
    <row r="766" spans="1:12" x14ac:dyDescent="0.25">
      <c r="A766" s="4">
        <v>41886</v>
      </c>
      <c r="B766" s="5">
        <v>13.8</v>
      </c>
      <c r="D766" s="3">
        <v>24.48</v>
      </c>
      <c r="E766" s="2" t="s">
        <v>1</v>
      </c>
      <c r="F766" s="2">
        <v>0.29899999999999999</v>
      </c>
      <c r="G766" s="2">
        <v>14.5</v>
      </c>
      <c r="H766" s="2" t="s">
        <v>1</v>
      </c>
      <c r="I766" s="3">
        <v>27.65</v>
      </c>
      <c r="J766" s="25">
        <f t="shared" si="39"/>
        <v>104666.63626999999</v>
      </c>
      <c r="K766" s="25">
        <f t="shared" si="40"/>
        <v>1517.6662259149998</v>
      </c>
      <c r="L766" s="25" t="e">
        <f t="shared" si="41"/>
        <v>#VALUE!</v>
      </c>
    </row>
    <row r="767" spans="1:12" x14ac:dyDescent="0.25">
      <c r="A767" s="4">
        <v>41887</v>
      </c>
      <c r="B767" s="5" t="s">
        <v>1</v>
      </c>
      <c r="D767" s="3">
        <v>28.27</v>
      </c>
      <c r="E767" s="2" t="s">
        <v>1</v>
      </c>
      <c r="F767" s="2" t="s">
        <v>1</v>
      </c>
      <c r="H767" s="2" t="s">
        <v>1</v>
      </c>
      <c r="I767" s="3">
        <v>30.86</v>
      </c>
      <c r="J767" s="25">
        <f t="shared" si="39"/>
        <v>116817.808148</v>
      </c>
      <c r="K767" s="25">
        <f t="shared" si="40"/>
        <v>0</v>
      </c>
      <c r="L767" s="25" t="e">
        <f t="shared" si="41"/>
        <v>#VALUE!</v>
      </c>
    </row>
    <row r="768" spans="1:12" x14ac:dyDescent="0.25">
      <c r="A768" s="4">
        <v>41888</v>
      </c>
      <c r="B768" s="5" t="s">
        <v>1</v>
      </c>
      <c r="D768" s="3">
        <v>23.8</v>
      </c>
      <c r="E768" s="2" t="s">
        <v>1</v>
      </c>
      <c r="F768" s="2" t="s">
        <v>1</v>
      </c>
      <c r="H768" s="2" t="s">
        <v>1</v>
      </c>
      <c r="I768" s="3">
        <v>26.48</v>
      </c>
      <c r="J768" s="25">
        <f t="shared" si="39"/>
        <v>100237.70446399999</v>
      </c>
      <c r="K768" s="25">
        <f t="shared" si="40"/>
        <v>0</v>
      </c>
      <c r="L768" s="25" t="e">
        <f t="shared" si="41"/>
        <v>#VALUE!</v>
      </c>
    </row>
    <row r="769" spans="1:12" x14ac:dyDescent="0.25">
      <c r="A769" s="4">
        <v>41889</v>
      </c>
      <c r="B769" s="5" t="s">
        <v>1</v>
      </c>
      <c r="D769" s="3">
        <v>22.1</v>
      </c>
      <c r="E769" s="2" t="s">
        <v>1</v>
      </c>
      <c r="F769" s="2" t="s">
        <v>1</v>
      </c>
      <c r="H769" s="2" t="s">
        <v>1</v>
      </c>
      <c r="I769" s="3">
        <v>24.56</v>
      </c>
      <c r="J769" s="25">
        <f t="shared" si="39"/>
        <v>92969.713807999986</v>
      </c>
      <c r="K769" s="25">
        <f t="shared" si="40"/>
        <v>0</v>
      </c>
      <c r="L769" s="25" t="e">
        <f t="shared" si="41"/>
        <v>#VALUE!</v>
      </c>
    </row>
    <row r="770" spans="1:12" x14ac:dyDescent="0.25">
      <c r="A770" s="4">
        <v>41890</v>
      </c>
      <c r="B770" s="5" t="s">
        <v>1</v>
      </c>
      <c r="D770" s="3">
        <v>21.42</v>
      </c>
      <c r="E770" s="2" t="s">
        <v>1</v>
      </c>
      <c r="F770" s="2" t="s">
        <v>1</v>
      </c>
      <c r="H770" s="2" t="s">
        <v>1</v>
      </c>
      <c r="I770" s="3">
        <v>23.89</v>
      </c>
      <c r="J770" s="25">
        <f t="shared" si="39"/>
        <v>90433.487901999993</v>
      </c>
      <c r="K770" s="25">
        <f t="shared" si="40"/>
        <v>0</v>
      </c>
      <c r="L770" s="25" t="e">
        <f t="shared" si="41"/>
        <v>#VALUE!</v>
      </c>
    </row>
    <row r="771" spans="1:12" x14ac:dyDescent="0.25">
      <c r="A771" s="4">
        <v>41891</v>
      </c>
      <c r="B771" s="5">
        <v>13.6</v>
      </c>
      <c r="C771" s="6">
        <v>0.90700000000000003</v>
      </c>
      <c r="D771" s="3">
        <v>34.43</v>
      </c>
      <c r="E771" s="2">
        <v>15.9</v>
      </c>
      <c r="F771" s="2">
        <v>0.48</v>
      </c>
      <c r="G771" s="2">
        <v>23.6</v>
      </c>
      <c r="H771" s="2">
        <v>13.2</v>
      </c>
      <c r="I771" s="3">
        <v>37.22</v>
      </c>
      <c r="J771" s="25">
        <f t="shared" ref="J771:J834" si="42">3785.4118*I771</f>
        <v>140893.02719599998</v>
      </c>
      <c r="K771" s="25">
        <f t="shared" si="40"/>
        <v>3325.0754418255997</v>
      </c>
      <c r="L771" s="25">
        <f t="shared" si="41"/>
        <v>1859.7879589871998</v>
      </c>
    </row>
    <row r="772" spans="1:12" x14ac:dyDescent="0.25">
      <c r="A772" s="4">
        <v>41892</v>
      </c>
      <c r="B772" s="5" t="s">
        <v>1</v>
      </c>
      <c r="D772" s="3">
        <v>54.6</v>
      </c>
      <c r="E772" s="2" t="s">
        <v>1</v>
      </c>
      <c r="F772" s="2" t="s">
        <v>1</v>
      </c>
      <c r="H772" s="2" t="s">
        <v>1</v>
      </c>
      <c r="I772" s="3">
        <v>59.11</v>
      </c>
      <c r="J772" s="25">
        <f t="shared" si="42"/>
        <v>223755.691498</v>
      </c>
      <c r="K772" s="25">
        <f t="shared" ref="K772:K835" si="43">J772*G772/1000</f>
        <v>0</v>
      </c>
      <c r="L772" s="25" t="e">
        <f t="shared" ref="L772:L835" si="44">J772*H772/1000</f>
        <v>#VALUE!</v>
      </c>
    </row>
    <row r="773" spans="1:12" x14ac:dyDescent="0.25">
      <c r="A773" s="4">
        <v>41893</v>
      </c>
      <c r="B773" s="5">
        <v>13.3</v>
      </c>
      <c r="D773" s="3">
        <v>33.270000000000003</v>
      </c>
      <c r="E773" s="2" t="s">
        <v>1</v>
      </c>
      <c r="F773" s="2">
        <v>0.19</v>
      </c>
      <c r="G773" s="2">
        <v>8.2100000000000009</v>
      </c>
      <c r="H773" s="2" t="s">
        <v>1</v>
      </c>
      <c r="I773" s="3">
        <v>36.299999999999997</v>
      </c>
      <c r="J773" s="25">
        <f t="shared" si="42"/>
        <v>137410.44833999997</v>
      </c>
      <c r="K773" s="25">
        <f t="shared" si="43"/>
        <v>1128.1397808713998</v>
      </c>
      <c r="L773" s="25" t="e">
        <f t="shared" si="44"/>
        <v>#VALUE!</v>
      </c>
    </row>
    <row r="774" spans="1:12" x14ac:dyDescent="0.25">
      <c r="A774" s="4">
        <v>41894</v>
      </c>
      <c r="B774" s="5" t="s">
        <v>1</v>
      </c>
      <c r="D774" s="3">
        <v>27.87</v>
      </c>
      <c r="E774" s="2" t="s">
        <v>1</v>
      </c>
      <c r="F774" s="2" t="s">
        <v>1</v>
      </c>
      <c r="H774" s="2" t="s">
        <v>1</v>
      </c>
      <c r="I774" s="3">
        <v>30.67</v>
      </c>
      <c r="J774" s="25">
        <f t="shared" si="42"/>
        <v>116098.579906</v>
      </c>
      <c r="K774" s="25">
        <f t="shared" si="43"/>
        <v>0</v>
      </c>
      <c r="L774" s="25" t="e">
        <f t="shared" si="44"/>
        <v>#VALUE!</v>
      </c>
    </row>
    <row r="775" spans="1:12" x14ac:dyDescent="0.25">
      <c r="A775" s="4">
        <v>41895</v>
      </c>
      <c r="B775" s="5" t="s">
        <v>1</v>
      </c>
      <c r="D775" s="3">
        <v>25.29</v>
      </c>
      <c r="E775" s="2" t="s">
        <v>1</v>
      </c>
      <c r="F775" s="2" t="s">
        <v>1</v>
      </c>
      <c r="H775" s="2" t="s">
        <v>1</v>
      </c>
      <c r="I775" s="3">
        <v>28.75</v>
      </c>
      <c r="J775" s="25">
        <f t="shared" si="42"/>
        <v>108830.58924999999</v>
      </c>
      <c r="K775" s="25">
        <f t="shared" si="43"/>
        <v>0</v>
      </c>
      <c r="L775" s="25" t="e">
        <f t="shared" si="44"/>
        <v>#VALUE!</v>
      </c>
    </row>
    <row r="776" spans="1:12" x14ac:dyDescent="0.25">
      <c r="A776" s="4">
        <v>41896</v>
      </c>
      <c r="B776" s="5" t="s">
        <v>1</v>
      </c>
      <c r="D776" s="3">
        <v>23.84</v>
      </c>
      <c r="E776" s="2" t="s">
        <v>1</v>
      </c>
      <c r="F776" s="2" t="s">
        <v>1</v>
      </c>
      <c r="H776" s="2" t="s">
        <v>1</v>
      </c>
      <c r="I776" s="3">
        <v>26.16</v>
      </c>
      <c r="J776" s="25">
        <f t="shared" si="42"/>
        <v>99026.372688000003</v>
      </c>
      <c r="K776" s="25">
        <f t="shared" si="43"/>
        <v>0</v>
      </c>
      <c r="L776" s="25" t="e">
        <f t="shared" si="44"/>
        <v>#VALUE!</v>
      </c>
    </row>
    <row r="777" spans="1:12" x14ac:dyDescent="0.25">
      <c r="A777" s="4">
        <v>41897</v>
      </c>
      <c r="B777" s="5" t="s">
        <v>1</v>
      </c>
      <c r="D777" s="3">
        <v>60.24</v>
      </c>
      <c r="E777" s="2" t="s">
        <v>1</v>
      </c>
      <c r="F777" s="2" t="s">
        <v>1</v>
      </c>
      <c r="H777" s="2" t="s">
        <v>1</v>
      </c>
      <c r="I777" s="3">
        <v>63.09</v>
      </c>
      <c r="J777" s="25">
        <f t="shared" si="42"/>
        <v>238821.630462</v>
      </c>
      <c r="K777" s="25">
        <f t="shared" si="43"/>
        <v>0</v>
      </c>
      <c r="L777" s="25" t="e">
        <f t="shared" si="44"/>
        <v>#VALUE!</v>
      </c>
    </row>
    <row r="778" spans="1:12" x14ac:dyDescent="0.25">
      <c r="A778" s="4">
        <v>41898</v>
      </c>
      <c r="B778" s="5">
        <v>7.86</v>
      </c>
      <c r="C778" s="6">
        <v>1.1080000000000001</v>
      </c>
      <c r="D778" s="3">
        <v>38.35</v>
      </c>
      <c r="E778" s="2">
        <v>11.8</v>
      </c>
      <c r="F778" s="2">
        <v>0.19600000000000001</v>
      </c>
      <c r="G778" s="2">
        <v>5.26</v>
      </c>
      <c r="H778" s="2">
        <v>7.01</v>
      </c>
      <c r="I778" s="3">
        <v>42.65</v>
      </c>
      <c r="J778" s="25">
        <f t="shared" si="42"/>
        <v>161447.81326999998</v>
      </c>
      <c r="K778" s="25">
        <f t="shared" si="43"/>
        <v>849.21549780019984</v>
      </c>
      <c r="L778" s="25">
        <f t="shared" si="44"/>
        <v>1131.7491710227</v>
      </c>
    </row>
    <row r="779" spans="1:12" x14ac:dyDescent="0.25">
      <c r="A779" s="4">
        <v>41899</v>
      </c>
      <c r="B779" s="5" t="s">
        <v>1</v>
      </c>
      <c r="D779" s="3">
        <v>33.5</v>
      </c>
      <c r="E779" s="2" t="s">
        <v>1</v>
      </c>
      <c r="F779" s="2" t="s">
        <v>1</v>
      </c>
      <c r="H779" s="2" t="s">
        <v>1</v>
      </c>
      <c r="I779" s="3">
        <v>33.5</v>
      </c>
      <c r="J779" s="25">
        <f t="shared" si="42"/>
        <v>126811.2953</v>
      </c>
      <c r="K779" s="25">
        <f t="shared" si="43"/>
        <v>0</v>
      </c>
      <c r="L779" s="25" t="e">
        <f t="shared" si="44"/>
        <v>#VALUE!</v>
      </c>
    </row>
    <row r="780" spans="1:12" x14ac:dyDescent="0.25">
      <c r="A780" s="4">
        <v>41900</v>
      </c>
      <c r="B780" s="5">
        <v>10.6</v>
      </c>
      <c r="D780" s="3">
        <v>30.5</v>
      </c>
      <c r="E780" s="2" t="s">
        <v>1</v>
      </c>
      <c r="F780" s="2">
        <v>0.27800000000000002</v>
      </c>
      <c r="G780" s="2">
        <v>5.19</v>
      </c>
      <c r="H780" s="2" t="s">
        <v>1</v>
      </c>
      <c r="I780" s="3">
        <v>30.5</v>
      </c>
      <c r="J780" s="25">
        <f t="shared" si="42"/>
        <v>115455.05989999999</v>
      </c>
      <c r="K780" s="25">
        <f t="shared" si="43"/>
        <v>599.21176088099992</v>
      </c>
      <c r="L780" s="25" t="e">
        <f t="shared" si="44"/>
        <v>#VALUE!</v>
      </c>
    </row>
    <row r="781" spans="1:12" x14ac:dyDescent="0.25">
      <c r="A781" s="4">
        <v>41901</v>
      </c>
      <c r="B781" s="5" t="s">
        <v>1</v>
      </c>
      <c r="D781" s="3">
        <v>25.3</v>
      </c>
      <c r="E781" s="2" t="s">
        <v>1</v>
      </c>
      <c r="F781" s="2" t="s">
        <v>1</v>
      </c>
      <c r="H781" s="2" t="s">
        <v>1</v>
      </c>
      <c r="I781" s="3">
        <v>28.07</v>
      </c>
      <c r="J781" s="25">
        <f t="shared" si="42"/>
        <v>106256.50922599999</v>
      </c>
      <c r="K781" s="25">
        <f t="shared" si="43"/>
        <v>0</v>
      </c>
      <c r="L781" s="25" t="e">
        <f t="shared" si="44"/>
        <v>#VALUE!</v>
      </c>
    </row>
    <row r="782" spans="1:12" x14ac:dyDescent="0.25">
      <c r="A782" s="4">
        <v>41902</v>
      </c>
      <c r="B782" s="5" t="s">
        <v>1</v>
      </c>
      <c r="D782" s="3">
        <v>28.6</v>
      </c>
      <c r="E782" s="2" t="s">
        <v>1</v>
      </c>
      <c r="F782" s="2" t="s">
        <v>1</v>
      </c>
      <c r="H782" s="2" t="s">
        <v>1</v>
      </c>
      <c r="I782" s="3">
        <v>31.92</v>
      </c>
      <c r="J782" s="25">
        <f t="shared" si="42"/>
        <v>120830.344656</v>
      </c>
      <c r="K782" s="25">
        <f t="shared" si="43"/>
        <v>0</v>
      </c>
      <c r="L782" s="25" t="e">
        <f t="shared" si="44"/>
        <v>#VALUE!</v>
      </c>
    </row>
    <row r="783" spans="1:12" x14ac:dyDescent="0.25">
      <c r="A783" s="4">
        <v>41903</v>
      </c>
      <c r="B783" s="5" t="s">
        <v>1</v>
      </c>
      <c r="D783" s="3">
        <v>23.55</v>
      </c>
      <c r="E783" s="2" t="s">
        <v>1</v>
      </c>
      <c r="F783" s="2" t="s">
        <v>1</v>
      </c>
      <c r="H783" s="2" t="s">
        <v>1</v>
      </c>
      <c r="I783" s="3">
        <v>26.54</v>
      </c>
      <c r="J783" s="25">
        <f t="shared" si="42"/>
        <v>100464.829172</v>
      </c>
      <c r="K783" s="25">
        <f t="shared" si="43"/>
        <v>0</v>
      </c>
      <c r="L783" s="25" t="e">
        <f t="shared" si="44"/>
        <v>#VALUE!</v>
      </c>
    </row>
    <row r="784" spans="1:12" x14ac:dyDescent="0.25">
      <c r="A784" s="4">
        <v>41904</v>
      </c>
      <c r="B784" s="5" t="s">
        <v>1</v>
      </c>
      <c r="D784" s="3">
        <v>21.71</v>
      </c>
      <c r="E784" s="2" t="s">
        <v>1</v>
      </c>
      <c r="F784" s="2" t="s">
        <v>1</v>
      </c>
      <c r="H784" s="2" t="s">
        <v>1</v>
      </c>
      <c r="I784" s="3">
        <v>27.35</v>
      </c>
      <c r="J784" s="25">
        <f t="shared" si="42"/>
        <v>103531.01273</v>
      </c>
      <c r="K784" s="25">
        <f t="shared" si="43"/>
        <v>0</v>
      </c>
      <c r="L784" s="25" t="e">
        <f t="shared" si="44"/>
        <v>#VALUE!</v>
      </c>
    </row>
    <row r="785" spans="1:12" x14ac:dyDescent="0.25">
      <c r="A785" s="4">
        <v>41905</v>
      </c>
      <c r="B785" s="5">
        <v>10.9</v>
      </c>
      <c r="C785" s="6">
        <v>0.43099999999999999</v>
      </c>
      <c r="D785" s="3">
        <v>22.64</v>
      </c>
      <c r="E785" s="2" t="s">
        <v>1</v>
      </c>
      <c r="F785" s="2">
        <v>0.39</v>
      </c>
      <c r="G785" s="2">
        <v>10.7</v>
      </c>
      <c r="H785" s="2" t="s">
        <v>1</v>
      </c>
      <c r="I785" s="3">
        <v>25.66</v>
      </c>
      <c r="J785" s="25">
        <f t="shared" si="42"/>
        <v>97133.666788000002</v>
      </c>
      <c r="K785" s="25">
        <f t="shared" si="43"/>
        <v>1039.3302346316</v>
      </c>
      <c r="L785" s="25" t="e">
        <f t="shared" si="44"/>
        <v>#VALUE!</v>
      </c>
    </row>
    <row r="786" spans="1:12" x14ac:dyDescent="0.25">
      <c r="A786" s="4">
        <v>41906</v>
      </c>
      <c r="B786" s="5" t="s">
        <v>1</v>
      </c>
      <c r="D786" s="3">
        <v>22.11</v>
      </c>
      <c r="E786" s="2" t="s">
        <v>1</v>
      </c>
      <c r="F786" s="2" t="s">
        <v>1</v>
      </c>
      <c r="H786" s="2" t="s">
        <v>1</v>
      </c>
      <c r="I786" s="3">
        <v>22.51</v>
      </c>
      <c r="J786" s="25">
        <f t="shared" si="42"/>
        <v>85209.619617999997</v>
      </c>
      <c r="K786" s="25">
        <f t="shared" si="43"/>
        <v>0</v>
      </c>
      <c r="L786" s="25" t="e">
        <f t="shared" si="44"/>
        <v>#VALUE!</v>
      </c>
    </row>
    <row r="787" spans="1:12" x14ac:dyDescent="0.25">
      <c r="A787" s="4">
        <v>41907</v>
      </c>
      <c r="B787" s="5">
        <v>14.3</v>
      </c>
      <c r="D787" s="3">
        <v>21.02</v>
      </c>
      <c r="E787" s="2" t="s">
        <v>1</v>
      </c>
      <c r="F787" s="2">
        <v>0.36499999999999999</v>
      </c>
      <c r="G787" s="2">
        <v>11.7</v>
      </c>
      <c r="H787" s="2" t="s">
        <v>1</v>
      </c>
      <c r="I787" s="3">
        <v>23.85</v>
      </c>
      <c r="J787" s="25">
        <f t="shared" si="42"/>
        <v>90282.071429999996</v>
      </c>
      <c r="K787" s="25">
        <f t="shared" si="43"/>
        <v>1056.3002357309999</v>
      </c>
      <c r="L787" s="25" t="e">
        <f t="shared" si="44"/>
        <v>#VALUE!</v>
      </c>
    </row>
    <row r="788" spans="1:12" x14ac:dyDescent="0.25">
      <c r="A788" s="4">
        <v>41908</v>
      </c>
      <c r="B788" s="5" t="s">
        <v>1</v>
      </c>
      <c r="D788" s="3">
        <v>21.21</v>
      </c>
      <c r="E788" s="2" t="s">
        <v>1</v>
      </c>
      <c r="F788" s="2" t="s">
        <v>1</v>
      </c>
      <c r="H788" s="2" t="s">
        <v>1</v>
      </c>
      <c r="I788" s="3">
        <v>24.19</v>
      </c>
      <c r="J788" s="25">
        <f t="shared" si="42"/>
        <v>91569.111442000009</v>
      </c>
      <c r="K788" s="25">
        <f t="shared" si="43"/>
        <v>0</v>
      </c>
      <c r="L788" s="25" t="e">
        <f t="shared" si="44"/>
        <v>#VALUE!</v>
      </c>
    </row>
    <row r="789" spans="1:12" x14ac:dyDescent="0.25">
      <c r="A789" s="4">
        <v>41909</v>
      </c>
      <c r="B789" s="5" t="s">
        <v>1</v>
      </c>
      <c r="D789" s="3">
        <v>20.71</v>
      </c>
      <c r="E789" s="2" t="s">
        <v>1</v>
      </c>
      <c r="F789" s="2" t="s">
        <v>1</v>
      </c>
      <c r="H789" s="2" t="s">
        <v>1</v>
      </c>
      <c r="I789" s="3">
        <v>23.67</v>
      </c>
      <c r="J789" s="25">
        <f t="shared" si="42"/>
        <v>89600.697306000002</v>
      </c>
      <c r="K789" s="25">
        <f t="shared" si="43"/>
        <v>0</v>
      </c>
      <c r="L789" s="25" t="e">
        <f t="shared" si="44"/>
        <v>#VALUE!</v>
      </c>
    </row>
    <row r="790" spans="1:12" x14ac:dyDescent="0.25">
      <c r="A790" s="4">
        <v>41910</v>
      </c>
      <c r="B790" s="5" t="s">
        <v>1</v>
      </c>
      <c r="D790" s="3">
        <v>20.3</v>
      </c>
      <c r="E790" s="2" t="s">
        <v>1</v>
      </c>
      <c r="F790" s="2" t="s">
        <v>1</v>
      </c>
      <c r="H790" s="2" t="s">
        <v>1</v>
      </c>
      <c r="I790" s="3">
        <v>23.39</v>
      </c>
      <c r="J790" s="25">
        <f t="shared" si="42"/>
        <v>88540.782001999993</v>
      </c>
      <c r="K790" s="25">
        <f t="shared" si="43"/>
        <v>0</v>
      </c>
      <c r="L790" s="25" t="e">
        <f t="shared" si="44"/>
        <v>#VALUE!</v>
      </c>
    </row>
    <row r="791" spans="1:12" x14ac:dyDescent="0.25">
      <c r="A791" s="4">
        <v>41911</v>
      </c>
      <c r="B791" s="5" t="s">
        <v>1</v>
      </c>
      <c r="D791" s="3">
        <v>20.73</v>
      </c>
      <c r="E791" s="2" t="s">
        <v>1</v>
      </c>
      <c r="F791" s="2" t="s">
        <v>1</v>
      </c>
      <c r="H791" s="2" t="s">
        <v>1</v>
      </c>
      <c r="I791" s="3">
        <v>23.91</v>
      </c>
      <c r="J791" s="25">
        <f t="shared" si="42"/>
        <v>90509.196137999999</v>
      </c>
      <c r="K791" s="25">
        <f t="shared" si="43"/>
        <v>0</v>
      </c>
      <c r="L791" s="25" t="e">
        <f t="shared" si="44"/>
        <v>#VALUE!</v>
      </c>
    </row>
    <row r="792" spans="1:12" x14ac:dyDescent="0.25">
      <c r="A792" s="4">
        <v>41912</v>
      </c>
      <c r="B792" s="5">
        <v>14.1</v>
      </c>
      <c r="C792" s="6">
        <v>0.84899999999999998</v>
      </c>
      <c r="D792" s="3">
        <v>21.13</v>
      </c>
      <c r="E792" s="2">
        <v>19.899999999999999</v>
      </c>
      <c r="F792" s="2">
        <v>0.41299999999999998</v>
      </c>
      <c r="G792" s="2">
        <v>12.3</v>
      </c>
      <c r="H792" s="2">
        <v>15.1</v>
      </c>
      <c r="I792" s="3">
        <v>23.62</v>
      </c>
      <c r="J792" s="25">
        <f t="shared" si="42"/>
        <v>89411.426716000002</v>
      </c>
      <c r="K792" s="25">
        <f t="shared" si="43"/>
        <v>1099.7605486068001</v>
      </c>
      <c r="L792" s="25">
        <f t="shared" si="44"/>
        <v>1350.1125434116</v>
      </c>
    </row>
    <row r="793" spans="1:12" x14ac:dyDescent="0.25">
      <c r="A793" s="4">
        <v>41913</v>
      </c>
      <c r="B793" s="5" t="s">
        <v>1</v>
      </c>
      <c r="D793" s="3">
        <v>35.1</v>
      </c>
      <c r="E793" s="2" t="s">
        <v>1</v>
      </c>
      <c r="F793" s="2" t="s">
        <v>1</v>
      </c>
      <c r="H793" s="2" t="s">
        <v>1</v>
      </c>
      <c r="I793" s="3">
        <v>37.1</v>
      </c>
      <c r="J793" s="25">
        <f t="shared" si="42"/>
        <v>140438.77778</v>
      </c>
      <c r="K793" s="25">
        <f t="shared" si="43"/>
        <v>0</v>
      </c>
      <c r="L793" s="25" t="e">
        <f t="shared" si="44"/>
        <v>#VALUE!</v>
      </c>
    </row>
    <row r="794" spans="1:12" x14ac:dyDescent="0.25">
      <c r="A794" s="4">
        <v>41914</v>
      </c>
      <c r="B794" s="5">
        <v>5.39</v>
      </c>
      <c r="D794" s="3">
        <v>70.19</v>
      </c>
      <c r="E794" s="2" t="s">
        <v>1</v>
      </c>
      <c r="F794" s="2" t="s">
        <v>2</v>
      </c>
      <c r="G794" s="2">
        <v>11</v>
      </c>
      <c r="H794" s="2" t="s">
        <v>1</v>
      </c>
      <c r="I794" s="3">
        <v>74.23</v>
      </c>
      <c r="J794" s="25">
        <f t="shared" si="42"/>
        <v>280991.117914</v>
      </c>
      <c r="K794" s="25">
        <f t="shared" si="43"/>
        <v>3090.902297054</v>
      </c>
      <c r="L794" s="25" t="e">
        <f t="shared" si="44"/>
        <v>#VALUE!</v>
      </c>
    </row>
    <row r="795" spans="1:12" x14ac:dyDescent="0.25">
      <c r="A795" s="4">
        <v>41915</v>
      </c>
      <c r="B795" s="5" t="s">
        <v>1</v>
      </c>
      <c r="D795" s="3">
        <v>62.52</v>
      </c>
      <c r="E795" s="2" t="s">
        <v>1</v>
      </c>
      <c r="F795" s="2" t="s">
        <v>1</v>
      </c>
      <c r="H795" s="2" t="s">
        <v>1</v>
      </c>
      <c r="I795" s="3">
        <v>67.45</v>
      </c>
      <c r="J795" s="25">
        <f t="shared" si="42"/>
        <v>255326.02591</v>
      </c>
      <c r="K795" s="25">
        <f t="shared" si="43"/>
        <v>0</v>
      </c>
      <c r="L795" s="25" t="e">
        <f t="shared" si="44"/>
        <v>#VALUE!</v>
      </c>
    </row>
    <row r="796" spans="1:12" x14ac:dyDescent="0.25">
      <c r="A796" s="4">
        <v>41916</v>
      </c>
      <c r="B796" s="5" t="s">
        <v>1</v>
      </c>
      <c r="D796" s="3">
        <v>39.950000000000003</v>
      </c>
      <c r="E796" s="2" t="s">
        <v>1</v>
      </c>
      <c r="F796" s="2" t="s">
        <v>1</v>
      </c>
      <c r="H796" s="2" t="s">
        <v>1</v>
      </c>
      <c r="I796" s="3">
        <v>43.26</v>
      </c>
      <c r="J796" s="25">
        <f t="shared" si="42"/>
        <v>163756.91446799997</v>
      </c>
      <c r="K796" s="25">
        <f t="shared" si="43"/>
        <v>0</v>
      </c>
      <c r="L796" s="25" t="e">
        <f t="shared" si="44"/>
        <v>#VALUE!</v>
      </c>
    </row>
    <row r="797" spans="1:12" x14ac:dyDescent="0.25">
      <c r="A797" s="4">
        <v>41917</v>
      </c>
      <c r="B797" s="5" t="s">
        <v>1</v>
      </c>
      <c r="D797" s="3">
        <v>32.85</v>
      </c>
      <c r="E797" s="2" t="s">
        <v>1</v>
      </c>
      <c r="F797" s="2" t="s">
        <v>1</v>
      </c>
      <c r="H797" s="2" t="s">
        <v>1</v>
      </c>
      <c r="I797" s="3">
        <v>36.6</v>
      </c>
      <c r="J797" s="25">
        <f t="shared" si="42"/>
        <v>138546.07188</v>
      </c>
      <c r="K797" s="25">
        <f t="shared" si="43"/>
        <v>0</v>
      </c>
      <c r="L797" s="25" t="e">
        <f t="shared" si="44"/>
        <v>#VALUE!</v>
      </c>
    </row>
    <row r="798" spans="1:12" x14ac:dyDescent="0.25">
      <c r="A798" s="4">
        <v>41918</v>
      </c>
      <c r="B798" s="5" t="s">
        <v>1</v>
      </c>
      <c r="D798" s="3">
        <v>29.62</v>
      </c>
      <c r="E798" s="2" t="s">
        <v>1</v>
      </c>
      <c r="F798" s="2" t="s">
        <v>1</v>
      </c>
      <c r="H798" s="2" t="s">
        <v>1</v>
      </c>
      <c r="I798" s="3">
        <v>33.9</v>
      </c>
      <c r="J798" s="25">
        <f t="shared" si="42"/>
        <v>128325.46001999998</v>
      </c>
      <c r="K798" s="25">
        <f t="shared" si="43"/>
        <v>0</v>
      </c>
      <c r="L798" s="25" t="e">
        <f t="shared" si="44"/>
        <v>#VALUE!</v>
      </c>
    </row>
    <row r="799" spans="1:12" x14ac:dyDescent="0.25">
      <c r="A799" s="4">
        <v>41919</v>
      </c>
      <c r="B799" s="5">
        <v>8.8000000000000007</v>
      </c>
      <c r="C799" s="6">
        <v>0.35</v>
      </c>
      <c r="D799" s="3">
        <v>23.98</v>
      </c>
      <c r="E799" s="2">
        <v>10.4</v>
      </c>
      <c r="F799" s="2">
        <v>0.33700000000000002</v>
      </c>
      <c r="G799" s="2">
        <v>11</v>
      </c>
      <c r="H799" s="2">
        <v>10.5</v>
      </c>
      <c r="I799" s="3">
        <v>28.15</v>
      </c>
      <c r="J799" s="25">
        <f t="shared" si="42"/>
        <v>106559.34216999999</v>
      </c>
      <c r="K799" s="25">
        <f t="shared" si="43"/>
        <v>1172.1527638699999</v>
      </c>
      <c r="L799" s="25">
        <f t="shared" si="44"/>
        <v>1118.8730927849999</v>
      </c>
    </row>
    <row r="800" spans="1:12" x14ac:dyDescent="0.25">
      <c r="A800" s="4">
        <v>41920</v>
      </c>
      <c r="B800" s="5" t="s">
        <v>1</v>
      </c>
      <c r="D800" s="3">
        <v>24.2</v>
      </c>
      <c r="E800" s="2" t="s">
        <v>1</v>
      </c>
      <c r="F800" s="2" t="s">
        <v>1</v>
      </c>
      <c r="H800" s="2" t="s">
        <v>1</v>
      </c>
      <c r="I800" s="3">
        <v>27.5</v>
      </c>
      <c r="J800" s="25">
        <f t="shared" si="42"/>
        <v>104098.8245</v>
      </c>
      <c r="K800" s="25">
        <f t="shared" si="43"/>
        <v>0</v>
      </c>
      <c r="L800" s="25" t="e">
        <f t="shared" si="44"/>
        <v>#VALUE!</v>
      </c>
    </row>
    <row r="801" spans="1:12" x14ac:dyDescent="0.25">
      <c r="A801" s="4">
        <v>41921</v>
      </c>
      <c r="B801" s="5">
        <v>9.68</v>
      </c>
      <c r="D801" s="3">
        <v>27.27</v>
      </c>
      <c r="E801" s="2" t="s">
        <v>1</v>
      </c>
      <c r="F801" s="2" t="s">
        <v>2</v>
      </c>
      <c r="G801" s="2">
        <v>11.1</v>
      </c>
      <c r="H801" s="2" t="s">
        <v>1</v>
      </c>
      <c r="I801" s="3">
        <v>30.61</v>
      </c>
      <c r="J801" s="25">
        <f t="shared" si="42"/>
        <v>115871.455198</v>
      </c>
      <c r="K801" s="25">
        <f t="shared" si="43"/>
        <v>1286.1731526977999</v>
      </c>
      <c r="L801" s="25" t="e">
        <f t="shared" si="44"/>
        <v>#VALUE!</v>
      </c>
    </row>
    <row r="802" spans="1:12" x14ac:dyDescent="0.25">
      <c r="A802" s="4">
        <v>41922</v>
      </c>
      <c r="B802" s="5" t="s">
        <v>1</v>
      </c>
      <c r="D802" s="3">
        <v>26.02</v>
      </c>
      <c r="E802" s="2" t="s">
        <v>1</v>
      </c>
      <c r="F802" s="2" t="s">
        <v>1</v>
      </c>
      <c r="H802" s="2" t="s">
        <v>1</v>
      </c>
      <c r="I802" s="3">
        <v>29.2</v>
      </c>
      <c r="J802" s="25">
        <f t="shared" si="42"/>
        <v>110534.02455999999</v>
      </c>
      <c r="K802" s="25">
        <f t="shared" si="43"/>
        <v>0</v>
      </c>
      <c r="L802" s="25" t="e">
        <f t="shared" si="44"/>
        <v>#VALUE!</v>
      </c>
    </row>
    <row r="803" spans="1:12" x14ac:dyDescent="0.25">
      <c r="A803" s="4">
        <v>41923</v>
      </c>
      <c r="B803" s="5" t="s">
        <v>1</v>
      </c>
      <c r="D803" s="3">
        <v>25.41</v>
      </c>
      <c r="E803" s="2" t="s">
        <v>1</v>
      </c>
      <c r="F803" s="2" t="s">
        <v>1</v>
      </c>
      <c r="H803" s="2" t="s">
        <v>1</v>
      </c>
      <c r="I803" s="3">
        <v>28.49</v>
      </c>
      <c r="J803" s="25">
        <f t="shared" si="42"/>
        <v>107846.38218199999</v>
      </c>
      <c r="K803" s="25">
        <f t="shared" si="43"/>
        <v>0</v>
      </c>
      <c r="L803" s="25" t="e">
        <f t="shared" si="44"/>
        <v>#VALUE!</v>
      </c>
    </row>
    <row r="804" spans="1:12" x14ac:dyDescent="0.25">
      <c r="A804" s="4">
        <v>41924</v>
      </c>
      <c r="B804" s="5" t="s">
        <v>1</v>
      </c>
      <c r="D804" s="3">
        <v>26.04</v>
      </c>
      <c r="E804" s="2" t="s">
        <v>1</v>
      </c>
      <c r="F804" s="2" t="s">
        <v>1</v>
      </c>
      <c r="H804" s="2" t="s">
        <v>1</v>
      </c>
      <c r="I804" s="3">
        <v>28.98</v>
      </c>
      <c r="J804" s="25">
        <f t="shared" si="42"/>
        <v>109701.233964</v>
      </c>
      <c r="K804" s="25">
        <f t="shared" si="43"/>
        <v>0</v>
      </c>
      <c r="L804" s="25" t="e">
        <f t="shared" si="44"/>
        <v>#VALUE!</v>
      </c>
    </row>
    <row r="805" spans="1:12" x14ac:dyDescent="0.25">
      <c r="A805" s="4">
        <v>41925</v>
      </c>
      <c r="B805" s="5" t="s">
        <v>1</v>
      </c>
      <c r="D805" s="3">
        <v>57.9</v>
      </c>
      <c r="E805" s="2" t="s">
        <v>1</v>
      </c>
      <c r="F805" s="2" t="s">
        <v>1</v>
      </c>
      <c r="H805" s="2" t="s">
        <v>1</v>
      </c>
      <c r="I805" s="3">
        <v>60.84</v>
      </c>
      <c r="J805" s="25">
        <f t="shared" si="42"/>
        <v>230304.453912</v>
      </c>
      <c r="K805" s="25">
        <f t="shared" si="43"/>
        <v>0</v>
      </c>
      <c r="L805" s="25" t="e">
        <f t="shared" si="44"/>
        <v>#VALUE!</v>
      </c>
    </row>
    <row r="806" spans="1:12" x14ac:dyDescent="0.25">
      <c r="A806" s="4">
        <v>41926</v>
      </c>
      <c r="B806" s="5">
        <v>4.3499999999999996</v>
      </c>
      <c r="C806" s="6">
        <v>1.99</v>
      </c>
      <c r="D806" s="3">
        <v>45.88</v>
      </c>
      <c r="E806" s="2">
        <v>10.3</v>
      </c>
      <c r="F806" s="2">
        <v>0.14000000000000001</v>
      </c>
      <c r="G806" s="2">
        <v>6.5</v>
      </c>
      <c r="H806" s="2">
        <v>7.3</v>
      </c>
      <c r="I806" s="3">
        <v>49.67</v>
      </c>
      <c r="J806" s="25">
        <f t="shared" si="42"/>
        <v>188021.404106</v>
      </c>
      <c r="K806" s="25">
        <f t="shared" si="43"/>
        <v>1222.139126689</v>
      </c>
      <c r="L806" s="25">
        <f t="shared" si="44"/>
        <v>1372.5562499738</v>
      </c>
    </row>
    <row r="807" spans="1:12" x14ac:dyDescent="0.25">
      <c r="A807" s="4">
        <v>41927</v>
      </c>
      <c r="B807" s="5" t="s">
        <v>1</v>
      </c>
      <c r="D807" s="3">
        <v>39.06</v>
      </c>
      <c r="E807" s="2" t="s">
        <v>1</v>
      </c>
      <c r="F807" s="2" t="s">
        <v>1</v>
      </c>
      <c r="H807" s="2" t="s">
        <v>1</v>
      </c>
      <c r="I807" s="3">
        <v>43.07</v>
      </c>
      <c r="J807" s="25">
        <f t="shared" si="42"/>
        <v>163037.68622599999</v>
      </c>
      <c r="K807" s="25">
        <f t="shared" si="43"/>
        <v>0</v>
      </c>
      <c r="L807" s="25" t="e">
        <f t="shared" si="44"/>
        <v>#VALUE!</v>
      </c>
    </row>
    <row r="808" spans="1:12" x14ac:dyDescent="0.25">
      <c r="A808" s="4">
        <v>41928</v>
      </c>
      <c r="B808" s="5">
        <v>5.98</v>
      </c>
      <c r="D808" s="3">
        <v>37.06</v>
      </c>
      <c r="E808" s="2" t="s">
        <v>1</v>
      </c>
      <c r="F808" s="2">
        <v>0.19800000000000001</v>
      </c>
      <c r="G808" s="2">
        <v>10</v>
      </c>
      <c r="H808" s="2" t="s">
        <v>1</v>
      </c>
      <c r="I808" s="3">
        <v>40.9</v>
      </c>
      <c r="J808" s="25">
        <f t="shared" si="42"/>
        <v>154823.34261999998</v>
      </c>
      <c r="K808" s="25">
        <f t="shared" si="43"/>
        <v>1548.2334261999999</v>
      </c>
      <c r="L808" s="25" t="e">
        <f t="shared" si="44"/>
        <v>#VALUE!</v>
      </c>
    </row>
    <row r="809" spans="1:12" x14ac:dyDescent="0.25">
      <c r="A809" s="4">
        <v>41929</v>
      </c>
      <c r="B809" s="5" t="s">
        <v>1</v>
      </c>
      <c r="D809" s="3">
        <v>30.62</v>
      </c>
      <c r="E809" s="2" t="s">
        <v>1</v>
      </c>
      <c r="F809" s="2" t="s">
        <v>1</v>
      </c>
      <c r="H809" s="2" t="s">
        <v>1</v>
      </c>
      <c r="I809" s="3">
        <v>33.9</v>
      </c>
      <c r="J809" s="25">
        <f t="shared" si="42"/>
        <v>128325.46001999998</v>
      </c>
      <c r="K809" s="25">
        <f t="shared" si="43"/>
        <v>0</v>
      </c>
      <c r="L809" s="25" t="e">
        <f t="shared" si="44"/>
        <v>#VALUE!</v>
      </c>
    </row>
    <row r="810" spans="1:12" x14ac:dyDescent="0.25">
      <c r="A810" s="4">
        <v>41930</v>
      </c>
      <c r="B810" s="5" t="s">
        <v>1</v>
      </c>
      <c r="D810" s="3">
        <v>28.81</v>
      </c>
      <c r="E810" s="2" t="s">
        <v>1</v>
      </c>
      <c r="F810" s="2" t="s">
        <v>1</v>
      </c>
      <c r="H810" s="2" t="s">
        <v>1</v>
      </c>
      <c r="I810" s="3">
        <v>32.01</v>
      </c>
      <c r="J810" s="25">
        <f t="shared" si="42"/>
        <v>121171.03171799998</v>
      </c>
      <c r="K810" s="25">
        <f t="shared" si="43"/>
        <v>0</v>
      </c>
      <c r="L810" s="25" t="e">
        <f t="shared" si="44"/>
        <v>#VALUE!</v>
      </c>
    </row>
    <row r="811" spans="1:12" x14ac:dyDescent="0.25">
      <c r="A811" s="4">
        <v>41931</v>
      </c>
      <c r="B811" s="5" t="s">
        <v>1</v>
      </c>
      <c r="D811" s="3">
        <v>28.44</v>
      </c>
      <c r="E811" s="2" t="s">
        <v>1</v>
      </c>
      <c r="F811" s="2" t="s">
        <v>1</v>
      </c>
      <c r="H811" s="2" t="s">
        <v>1</v>
      </c>
      <c r="I811" s="3">
        <v>31.02</v>
      </c>
      <c r="J811" s="25">
        <f t="shared" si="42"/>
        <v>117423.474036</v>
      </c>
      <c r="K811" s="25">
        <f t="shared" si="43"/>
        <v>0</v>
      </c>
      <c r="L811" s="25" t="e">
        <f t="shared" si="44"/>
        <v>#VALUE!</v>
      </c>
    </row>
    <row r="812" spans="1:12" x14ac:dyDescent="0.25">
      <c r="A812" s="4">
        <v>41932</v>
      </c>
      <c r="B812" s="5" t="s">
        <v>1</v>
      </c>
      <c r="D812" s="3">
        <v>26.54</v>
      </c>
      <c r="E812" s="2" t="s">
        <v>1</v>
      </c>
      <c r="F812" s="2" t="s">
        <v>1</v>
      </c>
      <c r="H812" s="2" t="s">
        <v>1</v>
      </c>
      <c r="I812" s="3">
        <v>30.17</v>
      </c>
      <c r="J812" s="25">
        <f t="shared" si="42"/>
        <v>114205.874006</v>
      </c>
      <c r="K812" s="25">
        <f t="shared" si="43"/>
        <v>0</v>
      </c>
      <c r="L812" s="25" t="e">
        <f t="shared" si="44"/>
        <v>#VALUE!</v>
      </c>
    </row>
    <row r="813" spans="1:12" x14ac:dyDescent="0.25">
      <c r="A813" s="4">
        <v>41933</v>
      </c>
      <c r="B813" s="5">
        <v>9.43</v>
      </c>
      <c r="C813" s="6">
        <v>0.39</v>
      </c>
      <c r="D813" s="3">
        <v>25.1</v>
      </c>
      <c r="E813" s="2">
        <v>18.7</v>
      </c>
      <c r="F813" s="2">
        <v>0.27300000000000002</v>
      </c>
      <c r="G813" s="2">
        <v>8.59</v>
      </c>
      <c r="H813" s="2">
        <v>13.2</v>
      </c>
      <c r="I813" s="3">
        <v>28.2</v>
      </c>
      <c r="J813" s="25">
        <f t="shared" si="42"/>
        <v>106748.61275999999</v>
      </c>
      <c r="K813" s="25">
        <f t="shared" si="43"/>
        <v>916.97058360839981</v>
      </c>
      <c r="L813" s="25">
        <f t="shared" si="44"/>
        <v>1409.081688432</v>
      </c>
    </row>
    <row r="814" spans="1:12" x14ac:dyDescent="0.25">
      <c r="A814" s="4">
        <v>41934</v>
      </c>
      <c r="B814" s="5" t="s">
        <v>1</v>
      </c>
      <c r="D814" s="3">
        <v>25.23</v>
      </c>
      <c r="E814" s="2" t="s">
        <v>1</v>
      </c>
      <c r="F814" s="2" t="s">
        <v>1</v>
      </c>
      <c r="H814" s="2" t="s">
        <v>1</v>
      </c>
      <c r="I814" s="3">
        <v>28.11</v>
      </c>
      <c r="J814" s="25">
        <f t="shared" si="42"/>
        <v>106407.92569799999</v>
      </c>
      <c r="K814" s="25">
        <f t="shared" si="43"/>
        <v>0</v>
      </c>
      <c r="L814" s="25" t="e">
        <f t="shared" si="44"/>
        <v>#VALUE!</v>
      </c>
    </row>
    <row r="815" spans="1:12" x14ac:dyDescent="0.25">
      <c r="A815" s="4">
        <v>41935</v>
      </c>
      <c r="B815" s="5">
        <v>10.1</v>
      </c>
      <c r="D815" s="3">
        <v>24.9</v>
      </c>
      <c r="E815" s="2" t="s">
        <v>1</v>
      </c>
      <c r="F815" s="2">
        <v>0.27900000000000003</v>
      </c>
      <c r="G815" s="2">
        <v>9.4499999999999993</v>
      </c>
      <c r="H815" s="2" t="s">
        <v>1</v>
      </c>
      <c r="I815" s="3">
        <v>27.59</v>
      </c>
      <c r="J815" s="25">
        <f t="shared" si="42"/>
        <v>104439.511562</v>
      </c>
      <c r="K815" s="25">
        <f t="shared" si="43"/>
        <v>986.95338426089995</v>
      </c>
      <c r="L815" s="25" t="e">
        <f t="shared" si="44"/>
        <v>#VALUE!</v>
      </c>
    </row>
    <row r="816" spans="1:12" x14ac:dyDescent="0.25">
      <c r="A816" s="4">
        <v>41936</v>
      </c>
      <c r="B816" s="5" t="s">
        <v>1</v>
      </c>
      <c r="D816" s="3">
        <v>23.94</v>
      </c>
      <c r="E816" s="2" t="s">
        <v>1</v>
      </c>
      <c r="F816" s="2" t="s">
        <v>1</v>
      </c>
      <c r="H816" s="2" t="s">
        <v>1</v>
      </c>
      <c r="I816" s="3">
        <v>26.74</v>
      </c>
      <c r="J816" s="25">
        <f t="shared" si="42"/>
        <v>101221.91153199998</v>
      </c>
      <c r="K816" s="25">
        <f t="shared" si="43"/>
        <v>0</v>
      </c>
      <c r="L816" s="25" t="e">
        <f t="shared" si="44"/>
        <v>#VALUE!</v>
      </c>
    </row>
    <row r="817" spans="1:12" x14ac:dyDescent="0.25">
      <c r="A817" s="4">
        <v>41937</v>
      </c>
      <c r="B817" s="5" t="s">
        <v>1</v>
      </c>
      <c r="D817" s="3">
        <v>22.63</v>
      </c>
      <c r="E817" s="2" t="s">
        <v>1</v>
      </c>
      <c r="F817" s="2" t="s">
        <v>1</v>
      </c>
      <c r="H817" s="2" t="s">
        <v>1</v>
      </c>
      <c r="I817" s="3">
        <v>25.82</v>
      </c>
      <c r="J817" s="25">
        <f t="shared" si="42"/>
        <v>97739.332675999991</v>
      </c>
      <c r="K817" s="25">
        <f t="shared" si="43"/>
        <v>0</v>
      </c>
      <c r="L817" s="25" t="e">
        <f t="shared" si="44"/>
        <v>#VALUE!</v>
      </c>
    </row>
    <row r="818" spans="1:12" x14ac:dyDescent="0.25">
      <c r="A818" s="4">
        <v>41938</v>
      </c>
      <c r="B818" s="5" t="s">
        <v>1</v>
      </c>
      <c r="D818" s="3">
        <v>22.88</v>
      </c>
      <c r="E818" s="2" t="s">
        <v>1</v>
      </c>
      <c r="F818" s="2" t="s">
        <v>1</v>
      </c>
      <c r="H818" s="2" t="s">
        <v>1</v>
      </c>
      <c r="I818" s="3">
        <v>25.81</v>
      </c>
      <c r="J818" s="25">
        <f t="shared" si="42"/>
        <v>97701.478557999988</v>
      </c>
      <c r="K818" s="25">
        <f t="shared" si="43"/>
        <v>0</v>
      </c>
      <c r="L818" s="25" t="e">
        <f t="shared" si="44"/>
        <v>#VALUE!</v>
      </c>
    </row>
    <row r="819" spans="1:12" x14ac:dyDescent="0.25">
      <c r="A819" s="4">
        <v>41939</v>
      </c>
      <c r="B819" s="5" t="s">
        <v>1</v>
      </c>
      <c r="D819" s="3">
        <v>27.87</v>
      </c>
      <c r="E819" s="2" t="s">
        <v>1</v>
      </c>
      <c r="F819" s="2" t="s">
        <v>1</v>
      </c>
      <c r="H819" s="2" t="s">
        <v>1</v>
      </c>
      <c r="I819" s="3">
        <v>29.88</v>
      </c>
      <c r="J819" s="25">
        <f t="shared" si="42"/>
        <v>113108.10458399999</v>
      </c>
      <c r="K819" s="25">
        <f t="shared" si="43"/>
        <v>0</v>
      </c>
      <c r="L819" s="25" t="e">
        <f t="shared" si="44"/>
        <v>#VALUE!</v>
      </c>
    </row>
    <row r="820" spans="1:12" x14ac:dyDescent="0.25">
      <c r="A820" s="4">
        <v>41940</v>
      </c>
      <c r="B820" s="5">
        <v>6.57</v>
      </c>
      <c r="C820" s="2" t="s">
        <v>4</v>
      </c>
      <c r="D820" s="3">
        <v>30.52</v>
      </c>
      <c r="E820" s="2">
        <v>17.2</v>
      </c>
      <c r="F820" s="2">
        <v>0.157</v>
      </c>
      <c r="G820" s="2">
        <v>12.4</v>
      </c>
      <c r="H820" s="2">
        <v>11.7</v>
      </c>
      <c r="I820" s="3">
        <v>35.33</v>
      </c>
      <c r="J820" s="25">
        <f t="shared" si="42"/>
        <v>133738.598894</v>
      </c>
      <c r="K820" s="25">
        <f t="shared" si="43"/>
        <v>1658.3586262855999</v>
      </c>
      <c r="L820" s="25">
        <f t="shared" si="44"/>
        <v>1564.7416070597999</v>
      </c>
    </row>
    <row r="821" spans="1:12" x14ac:dyDescent="0.25">
      <c r="A821" s="4">
        <v>41941</v>
      </c>
      <c r="B821" s="5" t="s">
        <v>1</v>
      </c>
      <c r="D821" s="3">
        <v>25.66</v>
      </c>
      <c r="E821" s="2" t="s">
        <v>1</v>
      </c>
      <c r="F821" s="2" t="s">
        <v>1</v>
      </c>
      <c r="H821" s="2" t="s">
        <v>1</v>
      </c>
      <c r="I821" s="3">
        <v>28.97</v>
      </c>
      <c r="J821" s="25">
        <f t="shared" si="42"/>
        <v>109663.379846</v>
      </c>
      <c r="K821" s="25">
        <f t="shared" si="43"/>
        <v>0</v>
      </c>
      <c r="L821" s="25" t="e">
        <f t="shared" si="44"/>
        <v>#VALUE!</v>
      </c>
    </row>
    <row r="822" spans="1:12" x14ac:dyDescent="0.25">
      <c r="A822" s="4">
        <v>41942</v>
      </c>
      <c r="B822" s="5">
        <v>7.75</v>
      </c>
      <c r="D822" s="3">
        <v>26.71</v>
      </c>
      <c r="E822" s="2" t="s">
        <v>1</v>
      </c>
      <c r="F822" s="2">
        <v>0.16200000000000001</v>
      </c>
      <c r="G822" s="2">
        <v>11</v>
      </c>
      <c r="H822" s="2" t="s">
        <v>1</v>
      </c>
      <c r="I822" s="3">
        <v>28.21</v>
      </c>
      <c r="J822" s="25">
        <f t="shared" si="42"/>
        <v>106786.46687799999</v>
      </c>
      <c r="K822" s="25">
        <f t="shared" si="43"/>
        <v>1174.6511356579999</v>
      </c>
      <c r="L822" s="25" t="e">
        <f t="shared" si="44"/>
        <v>#VALUE!</v>
      </c>
    </row>
    <row r="823" spans="1:12" x14ac:dyDescent="0.25">
      <c r="A823" s="4">
        <v>41943</v>
      </c>
      <c r="B823" s="5" t="s">
        <v>1</v>
      </c>
      <c r="D823" s="3">
        <v>23.03</v>
      </c>
      <c r="E823" s="2" t="s">
        <v>1</v>
      </c>
      <c r="F823" s="2" t="s">
        <v>1</v>
      </c>
      <c r="H823" s="2" t="s">
        <v>1</v>
      </c>
      <c r="I823" s="3">
        <v>25.23</v>
      </c>
      <c r="J823" s="25">
        <f t="shared" si="42"/>
        <v>95505.939713999993</v>
      </c>
      <c r="K823" s="25">
        <f t="shared" si="43"/>
        <v>0</v>
      </c>
      <c r="L823" s="25" t="e">
        <f t="shared" si="44"/>
        <v>#VALUE!</v>
      </c>
    </row>
    <row r="824" spans="1:12" x14ac:dyDescent="0.25">
      <c r="A824" s="4">
        <v>41944</v>
      </c>
      <c r="B824" s="5" t="s">
        <v>1</v>
      </c>
      <c r="D824" s="3">
        <v>22.9</v>
      </c>
      <c r="E824" s="2" t="s">
        <v>1</v>
      </c>
      <c r="F824" s="2" t="s">
        <v>1</v>
      </c>
      <c r="H824" s="2" t="s">
        <v>1</v>
      </c>
      <c r="I824" s="3">
        <v>25.54</v>
      </c>
      <c r="J824" s="25">
        <f t="shared" si="42"/>
        <v>96679.417371999996</v>
      </c>
      <c r="K824" s="25">
        <f t="shared" si="43"/>
        <v>0</v>
      </c>
      <c r="L824" s="25" t="e">
        <f t="shared" si="44"/>
        <v>#VALUE!</v>
      </c>
    </row>
    <row r="825" spans="1:12" x14ac:dyDescent="0.25">
      <c r="A825" s="4">
        <v>41945</v>
      </c>
      <c r="B825" s="5" t="s">
        <v>1</v>
      </c>
      <c r="D825" s="3">
        <v>23.22</v>
      </c>
      <c r="E825" s="2" t="s">
        <v>1</v>
      </c>
      <c r="F825" s="2" t="s">
        <v>1</v>
      </c>
      <c r="H825" s="2" t="s">
        <v>1</v>
      </c>
      <c r="I825" s="3">
        <v>25.11</v>
      </c>
      <c r="J825" s="25">
        <f t="shared" si="42"/>
        <v>95051.690298000001</v>
      </c>
      <c r="K825" s="25">
        <f t="shared" si="43"/>
        <v>0</v>
      </c>
      <c r="L825" s="25" t="e">
        <f t="shared" si="44"/>
        <v>#VALUE!</v>
      </c>
    </row>
    <row r="826" spans="1:12" x14ac:dyDescent="0.25">
      <c r="A826" s="4">
        <v>41946</v>
      </c>
      <c r="B826" s="5" t="s">
        <v>1</v>
      </c>
      <c r="D826" s="3">
        <v>22.67</v>
      </c>
      <c r="E826" s="2" t="s">
        <v>1</v>
      </c>
      <c r="F826" s="2" t="s">
        <v>1</v>
      </c>
      <c r="H826" s="2" t="s">
        <v>1</v>
      </c>
      <c r="I826" s="3">
        <v>24.79</v>
      </c>
      <c r="J826" s="25">
        <f t="shared" si="42"/>
        <v>93840.358521999995</v>
      </c>
      <c r="K826" s="25">
        <f t="shared" si="43"/>
        <v>0</v>
      </c>
      <c r="L826" s="25" t="e">
        <f t="shared" si="44"/>
        <v>#VALUE!</v>
      </c>
    </row>
    <row r="827" spans="1:12" x14ac:dyDescent="0.25">
      <c r="A827" s="4">
        <v>41947</v>
      </c>
      <c r="B827" s="5">
        <v>12.7</v>
      </c>
      <c r="C827" s="6">
        <v>0.90600000000000003</v>
      </c>
      <c r="D827" s="3">
        <v>35.67</v>
      </c>
      <c r="E827" s="2">
        <v>20.2</v>
      </c>
      <c r="F827" s="2">
        <v>1.27</v>
      </c>
      <c r="G827" s="2">
        <v>12.9</v>
      </c>
      <c r="H827" s="2">
        <v>14.5</v>
      </c>
      <c r="I827" s="3">
        <v>39.409999999999997</v>
      </c>
      <c r="J827" s="25">
        <f t="shared" si="42"/>
        <v>149183.07903799997</v>
      </c>
      <c r="K827" s="25">
        <f t="shared" si="43"/>
        <v>1924.4617195901997</v>
      </c>
      <c r="L827" s="25">
        <f t="shared" si="44"/>
        <v>2163.1546460509994</v>
      </c>
    </row>
    <row r="828" spans="1:12" x14ac:dyDescent="0.25">
      <c r="A828" s="4">
        <v>41948</v>
      </c>
      <c r="B828" s="5" t="s">
        <v>1</v>
      </c>
      <c r="D828" s="3">
        <v>26.13</v>
      </c>
      <c r="E828" s="2" t="s">
        <v>1</v>
      </c>
      <c r="F828" s="2" t="s">
        <v>1</v>
      </c>
      <c r="H828" s="2" t="s">
        <v>1</v>
      </c>
      <c r="I828" s="3">
        <v>28.7</v>
      </c>
      <c r="J828" s="25">
        <f t="shared" si="42"/>
        <v>108641.31865999999</v>
      </c>
      <c r="K828" s="25">
        <f t="shared" si="43"/>
        <v>0</v>
      </c>
      <c r="L828" s="25" t="e">
        <f t="shared" si="44"/>
        <v>#VALUE!</v>
      </c>
    </row>
    <row r="829" spans="1:12" x14ac:dyDescent="0.25">
      <c r="A829" s="4">
        <v>41949</v>
      </c>
      <c r="B829" s="5">
        <v>11.4</v>
      </c>
      <c r="D829" s="3">
        <v>25.47</v>
      </c>
      <c r="E829" s="2" t="s">
        <v>1</v>
      </c>
      <c r="F829" s="2">
        <v>0.48699999999999999</v>
      </c>
      <c r="G829" s="2">
        <v>9.5399999999999991</v>
      </c>
      <c r="H829" s="2" t="s">
        <v>1</v>
      </c>
      <c r="I829" s="3">
        <v>28.4</v>
      </c>
      <c r="J829" s="25">
        <f t="shared" si="42"/>
        <v>107505.69511999999</v>
      </c>
      <c r="K829" s="25">
        <f t="shared" si="43"/>
        <v>1025.6043314447998</v>
      </c>
      <c r="L829" s="25" t="e">
        <f t="shared" si="44"/>
        <v>#VALUE!</v>
      </c>
    </row>
    <row r="830" spans="1:12" x14ac:dyDescent="0.25">
      <c r="A830" s="4">
        <v>41950</v>
      </c>
      <c r="B830" s="5" t="s">
        <v>1</v>
      </c>
      <c r="D830" s="3">
        <v>25.89</v>
      </c>
      <c r="E830" s="2" t="s">
        <v>1</v>
      </c>
      <c r="F830" s="2" t="s">
        <v>1</v>
      </c>
      <c r="H830" s="2" t="s">
        <v>1</v>
      </c>
      <c r="I830" s="3">
        <v>27.82</v>
      </c>
      <c r="J830" s="25">
        <f t="shared" si="42"/>
        <v>105310.15627599999</v>
      </c>
      <c r="K830" s="25">
        <f t="shared" si="43"/>
        <v>0</v>
      </c>
      <c r="L830" s="25" t="e">
        <f t="shared" si="44"/>
        <v>#VALUE!</v>
      </c>
    </row>
    <row r="831" spans="1:12" x14ac:dyDescent="0.25">
      <c r="A831" s="4">
        <v>41951</v>
      </c>
      <c r="B831" s="5" t="s">
        <v>1</v>
      </c>
      <c r="D831" s="3">
        <v>24.63</v>
      </c>
      <c r="E831" s="2" t="s">
        <v>1</v>
      </c>
      <c r="F831" s="2" t="s">
        <v>1</v>
      </c>
      <c r="H831" s="2" t="s">
        <v>1</v>
      </c>
      <c r="I831" s="3">
        <v>27.12</v>
      </c>
      <c r="J831" s="25">
        <f t="shared" si="42"/>
        <v>102660.36801599999</v>
      </c>
      <c r="K831" s="25">
        <f t="shared" si="43"/>
        <v>0</v>
      </c>
      <c r="L831" s="25" t="e">
        <f t="shared" si="44"/>
        <v>#VALUE!</v>
      </c>
    </row>
    <row r="832" spans="1:12" x14ac:dyDescent="0.25">
      <c r="A832" s="4">
        <v>41952</v>
      </c>
      <c r="B832" s="5" t="s">
        <v>1</v>
      </c>
      <c r="D832" s="3">
        <v>25.39</v>
      </c>
      <c r="E832" s="2" t="s">
        <v>1</v>
      </c>
      <c r="F832" s="2" t="s">
        <v>1</v>
      </c>
      <c r="H832" s="2" t="s">
        <v>1</v>
      </c>
      <c r="I832" s="3">
        <v>27.4</v>
      </c>
      <c r="J832" s="25">
        <f t="shared" si="42"/>
        <v>103720.28331999999</v>
      </c>
      <c r="K832" s="25">
        <f t="shared" si="43"/>
        <v>0</v>
      </c>
      <c r="L832" s="25" t="e">
        <f t="shared" si="44"/>
        <v>#VALUE!</v>
      </c>
    </row>
    <row r="833" spans="1:12" x14ac:dyDescent="0.25">
      <c r="A833" s="4">
        <v>41953</v>
      </c>
      <c r="B833" s="5" t="s">
        <v>1</v>
      </c>
      <c r="D833" s="3">
        <v>25.14</v>
      </c>
      <c r="E833" s="2" t="s">
        <v>1</v>
      </c>
      <c r="F833" s="2" t="s">
        <v>1</v>
      </c>
      <c r="H833" s="2" t="s">
        <v>1</v>
      </c>
      <c r="I833" s="3">
        <v>27.03</v>
      </c>
      <c r="J833" s="25">
        <f t="shared" si="42"/>
        <v>102319.680954</v>
      </c>
      <c r="K833" s="25">
        <f t="shared" si="43"/>
        <v>0</v>
      </c>
      <c r="L833" s="25" t="e">
        <f t="shared" si="44"/>
        <v>#VALUE!</v>
      </c>
    </row>
    <row r="834" spans="1:12" x14ac:dyDescent="0.25">
      <c r="A834" s="4">
        <v>41954</v>
      </c>
      <c r="B834" s="5">
        <v>10.6</v>
      </c>
      <c r="C834" s="6">
        <v>0.42899999999999999</v>
      </c>
      <c r="D834" s="3">
        <v>25.19</v>
      </c>
      <c r="E834" s="2">
        <v>22</v>
      </c>
      <c r="F834" s="2" t="s">
        <v>2</v>
      </c>
      <c r="G834" s="2">
        <v>7.71</v>
      </c>
      <c r="H834" s="2">
        <v>16</v>
      </c>
      <c r="I834" s="3">
        <v>27.37</v>
      </c>
      <c r="J834" s="25">
        <f t="shared" si="42"/>
        <v>103606.72096599999</v>
      </c>
      <c r="K834" s="25">
        <f t="shared" si="43"/>
        <v>798.80781864786002</v>
      </c>
      <c r="L834" s="25">
        <f t="shared" si="44"/>
        <v>1657.707535456</v>
      </c>
    </row>
    <row r="835" spans="1:12" x14ac:dyDescent="0.25">
      <c r="A835" s="4">
        <v>41955</v>
      </c>
      <c r="B835" s="5" t="s">
        <v>1</v>
      </c>
      <c r="D835" s="3">
        <v>22.7</v>
      </c>
      <c r="E835" s="2" t="s">
        <v>1</v>
      </c>
      <c r="F835" s="2" t="s">
        <v>1</v>
      </c>
      <c r="H835" s="2" t="s">
        <v>1</v>
      </c>
      <c r="I835" s="3">
        <v>26.53</v>
      </c>
      <c r="J835" s="25">
        <f t="shared" ref="J835:J898" si="45">3785.4118*I835</f>
        <v>100426.97505399999</v>
      </c>
      <c r="K835" s="25">
        <f t="shared" si="43"/>
        <v>0</v>
      </c>
      <c r="L835" s="25" t="e">
        <f t="shared" si="44"/>
        <v>#VALUE!</v>
      </c>
    </row>
    <row r="836" spans="1:12" x14ac:dyDescent="0.25">
      <c r="A836" s="4">
        <v>41956</v>
      </c>
      <c r="B836" s="5">
        <v>15</v>
      </c>
      <c r="D836" s="3">
        <v>23.54</v>
      </c>
      <c r="E836" s="2" t="s">
        <v>1</v>
      </c>
      <c r="F836" s="2" t="s">
        <v>2</v>
      </c>
      <c r="G836" s="2">
        <v>8.7200000000000006</v>
      </c>
      <c r="H836" s="2" t="s">
        <v>1</v>
      </c>
      <c r="I836" s="3">
        <v>25.55</v>
      </c>
      <c r="J836" s="25">
        <f t="shared" si="45"/>
        <v>96717.271489999999</v>
      </c>
      <c r="K836" s="25">
        <f t="shared" ref="K836:K899" si="46">J836*G836/1000</f>
        <v>843.37460739280004</v>
      </c>
      <c r="L836" s="25" t="e">
        <f t="shared" ref="L836:L899" si="47">J836*H836/1000</f>
        <v>#VALUE!</v>
      </c>
    </row>
    <row r="837" spans="1:12" x14ac:dyDescent="0.25">
      <c r="A837" s="4">
        <v>41957</v>
      </c>
      <c r="B837" s="5" t="s">
        <v>1</v>
      </c>
      <c r="D837" s="3">
        <v>23.55</v>
      </c>
      <c r="E837" s="2" t="s">
        <v>1</v>
      </c>
      <c r="F837" s="2" t="s">
        <v>1</v>
      </c>
      <c r="H837" s="2" t="s">
        <v>1</v>
      </c>
      <c r="I837" s="3">
        <v>27.71</v>
      </c>
      <c r="J837" s="25">
        <f t="shared" si="45"/>
        <v>104893.76097800001</v>
      </c>
      <c r="K837" s="25">
        <f t="shared" si="46"/>
        <v>0</v>
      </c>
      <c r="L837" s="25" t="e">
        <f t="shared" si="47"/>
        <v>#VALUE!</v>
      </c>
    </row>
    <row r="838" spans="1:12" x14ac:dyDescent="0.25">
      <c r="A838" s="4">
        <v>41958</v>
      </c>
      <c r="B838" s="5" t="s">
        <v>1</v>
      </c>
      <c r="D838" s="3">
        <v>23.85</v>
      </c>
      <c r="E838" s="2" t="s">
        <v>1</v>
      </c>
      <c r="F838" s="2" t="s">
        <v>1</v>
      </c>
      <c r="H838" s="2" t="s">
        <v>1</v>
      </c>
      <c r="I838" s="3">
        <v>25.51</v>
      </c>
      <c r="J838" s="25">
        <f t="shared" si="45"/>
        <v>96565.855018000002</v>
      </c>
      <c r="K838" s="25">
        <f t="shared" si="46"/>
        <v>0</v>
      </c>
      <c r="L838" s="25" t="e">
        <f t="shared" si="47"/>
        <v>#VALUE!</v>
      </c>
    </row>
    <row r="839" spans="1:12" x14ac:dyDescent="0.25">
      <c r="A839" s="4">
        <v>41959</v>
      </c>
      <c r="B839" s="5" t="s">
        <v>1</v>
      </c>
      <c r="D839" s="3">
        <v>23.41</v>
      </c>
      <c r="E839" s="2" t="s">
        <v>1</v>
      </c>
      <c r="F839" s="2" t="s">
        <v>1</v>
      </c>
      <c r="H839" s="2" t="s">
        <v>1</v>
      </c>
      <c r="I839" s="3">
        <v>25.5</v>
      </c>
      <c r="J839" s="25">
        <f t="shared" si="45"/>
        <v>96528.000899999999</v>
      </c>
      <c r="K839" s="25">
        <f t="shared" si="46"/>
        <v>0</v>
      </c>
      <c r="L839" s="25" t="e">
        <f t="shared" si="47"/>
        <v>#VALUE!</v>
      </c>
    </row>
    <row r="840" spans="1:12" x14ac:dyDescent="0.25">
      <c r="A840" s="4">
        <v>41960</v>
      </c>
      <c r="B840" s="5" t="s">
        <v>1</v>
      </c>
      <c r="D840" s="3">
        <v>23.65</v>
      </c>
      <c r="E840" s="2" t="s">
        <v>1</v>
      </c>
      <c r="F840" s="2" t="s">
        <v>1</v>
      </c>
      <c r="H840" s="2" t="s">
        <v>1</v>
      </c>
      <c r="I840" s="3">
        <v>24.88</v>
      </c>
      <c r="J840" s="25">
        <f t="shared" si="45"/>
        <v>94181.045583999992</v>
      </c>
      <c r="K840" s="25">
        <f t="shared" si="46"/>
        <v>0</v>
      </c>
      <c r="L840" s="25" t="e">
        <f t="shared" si="47"/>
        <v>#VALUE!</v>
      </c>
    </row>
    <row r="841" spans="1:12" x14ac:dyDescent="0.25">
      <c r="A841" s="4">
        <v>41961</v>
      </c>
      <c r="B841" s="5">
        <v>9.3800000000000008</v>
      </c>
      <c r="C841" s="6">
        <v>0.78200000000000003</v>
      </c>
      <c r="D841" s="3">
        <v>24.2</v>
      </c>
      <c r="E841" s="2">
        <v>24.4</v>
      </c>
      <c r="F841" s="2" t="s">
        <v>2</v>
      </c>
      <c r="G841" s="2">
        <v>11.9</v>
      </c>
      <c r="H841" s="2">
        <v>15.7</v>
      </c>
      <c r="I841" s="3">
        <v>24.93</v>
      </c>
      <c r="J841" s="25">
        <f t="shared" si="45"/>
        <v>94370.316173999992</v>
      </c>
      <c r="K841" s="25">
        <f t="shared" si="46"/>
        <v>1123.0067624706001</v>
      </c>
      <c r="L841" s="25">
        <f t="shared" si="47"/>
        <v>1481.6139639317998</v>
      </c>
    </row>
    <row r="842" spans="1:12" x14ac:dyDescent="0.25">
      <c r="A842" s="4">
        <v>41962</v>
      </c>
      <c r="B842" s="5" t="s">
        <v>1</v>
      </c>
      <c r="D842" s="3">
        <v>23.8</v>
      </c>
      <c r="E842" s="2" t="s">
        <v>1</v>
      </c>
      <c r="F842" s="2" t="s">
        <v>1</v>
      </c>
      <c r="H842" s="2" t="s">
        <v>1</v>
      </c>
      <c r="I842" s="3">
        <v>24.58</v>
      </c>
      <c r="J842" s="25">
        <f t="shared" si="45"/>
        <v>93045.422043999992</v>
      </c>
      <c r="K842" s="25">
        <f t="shared" si="46"/>
        <v>0</v>
      </c>
      <c r="L842" s="25" t="e">
        <f t="shared" si="47"/>
        <v>#VALUE!</v>
      </c>
    </row>
    <row r="843" spans="1:12" x14ac:dyDescent="0.25">
      <c r="A843" s="4">
        <v>41963</v>
      </c>
      <c r="B843" s="5">
        <v>11.1</v>
      </c>
      <c r="D843" s="3">
        <v>23.4</v>
      </c>
      <c r="E843" s="2" t="s">
        <v>1</v>
      </c>
      <c r="F843" s="2" t="s">
        <v>2</v>
      </c>
      <c r="G843" s="2">
        <v>12.1</v>
      </c>
      <c r="H843" s="2" t="s">
        <v>1</v>
      </c>
      <c r="I843" s="3">
        <v>23.78</v>
      </c>
      <c r="J843" s="25">
        <f t="shared" si="45"/>
        <v>90017.092604000005</v>
      </c>
      <c r="K843" s="25">
        <f t="shared" si="46"/>
        <v>1089.2068205083999</v>
      </c>
      <c r="L843" s="25" t="e">
        <f t="shared" si="47"/>
        <v>#VALUE!</v>
      </c>
    </row>
    <row r="844" spans="1:12" x14ac:dyDescent="0.25">
      <c r="A844" s="4">
        <v>41964</v>
      </c>
      <c r="B844" s="5" t="s">
        <v>1</v>
      </c>
      <c r="D844" s="3">
        <v>24.97</v>
      </c>
      <c r="E844" s="2" t="s">
        <v>1</v>
      </c>
      <c r="F844" s="2" t="s">
        <v>1</v>
      </c>
      <c r="H844" s="2" t="s">
        <v>1</v>
      </c>
      <c r="I844" s="3">
        <v>25.62</v>
      </c>
      <c r="J844" s="25">
        <f t="shared" si="45"/>
        <v>96982.250316000005</v>
      </c>
      <c r="K844" s="25">
        <f t="shared" si="46"/>
        <v>0</v>
      </c>
      <c r="L844" s="25" t="e">
        <f t="shared" si="47"/>
        <v>#VALUE!</v>
      </c>
    </row>
    <row r="845" spans="1:12" x14ac:dyDescent="0.25">
      <c r="A845" s="4">
        <v>41965</v>
      </c>
      <c r="B845" s="5" t="s">
        <v>1</v>
      </c>
      <c r="D845" s="3">
        <v>26.88</v>
      </c>
      <c r="E845" s="2" t="s">
        <v>1</v>
      </c>
      <c r="F845" s="2" t="s">
        <v>1</v>
      </c>
      <c r="H845" s="2" t="s">
        <v>1</v>
      </c>
      <c r="I845" s="3">
        <v>28.88</v>
      </c>
      <c r="J845" s="25">
        <f t="shared" si="45"/>
        <v>109322.692784</v>
      </c>
      <c r="K845" s="25">
        <f t="shared" si="46"/>
        <v>0</v>
      </c>
      <c r="L845" s="25" t="e">
        <f t="shared" si="47"/>
        <v>#VALUE!</v>
      </c>
    </row>
    <row r="846" spans="1:12" x14ac:dyDescent="0.25">
      <c r="A846" s="4">
        <v>41966</v>
      </c>
      <c r="B846" s="5" t="s">
        <v>1</v>
      </c>
      <c r="D846" s="3">
        <v>43.49</v>
      </c>
      <c r="E846" s="2" t="s">
        <v>1</v>
      </c>
      <c r="F846" s="2" t="s">
        <v>1</v>
      </c>
      <c r="H846" s="2" t="s">
        <v>1</v>
      </c>
      <c r="I846" s="3">
        <v>49.7</v>
      </c>
      <c r="J846" s="25">
        <f t="shared" si="45"/>
        <v>188134.96646</v>
      </c>
      <c r="K846" s="25">
        <f t="shared" si="46"/>
        <v>0</v>
      </c>
      <c r="L846" s="25" t="e">
        <f t="shared" si="47"/>
        <v>#VALUE!</v>
      </c>
    </row>
    <row r="847" spans="1:12" x14ac:dyDescent="0.25">
      <c r="A847" s="4">
        <v>41967</v>
      </c>
      <c r="B847" s="5" t="s">
        <v>1</v>
      </c>
      <c r="D847" s="3">
        <v>42.06</v>
      </c>
      <c r="E847" s="2" t="s">
        <v>1</v>
      </c>
      <c r="F847" s="2" t="s">
        <v>1</v>
      </c>
      <c r="H847" s="2" t="s">
        <v>1</v>
      </c>
      <c r="I847" s="3">
        <v>45.13</v>
      </c>
      <c r="J847" s="25">
        <f t="shared" si="45"/>
        <v>170835.63453400001</v>
      </c>
      <c r="K847" s="25">
        <f t="shared" si="46"/>
        <v>0</v>
      </c>
      <c r="L847" s="25" t="e">
        <f t="shared" si="47"/>
        <v>#VALUE!</v>
      </c>
    </row>
    <row r="848" spans="1:12" x14ac:dyDescent="0.25">
      <c r="A848" s="4">
        <v>41968</v>
      </c>
      <c r="B848" s="5">
        <v>8.4</v>
      </c>
      <c r="C848" s="6">
        <v>0.98499999999999999</v>
      </c>
      <c r="D848" s="3">
        <v>33.65</v>
      </c>
      <c r="E848" s="2">
        <v>16.600000000000001</v>
      </c>
      <c r="F848" s="2" t="s">
        <v>2</v>
      </c>
      <c r="G848" s="2">
        <v>7.21</v>
      </c>
      <c r="H848" s="2">
        <v>10.9</v>
      </c>
      <c r="I848" s="3">
        <v>36.53</v>
      </c>
      <c r="J848" s="25">
        <f t="shared" si="45"/>
        <v>138281.093054</v>
      </c>
      <c r="K848" s="25">
        <f t="shared" si="46"/>
        <v>997.00668091933994</v>
      </c>
      <c r="L848" s="25">
        <f t="shared" si="47"/>
        <v>1507.2639142886001</v>
      </c>
    </row>
    <row r="849" spans="1:12" x14ac:dyDescent="0.25">
      <c r="A849" s="4">
        <v>41969</v>
      </c>
      <c r="B849" s="5" t="s">
        <v>1</v>
      </c>
      <c r="D849" s="3">
        <v>32.82</v>
      </c>
      <c r="E849" s="2" t="s">
        <v>1</v>
      </c>
      <c r="F849" s="2" t="s">
        <v>1</v>
      </c>
      <c r="G849" s="2">
        <v>10.199999999999999</v>
      </c>
      <c r="H849" s="2" t="s">
        <v>1</v>
      </c>
      <c r="I849" s="3">
        <v>34.340000000000003</v>
      </c>
      <c r="J849" s="25">
        <f t="shared" si="45"/>
        <v>129991.04121200001</v>
      </c>
      <c r="K849" s="25">
        <f t="shared" si="46"/>
        <v>1325.9086203624001</v>
      </c>
      <c r="L849" s="25" t="e">
        <f t="shared" si="47"/>
        <v>#VALUE!</v>
      </c>
    </row>
    <row r="850" spans="1:12" x14ac:dyDescent="0.25">
      <c r="A850" s="4">
        <v>41970</v>
      </c>
      <c r="B850" s="5">
        <v>10.3</v>
      </c>
      <c r="D850" s="3">
        <v>29.32</v>
      </c>
      <c r="E850" s="2" t="s">
        <v>1</v>
      </c>
      <c r="F850" s="2" t="s">
        <v>2</v>
      </c>
      <c r="H850" s="2" t="s">
        <v>1</v>
      </c>
      <c r="I850" s="3">
        <v>30.67</v>
      </c>
      <c r="J850" s="25">
        <f t="shared" si="45"/>
        <v>116098.579906</v>
      </c>
      <c r="K850" s="25">
        <f t="shared" si="46"/>
        <v>0</v>
      </c>
      <c r="L850" s="25" t="e">
        <f t="shared" si="47"/>
        <v>#VALUE!</v>
      </c>
    </row>
    <row r="851" spans="1:12" x14ac:dyDescent="0.25">
      <c r="A851" s="4">
        <v>41971</v>
      </c>
      <c r="B851" s="5" t="s">
        <v>1</v>
      </c>
      <c r="D851" s="3">
        <v>31.07</v>
      </c>
      <c r="E851" s="2" t="s">
        <v>1</v>
      </c>
      <c r="F851" s="2" t="s">
        <v>1</v>
      </c>
      <c r="H851" s="2" t="s">
        <v>1</v>
      </c>
      <c r="I851" s="3">
        <v>32.32</v>
      </c>
      <c r="J851" s="25">
        <f t="shared" si="45"/>
        <v>122344.509376</v>
      </c>
      <c r="K851" s="25">
        <f t="shared" si="46"/>
        <v>0</v>
      </c>
      <c r="L851" s="25" t="e">
        <f t="shared" si="47"/>
        <v>#VALUE!</v>
      </c>
    </row>
    <row r="852" spans="1:12" x14ac:dyDescent="0.25">
      <c r="A852" s="4">
        <v>41972</v>
      </c>
      <c r="B852" s="5" t="s">
        <v>1</v>
      </c>
      <c r="D852" s="3">
        <v>30.02</v>
      </c>
      <c r="E852" s="2" t="s">
        <v>1</v>
      </c>
      <c r="F852" s="2" t="s">
        <v>1</v>
      </c>
      <c r="H852" s="2" t="s">
        <v>1</v>
      </c>
      <c r="I852" s="3">
        <v>32.17</v>
      </c>
      <c r="J852" s="25">
        <f t="shared" si="45"/>
        <v>121776.697606</v>
      </c>
      <c r="K852" s="25">
        <f t="shared" si="46"/>
        <v>0</v>
      </c>
      <c r="L852" s="25" t="e">
        <f t="shared" si="47"/>
        <v>#VALUE!</v>
      </c>
    </row>
    <row r="853" spans="1:12" x14ac:dyDescent="0.25">
      <c r="A853" s="4">
        <v>41973</v>
      </c>
      <c r="B853" s="5" t="s">
        <v>1</v>
      </c>
      <c r="D853" s="3">
        <v>28.31</v>
      </c>
      <c r="E853" s="2" t="s">
        <v>1</v>
      </c>
      <c r="F853" s="2" t="s">
        <v>1</v>
      </c>
      <c r="H853" s="2" t="s">
        <v>1</v>
      </c>
      <c r="I853" s="3">
        <v>31.09</v>
      </c>
      <c r="J853" s="25">
        <f t="shared" si="45"/>
        <v>117688.45286199999</v>
      </c>
      <c r="K853" s="25">
        <f t="shared" si="46"/>
        <v>0</v>
      </c>
      <c r="L853" s="25" t="e">
        <f t="shared" si="47"/>
        <v>#VALUE!</v>
      </c>
    </row>
    <row r="854" spans="1:12" x14ac:dyDescent="0.25">
      <c r="A854" s="4">
        <v>41974</v>
      </c>
      <c r="B854" s="5" t="s">
        <v>1</v>
      </c>
      <c r="D854" s="3">
        <v>26.12</v>
      </c>
      <c r="E854" s="2" t="s">
        <v>1</v>
      </c>
      <c r="F854" s="2" t="s">
        <v>1</v>
      </c>
      <c r="H854" s="2" t="s">
        <v>1</v>
      </c>
      <c r="I854" s="3">
        <v>26.05</v>
      </c>
      <c r="J854" s="25">
        <f t="shared" si="45"/>
        <v>98609.97739</v>
      </c>
      <c r="K854" s="25">
        <f t="shared" si="46"/>
        <v>0</v>
      </c>
      <c r="L854" s="25" t="e">
        <f t="shared" si="47"/>
        <v>#VALUE!</v>
      </c>
    </row>
    <row r="855" spans="1:12" x14ac:dyDescent="0.25">
      <c r="A855" s="4">
        <v>41975</v>
      </c>
      <c r="B855" s="5">
        <v>21.1</v>
      </c>
      <c r="C855" s="6">
        <v>0.749</v>
      </c>
      <c r="D855" s="3">
        <v>26.4</v>
      </c>
      <c r="E855" s="2">
        <v>22.5</v>
      </c>
      <c r="F855" s="2" t="s">
        <v>2</v>
      </c>
      <c r="G855" s="2">
        <v>16.899999999999999</v>
      </c>
      <c r="H855" s="2">
        <v>16.2</v>
      </c>
      <c r="I855" s="3">
        <v>27.79</v>
      </c>
      <c r="J855" s="25">
        <f t="shared" si="45"/>
        <v>105196.593922</v>
      </c>
      <c r="K855" s="25">
        <f t="shared" si="46"/>
        <v>1777.8224372817997</v>
      </c>
      <c r="L855" s="25">
        <f t="shared" si="47"/>
        <v>1704.1848215363998</v>
      </c>
    </row>
    <row r="856" spans="1:12" x14ac:dyDescent="0.25">
      <c r="A856" s="4">
        <v>41976</v>
      </c>
      <c r="B856" s="5" t="s">
        <v>1</v>
      </c>
      <c r="D856" s="3">
        <v>25.15</v>
      </c>
      <c r="E856" s="2" t="s">
        <v>1</v>
      </c>
      <c r="F856" s="2" t="s">
        <v>1</v>
      </c>
      <c r="H856" s="2" t="s">
        <v>1</v>
      </c>
      <c r="I856" s="3">
        <v>27.54</v>
      </c>
      <c r="J856" s="25">
        <f t="shared" si="45"/>
        <v>104250.240972</v>
      </c>
      <c r="K856" s="25">
        <f t="shared" si="46"/>
        <v>0</v>
      </c>
      <c r="L856" s="25" t="e">
        <f t="shared" si="47"/>
        <v>#VALUE!</v>
      </c>
    </row>
    <row r="857" spans="1:12" x14ac:dyDescent="0.25">
      <c r="A857" s="4">
        <v>41977</v>
      </c>
      <c r="B857" s="5">
        <v>30.7</v>
      </c>
      <c r="D857" s="3">
        <v>25.03</v>
      </c>
      <c r="E857" s="2" t="s">
        <v>1</v>
      </c>
      <c r="F857" s="2" t="s">
        <v>2</v>
      </c>
      <c r="G857" s="2">
        <v>24</v>
      </c>
      <c r="H857" s="2" t="s">
        <v>1</v>
      </c>
      <c r="I857" s="3">
        <v>26.36</v>
      </c>
      <c r="J857" s="25">
        <f t="shared" si="45"/>
        <v>99783.455047999989</v>
      </c>
      <c r="K857" s="25">
        <f t="shared" si="46"/>
        <v>2394.8029211519997</v>
      </c>
      <c r="L857" s="25" t="e">
        <f t="shared" si="47"/>
        <v>#VALUE!</v>
      </c>
    </row>
    <row r="858" spans="1:12" x14ac:dyDescent="0.25">
      <c r="A858" s="4">
        <v>41978</v>
      </c>
      <c r="B858" s="5" t="s">
        <v>1</v>
      </c>
      <c r="D858" s="3">
        <v>38.729999999999997</v>
      </c>
      <c r="E858" s="2" t="s">
        <v>1</v>
      </c>
      <c r="F858" s="2" t="s">
        <v>1</v>
      </c>
      <c r="H858" s="2" t="s">
        <v>1</v>
      </c>
      <c r="I858" s="3">
        <v>40.85</v>
      </c>
      <c r="J858" s="25">
        <f t="shared" si="45"/>
        <v>154634.07203000001</v>
      </c>
      <c r="K858" s="25">
        <f t="shared" si="46"/>
        <v>0</v>
      </c>
      <c r="L858" s="25" t="e">
        <f t="shared" si="47"/>
        <v>#VALUE!</v>
      </c>
    </row>
    <row r="859" spans="1:12" x14ac:dyDescent="0.25">
      <c r="A859" s="4">
        <v>41979</v>
      </c>
      <c r="B859" s="5" t="s">
        <v>1</v>
      </c>
      <c r="D859" s="3">
        <v>30.4</v>
      </c>
      <c r="E859" s="2" t="s">
        <v>1</v>
      </c>
      <c r="F859" s="2" t="s">
        <v>1</v>
      </c>
      <c r="H859" s="2" t="s">
        <v>1</v>
      </c>
      <c r="I859" s="3">
        <v>33.020000000000003</v>
      </c>
      <c r="J859" s="25">
        <f t="shared" si="45"/>
        <v>124994.297636</v>
      </c>
      <c r="K859" s="25">
        <f t="shared" si="46"/>
        <v>0</v>
      </c>
      <c r="L859" s="25" t="e">
        <f t="shared" si="47"/>
        <v>#VALUE!</v>
      </c>
    </row>
    <row r="860" spans="1:12" x14ac:dyDescent="0.25">
      <c r="A860" s="4">
        <v>41980</v>
      </c>
      <c r="B860" s="5" t="s">
        <v>1</v>
      </c>
      <c r="D860" s="3">
        <v>29.58</v>
      </c>
      <c r="E860" s="2" t="s">
        <v>1</v>
      </c>
      <c r="F860" s="2" t="s">
        <v>1</v>
      </c>
      <c r="H860" s="2" t="s">
        <v>1</v>
      </c>
      <c r="I860" s="3">
        <v>31.18</v>
      </c>
      <c r="J860" s="25">
        <f t="shared" si="45"/>
        <v>118029.13992399999</v>
      </c>
      <c r="K860" s="25">
        <f t="shared" si="46"/>
        <v>0</v>
      </c>
      <c r="L860" s="25" t="e">
        <f t="shared" si="47"/>
        <v>#VALUE!</v>
      </c>
    </row>
    <row r="861" spans="1:12" x14ac:dyDescent="0.25">
      <c r="A861" s="4">
        <v>41981</v>
      </c>
      <c r="B861" s="5" t="s">
        <v>1</v>
      </c>
      <c r="D861" s="3">
        <v>28.66</v>
      </c>
      <c r="E861" s="2" t="s">
        <v>1</v>
      </c>
      <c r="F861" s="2" t="s">
        <v>1</v>
      </c>
      <c r="H861" s="2" t="s">
        <v>1</v>
      </c>
      <c r="I861" s="3">
        <v>30.83</v>
      </c>
      <c r="J861" s="25">
        <f t="shared" si="45"/>
        <v>116704.24579399999</v>
      </c>
      <c r="K861" s="25">
        <f t="shared" si="46"/>
        <v>0</v>
      </c>
      <c r="L861" s="25" t="e">
        <f t="shared" si="47"/>
        <v>#VALUE!</v>
      </c>
    </row>
    <row r="862" spans="1:12" x14ac:dyDescent="0.25">
      <c r="A862" s="4">
        <v>41982</v>
      </c>
      <c r="B862" s="5">
        <v>14.6</v>
      </c>
      <c r="C862" s="6">
        <v>0.61</v>
      </c>
      <c r="D862" s="3">
        <v>26.08</v>
      </c>
      <c r="E862" s="2">
        <v>19.399999999999999</v>
      </c>
      <c r="F862" s="2" t="s">
        <v>2</v>
      </c>
      <c r="G862" s="2">
        <v>13.8</v>
      </c>
      <c r="H862" s="2">
        <v>14.1</v>
      </c>
      <c r="I862" s="3">
        <v>28.3</v>
      </c>
      <c r="J862" s="25">
        <f t="shared" si="45"/>
        <v>107127.15394</v>
      </c>
      <c r="K862" s="25">
        <f t="shared" si="46"/>
        <v>1478.3547243720002</v>
      </c>
      <c r="L862" s="25">
        <f t="shared" si="47"/>
        <v>1510.4928705539999</v>
      </c>
    </row>
    <row r="863" spans="1:12" x14ac:dyDescent="0.25">
      <c r="A863" s="4">
        <v>41983</v>
      </c>
      <c r="B863" s="5" t="s">
        <v>1</v>
      </c>
      <c r="D863" s="3">
        <v>26.18</v>
      </c>
      <c r="E863" s="2" t="s">
        <v>1</v>
      </c>
      <c r="F863" s="2" t="s">
        <v>1</v>
      </c>
      <c r="H863" s="2" t="s">
        <v>1</v>
      </c>
      <c r="I863" s="3">
        <v>28.45</v>
      </c>
      <c r="J863" s="25">
        <f t="shared" si="45"/>
        <v>107694.96570999999</v>
      </c>
      <c r="K863" s="25">
        <f t="shared" si="46"/>
        <v>0</v>
      </c>
      <c r="L863" s="25" t="e">
        <f t="shared" si="47"/>
        <v>#VALUE!</v>
      </c>
    </row>
    <row r="864" spans="1:12" x14ac:dyDescent="0.25">
      <c r="A864" s="4">
        <v>41984</v>
      </c>
      <c r="B864" s="5">
        <v>16.399999999999999</v>
      </c>
      <c r="D864" s="3">
        <v>25.71</v>
      </c>
      <c r="E864" s="2" t="s">
        <v>1</v>
      </c>
      <c r="F864" s="2" t="s">
        <v>2</v>
      </c>
      <c r="G864" s="2">
        <v>17.899999999999999</v>
      </c>
      <c r="H864" s="2" t="s">
        <v>1</v>
      </c>
      <c r="I864" s="3">
        <v>27.4</v>
      </c>
      <c r="J864" s="25">
        <f t="shared" si="45"/>
        <v>103720.28331999999</v>
      </c>
      <c r="K864" s="25">
        <f t="shared" si="46"/>
        <v>1856.5930714279996</v>
      </c>
      <c r="L864" s="25" t="e">
        <f t="shared" si="47"/>
        <v>#VALUE!</v>
      </c>
    </row>
    <row r="865" spans="1:12" x14ac:dyDescent="0.25">
      <c r="A865" s="4">
        <v>41985</v>
      </c>
      <c r="B865" s="5" t="s">
        <v>1</v>
      </c>
      <c r="D865" s="3">
        <v>24.94</v>
      </c>
      <c r="E865" s="2" t="s">
        <v>1</v>
      </c>
      <c r="F865" s="2" t="s">
        <v>1</v>
      </c>
      <c r="H865" s="2" t="s">
        <v>1</v>
      </c>
      <c r="I865" s="3">
        <v>26.8</v>
      </c>
      <c r="J865" s="25">
        <f t="shared" si="45"/>
        <v>101449.03624</v>
      </c>
      <c r="K865" s="25">
        <f t="shared" si="46"/>
        <v>0</v>
      </c>
      <c r="L865" s="25" t="e">
        <f t="shared" si="47"/>
        <v>#VALUE!</v>
      </c>
    </row>
    <row r="866" spans="1:12" x14ac:dyDescent="0.25">
      <c r="A866" s="4">
        <v>41986</v>
      </c>
      <c r="B866" s="5" t="s">
        <v>1</v>
      </c>
      <c r="D866" s="3">
        <v>24.68</v>
      </c>
      <c r="E866" s="2" t="s">
        <v>1</v>
      </c>
      <c r="F866" s="2" t="s">
        <v>1</v>
      </c>
      <c r="H866" s="2" t="s">
        <v>1</v>
      </c>
      <c r="I866" s="3">
        <v>26.57</v>
      </c>
      <c r="J866" s="25">
        <f t="shared" si="45"/>
        <v>100578.39152599999</v>
      </c>
      <c r="K866" s="25">
        <f t="shared" si="46"/>
        <v>0</v>
      </c>
      <c r="L866" s="25" t="e">
        <f t="shared" si="47"/>
        <v>#VALUE!</v>
      </c>
    </row>
    <row r="867" spans="1:12" x14ac:dyDescent="0.25">
      <c r="A867" s="4">
        <v>41987</v>
      </c>
      <c r="B867" s="5" t="s">
        <v>1</v>
      </c>
      <c r="D867" s="3">
        <v>25.19</v>
      </c>
      <c r="E867" s="2" t="s">
        <v>1</v>
      </c>
      <c r="F867" s="2" t="s">
        <v>1</v>
      </c>
      <c r="H867" s="2" t="s">
        <v>1</v>
      </c>
      <c r="I867" s="3">
        <v>27.51</v>
      </c>
      <c r="J867" s="25">
        <f t="shared" si="45"/>
        <v>104136.67861800001</v>
      </c>
      <c r="K867" s="25">
        <f t="shared" si="46"/>
        <v>0</v>
      </c>
      <c r="L867" s="25" t="e">
        <f t="shared" si="47"/>
        <v>#VALUE!</v>
      </c>
    </row>
    <row r="868" spans="1:12" x14ac:dyDescent="0.25">
      <c r="A868" s="4">
        <v>41988</v>
      </c>
      <c r="B868" s="5" t="s">
        <v>1</v>
      </c>
      <c r="D868" s="3">
        <v>27.1</v>
      </c>
      <c r="E868" s="2" t="s">
        <v>1</v>
      </c>
      <c r="F868" s="2" t="s">
        <v>1</v>
      </c>
      <c r="H868" s="2" t="s">
        <v>1</v>
      </c>
      <c r="I868" s="3">
        <v>29.27</v>
      </c>
      <c r="J868" s="25">
        <f t="shared" si="45"/>
        <v>110799.003386</v>
      </c>
      <c r="K868" s="25">
        <f t="shared" si="46"/>
        <v>0</v>
      </c>
      <c r="L868" s="25" t="e">
        <f t="shared" si="47"/>
        <v>#VALUE!</v>
      </c>
    </row>
    <row r="869" spans="1:12" x14ac:dyDescent="0.25">
      <c r="A869" s="4">
        <v>41989</v>
      </c>
      <c r="B869" s="5">
        <v>14.9</v>
      </c>
      <c r="C869" s="6">
        <v>2.02</v>
      </c>
      <c r="D869" s="3">
        <v>24.66</v>
      </c>
      <c r="E869" s="2">
        <v>21.2</v>
      </c>
      <c r="F869" s="2" t="s">
        <v>2</v>
      </c>
      <c r="G869" s="2">
        <v>17.3</v>
      </c>
      <c r="H869" s="2">
        <v>14.7</v>
      </c>
      <c r="I869" s="3">
        <v>26.55</v>
      </c>
      <c r="J869" s="25">
        <f t="shared" si="45"/>
        <v>100502.68329</v>
      </c>
      <c r="K869" s="25">
        <f t="shared" si="46"/>
        <v>1738.6964209170001</v>
      </c>
      <c r="L869" s="25">
        <f t="shared" si="47"/>
        <v>1477.3894443629999</v>
      </c>
    </row>
    <row r="870" spans="1:12" x14ac:dyDescent="0.25">
      <c r="A870" s="4">
        <v>41990</v>
      </c>
      <c r="B870" s="5" t="s">
        <v>1</v>
      </c>
      <c r="D870" s="3">
        <v>24.51</v>
      </c>
      <c r="E870" s="2" t="s">
        <v>1</v>
      </c>
      <c r="F870" s="2" t="s">
        <v>1</v>
      </c>
      <c r="H870" s="2" t="s">
        <v>1</v>
      </c>
      <c r="I870" s="3">
        <v>26.61</v>
      </c>
      <c r="J870" s="25">
        <f t="shared" si="45"/>
        <v>100729.80799799999</v>
      </c>
      <c r="K870" s="25">
        <f t="shared" si="46"/>
        <v>0</v>
      </c>
      <c r="L870" s="25" t="e">
        <f t="shared" si="47"/>
        <v>#VALUE!</v>
      </c>
    </row>
    <row r="871" spans="1:12" x14ac:dyDescent="0.25">
      <c r="A871" s="4">
        <v>41991</v>
      </c>
      <c r="B871" s="5">
        <v>12.5</v>
      </c>
      <c r="D871" s="3">
        <v>24.44</v>
      </c>
      <c r="E871" s="2" t="s">
        <v>1</v>
      </c>
      <c r="F871" s="2" t="s">
        <v>2</v>
      </c>
      <c r="G871" s="2">
        <v>15.4</v>
      </c>
      <c r="H871" s="2" t="s">
        <v>1</v>
      </c>
      <c r="I871" s="3">
        <v>26.24</v>
      </c>
      <c r="J871" s="25">
        <f t="shared" si="45"/>
        <v>99329.205631999997</v>
      </c>
      <c r="K871" s="25">
        <f t="shared" si="46"/>
        <v>1529.6697667328001</v>
      </c>
      <c r="L871" s="25" t="e">
        <f t="shared" si="47"/>
        <v>#VALUE!</v>
      </c>
    </row>
    <row r="872" spans="1:12" x14ac:dyDescent="0.25">
      <c r="A872" s="4">
        <v>41992</v>
      </c>
      <c r="B872" s="5" t="s">
        <v>1</v>
      </c>
      <c r="D872" s="3">
        <v>24.62</v>
      </c>
      <c r="E872" s="2" t="s">
        <v>1</v>
      </c>
      <c r="F872" s="2" t="s">
        <v>1</v>
      </c>
      <c r="H872" s="2" t="s">
        <v>1</v>
      </c>
      <c r="I872" s="3">
        <v>26.5</v>
      </c>
      <c r="J872" s="25">
        <f t="shared" si="45"/>
        <v>100313.4127</v>
      </c>
      <c r="K872" s="25">
        <f t="shared" si="46"/>
        <v>0</v>
      </c>
      <c r="L872" s="25" t="e">
        <f t="shared" si="47"/>
        <v>#VALUE!</v>
      </c>
    </row>
    <row r="873" spans="1:12" x14ac:dyDescent="0.25">
      <c r="A873" s="4">
        <v>41993</v>
      </c>
      <c r="B873" s="5" t="s">
        <v>1</v>
      </c>
      <c r="D873" s="3">
        <v>25.45</v>
      </c>
      <c r="E873" s="2" t="s">
        <v>1</v>
      </c>
      <c r="F873" s="2" t="s">
        <v>1</v>
      </c>
      <c r="H873" s="2" t="s">
        <v>1</v>
      </c>
      <c r="I873" s="3">
        <v>27.32</v>
      </c>
      <c r="J873" s="25">
        <f t="shared" si="45"/>
        <v>103417.45037599999</v>
      </c>
      <c r="K873" s="25">
        <f t="shared" si="46"/>
        <v>0</v>
      </c>
      <c r="L873" s="25" t="e">
        <f t="shared" si="47"/>
        <v>#VALUE!</v>
      </c>
    </row>
    <row r="874" spans="1:12" x14ac:dyDescent="0.25">
      <c r="A874" s="4">
        <v>41994</v>
      </c>
      <c r="B874" s="5" t="s">
        <v>1</v>
      </c>
      <c r="D874" s="3">
        <v>25.99</v>
      </c>
      <c r="E874" s="2" t="s">
        <v>1</v>
      </c>
      <c r="F874" s="2" t="s">
        <v>1</v>
      </c>
      <c r="H874" s="2" t="s">
        <v>1</v>
      </c>
      <c r="I874" s="3">
        <v>27.3</v>
      </c>
      <c r="J874" s="25">
        <f t="shared" si="45"/>
        <v>103341.74214</v>
      </c>
      <c r="K874" s="25">
        <f t="shared" si="46"/>
        <v>0</v>
      </c>
      <c r="L874" s="25" t="e">
        <f t="shared" si="47"/>
        <v>#VALUE!</v>
      </c>
    </row>
    <row r="875" spans="1:12" x14ac:dyDescent="0.25">
      <c r="A875" s="4">
        <v>41995</v>
      </c>
      <c r="B875" s="5" t="s">
        <v>1</v>
      </c>
      <c r="D875" s="3">
        <v>48.38</v>
      </c>
      <c r="E875" s="2" t="s">
        <v>1</v>
      </c>
      <c r="F875" s="2" t="s">
        <v>1</v>
      </c>
      <c r="H875" s="2" t="s">
        <v>1</v>
      </c>
      <c r="I875" s="3">
        <v>50.06</v>
      </c>
      <c r="J875" s="25">
        <f t="shared" si="45"/>
        <v>189497.71470800001</v>
      </c>
      <c r="K875" s="25">
        <f t="shared" si="46"/>
        <v>0</v>
      </c>
      <c r="L875" s="25" t="e">
        <f t="shared" si="47"/>
        <v>#VALUE!</v>
      </c>
    </row>
    <row r="876" spans="1:12" x14ac:dyDescent="0.25">
      <c r="A876" s="4">
        <v>41996</v>
      </c>
      <c r="B876" s="5">
        <v>18.2</v>
      </c>
      <c r="C876" s="6">
        <v>2.54</v>
      </c>
      <c r="D876" s="3">
        <v>34.020000000000003</v>
      </c>
      <c r="E876" s="2" t="s">
        <v>1</v>
      </c>
      <c r="F876" s="2" t="s">
        <v>2</v>
      </c>
      <c r="G876" s="2">
        <v>11.7</v>
      </c>
      <c r="H876" s="2" t="s">
        <v>1</v>
      </c>
      <c r="I876" s="3">
        <v>37.58</v>
      </c>
      <c r="J876" s="25">
        <f t="shared" si="45"/>
        <v>142255.775444</v>
      </c>
      <c r="K876" s="25">
        <f t="shared" si="46"/>
        <v>1664.3925726947998</v>
      </c>
      <c r="L876" s="25" t="e">
        <f t="shared" si="47"/>
        <v>#VALUE!</v>
      </c>
    </row>
    <row r="877" spans="1:12" x14ac:dyDescent="0.25">
      <c r="A877" s="4">
        <v>41997</v>
      </c>
      <c r="B877" s="5" t="s">
        <v>1</v>
      </c>
      <c r="D877" s="3">
        <v>36.07</v>
      </c>
      <c r="E877" s="2" t="s">
        <v>1</v>
      </c>
      <c r="F877" s="2" t="s">
        <v>1</v>
      </c>
      <c r="G877" s="2">
        <v>15.9</v>
      </c>
      <c r="H877" s="2" t="s">
        <v>1</v>
      </c>
      <c r="I877" s="3">
        <v>38.54</v>
      </c>
      <c r="J877" s="25">
        <f t="shared" si="45"/>
        <v>145889.77077199999</v>
      </c>
      <c r="K877" s="25">
        <f t="shared" si="46"/>
        <v>2319.6473552747998</v>
      </c>
      <c r="L877" s="25" t="e">
        <f t="shared" si="47"/>
        <v>#VALUE!</v>
      </c>
    </row>
    <row r="878" spans="1:12" x14ac:dyDescent="0.25">
      <c r="A878" s="4">
        <v>41998</v>
      </c>
      <c r="B878" s="5">
        <v>17.399999999999999</v>
      </c>
      <c r="D878" s="3">
        <v>30.82</v>
      </c>
      <c r="E878" s="2" t="s">
        <v>1</v>
      </c>
      <c r="F878" s="2" t="s">
        <v>2</v>
      </c>
      <c r="H878" s="2" t="s">
        <v>1</v>
      </c>
      <c r="I878" s="3">
        <v>33.450000000000003</v>
      </c>
      <c r="J878" s="25">
        <f t="shared" si="45"/>
        <v>126622.02471000001</v>
      </c>
      <c r="K878" s="25">
        <f t="shared" si="46"/>
        <v>0</v>
      </c>
      <c r="L878" s="25" t="e">
        <f t="shared" si="47"/>
        <v>#VALUE!</v>
      </c>
    </row>
    <row r="879" spans="1:12" x14ac:dyDescent="0.25">
      <c r="A879" s="4">
        <v>41999</v>
      </c>
      <c r="B879" s="5" t="s">
        <v>1</v>
      </c>
      <c r="D879" s="3">
        <v>31.8</v>
      </c>
      <c r="E879" s="2" t="s">
        <v>1</v>
      </c>
      <c r="F879" s="2" t="s">
        <v>1</v>
      </c>
      <c r="H879" s="2" t="s">
        <v>1</v>
      </c>
      <c r="I879" s="3">
        <v>34.49</v>
      </c>
      <c r="J879" s="25">
        <f t="shared" si="45"/>
        <v>130558.852982</v>
      </c>
      <c r="K879" s="25">
        <f t="shared" si="46"/>
        <v>0</v>
      </c>
      <c r="L879" s="25" t="e">
        <f t="shared" si="47"/>
        <v>#VALUE!</v>
      </c>
    </row>
    <row r="880" spans="1:12" x14ac:dyDescent="0.25">
      <c r="A880" s="4">
        <v>42000</v>
      </c>
      <c r="B880" s="5" t="s">
        <v>1</v>
      </c>
      <c r="D880" s="3">
        <v>31.99</v>
      </c>
      <c r="E880" s="2" t="s">
        <v>1</v>
      </c>
      <c r="F880" s="2" t="s">
        <v>1</v>
      </c>
      <c r="H880" s="2" t="s">
        <v>1</v>
      </c>
      <c r="I880" s="3">
        <v>34.5</v>
      </c>
      <c r="J880" s="25">
        <f t="shared" si="45"/>
        <v>130596.7071</v>
      </c>
      <c r="K880" s="25">
        <f t="shared" si="46"/>
        <v>0</v>
      </c>
      <c r="L880" s="25" t="e">
        <f t="shared" si="47"/>
        <v>#VALUE!</v>
      </c>
    </row>
    <row r="881" spans="1:12" x14ac:dyDescent="0.25">
      <c r="A881" s="4">
        <v>42001</v>
      </c>
      <c r="B881" s="5" t="s">
        <v>1</v>
      </c>
      <c r="D881" s="3">
        <v>30.26</v>
      </c>
      <c r="E881" s="2" t="s">
        <v>1</v>
      </c>
      <c r="F881" s="2" t="s">
        <v>1</v>
      </c>
      <c r="H881" s="2" t="s">
        <v>1</v>
      </c>
      <c r="I881" s="3">
        <v>32.450000000000003</v>
      </c>
      <c r="J881" s="25">
        <f t="shared" si="45"/>
        <v>122836.61291000001</v>
      </c>
      <c r="K881" s="25">
        <f t="shared" si="46"/>
        <v>0</v>
      </c>
      <c r="L881" s="25" t="e">
        <f t="shared" si="47"/>
        <v>#VALUE!</v>
      </c>
    </row>
    <row r="882" spans="1:12" x14ac:dyDescent="0.25">
      <c r="A882" s="4">
        <v>42002</v>
      </c>
      <c r="B882" s="5" t="s">
        <v>1</v>
      </c>
      <c r="D882" s="3">
        <v>28.77</v>
      </c>
      <c r="E882" s="2" t="s">
        <v>1</v>
      </c>
      <c r="F882" s="2" t="s">
        <v>1</v>
      </c>
      <c r="H882" s="2" t="s">
        <v>1</v>
      </c>
      <c r="I882" s="3">
        <v>31.43</v>
      </c>
      <c r="J882" s="25">
        <f t="shared" si="45"/>
        <v>118975.49287399999</v>
      </c>
      <c r="K882" s="25">
        <f t="shared" si="46"/>
        <v>0</v>
      </c>
      <c r="L882" s="25" t="e">
        <f t="shared" si="47"/>
        <v>#VALUE!</v>
      </c>
    </row>
    <row r="883" spans="1:12" x14ac:dyDescent="0.25">
      <c r="A883" s="4">
        <v>42003</v>
      </c>
      <c r="B883" s="5">
        <v>15.5</v>
      </c>
      <c r="C883" s="6">
        <v>4.26</v>
      </c>
      <c r="D883" s="3">
        <v>28.05</v>
      </c>
      <c r="E883" s="2" t="s">
        <v>1</v>
      </c>
      <c r="F883" s="2" t="s">
        <v>2</v>
      </c>
      <c r="G883" s="2">
        <v>15.9</v>
      </c>
      <c r="H883" s="2" t="s">
        <v>1</v>
      </c>
      <c r="I883" s="3">
        <v>30.08</v>
      </c>
      <c r="J883" s="25">
        <f t="shared" si="45"/>
        <v>113865.18694399999</v>
      </c>
      <c r="K883" s="25">
        <f t="shared" si="46"/>
        <v>1810.4564724095999</v>
      </c>
      <c r="L883" s="25" t="e">
        <f t="shared" si="47"/>
        <v>#VALUE!</v>
      </c>
    </row>
    <row r="884" spans="1:12" x14ac:dyDescent="0.25">
      <c r="A884" s="4">
        <v>42004</v>
      </c>
      <c r="B884" s="5" t="s">
        <v>1</v>
      </c>
      <c r="D884" s="3">
        <v>27.06</v>
      </c>
      <c r="E884" s="2" t="s">
        <v>1</v>
      </c>
      <c r="F884" s="2" t="s">
        <v>1</v>
      </c>
      <c r="G884" s="2">
        <v>15.5</v>
      </c>
      <c r="H884" s="2" t="s">
        <v>1</v>
      </c>
      <c r="I884" s="3">
        <v>28.21</v>
      </c>
      <c r="J884" s="25">
        <f t="shared" si="45"/>
        <v>106786.46687799999</v>
      </c>
      <c r="K884" s="25">
        <f t="shared" si="46"/>
        <v>1655.1902366089998</v>
      </c>
      <c r="L884" s="25" t="e">
        <f t="shared" si="47"/>
        <v>#VALUE!</v>
      </c>
    </row>
    <row r="885" spans="1:12" x14ac:dyDescent="0.25">
      <c r="A885" s="4">
        <v>42005</v>
      </c>
      <c r="B885" s="5">
        <v>19</v>
      </c>
      <c r="D885" s="3">
        <v>26.39</v>
      </c>
      <c r="E885" s="2" t="s">
        <v>1</v>
      </c>
      <c r="F885" s="2" t="s">
        <v>2</v>
      </c>
      <c r="H885" s="2" t="s">
        <v>1</v>
      </c>
      <c r="I885" s="3">
        <v>29.25</v>
      </c>
      <c r="J885" s="25">
        <f t="shared" si="45"/>
        <v>110723.29514999999</v>
      </c>
      <c r="K885" s="25">
        <f t="shared" si="46"/>
        <v>0</v>
      </c>
      <c r="L885" s="25" t="e">
        <f t="shared" si="47"/>
        <v>#VALUE!</v>
      </c>
    </row>
    <row r="886" spans="1:12" x14ac:dyDescent="0.25">
      <c r="A886" s="4">
        <v>42006</v>
      </c>
      <c r="B886" s="5" t="s">
        <v>1</v>
      </c>
      <c r="D886" s="3">
        <v>28.41</v>
      </c>
      <c r="E886" s="2" t="s">
        <v>1</v>
      </c>
      <c r="F886" s="2" t="s">
        <v>1</v>
      </c>
      <c r="H886" s="2" t="s">
        <v>1</v>
      </c>
      <c r="I886" s="3">
        <v>30.71</v>
      </c>
      <c r="J886" s="25">
        <f t="shared" si="45"/>
        <v>116249.996378</v>
      </c>
      <c r="K886" s="25">
        <f t="shared" si="46"/>
        <v>0</v>
      </c>
      <c r="L886" s="25" t="e">
        <f t="shared" si="47"/>
        <v>#VALUE!</v>
      </c>
    </row>
    <row r="887" spans="1:12" x14ac:dyDescent="0.25">
      <c r="A887" s="4">
        <v>42007</v>
      </c>
      <c r="B887" s="5" t="s">
        <v>1</v>
      </c>
      <c r="D887" s="3">
        <v>40.69</v>
      </c>
      <c r="E887" s="2" t="s">
        <v>1</v>
      </c>
      <c r="F887" s="2" t="s">
        <v>1</v>
      </c>
      <c r="H887" s="2" t="s">
        <v>1</v>
      </c>
      <c r="I887" s="3">
        <v>44.96</v>
      </c>
      <c r="J887" s="25">
        <f t="shared" si="45"/>
        <v>170192.11452800001</v>
      </c>
      <c r="K887" s="25">
        <f t="shared" si="46"/>
        <v>0</v>
      </c>
      <c r="L887" s="25" t="e">
        <f t="shared" si="47"/>
        <v>#VALUE!</v>
      </c>
    </row>
    <row r="888" spans="1:12" x14ac:dyDescent="0.25">
      <c r="A888" s="4">
        <v>42008</v>
      </c>
      <c r="B888" s="5" t="s">
        <v>1</v>
      </c>
      <c r="D888" s="3">
        <v>29.22</v>
      </c>
      <c r="E888" s="2" t="s">
        <v>1</v>
      </c>
      <c r="F888" s="2" t="s">
        <v>1</v>
      </c>
      <c r="H888" s="2" t="s">
        <v>1</v>
      </c>
      <c r="I888" s="3">
        <v>32.31</v>
      </c>
      <c r="J888" s="25">
        <f t="shared" si="45"/>
        <v>122306.655258</v>
      </c>
      <c r="K888" s="25">
        <f t="shared" si="46"/>
        <v>0</v>
      </c>
      <c r="L888" s="25" t="e">
        <f t="shared" si="47"/>
        <v>#VALUE!</v>
      </c>
    </row>
    <row r="889" spans="1:12" x14ac:dyDescent="0.25">
      <c r="A889" s="4">
        <v>42009</v>
      </c>
      <c r="B889" s="5" t="s">
        <v>1</v>
      </c>
      <c r="D889" s="3">
        <v>30.07</v>
      </c>
      <c r="E889" s="2" t="s">
        <v>1</v>
      </c>
      <c r="F889" s="2" t="s">
        <v>1</v>
      </c>
      <c r="H889" s="2" t="s">
        <v>1</v>
      </c>
      <c r="I889" s="3">
        <v>32.19</v>
      </c>
      <c r="J889" s="25">
        <f t="shared" si="45"/>
        <v>121852.40584199999</v>
      </c>
      <c r="K889" s="25">
        <f t="shared" si="46"/>
        <v>0</v>
      </c>
      <c r="L889" s="25" t="e">
        <f t="shared" si="47"/>
        <v>#VALUE!</v>
      </c>
    </row>
    <row r="890" spans="1:12" x14ac:dyDescent="0.25">
      <c r="A890" s="4">
        <v>42010</v>
      </c>
      <c r="B890" s="5">
        <v>18.600000000000001</v>
      </c>
      <c r="C890" s="6">
        <v>2.29</v>
      </c>
      <c r="D890" s="3">
        <v>28.89</v>
      </c>
      <c r="E890" s="2">
        <v>19</v>
      </c>
      <c r="F890" s="2" t="s">
        <v>2</v>
      </c>
      <c r="G890" s="2">
        <v>13.6</v>
      </c>
      <c r="H890" s="2">
        <v>13</v>
      </c>
      <c r="I890" s="3">
        <v>31.02</v>
      </c>
      <c r="J890" s="25">
        <f t="shared" si="45"/>
        <v>117423.474036</v>
      </c>
      <c r="K890" s="25">
        <f t="shared" si="46"/>
        <v>1596.9592468896001</v>
      </c>
      <c r="L890" s="25">
        <f t="shared" si="47"/>
        <v>1526.505162468</v>
      </c>
    </row>
    <row r="891" spans="1:12" x14ac:dyDescent="0.25">
      <c r="A891" s="4">
        <v>42011</v>
      </c>
      <c r="B891" s="5" t="s">
        <v>1</v>
      </c>
      <c r="D891" s="3">
        <v>28.25</v>
      </c>
      <c r="E891" s="2" t="s">
        <v>1</v>
      </c>
      <c r="F891" s="2" t="s">
        <v>1</v>
      </c>
      <c r="H891" s="2" t="s">
        <v>1</v>
      </c>
      <c r="I891" s="3">
        <v>29.86</v>
      </c>
      <c r="J891" s="25">
        <f t="shared" si="45"/>
        <v>113032.39634799999</v>
      </c>
      <c r="K891" s="25">
        <f t="shared" si="46"/>
        <v>0</v>
      </c>
      <c r="L891" s="25" t="e">
        <f t="shared" si="47"/>
        <v>#VALUE!</v>
      </c>
    </row>
    <row r="892" spans="1:12" x14ac:dyDescent="0.25">
      <c r="A892" s="4">
        <v>42012</v>
      </c>
      <c r="B892" s="5">
        <v>16.8</v>
      </c>
      <c r="D892" s="3">
        <v>30.3</v>
      </c>
      <c r="E892" s="2" t="s">
        <v>1</v>
      </c>
      <c r="F892" s="2" t="s">
        <v>2</v>
      </c>
      <c r="G892" s="2">
        <v>18.100000000000001</v>
      </c>
      <c r="H892" s="2" t="s">
        <v>1</v>
      </c>
      <c r="I892" s="3">
        <v>32.06</v>
      </c>
      <c r="J892" s="25">
        <f t="shared" si="45"/>
        <v>121360.302308</v>
      </c>
      <c r="K892" s="25">
        <f t="shared" si="46"/>
        <v>2196.6214717748003</v>
      </c>
      <c r="L892" s="25" t="e">
        <f t="shared" si="47"/>
        <v>#VALUE!</v>
      </c>
    </row>
    <row r="893" spans="1:12" x14ac:dyDescent="0.25">
      <c r="A893" s="4">
        <v>42013</v>
      </c>
      <c r="B893" s="5" t="s">
        <v>1</v>
      </c>
      <c r="D893" s="3">
        <v>28.22</v>
      </c>
      <c r="E893" s="2" t="s">
        <v>1</v>
      </c>
      <c r="F893" s="2" t="s">
        <v>1</v>
      </c>
      <c r="H893" s="2" t="s">
        <v>1</v>
      </c>
      <c r="I893" s="3">
        <v>30.55</v>
      </c>
      <c r="J893" s="25">
        <f t="shared" si="45"/>
        <v>115644.33048999999</v>
      </c>
      <c r="K893" s="25">
        <f t="shared" si="46"/>
        <v>0</v>
      </c>
      <c r="L893" s="25" t="e">
        <f t="shared" si="47"/>
        <v>#VALUE!</v>
      </c>
    </row>
    <row r="894" spans="1:12" x14ac:dyDescent="0.25">
      <c r="A894" s="4">
        <v>42014</v>
      </c>
      <c r="B894" s="5" t="s">
        <v>1</v>
      </c>
      <c r="D894" s="3">
        <v>27.37</v>
      </c>
      <c r="E894" s="2" t="s">
        <v>1</v>
      </c>
      <c r="F894" s="2" t="s">
        <v>1</v>
      </c>
      <c r="H894" s="2" t="s">
        <v>1</v>
      </c>
      <c r="I894" s="3">
        <v>29.29</v>
      </c>
      <c r="J894" s="25">
        <f t="shared" si="45"/>
        <v>110874.71162199999</v>
      </c>
      <c r="K894" s="25">
        <f t="shared" si="46"/>
        <v>0</v>
      </c>
      <c r="L894" s="25" t="e">
        <f t="shared" si="47"/>
        <v>#VALUE!</v>
      </c>
    </row>
    <row r="895" spans="1:12" x14ac:dyDescent="0.25">
      <c r="A895" s="4">
        <v>42015</v>
      </c>
      <c r="B895" s="5" t="s">
        <v>1</v>
      </c>
      <c r="D895" s="3">
        <v>31.82</v>
      </c>
      <c r="E895" s="2" t="s">
        <v>1</v>
      </c>
      <c r="F895" s="2" t="s">
        <v>1</v>
      </c>
      <c r="H895" s="2" t="s">
        <v>1</v>
      </c>
      <c r="I895" s="3">
        <v>35.340000000000003</v>
      </c>
      <c r="J895" s="25">
        <f t="shared" si="45"/>
        <v>133776.45301200001</v>
      </c>
      <c r="K895" s="25">
        <f t="shared" si="46"/>
        <v>0</v>
      </c>
      <c r="L895" s="25" t="e">
        <f t="shared" si="47"/>
        <v>#VALUE!</v>
      </c>
    </row>
    <row r="896" spans="1:12" x14ac:dyDescent="0.25">
      <c r="A896" s="4">
        <v>42016</v>
      </c>
      <c r="B896" s="5" t="s">
        <v>1</v>
      </c>
      <c r="D896" s="3">
        <v>30.79</v>
      </c>
      <c r="E896" s="2" t="s">
        <v>1</v>
      </c>
      <c r="F896" s="2" t="s">
        <v>1</v>
      </c>
      <c r="H896" s="2" t="s">
        <v>1</v>
      </c>
      <c r="I896" s="3">
        <v>33.53</v>
      </c>
      <c r="J896" s="25">
        <f t="shared" si="45"/>
        <v>126924.85765400001</v>
      </c>
      <c r="K896" s="25">
        <f t="shared" si="46"/>
        <v>0</v>
      </c>
      <c r="L896" s="25" t="e">
        <f t="shared" si="47"/>
        <v>#VALUE!</v>
      </c>
    </row>
    <row r="897" spans="1:12" x14ac:dyDescent="0.25">
      <c r="A897" s="4">
        <v>42017</v>
      </c>
      <c r="B897" s="5">
        <v>15.9</v>
      </c>
      <c r="C897" s="6">
        <v>0.54300000000000004</v>
      </c>
      <c r="D897" s="3">
        <v>26.84</v>
      </c>
      <c r="E897" s="2">
        <v>19.2</v>
      </c>
      <c r="F897" s="2" t="s">
        <v>2</v>
      </c>
      <c r="G897" s="2">
        <v>11</v>
      </c>
      <c r="H897" s="2">
        <v>13.1</v>
      </c>
      <c r="I897" s="3">
        <v>29.71</v>
      </c>
      <c r="J897" s="25">
        <f t="shared" si="45"/>
        <v>112464.58457799999</v>
      </c>
      <c r="K897" s="25">
        <f t="shared" si="46"/>
        <v>1237.1104303579998</v>
      </c>
      <c r="L897" s="25">
        <f t="shared" si="47"/>
        <v>1473.2860579717999</v>
      </c>
    </row>
    <row r="898" spans="1:12" x14ac:dyDescent="0.25">
      <c r="A898" s="4">
        <v>42018</v>
      </c>
      <c r="B898" s="5" t="s">
        <v>1</v>
      </c>
      <c r="D898" s="3">
        <v>24.76</v>
      </c>
      <c r="E898" s="2" t="s">
        <v>1</v>
      </c>
      <c r="F898" s="2" t="s">
        <v>1</v>
      </c>
      <c r="H898" s="2" t="s">
        <v>1</v>
      </c>
      <c r="I898" s="3">
        <v>27.57</v>
      </c>
      <c r="J898" s="25">
        <f t="shared" si="45"/>
        <v>104363.80332599999</v>
      </c>
      <c r="K898" s="25">
        <f t="shared" si="46"/>
        <v>0</v>
      </c>
      <c r="L898" s="25" t="e">
        <f t="shared" si="47"/>
        <v>#VALUE!</v>
      </c>
    </row>
    <row r="899" spans="1:12" x14ac:dyDescent="0.25">
      <c r="A899" s="4">
        <v>42019</v>
      </c>
      <c r="B899" s="5">
        <v>21.1</v>
      </c>
      <c r="D899" s="3">
        <v>25.63</v>
      </c>
      <c r="E899" s="2" t="s">
        <v>1</v>
      </c>
      <c r="F899" s="2" t="s">
        <v>2</v>
      </c>
      <c r="G899" s="2">
        <v>14.1</v>
      </c>
      <c r="H899" s="2" t="s">
        <v>1</v>
      </c>
      <c r="I899" s="3">
        <v>28.97</v>
      </c>
      <c r="J899" s="25">
        <f t="shared" ref="J899:J962" si="48">3785.4118*I899</f>
        <v>109663.379846</v>
      </c>
      <c r="K899" s="25">
        <f t="shared" si="46"/>
        <v>1546.2536558285999</v>
      </c>
      <c r="L899" s="25" t="e">
        <f t="shared" si="47"/>
        <v>#VALUE!</v>
      </c>
    </row>
    <row r="900" spans="1:12" x14ac:dyDescent="0.25">
      <c r="A900" s="4">
        <v>42020</v>
      </c>
      <c r="B900" s="5" t="s">
        <v>1</v>
      </c>
      <c r="D900" s="3">
        <v>25.22</v>
      </c>
      <c r="E900" s="2" t="s">
        <v>1</v>
      </c>
      <c r="F900" s="2" t="s">
        <v>1</v>
      </c>
      <c r="H900" s="2" t="s">
        <v>1</v>
      </c>
      <c r="I900" s="3">
        <v>28.8</v>
      </c>
      <c r="J900" s="25">
        <f t="shared" si="48"/>
        <v>109019.85984</v>
      </c>
      <c r="K900" s="25">
        <f t="shared" ref="K900:K963" si="49">J900*G900/1000</f>
        <v>0</v>
      </c>
      <c r="L900" s="25" t="e">
        <f t="shared" ref="L900:L963" si="50">J900*H900/1000</f>
        <v>#VALUE!</v>
      </c>
    </row>
    <row r="901" spans="1:12" x14ac:dyDescent="0.25">
      <c r="A901" s="4">
        <v>42021</v>
      </c>
      <c r="B901" s="5" t="s">
        <v>1</v>
      </c>
      <c r="D901" s="3">
        <v>26.49</v>
      </c>
      <c r="E901" s="2" t="s">
        <v>1</v>
      </c>
      <c r="F901" s="2" t="s">
        <v>1</v>
      </c>
      <c r="H901" s="2" t="s">
        <v>1</v>
      </c>
      <c r="I901" s="3">
        <v>30.51</v>
      </c>
      <c r="J901" s="25">
        <f t="shared" si="48"/>
        <v>115492.914018</v>
      </c>
      <c r="K901" s="25">
        <f t="shared" si="49"/>
        <v>0</v>
      </c>
      <c r="L901" s="25" t="e">
        <f t="shared" si="50"/>
        <v>#VALUE!</v>
      </c>
    </row>
    <row r="902" spans="1:12" x14ac:dyDescent="0.25">
      <c r="A902" s="4">
        <v>42022</v>
      </c>
      <c r="B902" s="5" t="s">
        <v>1</v>
      </c>
      <c r="D902" s="3">
        <v>23.85</v>
      </c>
      <c r="E902" s="2" t="s">
        <v>1</v>
      </c>
      <c r="F902" s="2" t="s">
        <v>1</v>
      </c>
      <c r="H902" s="2" t="s">
        <v>1</v>
      </c>
      <c r="I902" s="3">
        <v>27.78</v>
      </c>
      <c r="J902" s="25">
        <f t="shared" si="48"/>
        <v>105158.739804</v>
      </c>
      <c r="K902" s="25">
        <f t="shared" si="49"/>
        <v>0</v>
      </c>
      <c r="L902" s="25" t="e">
        <f t="shared" si="50"/>
        <v>#VALUE!</v>
      </c>
    </row>
    <row r="903" spans="1:12" x14ac:dyDescent="0.25">
      <c r="A903" s="4">
        <v>42023</v>
      </c>
      <c r="B903" s="5" t="s">
        <v>1</v>
      </c>
      <c r="D903" s="3">
        <v>24.02</v>
      </c>
      <c r="E903" s="2" t="s">
        <v>1</v>
      </c>
      <c r="F903" s="2" t="s">
        <v>1</v>
      </c>
      <c r="H903" s="2" t="s">
        <v>1</v>
      </c>
      <c r="I903" s="3">
        <v>27.93</v>
      </c>
      <c r="J903" s="25">
        <f t="shared" si="48"/>
        <v>105726.551574</v>
      </c>
      <c r="K903" s="25">
        <f t="shared" si="49"/>
        <v>0</v>
      </c>
      <c r="L903" s="25" t="e">
        <f t="shared" si="50"/>
        <v>#VALUE!</v>
      </c>
    </row>
    <row r="904" spans="1:12" x14ac:dyDescent="0.25">
      <c r="A904" s="4">
        <v>42024</v>
      </c>
      <c r="B904" s="5">
        <v>11</v>
      </c>
      <c r="C904" s="6">
        <v>0.72899999999999998</v>
      </c>
      <c r="D904" s="3">
        <v>23.3</v>
      </c>
      <c r="E904" s="2">
        <v>16.7</v>
      </c>
      <c r="F904" s="2" t="s">
        <v>2</v>
      </c>
      <c r="G904" s="2">
        <v>14.9</v>
      </c>
      <c r="H904" s="2">
        <v>12.9</v>
      </c>
      <c r="I904" s="3">
        <v>29.16</v>
      </c>
      <c r="J904" s="25">
        <f t="shared" si="48"/>
        <v>110382.60808799999</v>
      </c>
      <c r="K904" s="25">
        <f t="shared" si="49"/>
        <v>1644.7008605112001</v>
      </c>
      <c r="L904" s="25">
        <f t="shared" si="50"/>
        <v>1423.9356443351999</v>
      </c>
    </row>
    <row r="905" spans="1:12" x14ac:dyDescent="0.25">
      <c r="A905" s="4">
        <v>42025</v>
      </c>
      <c r="B905" s="5" t="s">
        <v>1</v>
      </c>
      <c r="D905" s="3">
        <v>22.73</v>
      </c>
      <c r="E905" s="2" t="s">
        <v>1</v>
      </c>
      <c r="F905" s="2" t="s">
        <v>1</v>
      </c>
      <c r="H905" s="2" t="s">
        <v>1</v>
      </c>
      <c r="I905" s="3">
        <v>26.66</v>
      </c>
      <c r="J905" s="25">
        <f t="shared" si="48"/>
        <v>100919.078588</v>
      </c>
      <c r="K905" s="25">
        <f t="shared" si="49"/>
        <v>0</v>
      </c>
      <c r="L905" s="25" t="e">
        <f t="shared" si="50"/>
        <v>#VALUE!</v>
      </c>
    </row>
    <row r="906" spans="1:12" x14ac:dyDescent="0.25">
      <c r="A906" s="4">
        <v>42026</v>
      </c>
      <c r="B906" s="5">
        <v>14.8</v>
      </c>
      <c r="D906" s="3">
        <v>22.83</v>
      </c>
      <c r="E906" s="2" t="s">
        <v>1</v>
      </c>
      <c r="F906" s="2" t="s">
        <v>2</v>
      </c>
      <c r="G906" s="2">
        <v>12.7</v>
      </c>
      <c r="H906" s="2" t="s">
        <v>1</v>
      </c>
      <c r="I906" s="3">
        <v>26.8</v>
      </c>
      <c r="J906" s="25">
        <f t="shared" si="48"/>
        <v>101449.03624</v>
      </c>
      <c r="K906" s="25">
        <f t="shared" si="49"/>
        <v>1288.402760248</v>
      </c>
      <c r="L906" s="25" t="e">
        <f t="shared" si="50"/>
        <v>#VALUE!</v>
      </c>
    </row>
    <row r="907" spans="1:12" x14ac:dyDescent="0.25">
      <c r="A907" s="4">
        <v>42027</v>
      </c>
      <c r="B907" s="5" t="s">
        <v>1</v>
      </c>
      <c r="D907" s="3">
        <v>22.79</v>
      </c>
      <c r="E907" s="2" t="s">
        <v>1</v>
      </c>
      <c r="F907" s="2" t="s">
        <v>1</v>
      </c>
      <c r="H907" s="2" t="s">
        <v>1</v>
      </c>
      <c r="I907" s="3">
        <v>26.74</v>
      </c>
      <c r="J907" s="25">
        <f t="shared" si="48"/>
        <v>101221.91153199998</v>
      </c>
      <c r="K907" s="25">
        <f t="shared" si="49"/>
        <v>0</v>
      </c>
      <c r="L907" s="25" t="e">
        <f t="shared" si="50"/>
        <v>#VALUE!</v>
      </c>
    </row>
    <row r="908" spans="1:12" x14ac:dyDescent="0.25">
      <c r="A908" s="4">
        <v>42028</v>
      </c>
      <c r="B908" s="5" t="s">
        <v>1</v>
      </c>
      <c r="D908" s="3">
        <v>22.19</v>
      </c>
      <c r="E908" s="2" t="s">
        <v>1</v>
      </c>
      <c r="F908" s="2" t="s">
        <v>1</v>
      </c>
      <c r="H908" s="2" t="s">
        <v>1</v>
      </c>
      <c r="I908" s="3">
        <v>25.96</v>
      </c>
      <c r="J908" s="25">
        <f t="shared" si="48"/>
        <v>98269.290328000003</v>
      </c>
      <c r="K908" s="25">
        <f t="shared" si="49"/>
        <v>0</v>
      </c>
      <c r="L908" s="25" t="e">
        <f t="shared" si="50"/>
        <v>#VALUE!</v>
      </c>
    </row>
    <row r="909" spans="1:12" x14ac:dyDescent="0.25">
      <c r="A909" s="4">
        <v>42029</v>
      </c>
      <c r="B909" s="5" t="s">
        <v>1</v>
      </c>
      <c r="D909" s="3">
        <v>22.72</v>
      </c>
      <c r="E909" s="2" t="s">
        <v>1</v>
      </c>
      <c r="F909" s="2" t="s">
        <v>1</v>
      </c>
      <c r="H909" s="2" t="s">
        <v>1</v>
      </c>
      <c r="I909" s="3">
        <v>26.4</v>
      </c>
      <c r="J909" s="25">
        <f t="shared" si="48"/>
        <v>99934.871519999986</v>
      </c>
      <c r="K909" s="25">
        <f t="shared" si="49"/>
        <v>0</v>
      </c>
      <c r="L909" s="25" t="e">
        <f t="shared" si="50"/>
        <v>#VALUE!</v>
      </c>
    </row>
    <row r="910" spans="1:12" x14ac:dyDescent="0.25">
      <c r="A910" s="4">
        <v>42030</v>
      </c>
      <c r="B910" s="5" t="s">
        <v>1</v>
      </c>
      <c r="D910" s="3">
        <v>21.91</v>
      </c>
      <c r="E910" s="2" t="s">
        <v>1</v>
      </c>
      <c r="F910" s="2" t="s">
        <v>1</v>
      </c>
      <c r="H910" s="2" t="s">
        <v>1</v>
      </c>
      <c r="I910" s="3">
        <v>25.37</v>
      </c>
      <c r="J910" s="25">
        <f t="shared" si="48"/>
        <v>96035.897366000005</v>
      </c>
      <c r="K910" s="25">
        <f t="shared" si="49"/>
        <v>0</v>
      </c>
      <c r="L910" s="25" t="e">
        <f t="shared" si="50"/>
        <v>#VALUE!</v>
      </c>
    </row>
    <row r="911" spans="1:12" x14ac:dyDescent="0.25">
      <c r="A911" s="4">
        <v>42031</v>
      </c>
      <c r="B911" s="5">
        <v>18.899999999999999</v>
      </c>
      <c r="C911" s="6">
        <v>1.0900000000000001</v>
      </c>
      <c r="D911" s="3">
        <v>21.57</v>
      </c>
      <c r="E911" s="2">
        <v>20.2</v>
      </c>
      <c r="F911" s="2" t="s">
        <v>2</v>
      </c>
      <c r="G911" s="2">
        <v>25</v>
      </c>
      <c r="H911" s="2">
        <v>15.4</v>
      </c>
      <c r="I911" s="3">
        <v>25.09</v>
      </c>
      <c r="J911" s="25">
        <f t="shared" si="48"/>
        <v>94975.982061999995</v>
      </c>
      <c r="K911" s="25">
        <f t="shared" si="49"/>
        <v>2374.3995515500001</v>
      </c>
      <c r="L911" s="25">
        <f t="shared" si="50"/>
        <v>1462.6301237548</v>
      </c>
    </row>
    <row r="912" spans="1:12" x14ac:dyDescent="0.25">
      <c r="A912" s="4">
        <v>42032</v>
      </c>
      <c r="B912" s="5" t="s">
        <v>1</v>
      </c>
      <c r="D912" s="3">
        <v>22.42</v>
      </c>
      <c r="E912" s="2" t="s">
        <v>1</v>
      </c>
      <c r="F912" s="2" t="s">
        <v>1</v>
      </c>
      <c r="H912" s="2" t="s">
        <v>1</v>
      </c>
      <c r="I912" s="3">
        <v>25.62</v>
      </c>
      <c r="J912" s="25">
        <f t="shared" si="48"/>
        <v>96982.250316000005</v>
      </c>
      <c r="K912" s="25">
        <f t="shared" si="49"/>
        <v>0</v>
      </c>
      <c r="L912" s="25" t="e">
        <f t="shared" si="50"/>
        <v>#VALUE!</v>
      </c>
    </row>
    <row r="913" spans="1:12" x14ac:dyDescent="0.25">
      <c r="A913" s="4">
        <v>42033</v>
      </c>
      <c r="B913" s="5">
        <v>18.7</v>
      </c>
      <c r="D913" s="3">
        <v>20.82</v>
      </c>
      <c r="E913" s="2" t="s">
        <v>1</v>
      </c>
      <c r="F913" s="2" t="s">
        <v>2</v>
      </c>
      <c r="G913" s="2">
        <v>17.399999999999999</v>
      </c>
      <c r="H913" s="2" t="s">
        <v>1</v>
      </c>
      <c r="I913" s="3">
        <v>24.8</v>
      </c>
      <c r="J913" s="25">
        <f t="shared" si="48"/>
        <v>93878.212639999998</v>
      </c>
      <c r="K913" s="25">
        <f t="shared" si="49"/>
        <v>1633.4808999359998</v>
      </c>
      <c r="L913" s="25" t="e">
        <f t="shared" si="50"/>
        <v>#VALUE!</v>
      </c>
    </row>
    <row r="914" spans="1:12" x14ac:dyDescent="0.25">
      <c r="A914" s="4">
        <v>42034</v>
      </c>
      <c r="B914" s="5" t="s">
        <v>1</v>
      </c>
      <c r="D914" s="3">
        <v>21.06</v>
      </c>
      <c r="E914" s="2" t="s">
        <v>1</v>
      </c>
      <c r="F914" s="2" t="s">
        <v>1</v>
      </c>
      <c r="H914" s="2" t="s">
        <v>1</v>
      </c>
      <c r="I914" s="3">
        <v>24.47</v>
      </c>
      <c r="J914" s="25">
        <f t="shared" si="48"/>
        <v>92629.026745999989</v>
      </c>
      <c r="K914" s="25">
        <f t="shared" si="49"/>
        <v>0</v>
      </c>
      <c r="L914" s="25" t="e">
        <f t="shared" si="50"/>
        <v>#VALUE!</v>
      </c>
    </row>
    <row r="915" spans="1:12" x14ac:dyDescent="0.25">
      <c r="A915" s="4">
        <v>42035</v>
      </c>
      <c r="B915" s="5" t="s">
        <v>1</v>
      </c>
      <c r="D915" s="3">
        <v>22.44</v>
      </c>
      <c r="E915" s="2" t="s">
        <v>1</v>
      </c>
      <c r="F915" s="2" t="s">
        <v>1</v>
      </c>
      <c r="H915" s="2" t="s">
        <v>1</v>
      </c>
      <c r="I915" s="3">
        <v>25.88</v>
      </c>
      <c r="J915" s="25">
        <f t="shared" si="48"/>
        <v>97966.457383999994</v>
      </c>
      <c r="K915" s="25">
        <f t="shared" si="49"/>
        <v>0</v>
      </c>
      <c r="L915" s="25" t="e">
        <f t="shared" si="50"/>
        <v>#VALUE!</v>
      </c>
    </row>
    <row r="916" spans="1:12" x14ac:dyDescent="0.25">
      <c r="A916" s="4">
        <v>42036</v>
      </c>
      <c r="B916" s="5" t="s">
        <v>1</v>
      </c>
      <c r="D916" s="3">
        <v>28.54</v>
      </c>
      <c r="E916" s="2" t="s">
        <v>1</v>
      </c>
      <c r="F916" s="2" t="s">
        <v>1</v>
      </c>
      <c r="H916" s="2" t="s">
        <v>1</v>
      </c>
      <c r="I916" s="3">
        <v>32.07</v>
      </c>
      <c r="J916" s="25">
        <f t="shared" si="48"/>
        <v>121398.156426</v>
      </c>
      <c r="K916" s="25">
        <f t="shared" si="49"/>
        <v>0</v>
      </c>
      <c r="L916" s="25" t="e">
        <f t="shared" si="50"/>
        <v>#VALUE!</v>
      </c>
    </row>
    <row r="917" spans="1:12" x14ac:dyDescent="0.25">
      <c r="A917" s="4">
        <v>42037</v>
      </c>
      <c r="B917" s="5" t="s">
        <v>1</v>
      </c>
      <c r="D917" s="3">
        <v>23.26</v>
      </c>
      <c r="E917" s="2" t="s">
        <v>1</v>
      </c>
      <c r="F917" s="2" t="s">
        <v>1</v>
      </c>
      <c r="H917" s="2" t="s">
        <v>1</v>
      </c>
      <c r="I917" s="3">
        <v>26.26</v>
      </c>
      <c r="J917" s="25">
        <f t="shared" si="48"/>
        <v>99404.913868000003</v>
      </c>
      <c r="K917" s="25">
        <f t="shared" si="49"/>
        <v>0</v>
      </c>
      <c r="L917" s="25" t="e">
        <f t="shared" si="50"/>
        <v>#VALUE!</v>
      </c>
    </row>
    <row r="918" spans="1:12" x14ac:dyDescent="0.25">
      <c r="A918" s="4">
        <v>42038</v>
      </c>
      <c r="B918" s="5">
        <v>19.3</v>
      </c>
      <c r="C918" s="6">
        <v>1.08</v>
      </c>
      <c r="D918" s="3">
        <v>24.52</v>
      </c>
      <c r="E918" s="2">
        <v>19.600000000000001</v>
      </c>
      <c r="F918" s="2" t="s">
        <v>2</v>
      </c>
      <c r="G918" s="2">
        <v>16.2</v>
      </c>
      <c r="H918" s="2">
        <v>13.9</v>
      </c>
      <c r="I918" s="3">
        <v>27.78</v>
      </c>
      <c r="J918" s="25">
        <f t="shared" si="48"/>
        <v>105158.739804</v>
      </c>
      <c r="K918" s="25">
        <f t="shared" si="49"/>
        <v>1703.5715848247999</v>
      </c>
      <c r="L918" s="25">
        <f t="shared" si="50"/>
        <v>1461.7064832756</v>
      </c>
    </row>
    <row r="919" spans="1:12" x14ac:dyDescent="0.25">
      <c r="A919" s="4">
        <v>42039</v>
      </c>
      <c r="B919" s="5" t="s">
        <v>1</v>
      </c>
      <c r="D919" s="3">
        <v>23.15</v>
      </c>
      <c r="E919" s="2" t="s">
        <v>1</v>
      </c>
      <c r="F919" s="2" t="s">
        <v>1</v>
      </c>
      <c r="H919" s="2" t="s">
        <v>1</v>
      </c>
      <c r="I919" s="3">
        <v>26.41</v>
      </c>
      <c r="J919" s="25">
        <f t="shared" si="48"/>
        <v>99972.725638000004</v>
      </c>
      <c r="K919" s="25">
        <f t="shared" si="49"/>
        <v>0</v>
      </c>
      <c r="L919" s="25" t="e">
        <f t="shared" si="50"/>
        <v>#VALUE!</v>
      </c>
    </row>
    <row r="920" spans="1:12" x14ac:dyDescent="0.25">
      <c r="A920" s="4">
        <v>42040</v>
      </c>
      <c r="B920" s="5">
        <v>16.600000000000001</v>
      </c>
      <c r="D920" s="3">
        <v>22.8</v>
      </c>
      <c r="E920" s="2" t="s">
        <v>1</v>
      </c>
      <c r="F920" s="2" t="s">
        <v>2</v>
      </c>
      <c r="G920" s="2">
        <v>17.8</v>
      </c>
      <c r="H920" s="2" t="s">
        <v>1</v>
      </c>
      <c r="I920" s="3">
        <v>25.36</v>
      </c>
      <c r="J920" s="25">
        <f t="shared" si="48"/>
        <v>95998.043247999987</v>
      </c>
      <c r="K920" s="25">
        <f t="shared" si="49"/>
        <v>1708.7651698144</v>
      </c>
      <c r="L920" s="25" t="e">
        <f t="shared" si="50"/>
        <v>#VALUE!</v>
      </c>
    </row>
    <row r="921" spans="1:12" x14ac:dyDescent="0.25">
      <c r="A921" s="4">
        <v>42041</v>
      </c>
      <c r="B921" s="5" t="s">
        <v>1</v>
      </c>
      <c r="D921" s="3">
        <v>23.8</v>
      </c>
      <c r="E921" s="2" t="s">
        <v>1</v>
      </c>
      <c r="F921" s="2" t="s">
        <v>1</v>
      </c>
      <c r="H921" s="2" t="s">
        <v>1</v>
      </c>
      <c r="I921" s="3">
        <v>27.44</v>
      </c>
      <c r="J921" s="25">
        <f t="shared" si="48"/>
        <v>103871.699792</v>
      </c>
      <c r="K921" s="25">
        <f t="shared" si="49"/>
        <v>0</v>
      </c>
      <c r="L921" s="25" t="e">
        <f t="shared" si="50"/>
        <v>#VALUE!</v>
      </c>
    </row>
    <row r="922" spans="1:12" x14ac:dyDescent="0.25">
      <c r="A922" s="4">
        <v>42042</v>
      </c>
      <c r="B922" s="5" t="s">
        <v>1</v>
      </c>
      <c r="D922" s="3">
        <v>25.72</v>
      </c>
      <c r="E922" s="2" t="s">
        <v>1</v>
      </c>
      <c r="F922" s="2" t="s">
        <v>1</v>
      </c>
      <c r="H922" s="2" t="s">
        <v>1</v>
      </c>
      <c r="I922" s="3">
        <v>29.96</v>
      </c>
      <c r="J922" s="25">
        <f t="shared" si="48"/>
        <v>113410.93752799999</v>
      </c>
      <c r="K922" s="25">
        <f t="shared" si="49"/>
        <v>0</v>
      </c>
      <c r="L922" s="25" t="e">
        <f t="shared" si="50"/>
        <v>#VALUE!</v>
      </c>
    </row>
    <row r="923" spans="1:12" x14ac:dyDescent="0.25">
      <c r="A923" s="4">
        <v>42043</v>
      </c>
      <c r="B923" s="5" t="s">
        <v>1</v>
      </c>
      <c r="D923" s="3">
        <v>25.06</v>
      </c>
      <c r="E923" s="2" t="s">
        <v>1</v>
      </c>
      <c r="F923" s="2" t="s">
        <v>1</v>
      </c>
      <c r="H923" s="2" t="s">
        <v>1</v>
      </c>
      <c r="I923" s="3">
        <v>29.44</v>
      </c>
      <c r="J923" s="25">
        <f t="shared" si="48"/>
        <v>111442.523392</v>
      </c>
      <c r="K923" s="25">
        <f t="shared" si="49"/>
        <v>0</v>
      </c>
      <c r="L923" s="25" t="e">
        <f t="shared" si="50"/>
        <v>#VALUE!</v>
      </c>
    </row>
    <row r="924" spans="1:12" x14ac:dyDescent="0.25">
      <c r="A924" s="4">
        <v>42044</v>
      </c>
      <c r="B924" s="5" t="s">
        <v>1</v>
      </c>
      <c r="D924" s="3">
        <v>23.49</v>
      </c>
      <c r="E924" s="2" t="s">
        <v>1</v>
      </c>
      <c r="F924" s="2" t="s">
        <v>1</v>
      </c>
      <c r="H924" s="2" t="s">
        <v>1</v>
      </c>
      <c r="I924" s="3">
        <v>27.45</v>
      </c>
      <c r="J924" s="25">
        <f t="shared" si="48"/>
        <v>103909.55390999999</v>
      </c>
      <c r="K924" s="25">
        <f t="shared" si="49"/>
        <v>0</v>
      </c>
      <c r="L924" s="25" t="e">
        <f t="shared" si="50"/>
        <v>#VALUE!</v>
      </c>
    </row>
    <row r="925" spans="1:12" x14ac:dyDescent="0.25">
      <c r="A925" s="4">
        <v>42045</v>
      </c>
      <c r="B925" s="5">
        <v>15.4</v>
      </c>
      <c r="C925" s="6">
        <v>1.3</v>
      </c>
      <c r="D925" s="3">
        <v>23.61</v>
      </c>
      <c r="E925" s="2">
        <v>17.600000000000001</v>
      </c>
      <c r="F925" s="2" t="s">
        <v>2</v>
      </c>
      <c r="G925" s="2">
        <v>12.6</v>
      </c>
      <c r="H925" s="2">
        <v>13.4</v>
      </c>
      <c r="I925" s="3">
        <v>27.4</v>
      </c>
      <c r="J925" s="25">
        <f t="shared" si="48"/>
        <v>103720.28331999999</v>
      </c>
      <c r="K925" s="25">
        <f t="shared" si="49"/>
        <v>1306.8755698319997</v>
      </c>
      <c r="L925" s="25">
        <f t="shared" si="50"/>
        <v>1389.8517964879998</v>
      </c>
    </row>
    <row r="926" spans="1:12" x14ac:dyDescent="0.25">
      <c r="A926" s="4">
        <v>42046</v>
      </c>
      <c r="B926" s="5" t="s">
        <v>1</v>
      </c>
      <c r="D926" s="3">
        <v>22.94</v>
      </c>
      <c r="E926" s="2" t="s">
        <v>1</v>
      </c>
      <c r="F926" s="2" t="s">
        <v>1</v>
      </c>
      <c r="H926" s="2" t="s">
        <v>1</v>
      </c>
      <c r="I926" s="3">
        <v>26.66</v>
      </c>
      <c r="J926" s="25">
        <f t="shared" si="48"/>
        <v>100919.078588</v>
      </c>
      <c r="K926" s="25">
        <f t="shared" si="49"/>
        <v>0</v>
      </c>
      <c r="L926" s="25" t="e">
        <f t="shared" si="50"/>
        <v>#VALUE!</v>
      </c>
    </row>
    <row r="927" spans="1:12" x14ac:dyDescent="0.25">
      <c r="A927" s="4">
        <v>42047</v>
      </c>
      <c r="B927" s="5">
        <v>19.100000000000001</v>
      </c>
      <c r="D927" s="3">
        <v>22.45</v>
      </c>
      <c r="E927" s="2" t="s">
        <v>1</v>
      </c>
      <c r="F927" s="2" t="s">
        <v>2</v>
      </c>
      <c r="G927" s="2">
        <v>15.4</v>
      </c>
      <c r="H927" s="2" t="s">
        <v>1</v>
      </c>
      <c r="I927" s="3">
        <v>25.7</v>
      </c>
      <c r="J927" s="25">
        <f t="shared" si="48"/>
        <v>97285.083259999999</v>
      </c>
      <c r="K927" s="25">
        <f t="shared" si="49"/>
        <v>1498.1902822040001</v>
      </c>
      <c r="L927" s="25" t="e">
        <f t="shared" si="50"/>
        <v>#VALUE!</v>
      </c>
    </row>
    <row r="928" spans="1:12" x14ac:dyDescent="0.25">
      <c r="A928" s="4">
        <v>42048</v>
      </c>
      <c r="B928" s="5" t="s">
        <v>1</v>
      </c>
      <c r="D928" s="3">
        <v>23.04</v>
      </c>
      <c r="E928" s="2" t="s">
        <v>1</v>
      </c>
      <c r="F928" s="2" t="s">
        <v>1</v>
      </c>
      <c r="H928" s="2" t="s">
        <v>1</v>
      </c>
      <c r="I928" s="3">
        <v>26.2</v>
      </c>
      <c r="J928" s="25">
        <f t="shared" si="48"/>
        <v>99177.78916</v>
      </c>
      <c r="K928" s="25">
        <f t="shared" si="49"/>
        <v>0</v>
      </c>
      <c r="L928" s="25" t="e">
        <f t="shared" si="50"/>
        <v>#VALUE!</v>
      </c>
    </row>
    <row r="929" spans="1:12" x14ac:dyDescent="0.25">
      <c r="A929" s="4">
        <v>42049</v>
      </c>
      <c r="B929" s="5" t="s">
        <v>1</v>
      </c>
      <c r="D929" s="3">
        <v>22.56</v>
      </c>
      <c r="E929" s="2" t="s">
        <v>1</v>
      </c>
      <c r="F929" s="2" t="s">
        <v>1</v>
      </c>
      <c r="H929" s="2" t="s">
        <v>1</v>
      </c>
      <c r="I929" s="3">
        <v>25.7</v>
      </c>
      <c r="J929" s="25">
        <f t="shared" si="48"/>
        <v>97285.083259999999</v>
      </c>
      <c r="K929" s="25">
        <f t="shared" si="49"/>
        <v>0</v>
      </c>
      <c r="L929" s="25" t="e">
        <f t="shared" si="50"/>
        <v>#VALUE!</v>
      </c>
    </row>
    <row r="930" spans="1:12" x14ac:dyDescent="0.25">
      <c r="A930" s="4">
        <v>42050</v>
      </c>
      <c r="B930" s="5" t="s">
        <v>1</v>
      </c>
      <c r="D930" s="3">
        <v>22.8</v>
      </c>
      <c r="E930" s="2" t="s">
        <v>1</v>
      </c>
      <c r="F930" s="2" t="s">
        <v>1</v>
      </c>
      <c r="H930" s="2" t="s">
        <v>1</v>
      </c>
      <c r="I930" s="3">
        <v>24.93</v>
      </c>
      <c r="J930" s="25">
        <f t="shared" si="48"/>
        <v>94370.316173999992</v>
      </c>
      <c r="K930" s="25">
        <f t="shared" si="49"/>
        <v>0</v>
      </c>
      <c r="L930" s="25" t="e">
        <f t="shared" si="50"/>
        <v>#VALUE!</v>
      </c>
    </row>
    <row r="931" spans="1:12" x14ac:dyDescent="0.25">
      <c r="A931" s="4">
        <v>42051</v>
      </c>
      <c r="B931" s="5" t="s">
        <v>1</v>
      </c>
      <c r="D931" s="3">
        <v>22.89</v>
      </c>
      <c r="E931" s="2" t="s">
        <v>1</v>
      </c>
      <c r="F931" s="2" t="s">
        <v>1</v>
      </c>
      <c r="H931" s="2" t="s">
        <v>1</v>
      </c>
      <c r="I931" s="3">
        <v>25.42</v>
      </c>
      <c r="J931" s="25">
        <f t="shared" si="48"/>
        <v>96225.167956000005</v>
      </c>
      <c r="K931" s="25">
        <f t="shared" si="49"/>
        <v>0</v>
      </c>
      <c r="L931" s="25" t="e">
        <f t="shared" si="50"/>
        <v>#VALUE!</v>
      </c>
    </row>
    <row r="932" spans="1:12" x14ac:dyDescent="0.25">
      <c r="A932" s="4">
        <v>42052</v>
      </c>
      <c r="B932" s="5">
        <v>20.100000000000001</v>
      </c>
      <c r="C932" s="6">
        <v>0.92900000000000005</v>
      </c>
      <c r="D932" s="3">
        <v>21.66</v>
      </c>
      <c r="E932" s="2">
        <v>19.600000000000001</v>
      </c>
      <c r="F932" s="2" t="s">
        <v>2</v>
      </c>
      <c r="G932" s="2">
        <v>15.8</v>
      </c>
      <c r="H932" s="2">
        <v>14.4</v>
      </c>
      <c r="I932" s="3">
        <v>24.55</v>
      </c>
      <c r="J932" s="25">
        <f t="shared" si="48"/>
        <v>92931.859689999997</v>
      </c>
      <c r="K932" s="25">
        <f t="shared" si="49"/>
        <v>1468.323383102</v>
      </c>
      <c r="L932" s="25">
        <f t="shared" si="50"/>
        <v>1338.2187795360001</v>
      </c>
    </row>
    <row r="933" spans="1:12" x14ac:dyDescent="0.25">
      <c r="A933" s="4">
        <v>42053</v>
      </c>
      <c r="B933" s="5" t="s">
        <v>1</v>
      </c>
      <c r="D933" s="3">
        <v>21.51</v>
      </c>
      <c r="E933" s="2" t="s">
        <v>1</v>
      </c>
      <c r="F933" s="2" t="s">
        <v>1</v>
      </c>
      <c r="H933" s="2" t="s">
        <v>1</v>
      </c>
      <c r="I933" s="3">
        <v>24.26</v>
      </c>
      <c r="J933" s="25">
        <f t="shared" si="48"/>
        <v>91834.090268</v>
      </c>
      <c r="K933" s="25">
        <f t="shared" si="49"/>
        <v>0</v>
      </c>
      <c r="L933" s="25" t="e">
        <f t="shared" si="50"/>
        <v>#VALUE!</v>
      </c>
    </row>
    <row r="934" spans="1:12" x14ac:dyDescent="0.25">
      <c r="A934" s="4">
        <v>42054</v>
      </c>
      <c r="B934" s="5">
        <v>22.2</v>
      </c>
      <c r="D934" s="3">
        <v>21.69</v>
      </c>
      <c r="E934" s="2" t="s">
        <v>1</v>
      </c>
      <c r="F934" s="2" t="s">
        <v>2</v>
      </c>
      <c r="G934" s="2">
        <v>16.7</v>
      </c>
      <c r="H934" s="2" t="s">
        <v>1</v>
      </c>
      <c r="I934" s="3">
        <v>23.93</v>
      </c>
      <c r="J934" s="25">
        <f t="shared" si="48"/>
        <v>90584.904373999991</v>
      </c>
      <c r="K934" s="25">
        <f t="shared" si="49"/>
        <v>1512.7679030457998</v>
      </c>
      <c r="L934" s="25" t="e">
        <f t="shared" si="50"/>
        <v>#VALUE!</v>
      </c>
    </row>
    <row r="935" spans="1:12" x14ac:dyDescent="0.25">
      <c r="A935" s="4">
        <v>42055</v>
      </c>
      <c r="B935" s="5" t="s">
        <v>1</v>
      </c>
      <c r="D935" s="3">
        <v>22.3</v>
      </c>
      <c r="E935" s="2" t="s">
        <v>1</v>
      </c>
      <c r="F935" s="2" t="s">
        <v>1</v>
      </c>
      <c r="H935" s="2" t="s">
        <v>1</v>
      </c>
      <c r="I935" s="3">
        <v>24</v>
      </c>
      <c r="J935" s="25">
        <f t="shared" si="48"/>
        <v>90849.883199999997</v>
      </c>
      <c r="K935" s="25">
        <f t="shared" si="49"/>
        <v>0</v>
      </c>
      <c r="L935" s="25" t="e">
        <f t="shared" si="50"/>
        <v>#VALUE!</v>
      </c>
    </row>
    <row r="936" spans="1:12" x14ac:dyDescent="0.25">
      <c r="A936" s="4">
        <v>42056</v>
      </c>
      <c r="B936" s="5" t="s">
        <v>1</v>
      </c>
      <c r="D936" s="3">
        <v>21.69</v>
      </c>
      <c r="E936" s="2" t="s">
        <v>1</v>
      </c>
      <c r="F936" s="2" t="s">
        <v>1</v>
      </c>
      <c r="H936" s="2" t="s">
        <v>1</v>
      </c>
      <c r="I936" s="3">
        <v>25.45</v>
      </c>
      <c r="J936" s="25">
        <f t="shared" si="48"/>
        <v>96338.730309999999</v>
      </c>
      <c r="K936" s="25">
        <f t="shared" si="49"/>
        <v>0</v>
      </c>
      <c r="L936" s="25" t="e">
        <f t="shared" si="50"/>
        <v>#VALUE!</v>
      </c>
    </row>
    <row r="937" spans="1:12" x14ac:dyDescent="0.25">
      <c r="A937" s="4">
        <v>42057</v>
      </c>
      <c r="B937" s="5" t="s">
        <v>1</v>
      </c>
      <c r="D937" s="3">
        <v>22.27</v>
      </c>
      <c r="E937" s="2" t="s">
        <v>1</v>
      </c>
      <c r="F937" s="2" t="s">
        <v>1</v>
      </c>
      <c r="H937" s="2" t="s">
        <v>1</v>
      </c>
      <c r="I937" s="3">
        <v>25.14</v>
      </c>
      <c r="J937" s="25">
        <f t="shared" si="48"/>
        <v>95165.252651999996</v>
      </c>
      <c r="K937" s="25">
        <f t="shared" si="49"/>
        <v>0</v>
      </c>
      <c r="L937" s="25" t="e">
        <f t="shared" si="50"/>
        <v>#VALUE!</v>
      </c>
    </row>
    <row r="938" spans="1:12" x14ac:dyDescent="0.25">
      <c r="A938" s="4">
        <v>42058</v>
      </c>
      <c r="B938" s="5" t="s">
        <v>1</v>
      </c>
      <c r="D938" s="3">
        <v>21.16</v>
      </c>
      <c r="E938" s="2" t="s">
        <v>1</v>
      </c>
      <c r="F938" s="2" t="s">
        <v>1</v>
      </c>
      <c r="H938" s="2" t="s">
        <v>1</v>
      </c>
      <c r="I938" s="3">
        <v>23.17</v>
      </c>
      <c r="J938" s="25">
        <f t="shared" si="48"/>
        <v>87707.991406000001</v>
      </c>
      <c r="K938" s="25">
        <f t="shared" si="49"/>
        <v>0</v>
      </c>
      <c r="L938" s="25" t="e">
        <f t="shared" si="50"/>
        <v>#VALUE!</v>
      </c>
    </row>
    <row r="939" spans="1:12" x14ac:dyDescent="0.25">
      <c r="A939" s="4">
        <v>42059</v>
      </c>
      <c r="B939" s="5">
        <v>25.3</v>
      </c>
      <c r="C939" s="6">
        <v>0.76900000000000002</v>
      </c>
      <c r="D939" s="3">
        <v>22.24</v>
      </c>
      <c r="E939" s="2">
        <v>17.2</v>
      </c>
      <c r="F939" s="2" t="s">
        <v>2</v>
      </c>
      <c r="G939" s="2">
        <v>24.9</v>
      </c>
      <c r="H939" s="2">
        <v>13.6</v>
      </c>
      <c r="I939" s="3">
        <v>25.01</v>
      </c>
      <c r="J939" s="25">
        <f t="shared" si="48"/>
        <v>94673.149118000001</v>
      </c>
      <c r="K939" s="25">
        <f t="shared" si="49"/>
        <v>2357.3614130381998</v>
      </c>
      <c r="L939" s="25">
        <f t="shared" si="50"/>
        <v>1287.5548280048001</v>
      </c>
    </row>
    <row r="940" spans="1:12" x14ac:dyDescent="0.25">
      <c r="A940" s="4">
        <v>42060</v>
      </c>
      <c r="B940" s="5" t="s">
        <v>1</v>
      </c>
      <c r="D940" s="3">
        <v>22.07</v>
      </c>
      <c r="E940" s="2" t="s">
        <v>1</v>
      </c>
      <c r="F940" s="2" t="s">
        <v>1</v>
      </c>
      <c r="H940" s="2" t="s">
        <v>1</v>
      </c>
      <c r="I940" s="3">
        <v>24.8</v>
      </c>
      <c r="J940" s="25">
        <f t="shared" si="48"/>
        <v>93878.212639999998</v>
      </c>
      <c r="K940" s="25">
        <f t="shared" si="49"/>
        <v>0</v>
      </c>
      <c r="L940" s="25" t="e">
        <f t="shared" si="50"/>
        <v>#VALUE!</v>
      </c>
    </row>
    <row r="941" spans="1:12" x14ac:dyDescent="0.25">
      <c r="A941" s="4">
        <v>42061</v>
      </c>
      <c r="B941" s="5">
        <v>30</v>
      </c>
      <c r="D941" s="3">
        <v>21.18</v>
      </c>
      <c r="E941" s="2" t="s">
        <v>1</v>
      </c>
      <c r="F941" s="2" t="s">
        <v>2</v>
      </c>
      <c r="G941" s="2">
        <v>26.1</v>
      </c>
      <c r="H941" s="2" t="s">
        <v>1</v>
      </c>
      <c r="I941" s="3">
        <v>23.85</v>
      </c>
      <c r="J941" s="25">
        <f t="shared" si="48"/>
        <v>90282.071429999996</v>
      </c>
      <c r="K941" s="25">
        <f t="shared" si="49"/>
        <v>2356.3620643230001</v>
      </c>
      <c r="L941" s="25" t="e">
        <f t="shared" si="50"/>
        <v>#VALUE!</v>
      </c>
    </row>
    <row r="942" spans="1:12" x14ac:dyDescent="0.25">
      <c r="A942" s="4">
        <v>42062</v>
      </c>
      <c r="B942" s="5" t="s">
        <v>1</v>
      </c>
      <c r="D942" s="3">
        <v>21.31</v>
      </c>
      <c r="E942" s="2" t="s">
        <v>1</v>
      </c>
      <c r="F942" s="2" t="s">
        <v>1</v>
      </c>
      <c r="H942" s="2" t="s">
        <v>1</v>
      </c>
      <c r="I942" s="3">
        <v>23.73</v>
      </c>
      <c r="J942" s="25">
        <f t="shared" si="48"/>
        <v>89827.822014000005</v>
      </c>
      <c r="K942" s="25">
        <f t="shared" si="49"/>
        <v>0</v>
      </c>
      <c r="L942" s="25" t="e">
        <f t="shared" si="50"/>
        <v>#VALUE!</v>
      </c>
    </row>
    <row r="943" spans="1:12" x14ac:dyDescent="0.25">
      <c r="A943" s="4">
        <v>42063</v>
      </c>
      <c r="B943" s="5" t="s">
        <v>1</v>
      </c>
      <c r="D943" s="3">
        <v>23.87</v>
      </c>
      <c r="E943" s="2" t="s">
        <v>1</v>
      </c>
      <c r="F943" s="2" t="s">
        <v>1</v>
      </c>
      <c r="H943" s="2" t="s">
        <v>1</v>
      </c>
      <c r="I943" s="3">
        <v>25.99</v>
      </c>
      <c r="J943" s="25">
        <f t="shared" si="48"/>
        <v>98382.852681999997</v>
      </c>
      <c r="K943" s="25">
        <f t="shared" si="49"/>
        <v>0</v>
      </c>
      <c r="L943" s="25" t="e">
        <f t="shared" si="50"/>
        <v>#VALUE!</v>
      </c>
    </row>
    <row r="944" spans="1:12" x14ac:dyDescent="0.25">
      <c r="A944" s="4">
        <v>42064</v>
      </c>
      <c r="B944" s="5" t="s">
        <v>1</v>
      </c>
      <c r="D944" s="3">
        <v>23.25</v>
      </c>
      <c r="E944" s="2" t="s">
        <v>1</v>
      </c>
      <c r="F944" s="2" t="s">
        <v>1</v>
      </c>
      <c r="H944" s="2" t="s">
        <v>1</v>
      </c>
      <c r="I944" s="3">
        <v>26.23</v>
      </c>
      <c r="J944" s="25">
        <f t="shared" si="48"/>
        <v>99291.351513999994</v>
      </c>
      <c r="K944" s="25">
        <f t="shared" si="49"/>
        <v>0</v>
      </c>
      <c r="L944" s="25" t="e">
        <f t="shared" si="50"/>
        <v>#VALUE!</v>
      </c>
    </row>
    <row r="945" spans="1:12" x14ac:dyDescent="0.25">
      <c r="A945" s="4">
        <v>42065</v>
      </c>
      <c r="B945" s="5" t="s">
        <v>1</v>
      </c>
      <c r="D945" s="3">
        <v>23.25</v>
      </c>
      <c r="E945" s="2" t="s">
        <v>1</v>
      </c>
      <c r="F945" s="2" t="s">
        <v>1</v>
      </c>
      <c r="H945" s="2" t="s">
        <v>1</v>
      </c>
      <c r="I945" s="3">
        <v>26.32</v>
      </c>
      <c r="J945" s="25">
        <f t="shared" si="48"/>
        <v>99632.038575999992</v>
      </c>
      <c r="K945" s="25">
        <f t="shared" si="49"/>
        <v>0</v>
      </c>
      <c r="L945" s="25" t="e">
        <f t="shared" si="50"/>
        <v>#VALUE!</v>
      </c>
    </row>
    <row r="946" spans="1:12" x14ac:dyDescent="0.25">
      <c r="A946" s="4">
        <v>42066</v>
      </c>
      <c r="B946" s="5">
        <v>27.5</v>
      </c>
      <c r="C946" s="6">
        <v>0.89800000000000002</v>
      </c>
      <c r="D946" s="3">
        <v>25.74</v>
      </c>
      <c r="E946" s="2">
        <v>15</v>
      </c>
      <c r="F946" s="2">
        <v>1.58</v>
      </c>
      <c r="G946" s="2">
        <v>30.5</v>
      </c>
      <c r="H946" s="2">
        <v>13.3</v>
      </c>
      <c r="I946" s="3">
        <v>30.14</v>
      </c>
      <c r="J946" s="25">
        <f t="shared" si="48"/>
        <v>114092.311652</v>
      </c>
      <c r="K946" s="25">
        <f t="shared" si="49"/>
        <v>3479.815505386</v>
      </c>
      <c r="L946" s="25">
        <f t="shared" si="50"/>
        <v>1517.4277449716001</v>
      </c>
    </row>
    <row r="947" spans="1:12" x14ac:dyDescent="0.25">
      <c r="A947" s="4">
        <v>42067</v>
      </c>
      <c r="B947" s="5" t="s">
        <v>1</v>
      </c>
      <c r="D947" s="3">
        <v>22.13</v>
      </c>
      <c r="E947" s="2" t="s">
        <v>1</v>
      </c>
      <c r="F947" s="2" t="s">
        <v>1</v>
      </c>
      <c r="H947" s="2" t="s">
        <v>1</v>
      </c>
      <c r="I947" s="3">
        <v>24.98</v>
      </c>
      <c r="J947" s="25">
        <f t="shared" si="48"/>
        <v>94559.586763999992</v>
      </c>
      <c r="K947" s="25">
        <f t="shared" si="49"/>
        <v>0</v>
      </c>
      <c r="L947" s="25" t="e">
        <f t="shared" si="50"/>
        <v>#VALUE!</v>
      </c>
    </row>
    <row r="948" spans="1:12" x14ac:dyDescent="0.25">
      <c r="A948" s="4">
        <v>42068</v>
      </c>
      <c r="B948" s="5">
        <v>32.299999999999997</v>
      </c>
      <c r="D948" s="3">
        <v>21.41</v>
      </c>
      <c r="E948" s="2" t="s">
        <v>1</v>
      </c>
      <c r="F948" s="2" t="s">
        <v>2</v>
      </c>
      <c r="G948" s="2">
        <v>27.2</v>
      </c>
      <c r="H948" s="2" t="s">
        <v>1</v>
      </c>
      <c r="I948" s="3">
        <v>24</v>
      </c>
      <c r="J948" s="25">
        <f t="shared" si="48"/>
        <v>90849.883199999997</v>
      </c>
      <c r="K948" s="25">
        <f t="shared" si="49"/>
        <v>2471.1168230399999</v>
      </c>
      <c r="L948" s="25" t="e">
        <f t="shared" si="50"/>
        <v>#VALUE!</v>
      </c>
    </row>
    <row r="949" spans="1:12" x14ac:dyDescent="0.25">
      <c r="A949" s="4">
        <v>42069</v>
      </c>
      <c r="B949" s="5" t="s">
        <v>1</v>
      </c>
      <c r="D949" s="3">
        <v>22.1</v>
      </c>
      <c r="E949" s="2" t="s">
        <v>1</v>
      </c>
      <c r="F949" s="2" t="s">
        <v>1</v>
      </c>
      <c r="H949" s="2" t="s">
        <v>1</v>
      </c>
      <c r="I949" s="3">
        <v>24.86</v>
      </c>
      <c r="J949" s="25">
        <f t="shared" si="48"/>
        <v>94105.337348000001</v>
      </c>
      <c r="K949" s="25">
        <f t="shared" si="49"/>
        <v>0</v>
      </c>
      <c r="L949" s="25" t="e">
        <f t="shared" si="50"/>
        <v>#VALUE!</v>
      </c>
    </row>
    <row r="950" spans="1:12" x14ac:dyDescent="0.25">
      <c r="A950" s="4">
        <v>42070</v>
      </c>
      <c r="B950" s="5" t="s">
        <v>1</v>
      </c>
      <c r="D950" s="3">
        <v>31.38</v>
      </c>
      <c r="E950" s="2" t="s">
        <v>1</v>
      </c>
      <c r="F950" s="2" t="s">
        <v>1</v>
      </c>
      <c r="H950" s="2" t="s">
        <v>1</v>
      </c>
      <c r="I950" s="3">
        <v>35.24</v>
      </c>
      <c r="J950" s="25">
        <f t="shared" si="48"/>
        <v>133397.91183200001</v>
      </c>
      <c r="K950" s="25">
        <f t="shared" si="49"/>
        <v>0</v>
      </c>
      <c r="L950" s="25" t="e">
        <f t="shared" si="50"/>
        <v>#VALUE!</v>
      </c>
    </row>
    <row r="951" spans="1:12" x14ac:dyDescent="0.25">
      <c r="A951" s="4">
        <v>42071</v>
      </c>
      <c r="B951" s="5" t="s">
        <v>1</v>
      </c>
      <c r="D951" s="3">
        <v>32.450000000000003</v>
      </c>
      <c r="E951" s="2" t="s">
        <v>1</v>
      </c>
      <c r="F951" s="2" t="s">
        <v>1</v>
      </c>
      <c r="H951" s="2" t="s">
        <v>1</v>
      </c>
      <c r="I951" s="3">
        <v>36.5</v>
      </c>
      <c r="J951" s="25">
        <f t="shared" si="48"/>
        <v>138167.5307</v>
      </c>
      <c r="K951" s="25">
        <f t="shared" si="49"/>
        <v>0</v>
      </c>
      <c r="L951" s="25" t="e">
        <f t="shared" si="50"/>
        <v>#VALUE!</v>
      </c>
    </row>
    <row r="952" spans="1:12" x14ac:dyDescent="0.25">
      <c r="A952" s="4">
        <v>42072</v>
      </c>
      <c r="B952" s="5" t="s">
        <v>1</v>
      </c>
      <c r="D952" s="3">
        <v>34.24</v>
      </c>
      <c r="E952" s="2" t="s">
        <v>1</v>
      </c>
      <c r="F952" s="2" t="s">
        <v>1</v>
      </c>
      <c r="H952" s="2" t="s">
        <v>1</v>
      </c>
      <c r="I952" s="3">
        <v>38.409999999999997</v>
      </c>
      <c r="J952" s="25">
        <f t="shared" si="48"/>
        <v>145397.66723799999</v>
      </c>
      <c r="K952" s="25">
        <f t="shared" si="49"/>
        <v>0</v>
      </c>
      <c r="L952" s="25" t="e">
        <f t="shared" si="50"/>
        <v>#VALUE!</v>
      </c>
    </row>
    <row r="953" spans="1:12" x14ac:dyDescent="0.25">
      <c r="A953" s="4">
        <v>42073</v>
      </c>
      <c r="B953" s="5">
        <v>20.5</v>
      </c>
      <c r="C953" s="6">
        <v>0.86699999999999999</v>
      </c>
      <c r="D953" s="3">
        <v>33.590000000000003</v>
      </c>
      <c r="E953" s="2">
        <v>12.2</v>
      </c>
      <c r="F953" s="2">
        <v>0.13500000000000001</v>
      </c>
      <c r="G953" s="2">
        <v>19.3</v>
      </c>
      <c r="H953" s="2">
        <v>9.1999999999999993</v>
      </c>
      <c r="I953" s="3">
        <v>38.380000000000003</v>
      </c>
      <c r="J953" s="25">
        <f t="shared" si="48"/>
        <v>145284.104884</v>
      </c>
      <c r="K953" s="25">
        <f t="shared" si="49"/>
        <v>2803.9832242612001</v>
      </c>
      <c r="L953" s="25">
        <f t="shared" si="50"/>
        <v>1336.6137649327998</v>
      </c>
    </row>
    <row r="954" spans="1:12" x14ac:dyDescent="0.25">
      <c r="A954" s="4">
        <v>42074</v>
      </c>
      <c r="B954" s="5" t="s">
        <v>1</v>
      </c>
      <c r="D954" s="3">
        <v>30.93</v>
      </c>
      <c r="E954" s="2" t="s">
        <v>1</v>
      </c>
      <c r="F954" s="2" t="s">
        <v>1</v>
      </c>
      <c r="H954" s="2" t="s">
        <v>1</v>
      </c>
      <c r="I954" s="3">
        <v>36.21</v>
      </c>
      <c r="J954" s="25">
        <f t="shared" si="48"/>
        <v>137069.76127799999</v>
      </c>
      <c r="K954" s="25">
        <f t="shared" si="49"/>
        <v>0</v>
      </c>
      <c r="L954" s="25" t="e">
        <f t="shared" si="50"/>
        <v>#VALUE!</v>
      </c>
    </row>
    <row r="955" spans="1:12" x14ac:dyDescent="0.25">
      <c r="A955" s="4">
        <v>42075</v>
      </c>
      <c r="B955" s="5">
        <v>24.3</v>
      </c>
      <c r="D955" s="3">
        <v>28.89</v>
      </c>
      <c r="E955" s="2" t="s">
        <v>1</v>
      </c>
      <c r="F955" s="2" t="s">
        <v>2</v>
      </c>
      <c r="G955" s="2">
        <v>19.600000000000001</v>
      </c>
      <c r="H955" s="2" t="s">
        <v>1</v>
      </c>
      <c r="I955" s="3">
        <v>33.229999999999997</v>
      </c>
      <c r="J955" s="25">
        <f t="shared" si="48"/>
        <v>125789.23411399998</v>
      </c>
      <c r="K955" s="25">
        <f t="shared" si="49"/>
        <v>2465.4689886343995</v>
      </c>
      <c r="L955" s="25" t="e">
        <f t="shared" si="50"/>
        <v>#VALUE!</v>
      </c>
    </row>
    <row r="956" spans="1:12" x14ac:dyDescent="0.25">
      <c r="A956" s="4">
        <v>42076</v>
      </c>
      <c r="B956" s="5" t="s">
        <v>1</v>
      </c>
      <c r="D956" s="3">
        <v>32.32</v>
      </c>
      <c r="E956" s="2" t="s">
        <v>1</v>
      </c>
      <c r="F956" s="2" t="s">
        <v>1</v>
      </c>
      <c r="H956" s="2" t="s">
        <v>1</v>
      </c>
      <c r="I956" s="3">
        <v>36.79</v>
      </c>
      <c r="J956" s="25">
        <f t="shared" si="48"/>
        <v>139265.30012199999</v>
      </c>
      <c r="K956" s="25">
        <f t="shared" si="49"/>
        <v>0</v>
      </c>
      <c r="L956" s="25" t="e">
        <f t="shared" si="50"/>
        <v>#VALUE!</v>
      </c>
    </row>
    <row r="957" spans="1:12" x14ac:dyDescent="0.25">
      <c r="A957" s="4">
        <v>42077</v>
      </c>
      <c r="B957" s="5" t="s">
        <v>1</v>
      </c>
      <c r="D957" s="3">
        <v>28.96</v>
      </c>
      <c r="E957" s="2" t="s">
        <v>1</v>
      </c>
      <c r="F957" s="2" t="s">
        <v>1</v>
      </c>
      <c r="H957" s="2" t="s">
        <v>1</v>
      </c>
      <c r="I957" s="3">
        <v>34.18</v>
      </c>
      <c r="J957" s="25">
        <f t="shared" si="48"/>
        <v>129385.37532399999</v>
      </c>
      <c r="K957" s="25">
        <f t="shared" si="49"/>
        <v>0</v>
      </c>
      <c r="L957" s="25" t="e">
        <f t="shared" si="50"/>
        <v>#VALUE!</v>
      </c>
    </row>
    <row r="958" spans="1:12" x14ac:dyDescent="0.25">
      <c r="A958" s="4">
        <v>42078</v>
      </c>
      <c r="B958" s="5" t="s">
        <v>1</v>
      </c>
      <c r="D958" s="3">
        <v>28.51</v>
      </c>
      <c r="E958" s="2" t="s">
        <v>1</v>
      </c>
      <c r="F958" s="2" t="s">
        <v>1</v>
      </c>
      <c r="H958" s="2" t="s">
        <v>1</v>
      </c>
      <c r="I958" s="3">
        <v>33.49</v>
      </c>
      <c r="J958" s="25">
        <f t="shared" si="48"/>
        <v>126773.44118200001</v>
      </c>
      <c r="K958" s="25">
        <f t="shared" si="49"/>
        <v>0</v>
      </c>
      <c r="L958" s="25" t="e">
        <f t="shared" si="50"/>
        <v>#VALUE!</v>
      </c>
    </row>
    <row r="959" spans="1:12" x14ac:dyDescent="0.25">
      <c r="A959" s="4">
        <v>42079</v>
      </c>
      <c r="B959" s="5" t="s">
        <v>1</v>
      </c>
      <c r="D959" s="3">
        <v>28</v>
      </c>
      <c r="E959" s="2" t="s">
        <v>1</v>
      </c>
      <c r="F959" s="2">
        <v>0.123</v>
      </c>
      <c r="H959" s="2" t="s">
        <v>1</v>
      </c>
      <c r="I959" s="3">
        <v>33.06</v>
      </c>
      <c r="J959" s="25">
        <f t="shared" si="48"/>
        <v>125145.714108</v>
      </c>
      <c r="K959" s="25">
        <f t="shared" si="49"/>
        <v>0</v>
      </c>
      <c r="L959" s="25" t="e">
        <f t="shared" si="50"/>
        <v>#VALUE!</v>
      </c>
    </row>
    <row r="960" spans="1:12" x14ac:dyDescent="0.25">
      <c r="A960" s="4">
        <v>42080</v>
      </c>
      <c r="B960" s="5">
        <v>23.3</v>
      </c>
      <c r="C960" s="6">
        <v>0.82799999999999996</v>
      </c>
      <c r="D960" s="3">
        <v>27.05</v>
      </c>
      <c r="E960" s="2">
        <v>16.100000000000001</v>
      </c>
      <c r="F960" s="2" t="s">
        <v>2</v>
      </c>
      <c r="G960" s="2">
        <v>14.9</v>
      </c>
      <c r="H960" s="2">
        <v>10.6</v>
      </c>
      <c r="I960" s="3">
        <v>31.64</v>
      </c>
      <c r="J960" s="25">
        <f t="shared" si="48"/>
        <v>119770.42935199999</v>
      </c>
      <c r="K960" s="25">
        <f t="shared" si="49"/>
        <v>1784.5793973447999</v>
      </c>
      <c r="L960" s="25">
        <f t="shared" si="50"/>
        <v>1269.5665511311997</v>
      </c>
    </row>
    <row r="961" spans="1:12" x14ac:dyDescent="0.25">
      <c r="A961" s="4">
        <v>42081</v>
      </c>
      <c r="B961" s="5" t="s">
        <v>1</v>
      </c>
      <c r="D961" s="3">
        <v>25.86</v>
      </c>
      <c r="E961" s="2" t="s">
        <v>1</v>
      </c>
      <c r="F961" s="2" t="s">
        <v>1</v>
      </c>
      <c r="H961" s="2" t="s">
        <v>1</v>
      </c>
      <c r="I961" s="3">
        <v>30.05</v>
      </c>
      <c r="J961" s="25">
        <f t="shared" si="48"/>
        <v>113751.62458999999</v>
      </c>
      <c r="K961" s="25">
        <f t="shared" si="49"/>
        <v>0</v>
      </c>
      <c r="L961" s="25" t="e">
        <f t="shared" si="50"/>
        <v>#VALUE!</v>
      </c>
    </row>
    <row r="962" spans="1:12" x14ac:dyDescent="0.25">
      <c r="A962" s="4">
        <v>42082</v>
      </c>
      <c r="B962" s="5">
        <v>23.6</v>
      </c>
      <c r="D962" s="3">
        <v>27.47</v>
      </c>
      <c r="E962" s="2" t="s">
        <v>1</v>
      </c>
      <c r="F962" s="2" t="s">
        <v>2</v>
      </c>
      <c r="G962" s="2">
        <v>20.3</v>
      </c>
      <c r="H962" s="2" t="s">
        <v>1</v>
      </c>
      <c r="I962" s="3">
        <v>32.159999999999997</v>
      </c>
      <c r="J962" s="25">
        <f t="shared" si="48"/>
        <v>121738.84348799998</v>
      </c>
      <c r="K962" s="25">
        <f t="shared" si="49"/>
        <v>2471.2985228063999</v>
      </c>
      <c r="L962" s="25" t="e">
        <f t="shared" si="50"/>
        <v>#VALUE!</v>
      </c>
    </row>
    <row r="963" spans="1:12" x14ac:dyDescent="0.25">
      <c r="A963" s="4">
        <v>42083</v>
      </c>
      <c r="B963" s="5" t="s">
        <v>1</v>
      </c>
      <c r="D963" s="3">
        <v>26.37</v>
      </c>
      <c r="E963" s="2" t="s">
        <v>1</v>
      </c>
      <c r="F963" s="2" t="s">
        <v>1</v>
      </c>
      <c r="H963" s="2" t="s">
        <v>1</v>
      </c>
      <c r="I963" s="3">
        <v>31.73</v>
      </c>
      <c r="J963" s="25">
        <f t="shared" ref="J963:J1026" si="51">3785.4118*I963</f>
        <v>120111.116414</v>
      </c>
      <c r="K963" s="25">
        <f t="shared" si="49"/>
        <v>0</v>
      </c>
      <c r="L963" s="25" t="e">
        <f t="shared" si="50"/>
        <v>#VALUE!</v>
      </c>
    </row>
    <row r="964" spans="1:12" x14ac:dyDescent="0.25">
      <c r="A964" s="4">
        <v>42084</v>
      </c>
      <c r="B964" s="5" t="s">
        <v>1</v>
      </c>
      <c r="D964" s="3">
        <v>24.56</v>
      </c>
      <c r="E964" s="2" t="s">
        <v>1</v>
      </c>
      <c r="F964" s="2" t="s">
        <v>1</v>
      </c>
      <c r="H964" s="2" t="s">
        <v>1</v>
      </c>
      <c r="I964" s="3">
        <v>29.69</v>
      </c>
      <c r="J964" s="25">
        <f t="shared" si="51"/>
        <v>112388.876342</v>
      </c>
      <c r="K964" s="25">
        <f t="shared" ref="K964:K1027" si="52">J964*G964/1000</f>
        <v>0</v>
      </c>
      <c r="L964" s="25" t="e">
        <f t="shared" ref="L964:L1027" si="53">J964*H964/1000</f>
        <v>#VALUE!</v>
      </c>
    </row>
    <row r="965" spans="1:12" x14ac:dyDescent="0.25">
      <c r="A965" s="4">
        <v>42085</v>
      </c>
      <c r="B965" s="5" t="s">
        <v>1</v>
      </c>
      <c r="D965" s="3">
        <v>24.35</v>
      </c>
      <c r="E965" s="2" t="s">
        <v>1</v>
      </c>
      <c r="F965" s="2" t="s">
        <v>1</v>
      </c>
      <c r="H965" s="2" t="s">
        <v>1</v>
      </c>
      <c r="I965" s="3">
        <v>28.45</v>
      </c>
      <c r="J965" s="25">
        <f t="shared" si="51"/>
        <v>107694.96570999999</v>
      </c>
      <c r="K965" s="25">
        <f t="shared" si="52"/>
        <v>0</v>
      </c>
      <c r="L965" s="25" t="e">
        <f t="shared" si="53"/>
        <v>#VALUE!</v>
      </c>
    </row>
    <row r="966" spans="1:12" x14ac:dyDescent="0.25">
      <c r="A966" s="4">
        <v>42086</v>
      </c>
      <c r="B966" s="5" t="s">
        <v>1</v>
      </c>
      <c r="D966" s="3">
        <v>24.67</v>
      </c>
      <c r="E966" s="2" t="s">
        <v>1</v>
      </c>
      <c r="F966" s="2" t="s">
        <v>1</v>
      </c>
      <c r="H966" s="2" t="s">
        <v>1</v>
      </c>
      <c r="I966" s="3">
        <v>28.39</v>
      </c>
      <c r="J966" s="25">
        <f t="shared" si="51"/>
        <v>107467.841002</v>
      </c>
      <c r="K966" s="25">
        <f t="shared" si="52"/>
        <v>0</v>
      </c>
      <c r="L966" s="25" t="e">
        <f t="shared" si="53"/>
        <v>#VALUE!</v>
      </c>
    </row>
    <row r="967" spans="1:12" x14ac:dyDescent="0.25">
      <c r="A967" s="4">
        <v>42087</v>
      </c>
      <c r="B967" s="5">
        <v>35.299999999999997</v>
      </c>
      <c r="D967" s="3">
        <v>34.869999999999997</v>
      </c>
      <c r="E967" s="2">
        <v>17.899999999999999</v>
      </c>
      <c r="F967" s="2">
        <v>2.65</v>
      </c>
      <c r="H967" s="2">
        <v>14.3</v>
      </c>
      <c r="I967" s="3">
        <v>38.299999999999997</v>
      </c>
      <c r="J967" s="25">
        <f t="shared" si="51"/>
        <v>144981.27193999998</v>
      </c>
      <c r="K967" s="25">
        <f t="shared" si="52"/>
        <v>0</v>
      </c>
      <c r="L967" s="25">
        <f t="shared" si="53"/>
        <v>2073.2321887419998</v>
      </c>
    </row>
    <row r="968" spans="1:12" x14ac:dyDescent="0.25">
      <c r="A968" s="4">
        <v>42088</v>
      </c>
      <c r="B968" s="5" t="s">
        <v>1</v>
      </c>
      <c r="D968" s="3">
        <v>38.85</v>
      </c>
      <c r="E968" s="2" t="s">
        <v>1</v>
      </c>
      <c r="F968" s="2" t="s">
        <v>1</v>
      </c>
      <c r="H968" s="2" t="s">
        <v>1</v>
      </c>
      <c r="I968" s="3">
        <v>41.52</v>
      </c>
      <c r="J968" s="25">
        <f t="shared" si="51"/>
        <v>157170.29793600002</v>
      </c>
      <c r="K968" s="25">
        <f t="shared" si="52"/>
        <v>0</v>
      </c>
      <c r="L968" s="25" t="e">
        <f t="shared" si="53"/>
        <v>#VALUE!</v>
      </c>
    </row>
    <row r="969" spans="1:12" x14ac:dyDescent="0.25">
      <c r="A969" s="4">
        <v>42089</v>
      </c>
      <c r="B969" s="5">
        <v>17.399999999999999</v>
      </c>
      <c r="D969" s="3">
        <v>34.46</v>
      </c>
      <c r="E969" s="2" t="s">
        <v>1</v>
      </c>
      <c r="F969" s="2">
        <v>0.25800000000000001</v>
      </c>
      <c r="H969" s="2" t="s">
        <v>1</v>
      </c>
      <c r="I969" s="3">
        <v>39.79</v>
      </c>
      <c r="J969" s="25">
        <f t="shared" si="51"/>
        <v>150621.53552199999</v>
      </c>
      <c r="K969" s="25">
        <f t="shared" si="52"/>
        <v>0</v>
      </c>
      <c r="L969" s="25" t="e">
        <f t="shared" si="53"/>
        <v>#VALUE!</v>
      </c>
    </row>
    <row r="970" spans="1:12" x14ac:dyDescent="0.25">
      <c r="A970" s="4">
        <v>42090</v>
      </c>
      <c r="B970" s="5" t="s">
        <v>1</v>
      </c>
      <c r="D970" s="3">
        <v>30.01</v>
      </c>
      <c r="E970" s="2" t="s">
        <v>1</v>
      </c>
      <c r="F970" s="2" t="s">
        <v>1</v>
      </c>
      <c r="H970" s="2" t="s">
        <v>1</v>
      </c>
      <c r="I970" s="3">
        <v>36.659999999999997</v>
      </c>
      <c r="J970" s="25">
        <f t="shared" si="51"/>
        <v>138773.19658799999</v>
      </c>
      <c r="K970" s="25">
        <f t="shared" si="52"/>
        <v>0</v>
      </c>
      <c r="L970" s="25" t="e">
        <f t="shared" si="53"/>
        <v>#VALUE!</v>
      </c>
    </row>
    <row r="971" spans="1:12" x14ac:dyDescent="0.25">
      <c r="A971" s="4">
        <v>42091</v>
      </c>
      <c r="B971" s="5" t="s">
        <v>1</v>
      </c>
      <c r="D971" s="3">
        <v>28.96</v>
      </c>
      <c r="E971" s="2" t="s">
        <v>1</v>
      </c>
      <c r="F971" s="2" t="s">
        <v>1</v>
      </c>
      <c r="H971" s="2" t="s">
        <v>1</v>
      </c>
      <c r="I971" s="3">
        <v>32.409999999999997</v>
      </c>
      <c r="J971" s="25">
        <f t="shared" si="51"/>
        <v>122685.19643799998</v>
      </c>
      <c r="K971" s="25">
        <f t="shared" si="52"/>
        <v>0</v>
      </c>
      <c r="L971" s="25" t="e">
        <f t="shared" si="53"/>
        <v>#VALUE!</v>
      </c>
    </row>
    <row r="972" spans="1:12" x14ac:dyDescent="0.25">
      <c r="A972" s="4">
        <v>42092</v>
      </c>
      <c r="B972" s="5" t="s">
        <v>1</v>
      </c>
      <c r="D972" s="3">
        <v>28.62</v>
      </c>
      <c r="E972" s="2" t="s">
        <v>1</v>
      </c>
      <c r="F972" s="2" t="s">
        <v>1</v>
      </c>
      <c r="H972" s="2" t="s">
        <v>1</v>
      </c>
      <c r="I972" s="3">
        <v>32.85</v>
      </c>
      <c r="J972" s="25">
        <f t="shared" si="51"/>
        <v>124350.77763</v>
      </c>
      <c r="K972" s="25">
        <f t="shared" si="52"/>
        <v>0</v>
      </c>
      <c r="L972" s="25" t="e">
        <f t="shared" si="53"/>
        <v>#VALUE!</v>
      </c>
    </row>
    <row r="973" spans="1:12" x14ac:dyDescent="0.25">
      <c r="A973" s="4">
        <v>42093</v>
      </c>
      <c r="B973" s="5" t="s">
        <v>1</v>
      </c>
      <c r="D973" s="3">
        <v>26.82</v>
      </c>
      <c r="E973" s="2" t="s">
        <v>1</v>
      </c>
      <c r="F973" s="2" t="s">
        <v>1</v>
      </c>
      <c r="H973" s="2" t="s">
        <v>1</v>
      </c>
      <c r="I973" s="3">
        <v>30.25</v>
      </c>
      <c r="J973" s="25">
        <f t="shared" si="51"/>
        <v>114508.70694999999</v>
      </c>
      <c r="K973" s="25">
        <f t="shared" si="52"/>
        <v>0</v>
      </c>
      <c r="L973" s="25" t="e">
        <f t="shared" si="53"/>
        <v>#VALUE!</v>
      </c>
    </row>
    <row r="974" spans="1:12" x14ac:dyDescent="0.25">
      <c r="A974" s="4">
        <v>42094</v>
      </c>
      <c r="B974" s="5">
        <v>19.399999999999999</v>
      </c>
      <c r="C974" s="6">
        <v>0.85699999999999998</v>
      </c>
      <c r="D974" s="3">
        <v>25.51</v>
      </c>
      <c r="E974" s="2">
        <v>17.5</v>
      </c>
      <c r="F974" s="2" t="s">
        <v>2</v>
      </c>
      <c r="G974" s="2">
        <v>12.6</v>
      </c>
      <c r="H974" s="2">
        <v>12.8</v>
      </c>
      <c r="I974" s="3">
        <v>30.74</v>
      </c>
      <c r="J974" s="25">
        <f t="shared" si="51"/>
        <v>116363.55873199999</v>
      </c>
      <c r="K974" s="25">
        <f t="shared" si="52"/>
        <v>1466.1808400231998</v>
      </c>
      <c r="L974" s="25">
        <f t="shared" si="53"/>
        <v>1489.4535517695999</v>
      </c>
    </row>
    <row r="975" spans="1:12" x14ac:dyDescent="0.25">
      <c r="A975" s="4">
        <v>42095</v>
      </c>
      <c r="B975" s="5" t="s">
        <v>1</v>
      </c>
      <c r="D975" s="3">
        <v>24.01</v>
      </c>
      <c r="E975" s="2" t="s">
        <v>1</v>
      </c>
      <c r="F975" s="2" t="s">
        <v>1</v>
      </c>
      <c r="H975" s="2" t="s">
        <v>1</v>
      </c>
      <c r="I975" s="3">
        <v>29</v>
      </c>
      <c r="J975" s="25">
        <f t="shared" si="51"/>
        <v>109776.94219999999</v>
      </c>
      <c r="K975" s="25">
        <f t="shared" si="52"/>
        <v>0</v>
      </c>
      <c r="L975" s="25" t="e">
        <f t="shared" si="53"/>
        <v>#VALUE!</v>
      </c>
    </row>
    <row r="976" spans="1:12" x14ac:dyDescent="0.25">
      <c r="A976" s="4">
        <v>42096</v>
      </c>
      <c r="B976" s="5">
        <v>14.3</v>
      </c>
      <c r="D976" s="3">
        <v>24.85</v>
      </c>
      <c r="E976" s="2" t="s">
        <v>1</v>
      </c>
      <c r="F976" s="2" t="s">
        <v>2</v>
      </c>
      <c r="G976" s="2">
        <v>9.1999999999999993</v>
      </c>
      <c r="H976" s="2" t="s">
        <v>1</v>
      </c>
      <c r="I976" s="3">
        <v>29.52</v>
      </c>
      <c r="J976" s="25">
        <f t="shared" si="51"/>
        <v>111745.356336</v>
      </c>
      <c r="K976" s="25">
        <f t="shared" si="52"/>
        <v>1028.0572782912</v>
      </c>
      <c r="L976" s="25" t="e">
        <f t="shared" si="53"/>
        <v>#VALUE!</v>
      </c>
    </row>
    <row r="977" spans="1:12" x14ac:dyDescent="0.25">
      <c r="A977" s="4">
        <v>42097</v>
      </c>
      <c r="B977" s="5" t="s">
        <v>1</v>
      </c>
      <c r="D977" s="3">
        <v>24.86</v>
      </c>
      <c r="E977" s="2" t="s">
        <v>1</v>
      </c>
      <c r="F977" s="2" t="s">
        <v>1</v>
      </c>
      <c r="H977" s="2" t="s">
        <v>1</v>
      </c>
      <c r="I977" s="3">
        <v>29.74</v>
      </c>
      <c r="J977" s="25">
        <f t="shared" si="51"/>
        <v>112578.14693199999</v>
      </c>
      <c r="K977" s="25">
        <f t="shared" si="52"/>
        <v>0</v>
      </c>
      <c r="L977" s="25" t="e">
        <f t="shared" si="53"/>
        <v>#VALUE!</v>
      </c>
    </row>
    <row r="978" spans="1:12" x14ac:dyDescent="0.25">
      <c r="A978" s="4">
        <v>42098</v>
      </c>
      <c r="B978" s="5" t="s">
        <v>1</v>
      </c>
      <c r="D978" s="3">
        <v>23.64</v>
      </c>
      <c r="E978" s="2" t="s">
        <v>1</v>
      </c>
      <c r="F978" s="2" t="s">
        <v>1</v>
      </c>
      <c r="H978" s="2" t="s">
        <v>1</v>
      </c>
      <c r="I978" s="3">
        <v>28.1</v>
      </c>
      <c r="J978" s="25">
        <f t="shared" si="51"/>
        <v>106370.07158</v>
      </c>
      <c r="K978" s="25">
        <f t="shared" si="52"/>
        <v>0</v>
      </c>
      <c r="L978" s="25" t="e">
        <f t="shared" si="53"/>
        <v>#VALUE!</v>
      </c>
    </row>
    <row r="979" spans="1:12" x14ac:dyDescent="0.25">
      <c r="A979" s="4">
        <v>42099</v>
      </c>
      <c r="B979" s="5" t="s">
        <v>1</v>
      </c>
      <c r="D979" s="3">
        <v>22.46</v>
      </c>
      <c r="E979" s="2" t="s">
        <v>1</v>
      </c>
      <c r="F979" s="2" t="s">
        <v>1</v>
      </c>
      <c r="H979" s="2" t="s">
        <v>1</v>
      </c>
      <c r="I979" s="3">
        <v>26.95</v>
      </c>
      <c r="J979" s="25">
        <f t="shared" si="51"/>
        <v>102016.84800999999</v>
      </c>
      <c r="K979" s="25">
        <f t="shared" si="52"/>
        <v>0</v>
      </c>
      <c r="L979" s="25" t="e">
        <f t="shared" si="53"/>
        <v>#VALUE!</v>
      </c>
    </row>
    <row r="980" spans="1:12" x14ac:dyDescent="0.25">
      <c r="A980" s="4">
        <v>42100</v>
      </c>
      <c r="B980" s="5" t="s">
        <v>1</v>
      </c>
      <c r="D980" s="3">
        <v>23.94</v>
      </c>
      <c r="E980" s="2" t="s">
        <v>1</v>
      </c>
      <c r="F980" s="2" t="s">
        <v>1</v>
      </c>
      <c r="H980" s="2" t="s">
        <v>1</v>
      </c>
      <c r="I980" s="3">
        <v>28.74</v>
      </c>
      <c r="J980" s="25">
        <f t="shared" si="51"/>
        <v>108792.73513199999</v>
      </c>
      <c r="K980" s="25">
        <f t="shared" si="52"/>
        <v>0</v>
      </c>
      <c r="L980" s="25" t="e">
        <f t="shared" si="53"/>
        <v>#VALUE!</v>
      </c>
    </row>
    <row r="981" spans="1:12" x14ac:dyDescent="0.25">
      <c r="A981" s="4">
        <v>42101</v>
      </c>
      <c r="B981" s="5">
        <v>13.8</v>
      </c>
      <c r="C981" s="6">
        <v>1.22</v>
      </c>
      <c r="D981" s="3">
        <v>23.94</v>
      </c>
      <c r="E981" s="2">
        <v>18.3</v>
      </c>
      <c r="F981" s="2" t="s">
        <v>2</v>
      </c>
      <c r="G981" s="2">
        <v>7.79</v>
      </c>
      <c r="H981" s="2">
        <v>12.7</v>
      </c>
      <c r="I981" s="3">
        <v>26.91</v>
      </c>
      <c r="J981" s="25">
        <f t="shared" si="51"/>
        <v>101865.43153799999</v>
      </c>
      <c r="K981" s="25">
        <f t="shared" si="52"/>
        <v>793.53171168101994</v>
      </c>
      <c r="L981" s="25">
        <f t="shared" si="53"/>
        <v>1293.6909805326</v>
      </c>
    </row>
    <row r="982" spans="1:12" x14ac:dyDescent="0.25">
      <c r="A982" s="4">
        <v>42102</v>
      </c>
      <c r="B982" s="5" t="s">
        <v>1</v>
      </c>
      <c r="D982" s="3">
        <v>27.41</v>
      </c>
      <c r="E982" s="2" t="s">
        <v>1</v>
      </c>
      <c r="F982" s="2" t="s">
        <v>1</v>
      </c>
      <c r="H982" s="2" t="s">
        <v>1</v>
      </c>
      <c r="I982" s="3">
        <v>32.56</v>
      </c>
      <c r="J982" s="25">
        <f t="shared" si="51"/>
        <v>123253.008208</v>
      </c>
      <c r="K982" s="25">
        <f t="shared" si="52"/>
        <v>0</v>
      </c>
      <c r="L982" s="25" t="e">
        <f t="shared" si="53"/>
        <v>#VALUE!</v>
      </c>
    </row>
    <row r="983" spans="1:12" x14ac:dyDescent="0.25">
      <c r="A983" s="4">
        <v>42103</v>
      </c>
      <c r="B983" s="5">
        <v>9.84</v>
      </c>
      <c r="D983" s="3">
        <v>37.5</v>
      </c>
      <c r="E983" s="2" t="s">
        <v>1</v>
      </c>
      <c r="F983" s="2" t="s">
        <v>2</v>
      </c>
      <c r="G983" s="2">
        <v>10.1</v>
      </c>
      <c r="H983" s="2" t="s">
        <v>1</v>
      </c>
      <c r="I983" s="3">
        <v>43.59</v>
      </c>
      <c r="J983" s="25">
        <f t="shared" si="51"/>
        <v>165006.100362</v>
      </c>
      <c r="K983" s="25">
        <f t="shared" si="52"/>
        <v>1666.5616136562001</v>
      </c>
      <c r="L983" s="25" t="e">
        <f t="shared" si="53"/>
        <v>#VALUE!</v>
      </c>
    </row>
    <row r="984" spans="1:12" x14ac:dyDescent="0.25">
      <c r="A984" s="4">
        <v>42104</v>
      </c>
      <c r="B984" s="5" t="s">
        <v>1</v>
      </c>
      <c r="D984" s="3">
        <v>26.35</v>
      </c>
      <c r="E984" s="2" t="s">
        <v>1</v>
      </c>
      <c r="F984" s="2" t="s">
        <v>1</v>
      </c>
      <c r="H984" s="2" t="s">
        <v>1</v>
      </c>
      <c r="I984" s="3">
        <v>31.77</v>
      </c>
      <c r="J984" s="25">
        <f t="shared" si="51"/>
        <v>120262.532886</v>
      </c>
      <c r="K984" s="25">
        <f t="shared" si="52"/>
        <v>0</v>
      </c>
      <c r="L984" s="25" t="e">
        <f t="shared" si="53"/>
        <v>#VALUE!</v>
      </c>
    </row>
    <row r="985" spans="1:12" x14ac:dyDescent="0.25">
      <c r="A985" s="4">
        <v>42105</v>
      </c>
      <c r="B985" s="5" t="s">
        <v>1</v>
      </c>
      <c r="D985" s="3">
        <v>25.36</v>
      </c>
      <c r="E985" s="2" t="s">
        <v>1</v>
      </c>
      <c r="F985" s="2" t="s">
        <v>1</v>
      </c>
      <c r="H985" s="2" t="s">
        <v>1</v>
      </c>
      <c r="I985" s="3">
        <v>30.42</v>
      </c>
      <c r="J985" s="25">
        <f t="shared" si="51"/>
        <v>115152.226956</v>
      </c>
      <c r="K985" s="25">
        <f t="shared" si="52"/>
        <v>0</v>
      </c>
      <c r="L985" s="25" t="e">
        <f t="shared" si="53"/>
        <v>#VALUE!</v>
      </c>
    </row>
    <row r="986" spans="1:12" x14ac:dyDescent="0.25">
      <c r="A986" s="4">
        <v>42106</v>
      </c>
      <c r="B986" s="5" t="s">
        <v>1</v>
      </c>
      <c r="D986" s="3">
        <v>24.56</v>
      </c>
      <c r="E986" s="2" t="s">
        <v>1</v>
      </c>
      <c r="F986" s="2" t="s">
        <v>1</v>
      </c>
      <c r="H986" s="2" t="s">
        <v>1</v>
      </c>
      <c r="I986" s="3">
        <v>29.83</v>
      </c>
      <c r="J986" s="25">
        <f t="shared" si="51"/>
        <v>112918.83399399999</v>
      </c>
      <c r="K986" s="25">
        <f t="shared" si="52"/>
        <v>0</v>
      </c>
      <c r="L986" s="25" t="e">
        <f t="shared" si="53"/>
        <v>#VALUE!</v>
      </c>
    </row>
    <row r="987" spans="1:12" x14ac:dyDescent="0.25">
      <c r="A987" s="4">
        <v>42107</v>
      </c>
      <c r="B987" s="5" t="s">
        <v>1</v>
      </c>
      <c r="D987" s="3">
        <v>27.86</v>
      </c>
      <c r="E987" s="2" t="s">
        <v>1</v>
      </c>
      <c r="F987" s="2" t="s">
        <v>1</v>
      </c>
      <c r="H987" s="2" t="s">
        <v>1</v>
      </c>
      <c r="I987" s="3">
        <v>33.24</v>
      </c>
      <c r="J987" s="25">
        <f t="shared" si="51"/>
        <v>125827.08823200001</v>
      </c>
      <c r="K987" s="25">
        <f t="shared" si="52"/>
        <v>0</v>
      </c>
      <c r="L987" s="25" t="e">
        <f t="shared" si="53"/>
        <v>#VALUE!</v>
      </c>
    </row>
    <row r="988" spans="1:12" x14ac:dyDescent="0.25">
      <c r="A988" s="4">
        <v>42108</v>
      </c>
      <c r="B988" s="5">
        <v>20.6</v>
      </c>
      <c r="C988" s="6">
        <v>0.73299999999999998</v>
      </c>
      <c r="D988" s="3">
        <v>22.15</v>
      </c>
      <c r="E988" s="2">
        <v>16.899999999999999</v>
      </c>
      <c r="F988" s="2" t="s">
        <v>2</v>
      </c>
      <c r="G988" s="2">
        <v>9.5399999999999991</v>
      </c>
      <c r="H988" s="2">
        <v>11.9</v>
      </c>
      <c r="I988" s="3">
        <v>27.2</v>
      </c>
      <c r="J988" s="25">
        <f t="shared" si="51"/>
        <v>102963.20095999999</v>
      </c>
      <c r="K988" s="25">
        <f t="shared" si="52"/>
        <v>982.26893715839981</v>
      </c>
      <c r="L988" s="25">
        <f t="shared" si="53"/>
        <v>1225.2620914239999</v>
      </c>
    </row>
    <row r="989" spans="1:12" x14ac:dyDescent="0.25">
      <c r="A989" s="4">
        <v>42109</v>
      </c>
      <c r="B989" s="5" t="s">
        <v>1</v>
      </c>
      <c r="D989" s="3">
        <v>23.47</v>
      </c>
      <c r="E989" s="2" t="s">
        <v>1</v>
      </c>
      <c r="F989" s="2" t="s">
        <v>1</v>
      </c>
      <c r="H989" s="2" t="s">
        <v>1</v>
      </c>
      <c r="I989" s="3">
        <v>28.42</v>
      </c>
      <c r="J989" s="25">
        <f t="shared" si="51"/>
        <v>107581.403356</v>
      </c>
      <c r="K989" s="25">
        <f t="shared" si="52"/>
        <v>0</v>
      </c>
      <c r="L989" s="25" t="e">
        <f t="shared" si="53"/>
        <v>#VALUE!</v>
      </c>
    </row>
    <row r="990" spans="1:12" x14ac:dyDescent="0.25">
      <c r="A990" s="4">
        <v>42110</v>
      </c>
      <c r="B990" s="5">
        <v>18.399999999999999</v>
      </c>
      <c r="D990" s="3">
        <v>23.38</v>
      </c>
      <c r="E990" s="2" t="s">
        <v>1</v>
      </c>
      <c r="F990" s="2" t="s">
        <v>2</v>
      </c>
      <c r="G990" s="2">
        <v>15</v>
      </c>
      <c r="H990" s="2" t="s">
        <v>1</v>
      </c>
      <c r="I990" s="3">
        <v>28.44</v>
      </c>
      <c r="J990" s="25">
        <f t="shared" si="51"/>
        <v>107657.111592</v>
      </c>
      <c r="K990" s="25">
        <f t="shared" si="52"/>
        <v>1614.8566738800002</v>
      </c>
      <c r="L990" s="25" t="e">
        <f t="shared" si="53"/>
        <v>#VALUE!</v>
      </c>
    </row>
    <row r="991" spans="1:12" x14ac:dyDescent="0.25">
      <c r="A991" s="4">
        <v>42111</v>
      </c>
      <c r="B991" s="5" t="s">
        <v>1</v>
      </c>
      <c r="D991" s="3">
        <v>23.51</v>
      </c>
      <c r="E991" s="2" t="s">
        <v>1</v>
      </c>
      <c r="F991" s="2" t="s">
        <v>1</v>
      </c>
      <c r="H991" s="2" t="s">
        <v>1</v>
      </c>
      <c r="I991" s="3">
        <v>28.66</v>
      </c>
      <c r="J991" s="25">
        <f t="shared" si="51"/>
        <v>108489.90218799999</v>
      </c>
      <c r="K991" s="25">
        <f t="shared" si="52"/>
        <v>0</v>
      </c>
      <c r="L991" s="25" t="e">
        <f t="shared" si="53"/>
        <v>#VALUE!</v>
      </c>
    </row>
    <row r="992" spans="1:12" x14ac:dyDescent="0.25">
      <c r="A992" s="4">
        <v>42112</v>
      </c>
      <c r="B992" s="5" t="s">
        <v>1</v>
      </c>
      <c r="D992" s="3">
        <v>23.54</v>
      </c>
      <c r="E992" s="2" t="s">
        <v>1</v>
      </c>
      <c r="F992" s="2" t="s">
        <v>1</v>
      </c>
      <c r="H992" s="2" t="s">
        <v>1</v>
      </c>
      <c r="I992" s="3">
        <v>28.73</v>
      </c>
      <c r="J992" s="25">
        <f t="shared" si="51"/>
        <v>108754.881014</v>
      </c>
      <c r="K992" s="25">
        <f t="shared" si="52"/>
        <v>0</v>
      </c>
      <c r="L992" s="25" t="e">
        <f t="shared" si="53"/>
        <v>#VALUE!</v>
      </c>
    </row>
    <row r="993" spans="1:12" x14ac:dyDescent="0.25">
      <c r="A993" s="4">
        <v>42113</v>
      </c>
      <c r="B993" s="5" t="s">
        <v>1</v>
      </c>
      <c r="D993" s="3">
        <v>32.61</v>
      </c>
      <c r="E993" s="2" t="s">
        <v>1</v>
      </c>
      <c r="F993" s="2" t="s">
        <v>1</v>
      </c>
      <c r="H993" s="2" t="s">
        <v>1</v>
      </c>
      <c r="I993" s="3">
        <v>38.270000000000003</v>
      </c>
      <c r="J993" s="25">
        <f t="shared" si="51"/>
        <v>144867.70958600001</v>
      </c>
      <c r="K993" s="25">
        <f t="shared" si="52"/>
        <v>0</v>
      </c>
      <c r="L993" s="25" t="e">
        <f t="shared" si="53"/>
        <v>#VALUE!</v>
      </c>
    </row>
    <row r="994" spans="1:12" x14ac:dyDescent="0.25">
      <c r="A994" s="4">
        <v>42114</v>
      </c>
      <c r="B994" s="5" t="s">
        <v>1</v>
      </c>
      <c r="D994" s="3">
        <v>25.67</v>
      </c>
      <c r="E994" s="2" t="s">
        <v>1</v>
      </c>
      <c r="F994" s="2" t="s">
        <v>1</v>
      </c>
      <c r="H994" s="2" t="s">
        <v>1</v>
      </c>
      <c r="I994" s="3">
        <v>30.75</v>
      </c>
      <c r="J994" s="25">
        <f t="shared" si="51"/>
        <v>116401.41284999999</v>
      </c>
      <c r="K994" s="25">
        <f t="shared" si="52"/>
        <v>0</v>
      </c>
      <c r="L994" s="25" t="e">
        <f t="shared" si="53"/>
        <v>#VALUE!</v>
      </c>
    </row>
    <row r="995" spans="1:12" x14ac:dyDescent="0.25">
      <c r="A995" s="4">
        <v>42115</v>
      </c>
      <c r="B995" s="5">
        <v>19.399999999999999</v>
      </c>
      <c r="C995" s="6">
        <v>0.74099999999999999</v>
      </c>
      <c r="D995" s="3">
        <v>22.62</v>
      </c>
      <c r="E995" s="2">
        <v>16</v>
      </c>
      <c r="F995" s="2" t="s">
        <v>2</v>
      </c>
      <c r="G995" s="2">
        <v>12.8</v>
      </c>
      <c r="H995" s="2">
        <v>12.3</v>
      </c>
      <c r="I995" s="3">
        <v>28.12</v>
      </c>
      <c r="J995" s="25">
        <f t="shared" si="51"/>
        <v>106445.77981599999</v>
      </c>
      <c r="K995" s="25">
        <f t="shared" si="52"/>
        <v>1362.5059816447999</v>
      </c>
      <c r="L995" s="25">
        <f t="shared" si="53"/>
        <v>1309.2830917368001</v>
      </c>
    </row>
    <row r="996" spans="1:12" x14ac:dyDescent="0.25">
      <c r="A996" s="4">
        <v>42116</v>
      </c>
      <c r="B996" s="5" t="s">
        <v>1</v>
      </c>
      <c r="D996" s="3">
        <v>21.97</v>
      </c>
      <c r="E996" s="2" t="s">
        <v>1</v>
      </c>
      <c r="F996" s="2" t="s">
        <v>1</v>
      </c>
      <c r="H996" s="2" t="s">
        <v>1</v>
      </c>
      <c r="I996" s="3">
        <v>26.31</v>
      </c>
      <c r="J996" s="25">
        <f t="shared" si="51"/>
        <v>99594.184457999989</v>
      </c>
      <c r="K996" s="25">
        <f t="shared" si="52"/>
        <v>0</v>
      </c>
      <c r="L996" s="25" t="e">
        <f t="shared" si="53"/>
        <v>#VALUE!</v>
      </c>
    </row>
    <row r="997" spans="1:12" x14ac:dyDescent="0.25">
      <c r="A997" s="4">
        <v>42117</v>
      </c>
      <c r="B997" s="5">
        <v>12.9</v>
      </c>
      <c r="D997" s="3">
        <v>22.36</v>
      </c>
      <c r="E997" s="2" t="s">
        <v>1</v>
      </c>
      <c r="F997" s="2" t="s">
        <v>2</v>
      </c>
      <c r="G997" s="2">
        <v>15</v>
      </c>
      <c r="H997" s="2" t="s">
        <v>1</v>
      </c>
      <c r="I997" s="3">
        <v>23.07</v>
      </c>
      <c r="J997" s="25">
        <f t="shared" si="51"/>
        <v>87329.450226000001</v>
      </c>
      <c r="K997" s="25">
        <f t="shared" si="52"/>
        <v>1309.94175339</v>
      </c>
      <c r="L997" s="25" t="e">
        <f t="shared" si="53"/>
        <v>#VALUE!</v>
      </c>
    </row>
    <row r="998" spans="1:12" x14ac:dyDescent="0.25">
      <c r="A998" s="4">
        <v>42118</v>
      </c>
      <c r="B998" s="5" t="s">
        <v>1</v>
      </c>
      <c r="D998" s="3">
        <v>23.29</v>
      </c>
      <c r="E998" s="2" t="s">
        <v>1</v>
      </c>
      <c r="F998" s="2" t="s">
        <v>1</v>
      </c>
      <c r="H998" s="2" t="s">
        <v>1</v>
      </c>
      <c r="I998" s="3">
        <v>24.46</v>
      </c>
      <c r="J998" s="25">
        <f t="shared" si="51"/>
        <v>92591.172628</v>
      </c>
      <c r="K998" s="25">
        <f t="shared" si="52"/>
        <v>0</v>
      </c>
      <c r="L998" s="25" t="e">
        <f t="shared" si="53"/>
        <v>#VALUE!</v>
      </c>
    </row>
    <row r="999" spans="1:12" x14ac:dyDescent="0.25">
      <c r="A999" s="4">
        <v>42119</v>
      </c>
      <c r="B999" s="5" t="s">
        <v>1</v>
      </c>
      <c r="D999" s="3">
        <v>28.94</v>
      </c>
      <c r="E999" s="2" t="s">
        <v>1</v>
      </c>
      <c r="F999" s="2" t="s">
        <v>1</v>
      </c>
      <c r="H999" s="2" t="s">
        <v>1</v>
      </c>
      <c r="I999" s="3">
        <v>31.13</v>
      </c>
      <c r="J999" s="25">
        <f t="shared" si="51"/>
        <v>117839.86933399999</v>
      </c>
      <c r="K999" s="25">
        <f t="shared" si="52"/>
        <v>0</v>
      </c>
      <c r="L999" s="25" t="e">
        <f t="shared" si="53"/>
        <v>#VALUE!</v>
      </c>
    </row>
    <row r="1000" spans="1:12" x14ac:dyDescent="0.25">
      <c r="A1000" s="4">
        <v>42120</v>
      </c>
      <c r="B1000" s="5" t="s">
        <v>1</v>
      </c>
      <c r="D1000" s="3">
        <v>22.36</v>
      </c>
      <c r="E1000" s="2" t="s">
        <v>1</v>
      </c>
      <c r="F1000" s="2" t="s">
        <v>1</v>
      </c>
      <c r="H1000" s="2" t="s">
        <v>1</v>
      </c>
      <c r="I1000" s="3">
        <v>24.69</v>
      </c>
      <c r="J1000" s="25">
        <f t="shared" si="51"/>
        <v>93461.817341999995</v>
      </c>
      <c r="K1000" s="25">
        <f t="shared" si="52"/>
        <v>0</v>
      </c>
      <c r="L1000" s="25" t="e">
        <f t="shared" si="53"/>
        <v>#VALUE!</v>
      </c>
    </row>
    <row r="1001" spans="1:12" x14ac:dyDescent="0.25">
      <c r="A1001" s="4">
        <v>42121</v>
      </c>
      <c r="B1001" s="5" t="s">
        <v>1</v>
      </c>
      <c r="D1001" s="3">
        <v>22.04</v>
      </c>
      <c r="E1001" s="2" t="s">
        <v>1</v>
      </c>
      <c r="F1001" s="2" t="s">
        <v>1</v>
      </c>
      <c r="H1001" s="2" t="s">
        <v>1</v>
      </c>
      <c r="I1001" s="3">
        <v>25.25</v>
      </c>
      <c r="J1001" s="25">
        <f t="shared" si="51"/>
        <v>95581.647949999999</v>
      </c>
      <c r="K1001" s="25">
        <f t="shared" si="52"/>
        <v>0</v>
      </c>
      <c r="L1001" s="25" t="e">
        <f t="shared" si="53"/>
        <v>#VALUE!</v>
      </c>
    </row>
    <row r="1002" spans="1:12" x14ac:dyDescent="0.25">
      <c r="A1002" s="4">
        <v>42122</v>
      </c>
      <c r="B1002" s="5">
        <v>9.82</v>
      </c>
      <c r="C1002" s="6">
        <v>0.83199999999999996</v>
      </c>
      <c r="D1002" s="3">
        <v>22.63</v>
      </c>
      <c r="E1002" s="2">
        <v>20.2</v>
      </c>
      <c r="F1002" s="2" t="s">
        <v>2</v>
      </c>
      <c r="G1002" s="2">
        <v>11.9</v>
      </c>
      <c r="H1002" s="2">
        <v>14.1</v>
      </c>
      <c r="I1002" s="3">
        <v>25.74</v>
      </c>
      <c r="J1002" s="25">
        <f t="shared" si="51"/>
        <v>97436.499731999997</v>
      </c>
      <c r="K1002" s="25">
        <f t="shared" si="52"/>
        <v>1159.4943468107999</v>
      </c>
      <c r="L1002" s="25">
        <f t="shared" si="53"/>
        <v>1373.8546462212</v>
      </c>
    </row>
    <row r="1003" spans="1:12" x14ac:dyDescent="0.25">
      <c r="A1003" s="4">
        <v>42123</v>
      </c>
      <c r="B1003" s="5" t="s">
        <v>1</v>
      </c>
      <c r="D1003" s="3">
        <v>22.15</v>
      </c>
      <c r="E1003" s="2" t="s">
        <v>1</v>
      </c>
      <c r="F1003" s="2" t="s">
        <v>1</v>
      </c>
      <c r="H1003" s="2" t="s">
        <v>1</v>
      </c>
      <c r="I1003" s="3">
        <v>24.25</v>
      </c>
      <c r="J1003" s="25">
        <f t="shared" si="51"/>
        <v>91796.236149999997</v>
      </c>
      <c r="K1003" s="25">
        <f t="shared" si="52"/>
        <v>0</v>
      </c>
      <c r="L1003" s="25" t="e">
        <f t="shared" si="53"/>
        <v>#VALUE!</v>
      </c>
    </row>
    <row r="1004" spans="1:12" x14ac:dyDescent="0.25">
      <c r="A1004" s="4">
        <v>42124</v>
      </c>
      <c r="B1004" s="5">
        <v>10.9</v>
      </c>
      <c r="D1004" s="3">
        <v>22.08</v>
      </c>
      <c r="E1004" s="2" t="s">
        <v>1</v>
      </c>
      <c r="F1004" s="2">
        <v>0.40400000000000003</v>
      </c>
      <c r="G1004" s="2">
        <v>11.2</v>
      </c>
      <c r="H1004" s="2" t="s">
        <v>1</v>
      </c>
      <c r="I1004" s="3">
        <v>24.5</v>
      </c>
      <c r="J1004" s="25">
        <f t="shared" si="51"/>
        <v>92742.589099999997</v>
      </c>
      <c r="K1004" s="25">
        <f t="shared" si="52"/>
        <v>1038.7169979199998</v>
      </c>
      <c r="L1004" s="25" t="e">
        <f t="shared" si="53"/>
        <v>#VALUE!</v>
      </c>
    </row>
    <row r="1005" spans="1:12" x14ac:dyDescent="0.25">
      <c r="A1005" s="4">
        <v>42125</v>
      </c>
      <c r="B1005" s="5" t="s">
        <v>1</v>
      </c>
      <c r="D1005" s="3">
        <v>20.9</v>
      </c>
      <c r="E1005" s="2" t="s">
        <v>1</v>
      </c>
      <c r="F1005" s="2" t="s">
        <v>1</v>
      </c>
      <c r="H1005" s="2" t="s">
        <v>1</v>
      </c>
      <c r="I1005" s="3">
        <v>23.05</v>
      </c>
      <c r="J1005" s="25">
        <f t="shared" si="51"/>
        <v>87253.741989999995</v>
      </c>
      <c r="K1005" s="25">
        <f t="shared" si="52"/>
        <v>0</v>
      </c>
      <c r="L1005" s="25" t="e">
        <f t="shared" si="53"/>
        <v>#VALUE!</v>
      </c>
    </row>
    <row r="1006" spans="1:12" x14ac:dyDescent="0.25">
      <c r="A1006" s="4">
        <v>42126</v>
      </c>
      <c r="B1006" s="5" t="s">
        <v>1</v>
      </c>
      <c r="D1006" s="3">
        <v>20.96</v>
      </c>
      <c r="E1006" s="2" t="s">
        <v>1</v>
      </c>
      <c r="F1006" s="2" t="s">
        <v>1</v>
      </c>
      <c r="H1006" s="2" t="s">
        <v>1</v>
      </c>
      <c r="I1006" s="3">
        <v>23.41</v>
      </c>
      <c r="J1006" s="25">
        <f t="shared" si="51"/>
        <v>88616.490237999998</v>
      </c>
      <c r="K1006" s="25">
        <f t="shared" si="52"/>
        <v>0</v>
      </c>
      <c r="L1006" s="25" t="e">
        <f t="shared" si="53"/>
        <v>#VALUE!</v>
      </c>
    </row>
    <row r="1007" spans="1:12" x14ac:dyDescent="0.25">
      <c r="A1007" s="4">
        <v>42127</v>
      </c>
      <c r="B1007" s="5" t="s">
        <v>1</v>
      </c>
      <c r="D1007" s="3">
        <v>21.25</v>
      </c>
      <c r="E1007" s="2" t="s">
        <v>1</v>
      </c>
      <c r="F1007" s="2" t="s">
        <v>1</v>
      </c>
      <c r="H1007" s="2" t="s">
        <v>1</v>
      </c>
      <c r="I1007" s="3">
        <v>23.83</v>
      </c>
      <c r="J1007" s="25">
        <f t="shared" si="51"/>
        <v>90206.36319399999</v>
      </c>
      <c r="K1007" s="25">
        <f t="shared" si="52"/>
        <v>0</v>
      </c>
      <c r="L1007" s="25" t="e">
        <f t="shared" si="53"/>
        <v>#VALUE!</v>
      </c>
    </row>
    <row r="1008" spans="1:12" x14ac:dyDescent="0.25">
      <c r="A1008" s="4">
        <v>42128</v>
      </c>
      <c r="B1008" s="5" t="s">
        <v>1</v>
      </c>
      <c r="D1008" s="3">
        <v>22.41</v>
      </c>
      <c r="E1008" s="2" t="s">
        <v>1</v>
      </c>
      <c r="F1008" s="2" t="s">
        <v>1</v>
      </c>
      <c r="H1008" s="2" t="s">
        <v>1</v>
      </c>
      <c r="I1008" s="3">
        <v>25.23</v>
      </c>
      <c r="J1008" s="25">
        <f t="shared" si="51"/>
        <v>95505.939713999993</v>
      </c>
      <c r="K1008" s="25">
        <f t="shared" si="52"/>
        <v>0</v>
      </c>
      <c r="L1008" s="25" t="e">
        <f t="shared" si="53"/>
        <v>#VALUE!</v>
      </c>
    </row>
    <row r="1009" spans="1:12" x14ac:dyDescent="0.25">
      <c r="A1009" s="4">
        <v>42129</v>
      </c>
      <c r="B1009" s="5">
        <v>12</v>
      </c>
      <c r="C1009" s="6">
        <v>5.0199999999999996</v>
      </c>
      <c r="D1009" s="3">
        <v>21.69</v>
      </c>
      <c r="E1009" s="2">
        <v>22</v>
      </c>
      <c r="F1009" s="2">
        <v>0.46</v>
      </c>
      <c r="G1009" s="2">
        <v>13.9</v>
      </c>
      <c r="H1009" s="2">
        <v>14.9</v>
      </c>
      <c r="I1009" s="3">
        <v>24.38</v>
      </c>
      <c r="J1009" s="25">
        <f t="shared" si="51"/>
        <v>92288.339683999991</v>
      </c>
      <c r="K1009" s="25">
        <f t="shared" si="52"/>
        <v>1282.8079216075998</v>
      </c>
      <c r="L1009" s="25">
        <f t="shared" si="53"/>
        <v>1375.0962612915998</v>
      </c>
    </row>
    <row r="1010" spans="1:12" x14ac:dyDescent="0.25">
      <c r="A1010" s="4">
        <v>42130</v>
      </c>
      <c r="B1010" s="5" t="s">
        <v>1</v>
      </c>
      <c r="D1010" s="3">
        <v>21.12</v>
      </c>
      <c r="E1010" s="2" t="s">
        <v>1</v>
      </c>
      <c r="F1010" s="2" t="s">
        <v>1</v>
      </c>
      <c r="H1010" s="2" t="s">
        <v>1</v>
      </c>
      <c r="I1010" s="3">
        <v>26.17</v>
      </c>
      <c r="J1010" s="25">
        <f t="shared" si="51"/>
        <v>99064.226806000006</v>
      </c>
      <c r="K1010" s="25">
        <f t="shared" si="52"/>
        <v>0</v>
      </c>
      <c r="L1010" s="25" t="e">
        <f t="shared" si="53"/>
        <v>#VALUE!</v>
      </c>
    </row>
    <row r="1011" spans="1:12" x14ac:dyDescent="0.25">
      <c r="A1011" s="4">
        <v>42131</v>
      </c>
      <c r="B1011" s="5">
        <v>17.8</v>
      </c>
      <c r="D1011" s="3">
        <v>22.11</v>
      </c>
      <c r="E1011" s="2" t="s">
        <v>1</v>
      </c>
      <c r="F1011" s="2">
        <v>0.44600000000000001</v>
      </c>
      <c r="G1011" s="2">
        <v>7.37</v>
      </c>
      <c r="H1011" s="2" t="s">
        <v>1</v>
      </c>
      <c r="I1011" s="3">
        <v>26.28</v>
      </c>
      <c r="J1011" s="25">
        <f t="shared" si="51"/>
        <v>99480.622103999995</v>
      </c>
      <c r="K1011" s="25">
        <f t="shared" si="52"/>
        <v>733.17218490647997</v>
      </c>
      <c r="L1011" s="25" t="e">
        <f t="shared" si="53"/>
        <v>#VALUE!</v>
      </c>
    </row>
    <row r="1012" spans="1:12" x14ac:dyDescent="0.25">
      <c r="A1012" s="4">
        <v>42132</v>
      </c>
      <c r="B1012" s="5" t="s">
        <v>1</v>
      </c>
      <c r="D1012" s="3">
        <v>37.46</v>
      </c>
      <c r="E1012" s="2" t="s">
        <v>1</v>
      </c>
      <c r="F1012" s="2" t="s">
        <v>1</v>
      </c>
      <c r="H1012" s="2" t="s">
        <v>1</v>
      </c>
      <c r="I1012" s="3">
        <v>37.58</v>
      </c>
      <c r="J1012" s="25">
        <f t="shared" si="51"/>
        <v>142255.775444</v>
      </c>
      <c r="K1012" s="25">
        <f t="shared" si="52"/>
        <v>0</v>
      </c>
      <c r="L1012" s="25" t="e">
        <f t="shared" si="53"/>
        <v>#VALUE!</v>
      </c>
    </row>
    <row r="1013" spans="1:12" x14ac:dyDescent="0.25">
      <c r="A1013" s="4">
        <v>42133</v>
      </c>
      <c r="B1013" s="5" t="s">
        <v>1</v>
      </c>
      <c r="D1013" s="3">
        <v>26.96</v>
      </c>
      <c r="E1013" s="2" t="s">
        <v>1</v>
      </c>
      <c r="F1013" s="2" t="s">
        <v>1</v>
      </c>
      <c r="H1013" s="2" t="s">
        <v>1</v>
      </c>
      <c r="I1013" s="3">
        <v>30.06</v>
      </c>
      <c r="J1013" s="25">
        <f t="shared" si="51"/>
        <v>113789.478708</v>
      </c>
      <c r="K1013" s="25">
        <f t="shared" si="52"/>
        <v>0</v>
      </c>
      <c r="L1013" s="25" t="e">
        <f t="shared" si="53"/>
        <v>#VALUE!</v>
      </c>
    </row>
    <row r="1014" spans="1:12" x14ac:dyDescent="0.25">
      <c r="A1014" s="4">
        <v>42134</v>
      </c>
      <c r="B1014" s="5" t="s">
        <v>1</v>
      </c>
      <c r="D1014" s="3">
        <v>30.87</v>
      </c>
      <c r="E1014" s="2" t="s">
        <v>1</v>
      </c>
      <c r="F1014" s="2" t="s">
        <v>1</v>
      </c>
      <c r="H1014" s="2" t="s">
        <v>1</v>
      </c>
      <c r="I1014" s="3">
        <v>33.659999999999997</v>
      </c>
      <c r="J1014" s="25">
        <f t="shared" si="51"/>
        <v>127416.96118799999</v>
      </c>
      <c r="K1014" s="25">
        <f t="shared" si="52"/>
        <v>0</v>
      </c>
      <c r="L1014" s="25" t="e">
        <f t="shared" si="53"/>
        <v>#VALUE!</v>
      </c>
    </row>
    <row r="1015" spans="1:12" x14ac:dyDescent="0.25">
      <c r="A1015" s="4">
        <v>42135</v>
      </c>
      <c r="B1015" s="5" t="s">
        <v>1</v>
      </c>
      <c r="D1015" s="3">
        <v>56.82</v>
      </c>
      <c r="E1015" s="2" t="s">
        <v>1</v>
      </c>
      <c r="F1015" s="2" t="s">
        <v>1</v>
      </c>
      <c r="H1015" s="2" t="s">
        <v>1</v>
      </c>
      <c r="I1015" s="3">
        <v>61.18</v>
      </c>
      <c r="J1015" s="25">
        <f t="shared" si="51"/>
        <v>231591.49392399998</v>
      </c>
      <c r="K1015" s="25">
        <f t="shared" si="52"/>
        <v>0</v>
      </c>
      <c r="L1015" s="25" t="e">
        <f t="shared" si="53"/>
        <v>#VALUE!</v>
      </c>
    </row>
    <row r="1016" spans="1:12" x14ac:dyDescent="0.25">
      <c r="A1016" s="4">
        <v>42136</v>
      </c>
      <c r="B1016" s="5">
        <v>15.6</v>
      </c>
      <c r="C1016" s="6">
        <v>0.34899999999999998</v>
      </c>
      <c r="D1016" s="3">
        <v>29.01</v>
      </c>
      <c r="E1016" s="2">
        <v>15.2</v>
      </c>
      <c r="F1016" s="2">
        <v>0.377</v>
      </c>
      <c r="G1016" s="2">
        <v>7.95</v>
      </c>
      <c r="H1016" s="2">
        <v>7.82</v>
      </c>
      <c r="I1016" s="3">
        <v>32.97</v>
      </c>
      <c r="J1016" s="25">
        <f t="shared" si="51"/>
        <v>124805.02704599999</v>
      </c>
      <c r="K1016" s="25">
        <f t="shared" si="52"/>
        <v>992.19996501569995</v>
      </c>
      <c r="L1016" s="25">
        <f t="shared" si="53"/>
        <v>975.97531149971996</v>
      </c>
    </row>
    <row r="1017" spans="1:12" x14ac:dyDescent="0.25">
      <c r="A1017" s="4">
        <v>42137</v>
      </c>
      <c r="B1017" s="5" t="s">
        <v>1</v>
      </c>
      <c r="D1017" s="3">
        <v>24.06</v>
      </c>
      <c r="E1017" s="2" t="s">
        <v>1</v>
      </c>
      <c r="F1017" s="2" t="s">
        <v>1</v>
      </c>
      <c r="H1017" s="2" t="s">
        <v>1</v>
      </c>
      <c r="I1017" s="3">
        <v>29.53</v>
      </c>
      <c r="J1017" s="25">
        <f t="shared" si="51"/>
        <v>111783.210454</v>
      </c>
      <c r="K1017" s="25">
        <f t="shared" si="52"/>
        <v>0</v>
      </c>
      <c r="L1017" s="25" t="e">
        <f t="shared" si="53"/>
        <v>#VALUE!</v>
      </c>
    </row>
    <row r="1018" spans="1:12" x14ac:dyDescent="0.25">
      <c r="A1018" s="4">
        <v>42138</v>
      </c>
      <c r="B1018" s="5">
        <v>14</v>
      </c>
      <c r="D1018" s="3">
        <v>29.4</v>
      </c>
      <c r="E1018" s="2" t="s">
        <v>1</v>
      </c>
      <c r="F1018" s="2">
        <v>0.35599999999999998</v>
      </c>
      <c r="G1018" s="2">
        <v>11.8</v>
      </c>
      <c r="H1018" s="2" t="s">
        <v>1</v>
      </c>
      <c r="I1018" s="3">
        <v>32.729999999999997</v>
      </c>
      <c r="J1018" s="25">
        <f t="shared" si="51"/>
        <v>123896.52821399998</v>
      </c>
      <c r="K1018" s="25">
        <f t="shared" si="52"/>
        <v>1461.9790329251998</v>
      </c>
      <c r="L1018" s="25" t="e">
        <f t="shared" si="53"/>
        <v>#VALUE!</v>
      </c>
    </row>
    <row r="1019" spans="1:12" x14ac:dyDescent="0.25">
      <c r="A1019" s="4">
        <v>42139</v>
      </c>
      <c r="B1019" s="5" t="s">
        <v>1</v>
      </c>
      <c r="D1019" s="3">
        <v>44.02</v>
      </c>
      <c r="E1019" s="2" t="s">
        <v>1</v>
      </c>
      <c r="F1019" s="2" t="s">
        <v>1</v>
      </c>
      <c r="H1019" s="2" t="s">
        <v>1</v>
      </c>
      <c r="I1019" s="3">
        <v>47.54</v>
      </c>
      <c r="J1019" s="25">
        <f t="shared" si="51"/>
        <v>179958.476972</v>
      </c>
      <c r="K1019" s="25">
        <f t="shared" si="52"/>
        <v>0</v>
      </c>
      <c r="L1019" s="25" t="e">
        <f t="shared" si="53"/>
        <v>#VALUE!</v>
      </c>
    </row>
    <row r="1020" spans="1:12" x14ac:dyDescent="0.25">
      <c r="A1020" s="4">
        <v>42140</v>
      </c>
      <c r="B1020" s="5" t="s">
        <v>1</v>
      </c>
      <c r="D1020" s="3">
        <v>42.26</v>
      </c>
      <c r="E1020" s="2" t="s">
        <v>1</v>
      </c>
      <c r="F1020" s="2" t="s">
        <v>1</v>
      </c>
      <c r="H1020" s="2" t="s">
        <v>1</v>
      </c>
      <c r="I1020" s="3">
        <v>46.62</v>
      </c>
      <c r="J1020" s="25">
        <f t="shared" si="51"/>
        <v>176475.898116</v>
      </c>
      <c r="K1020" s="25">
        <f t="shared" si="52"/>
        <v>0</v>
      </c>
      <c r="L1020" s="25" t="e">
        <f t="shared" si="53"/>
        <v>#VALUE!</v>
      </c>
    </row>
    <row r="1021" spans="1:12" x14ac:dyDescent="0.25">
      <c r="A1021" s="4">
        <v>42141</v>
      </c>
      <c r="B1021" s="5" t="s">
        <v>1</v>
      </c>
      <c r="D1021" s="3">
        <v>33.56</v>
      </c>
      <c r="E1021" s="2" t="s">
        <v>1</v>
      </c>
      <c r="F1021" s="2" t="s">
        <v>1</v>
      </c>
      <c r="H1021" s="2" t="s">
        <v>1</v>
      </c>
      <c r="I1021" s="3">
        <v>38.43</v>
      </c>
      <c r="J1021" s="25">
        <f t="shared" si="51"/>
        <v>145473.375474</v>
      </c>
      <c r="K1021" s="25">
        <f t="shared" si="52"/>
        <v>0</v>
      </c>
      <c r="L1021" s="25" t="e">
        <f t="shared" si="53"/>
        <v>#VALUE!</v>
      </c>
    </row>
    <row r="1022" spans="1:12" x14ac:dyDescent="0.25">
      <c r="A1022" s="4">
        <v>42142</v>
      </c>
      <c r="B1022" s="5" t="s">
        <v>1</v>
      </c>
      <c r="D1022" s="3">
        <v>30.83</v>
      </c>
      <c r="E1022" s="2" t="s">
        <v>1</v>
      </c>
      <c r="F1022" s="2" t="s">
        <v>1</v>
      </c>
      <c r="H1022" s="2" t="s">
        <v>1</v>
      </c>
      <c r="I1022" s="3">
        <v>35.89</v>
      </c>
      <c r="J1022" s="25">
        <f t="shared" si="51"/>
        <v>135858.42950199998</v>
      </c>
      <c r="K1022" s="25">
        <f t="shared" si="52"/>
        <v>0</v>
      </c>
      <c r="L1022" s="25" t="e">
        <f t="shared" si="53"/>
        <v>#VALUE!</v>
      </c>
    </row>
    <row r="1023" spans="1:12" x14ac:dyDescent="0.25">
      <c r="A1023" s="4">
        <v>42143</v>
      </c>
      <c r="B1023" s="5">
        <v>11.8</v>
      </c>
      <c r="C1023" s="6">
        <v>0.67900000000000005</v>
      </c>
      <c r="D1023" s="3">
        <v>28.97</v>
      </c>
      <c r="E1023" s="2">
        <v>14</v>
      </c>
      <c r="F1023" s="2">
        <v>0.32100000000000001</v>
      </c>
      <c r="G1023" s="2">
        <v>8.5500000000000007</v>
      </c>
      <c r="H1023" s="2">
        <v>7.38</v>
      </c>
      <c r="I1023" s="3">
        <v>32.68</v>
      </c>
      <c r="J1023" s="25">
        <f t="shared" si="51"/>
        <v>123707.25762399999</v>
      </c>
      <c r="K1023" s="25">
        <f t="shared" si="52"/>
        <v>1057.6970526852001</v>
      </c>
      <c r="L1023" s="25">
        <f t="shared" si="53"/>
        <v>912.95956126511999</v>
      </c>
    </row>
    <row r="1024" spans="1:12" x14ac:dyDescent="0.25">
      <c r="A1024" s="4">
        <v>42144</v>
      </c>
      <c r="B1024" s="5" t="s">
        <v>1</v>
      </c>
      <c r="D1024" s="3">
        <v>30.1</v>
      </c>
      <c r="E1024" s="2" t="s">
        <v>1</v>
      </c>
      <c r="F1024" s="2" t="s">
        <v>1</v>
      </c>
      <c r="H1024" s="2" t="s">
        <v>1</v>
      </c>
      <c r="I1024" s="3">
        <v>35.01</v>
      </c>
      <c r="J1024" s="25">
        <f t="shared" si="51"/>
        <v>132527.26711799999</v>
      </c>
      <c r="K1024" s="25">
        <f t="shared" si="52"/>
        <v>0</v>
      </c>
      <c r="L1024" s="25" t="e">
        <f t="shared" si="53"/>
        <v>#VALUE!</v>
      </c>
    </row>
    <row r="1025" spans="1:12" x14ac:dyDescent="0.25">
      <c r="A1025" s="4">
        <v>42145</v>
      </c>
      <c r="B1025" s="5">
        <v>16.5</v>
      </c>
      <c r="D1025" s="3">
        <v>27.97</v>
      </c>
      <c r="E1025" s="2" t="s">
        <v>1</v>
      </c>
      <c r="F1025" s="2">
        <v>0.31</v>
      </c>
      <c r="G1025" s="2">
        <v>12.8</v>
      </c>
      <c r="H1025" s="2" t="s">
        <v>1</v>
      </c>
      <c r="I1025" s="3">
        <v>32.700000000000003</v>
      </c>
      <c r="J1025" s="25">
        <f t="shared" si="51"/>
        <v>123782.96586000001</v>
      </c>
      <c r="K1025" s="25">
        <f t="shared" si="52"/>
        <v>1584.4219630080004</v>
      </c>
      <c r="L1025" s="25" t="e">
        <f t="shared" si="53"/>
        <v>#VALUE!</v>
      </c>
    </row>
    <row r="1026" spans="1:12" x14ac:dyDescent="0.25">
      <c r="A1026" s="4">
        <v>42146</v>
      </c>
      <c r="B1026" s="5" t="s">
        <v>1</v>
      </c>
      <c r="D1026" s="3">
        <v>25.79</v>
      </c>
      <c r="E1026" s="2" t="s">
        <v>1</v>
      </c>
      <c r="F1026" s="2" t="s">
        <v>1</v>
      </c>
      <c r="H1026" s="2" t="s">
        <v>1</v>
      </c>
      <c r="I1026" s="3">
        <v>30.72</v>
      </c>
      <c r="J1026" s="25">
        <f t="shared" si="51"/>
        <v>116287.85049599998</v>
      </c>
      <c r="K1026" s="25">
        <f t="shared" si="52"/>
        <v>0</v>
      </c>
      <c r="L1026" s="25" t="e">
        <f t="shared" si="53"/>
        <v>#VALUE!</v>
      </c>
    </row>
    <row r="1027" spans="1:12" x14ac:dyDescent="0.25">
      <c r="A1027" s="4">
        <v>42147</v>
      </c>
      <c r="B1027" s="5" t="s">
        <v>1</v>
      </c>
      <c r="D1027" s="3">
        <v>24</v>
      </c>
      <c r="E1027" s="2" t="s">
        <v>1</v>
      </c>
      <c r="F1027" s="2" t="s">
        <v>1</v>
      </c>
      <c r="H1027" s="2" t="s">
        <v>1</v>
      </c>
      <c r="I1027" s="3">
        <v>28.69</v>
      </c>
      <c r="J1027" s="25">
        <f t="shared" ref="J1027:J1090" si="54">3785.4118*I1027</f>
        <v>108603.464542</v>
      </c>
      <c r="K1027" s="25">
        <f t="shared" si="52"/>
        <v>0</v>
      </c>
      <c r="L1027" s="25" t="e">
        <f t="shared" si="53"/>
        <v>#VALUE!</v>
      </c>
    </row>
    <row r="1028" spans="1:12" x14ac:dyDescent="0.25">
      <c r="A1028" s="4">
        <v>42148</v>
      </c>
      <c r="B1028" s="5" t="s">
        <v>1</v>
      </c>
      <c r="D1028" s="3">
        <v>24.54</v>
      </c>
      <c r="E1028" s="2" t="s">
        <v>1</v>
      </c>
      <c r="F1028" s="2" t="s">
        <v>1</v>
      </c>
      <c r="H1028" s="2" t="s">
        <v>1</v>
      </c>
      <c r="I1028" s="3">
        <v>29.59</v>
      </c>
      <c r="J1028" s="25">
        <f t="shared" si="54"/>
        <v>112010.33516199999</v>
      </c>
      <c r="K1028" s="25">
        <f t="shared" ref="K1028:K1091" si="55">J1028*G1028/1000</f>
        <v>0</v>
      </c>
      <c r="L1028" s="25" t="e">
        <f t="shared" ref="L1028:L1091" si="56">J1028*H1028/1000</f>
        <v>#VALUE!</v>
      </c>
    </row>
    <row r="1029" spans="1:12" x14ac:dyDescent="0.25">
      <c r="A1029" s="4">
        <v>42149</v>
      </c>
      <c r="B1029" s="5" t="s">
        <v>1</v>
      </c>
      <c r="D1029" s="3">
        <v>23.9</v>
      </c>
      <c r="E1029" s="2" t="s">
        <v>1</v>
      </c>
      <c r="F1029" s="2" t="s">
        <v>1</v>
      </c>
      <c r="H1029" s="2" t="s">
        <v>1</v>
      </c>
      <c r="I1029" s="3">
        <v>28.8</v>
      </c>
      <c r="J1029" s="25">
        <f t="shared" si="54"/>
        <v>109019.85984</v>
      </c>
      <c r="K1029" s="25">
        <f t="shared" si="55"/>
        <v>0</v>
      </c>
      <c r="L1029" s="25" t="e">
        <f t="shared" si="56"/>
        <v>#VALUE!</v>
      </c>
    </row>
    <row r="1030" spans="1:12" x14ac:dyDescent="0.25">
      <c r="A1030" s="4">
        <v>42150</v>
      </c>
      <c r="B1030" s="5">
        <v>15.3</v>
      </c>
      <c r="C1030" s="6">
        <v>0.56499999999999995</v>
      </c>
      <c r="D1030" s="3">
        <v>29.12</v>
      </c>
      <c r="E1030" s="2">
        <v>17.7</v>
      </c>
      <c r="F1030" s="2">
        <v>0.31</v>
      </c>
      <c r="G1030" s="2">
        <v>8.6300000000000008</v>
      </c>
      <c r="H1030" s="2">
        <v>11.9</v>
      </c>
      <c r="I1030" s="3">
        <v>32.24</v>
      </c>
      <c r="J1030" s="25">
        <f t="shared" si="54"/>
        <v>122041.67643200001</v>
      </c>
      <c r="K1030" s="25">
        <f t="shared" si="55"/>
        <v>1053.2196676081601</v>
      </c>
      <c r="L1030" s="25">
        <f t="shared" si="56"/>
        <v>1452.2959495408002</v>
      </c>
    </row>
    <row r="1031" spans="1:12" x14ac:dyDescent="0.25">
      <c r="A1031" s="4">
        <v>42151</v>
      </c>
      <c r="B1031" s="5" t="s">
        <v>1</v>
      </c>
      <c r="D1031" s="3">
        <v>23.03</v>
      </c>
      <c r="E1031" s="2" t="s">
        <v>1</v>
      </c>
      <c r="F1031" s="2" t="s">
        <v>1</v>
      </c>
      <c r="H1031" s="2" t="s">
        <v>1</v>
      </c>
      <c r="I1031" s="3">
        <v>27.94</v>
      </c>
      <c r="J1031" s="25">
        <f t="shared" si="54"/>
        <v>105764.405692</v>
      </c>
      <c r="K1031" s="25">
        <f t="shared" si="55"/>
        <v>0</v>
      </c>
      <c r="L1031" s="25" t="e">
        <f t="shared" si="56"/>
        <v>#VALUE!</v>
      </c>
    </row>
    <row r="1032" spans="1:12" x14ac:dyDescent="0.25">
      <c r="A1032" s="4">
        <v>42152</v>
      </c>
      <c r="B1032" s="5">
        <v>20.8</v>
      </c>
      <c r="D1032" s="3">
        <v>22.76</v>
      </c>
      <c r="E1032" s="2" t="s">
        <v>1</v>
      </c>
      <c r="F1032" s="2">
        <v>0.26800000000000002</v>
      </c>
      <c r="G1032" s="2">
        <v>9.16</v>
      </c>
      <c r="H1032" s="2" t="s">
        <v>1</v>
      </c>
      <c r="I1032" s="3">
        <v>28.62</v>
      </c>
      <c r="J1032" s="25">
        <f t="shared" si="54"/>
        <v>108338.485716</v>
      </c>
      <c r="K1032" s="25">
        <f t="shared" si="55"/>
        <v>992.38052915855997</v>
      </c>
      <c r="L1032" s="25" t="e">
        <f t="shared" si="56"/>
        <v>#VALUE!</v>
      </c>
    </row>
    <row r="1033" spans="1:12" x14ac:dyDescent="0.25">
      <c r="A1033" s="4">
        <v>42153</v>
      </c>
      <c r="B1033" s="5" t="s">
        <v>1</v>
      </c>
      <c r="D1033" s="3">
        <v>25.17</v>
      </c>
      <c r="E1033" s="2" t="s">
        <v>1</v>
      </c>
      <c r="F1033" s="2" t="s">
        <v>1</v>
      </c>
      <c r="H1033" s="2" t="s">
        <v>1</v>
      </c>
      <c r="I1033" s="3">
        <v>28.72</v>
      </c>
      <c r="J1033" s="25">
        <f t="shared" si="54"/>
        <v>108717.026896</v>
      </c>
      <c r="K1033" s="25">
        <f t="shared" si="55"/>
        <v>0</v>
      </c>
      <c r="L1033" s="25" t="e">
        <f t="shared" si="56"/>
        <v>#VALUE!</v>
      </c>
    </row>
    <row r="1034" spans="1:12" x14ac:dyDescent="0.25">
      <c r="A1034" s="4">
        <v>42154</v>
      </c>
      <c r="B1034" s="5" t="s">
        <v>1</v>
      </c>
      <c r="D1034" s="3">
        <v>54.14</v>
      </c>
      <c r="E1034" s="2" t="s">
        <v>1</v>
      </c>
      <c r="F1034" s="2" t="s">
        <v>1</v>
      </c>
      <c r="H1034" s="2" t="s">
        <v>1</v>
      </c>
      <c r="I1034" s="3">
        <v>61.26</v>
      </c>
      <c r="J1034" s="25">
        <f t="shared" si="54"/>
        <v>231894.32686799997</v>
      </c>
      <c r="K1034" s="25">
        <f t="shared" si="55"/>
        <v>0</v>
      </c>
      <c r="L1034" s="25" t="e">
        <f t="shared" si="56"/>
        <v>#VALUE!</v>
      </c>
    </row>
    <row r="1035" spans="1:12" x14ac:dyDescent="0.25">
      <c r="A1035" s="4">
        <v>42155</v>
      </c>
      <c r="B1035" s="5" t="s">
        <v>1</v>
      </c>
      <c r="D1035" s="3">
        <v>29.11</v>
      </c>
      <c r="E1035" s="2" t="s">
        <v>1</v>
      </c>
      <c r="F1035" s="2" t="s">
        <v>1</v>
      </c>
      <c r="H1035" s="2" t="s">
        <v>1</v>
      </c>
      <c r="I1035" s="3">
        <v>34.82</v>
      </c>
      <c r="J1035" s="25">
        <f t="shared" si="54"/>
        <v>131808.03887600001</v>
      </c>
      <c r="K1035" s="25">
        <f t="shared" si="55"/>
        <v>0</v>
      </c>
      <c r="L1035" s="25" t="e">
        <f t="shared" si="56"/>
        <v>#VALUE!</v>
      </c>
    </row>
    <row r="1036" spans="1:12" x14ac:dyDescent="0.25">
      <c r="A1036" s="4">
        <v>42156</v>
      </c>
      <c r="B1036" s="5" t="s">
        <v>1</v>
      </c>
      <c r="D1036" s="3">
        <v>28.13</v>
      </c>
      <c r="E1036" s="2" t="s">
        <v>1</v>
      </c>
      <c r="F1036" s="2" t="s">
        <v>1</v>
      </c>
      <c r="H1036" s="2" t="s">
        <v>1</v>
      </c>
      <c r="I1036" s="3">
        <v>33.31</v>
      </c>
      <c r="J1036" s="25">
        <f t="shared" si="54"/>
        <v>126092.067058</v>
      </c>
      <c r="K1036" s="25">
        <f t="shared" si="55"/>
        <v>0</v>
      </c>
      <c r="L1036" s="25" t="e">
        <f t="shared" si="56"/>
        <v>#VALUE!</v>
      </c>
    </row>
    <row r="1037" spans="1:12" x14ac:dyDescent="0.25">
      <c r="A1037" s="4">
        <v>42157</v>
      </c>
      <c r="B1037" s="5">
        <v>10.5</v>
      </c>
      <c r="C1037" s="6">
        <v>0.50900000000000001</v>
      </c>
      <c r="D1037" s="3">
        <v>26.01</v>
      </c>
      <c r="E1037" s="2">
        <v>18</v>
      </c>
      <c r="F1037" s="2">
        <v>0.192</v>
      </c>
      <c r="G1037" s="2">
        <v>7.61</v>
      </c>
      <c r="H1037" s="2">
        <v>10.1</v>
      </c>
      <c r="I1037" s="3">
        <v>30.05</v>
      </c>
      <c r="J1037" s="25">
        <f t="shared" si="54"/>
        <v>113751.62458999999</v>
      </c>
      <c r="K1037" s="25">
        <f t="shared" si="55"/>
        <v>865.64986312989993</v>
      </c>
      <c r="L1037" s="25">
        <f t="shared" si="56"/>
        <v>1148.891408359</v>
      </c>
    </row>
    <row r="1038" spans="1:12" x14ac:dyDescent="0.25">
      <c r="A1038" s="4">
        <v>42158</v>
      </c>
      <c r="B1038" s="5" t="s">
        <v>1</v>
      </c>
      <c r="D1038" s="3">
        <v>24.65</v>
      </c>
      <c r="E1038" s="2" t="s">
        <v>1</v>
      </c>
      <c r="F1038" s="2" t="s">
        <v>1</v>
      </c>
      <c r="H1038" s="2" t="s">
        <v>1</v>
      </c>
      <c r="I1038" s="3">
        <v>28.21</v>
      </c>
      <c r="J1038" s="25">
        <f t="shared" si="54"/>
        <v>106786.46687799999</v>
      </c>
      <c r="K1038" s="25">
        <f t="shared" si="55"/>
        <v>0</v>
      </c>
      <c r="L1038" s="25" t="e">
        <f t="shared" si="56"/>
        <v>#VALUE!</v>
      </c>
    </row>
    <row r="1039" spans="1:12" x14ac:dyDescent="0.25">
      <c r="A1039" s="4">
        <v>42159</v>
      </c>
      <c r="B1039" s="5">
        <v>11.8</v>
      </c>
      <c r="D1039" s="3">
        <v>22.71</v>
      </c>
      <c r="E1039" s="2" t="s">
        <v>1</v>
      </c>
      <c r="F1039" s="2">
        <v>0.22500000000000001</v>
      </c>
      <c r="G1039" s="2">
        <v>6.6</v>
      </c>
      <c r="H1039" s="2" t="s">
        <v>1</v>
      </c>
      <c r="I1039" s="3">
        <v>27.2</v>
      </c>
      <c r="J1039" s="25">
        <f t="shared" si="54"/>
        <v>102963.20095999999</v>
      </c>
      <c r="K1039" s="25">
        <f t="shared" si="55"/>
        <v>679.5571263359999</v>
      </c>
      <c r="L1039" s="25" t="e">
        <f t="shared" si="56"/>
        <v>#VALUE!</v>
      </c>
    </row>
    <row r="1040" spans="1:12" x14ac:dyDescent="0.25">
      <c r="A1040" s="4">
        <v>42160</v>
      </c>
      <c r="B1040" s="5" t="s">
        <v>1</v>
      </c>
      <c r="D1040" s="3">
        <v>22.03</v>
      </c>
      <c r="E1040" s="2" t="s">
        <v>1</v>
      </c>
      <c r="F1040" s="2" t="s">
        <v>1</v>
      </c>
      <c r="H1040" s="2" t="s">
        <v>1</v>
      </c>
      <c r="I1040" s="3">
        <v>25.86</v>
      </c>
      <c r="J1040" s="25">
        <f t="shared" si="54"/>
        <v>97890.749147999988</v>
      </c>
      <c r="K1040" s="25">
        <f t="shared" si="55"/>
        <v>0</v>
      </c>
      <c r="L1040" s="25" t="e">
        <f t="shared" si="56"/>
        <v>#VALUE!</v>
      </c>
    </row>
    <row r="1041" spans="1:12" x14ac:dyDescent="0.25">
      <c r="A1041" s="4">
        <v>42161</v>
      </c>
      <c r="B1041" s="5" t="s">
        <v>1</v>
      </c>
      <c r="D1041" s="3">
        <v>20.92</v>
      </c>
      <c r="E1041" s="2" t="s">
        <v>1</v>
      </c>
      <c r="F1041" s="2" t="s">
        <v>1</v>
      </c>
      <c r="H1041" s="2" t="s">
        <v>1</v>
      </c>
      <c r="I1041" s="3">
        <v>24.27</v>
      </c>
      <c r="J1041" s="25">
        <f t="shared" si="54"/>
        <v>91871.944385999988</v>
      </c>
      <c r="K1041" s="25">
        <f t="shared" si="55"/>
        <v>0</v>
      </c>
      <c r="L1041" s="25" t="e">
        <f t="shared" si="56"/>
        <v>#VALUE!</v>
      </c>
    </row>
    <row r="1042" spans="1:12" x14ac:dyDescent="0.25">
      <c r="A1042" s="4">
        <v>42162</v>
      </c>
      <c r="B1042" s="5" t="s">
        <v>1</v>
      </c>
      <c r="D1042" s="3">
        <v>40.25</v>
      </c>
      <c r="E1042" s="2" t="s">
        <v>1</v>
      </c>
      <c r="F1042" s="2" t="s">
        <v>1</v>
      </c>
      <c r="H1042" s="2" t="s">
        <v>1</v>
      </c>
      <c r="I1042" s="3">
        <v>44.13</v>
      </c>
      <c r="J1042" s="25">
        <f t="shared" si="54"/>
        <v>167050.22273400001</v>
      </c>
      <c r="K1042" s="25">
        <f t="shared" si="55"/>
        <v>0</v>
      </c>
      <c r="L1042" s="25" t="e">
        <f t="shared" si="56"/>
        <v>#VALUE!</v>
      </c>
    </row>
    <row r="1043" spans="1:12" x14ac:dyDescent="0.25">
      <c r="A1043" s="4">
        <v>42163</v>
      </c>
      <c r="B1043" s="5" t="s">
        <v>1</v>
      </c>
      <c r="D1043" s="3">
        <v>41.87</v>
      </c>
      <c r="E1043" s="2" t="s">
        <v>1</v>
      </c>
      <c r="F1043" s="2" t="s">
        <v>1</v>
      </c>
      <c r="H1043" s="2" t="s">
        <v>1</v>
      </c>
      <c r="I1043" s="3">
        <v>47.49</v>
      </c>
      <c r="J1043" s="25">
        <f t="shared" si="54"/>
        <v>179769.206382</v>
      </c>
      <c r="K1043" s="25">
        <f t="shared" si="55"/>
        <v>0</v>
      </c>
      <c r="L1043" s="25" t="e">
        <f t="shared" si="56"/>
        <v>#VALUE!</v>
      </c>
    </row>
    <row r="1044" spans="1:12" x14ac:dyDescent="0.25">
      <c r="A1044" s="4">
        <v>42164</v>
      </c>
      <c r="B1044" s="5">
        <v>18.399999999999999</v>
      </c>
      <c r="C1044" s="6">
        <v>0.39100000000000001</v>
      </c>
      <c r="D1044" s="3">
        <v>26.67</v>
      </c>
      <c r="E1044" s="2">
        <v>15.3</v>
      </c>
      <c r="F1044" s="2">
        <v>0.20300000000000001</v>
      </c>
      <c r="G1044" s="2">
        <v>7.72</v>
      </c>
      <c r="H1044" s="2">
        <v>8.16</v>
      </c>
      <c r="I1044" s="3">
        <v>33.119999999999997</v>
      </c>
      <c r="J1044" s="25">
        <f t="shared" si="54"/>
        <v>125372.83881599999</v>
      </c>
      <c r="K1044" s="25">
        <f t="shared" si="55"/>
        <v>967.8783156595199</v>
      </c>
      <c r="L1044" s="25">
        <f t="shared" si="56"/>
        <v>1023.04236473856</v>
      </c>
    </row>
    <row r="1045" spans="1:12" x14ac:dyDescent="0.25">
      <c r="A1045" s="4">
        <v>42165</v>
      </c>
      <c r="B1045" s="5" t="s">
        <v>1</v>
      </c>
      <c r="D1045" s="3">
        <v>24.06</v>
      </c>
      <c r="E1045" s="2" t="s">
        <v>1</v>
      </c>
      <c r="F1045" s="2" t="s">
        <v>1</v>
      </c>
      <c r="H1045" s="2" t="s">
        <v>1</v>
      </c>
      <c r="I1045" s="3">
        <v>29.7</v>
      </c>
      <c r="J1045" s="25">
        <f t="shared" si="54"/>
        <v>112426.73045999999</v>
      </c>
      <c r="K1045" s="25">
        <f t="shared" si="55"/>
        <v>0</v>
      </c>
      <c r="L1045" s="25" t="e">
        <f t="shared" si="56"/>
        <v>#VALUE!</v>
      </c>
    </row>
    <row r="1046" spans="1:12" x14ac:dyDescent="0.25">
      <c r="A1046" s="4">
        <v>42166</v>
      </c>
      <c r="B1046" s="5">
        <v>14.9</v>
      </c>
      <c r="D1046" s="3">
        <v>23.56</v>
      </c>
      <c r="E1046" s="2" t="s">
        <v>1</v>
      </c>
      <c r="F1046" s="2">
        <v>0.22900000000000001</v>
      </c>
      <c r="G1046" s="2">
        <v>7.32</v>
      </c>
      <c r="H1046" s="2" t="s">
        <v>1</v>
      </c>
      <c r="I1046" s="3">
        <v>29.01</v>
      </c>
      <c r="J1046" s="25">
        <f t="shared" si="54"/>
        <v>109814.79631800001</v>
      </c>
      <c r="K1046" s="25">
        <f t="shared" si="55"/>
        <v>803.84430904776013</v>
      </c>
      <c r="L1046" s="25" t="e">
        <f t="shared" si="56"/>
        <v>#VALUE!</v>
      </c>
    </row>
    <row r="1047" spans="1:12" x14ac:dyDescent="0.25">
      <c r="A1047" s="4">
        <v>42167</v>
      </c>
      <c r="B1047" s="5" t="s">
        <v>1</v>
      </c>
      <c r="D1047" s="3">
        <v>34.03</v>
      </c>
      <c r="E1047" s="2" t="s">
        <v>1</v>
      </c>
      <c r="F1047" s="2" t="s">
        <v>1</v>
      </c>
      <c r="H1047" s="2" t="s">
        <v>1</v>
      </c>
      <c r="I1047" s="3">
        <v>38.979999999999997</v>
      </c>
      <c r="J1047" s="25">
        <f t="shared" si="54"/>
        <v>147555.35196399997</v>
      </c>
      <c r="K1047" s="25">
        <f t="shared" si="55"/>
        <v>0</v>
      </c>
      <c r="L1047" s="25" t="e">
        <f t="shared" si="56"/>
        <v>#VALUE!</v>
      </c>
    </row>
    <row r="1048" spans="1:12" x14ac:dyDescent="0.25">
      <c r="A1048" s="4">
        <v>42168</v>
      </c>
      <c r="B1048" s="5" t="s">
        <v>1</v>
      </c>
      <c r="D1048" s="3">
        <v>31.38</v>
      </c>
      <c r="E1048" s="2" t="s">
        <v>1</v>
      </c>
      <c r="F1048" s="2" t="s">
        <v>1</v>
      </c>
      <c r="H1048" s="2" t="s">
        <v>1</v>
      </c>
      <c r="I1048" s="3">
        <v>38.04</v>
      </c>
      <c r="J1048" s="25">
        <f t="shared" si="54"/>
        <v>143997.06487199999</v>
      </c>
      <c r="K1048" s="25">
        <f t="shared" si="55"/>
        <v>0</v>
      </c>
      <c r="L1048" s="25" t="e">
        <f t="shared" si="56"/>
        <v>#VALUE!</v>
      </c>
    </row>
    <row r="1049" spans="1:12" x14ac:dyDescent="0.25">
      <c r="A1049" s="4">
        <v>42169</v>
      </c>
      <c r="B1049" s="5" t="s">
        <v>1</v>
      </c>
      <c r="D1049" s="3">
        <v>26.98</v>
      </c>
      <c r="E1049" s="2" t="s">
        <v>1</v>
      </c>
      <c r="F1049" s="2" t="s">
        <v>1</v>
      </c>
      <c r="H1049" s="2" t="s">
        <v>1</v>
      </c>
      <c r="I1049" s="3">
        <v>33.08</v>
      </c>
      <c r="J1049" s="25">
        <f t="shared" si="54"/>
        <v>125221.42234399999</v>
      </c>
      <c r="K1049" s="25">
        <f t="shared" si="55"/>
        <v>0</v>
      </c>
      <c r="L1049" s="25" t="e">
        <f t="shared" si="56"/>
        <v>#VALUE!</v>
      </c>
    </row>
    <row r="1050" spans="1:12" x14ac:dyDescent="0.25">
      <c r="A1050" s="4">
        <v>42170</v>
      </c>
      <c r="B1050" s="5" t="s">
        <v>1</v>
      </c>
      <c r="D1050" s="3">
        <v>28.96</v>
      </c>
      <c r="E1050" s="2" t="s">
        <v>1</v>
      </c>
      <c r="F1050" s="2" t="s">
        <v>1</v>
      </c>
      <c r="H1050" s="2" t="s">
        <v>1</v>
      </c>
      <c r="I1050" s="3">
        <v>34.950000000000003</v>
      </c>
      <c r="J1050" s="25">
        <f t="shared" si="54"/>
        <v>132300.14241</v>
      </c>
      <c r="K1050" s="25">
        <f t="shared" si="55"/>
        <v>0</v>
      </c>
      <c r="L1050" s="25" t="e">
        <f t="shared" si="56"/>
        <v>#VALUE!</v>
      </c>
    </row>
    <row r="1051" spans="1:12" x14ac:dyDescent="0.25">
      <c r="A1051" s="4">
        <v>42171</v>
      </c>
      <c r="B1051" s="5">
        <v>10.4</v>
      </c>
      <c r="C1051" s="6">
        <v>0.308</v>
      </c>
      <c r="D1051" s="3">
        <v>28.67</v>
      </c>
      <c r="E1051" s="2">
        <v>14.8</v>
      </c>
      <c r="F1051" s="2">
        <v>0.22800000000000001</v>
      </c>
      <c r="G1051" s="2">
        <v>6.61</v>
      </c>
      <c r="H1051" s="2">
        <v>11.8</v>
      </c>
      <c r="I1051" s="3">
        <v>34.130000000000003</v>
      </c>
      <c r="J1051" s="25">
        <f t="shared" si="54"/>
        <v>129196.10473400001</v>
      </c>
      <c r="K1051" s="25">
        <f t="shared" si="55"/>
        <v>853.98625229174002</v>
      </c>
      <c r="L1051" s="25">
        <f t="shared" si="56"/>
        <v>1524.5140358612002</v>
      </c>
    </row>
    <row r="1052" spans="1:12" x14ac:dyDescent="0.25">
      <c r="A1052" s="4">
        <v>42172</v>
      </c>
      <c r="B1052" s="5" t="s">
        <v>1</v>
      </c>
      <c r="D1052" s="3">
        <v>27.71</v>
      </c>
      <c r="E1052" s="2" t="s">
        <v>1</v>
      </c>
      <c r="F1052" s="2" t="s">
        <v>1</v>
      </c>
      <c r="H1052" s="2" t="s">
        <v>1</v>
      </c>
      <c r="I1052" s="3">
        <v>34.29</v>
      </c>
      <c r="J1052" s="25">
        <f t="shared" si="54"/>
        <v>129801.770622</v>
      </c>
      <c r="K1052" s="25">
        <f t="shared" si="55"/>
        <v>0</v>
      </c>
      <c r="L1052" s="25" t="e">
        <f t="shared" si="56"/>
        <v>#VALUE!</v>
      </c>
    </row>
    <row r="1053" spans="1:12" x14ac:dyDescent="0.25">
      <c r="A1053" s="4">
        <v>42173</v>
      </c>
      <c r="B1053" s="5">
        <v>8.0399999999999991</v>
      </c>
      <c r="D1053" s="3">
        <v>35.659999999999997</v>
      </c>
      <c r="E1053" s="2" t="s">
        <v>1</v>
      </c>
      <c r="F1053" s="2">
        <v>0.19400000000000001</v>
      </c>
      <c r="G1053" s="2">
        <v>7.66</v>
      </c>
      <c r="H1053" s="2" t="s">
        <v>1</v>
      </c>
      <c r="I1053" s="3">
        <v>40.94</v>
      </c>
      <c r="J1053" s="25">
        <f t="shared" si="54"/>
        <v>154974.75909199999</v>
      </c>
      <c r="K1053" s="25">
        <f t="shared" si="55"/>
        <v>1187.10665464472</v>
      </c>
      <c r="L1053" s="25" t="e">
        <f t="shared" si="56"/>
        <v>#VALUE!</v>
      </c>
    </row>
    <row r="1054" spans="1:12" x14ac:dyDescent="0.25">
      <c r="A1054" s="4">
        <v>42174</v>
      </c>
      <c r="B1054" s="5" t="s">
        <v>1</v>
      </c>
      <c r="D1054" s="3">
        <v>28.96</v>
      </c>
      <c r="E1054" s="2" t="s">
        <v>1</v>
      </c>
      <c r="F1054" s="2" t="s">
        <v>1</v>
      </c>
      <c r="H1054" s="2" t="s">
        <v>1</v>
      </c>
      <c r="I1054" s="3">
        <v>34.18</v>
      </c>
      <c r="J1054" s="25">
        <f t="shared" si="54"/>
        <v>129385.37532399999</v>
      </c>
      <c r="K1054" s="25">
        <f t="shared" si="55"/>
        <v>0</v>
      </c>
      <c r="L1054" s="25" t="e">
        <f t="shared" si="56"/>
        <v>#VALUE!</v>
      </c>
    </row>
    <row r="1055" spans="1:12" x14ac:dyDescent="0.25">
      <c r="A1055" s="4">
        <v>42175</v>
      </c>
      <c r="B1055" s="5" t="s">
        <v>1</v>
      </c>
      <c r="D1055" s="3">
        <v>29.47</v>
      </c>
      <c r="E1055" s="2" t="s">
        <v>1</v>
      </c>
      <c r="F1055" s="2" t="s">
        <v>1</v>
      </c>
      <c r="H1055" s="2" t="s">
        <v>1</v>
      </c>
      <c r="I1055" s="3">
        <v>35.119999999999997</v>
      </c>
      <c r="J1055" s="25">
        <f t="shared" si="54"/>
        <v>132943.66241599998</v>
      </c>
      <c r="K1055" s="25">
        <f t="shared" si="55"/>
        <v>0</v>
      </c>
      <c r="L1055" s="25" t="e">
        <f t="shared" si="56"/>
        <v>#VALUE!</v>
      </c>
    </row>
    <row r="1056" spans="1:12" x14ac:dyDescent="0.25">
      <c r="A1056" s="4">
        <v>42176</v>
      </c>
      <c r="B1056" s="5" t="s">
        <v>1</v>
      </c>
      <c r="D1056" s="3">
        <v>28.96</v>
      </c>
      <c r="E1056" s="2" t="s">
        <v>1</v>
      </c>
      <c r="F1056" s="2" t="s">
        <v>1</v>
      </c>
      <c r="H1056" s="2" t="s">
        <v>1</v>
      </c>
      <c r="I1056" s="3">
        <v>34.53</v>
      </c>
      <c r="J1056" s="25">
        <f t="shared" si="54"/>
        <v>130710.26945399999</v>
      </c>
      <c r="K1056" s="25">
        <f t="shared" si="55"/>
        <v>0</v>
      </c>
      <c r="L1056" s="25" t="e">
        <f t="shared" si="56"/>
        <v>#VALUE!</v>
      </c>
    </row>
    <row r="1057" spans="1:12" x14ac:dyDescent="0.25">
      <c r="A1057" s="4">
        <v>42177</v>
      </c>
      <c r="B1057" s="5" t="s">
        <v>1</v>
      </c>
      <c r="D1057" s="3">
        <v>26.77</v>
      </c>
      <c r="E1057" s="2" t="s">
        <v>1</v>
      </c>
      <c r="F1057" s="2" t="s">
        <v>1</v>
      </c>
      <c r="H1057" s="2" t="s">
        <v>1</v>
      </c>
      <c r="I1057" s="3">
        <v>32.130000000000003</v>
      </c>
      <c r="J1057" s="25">
        <f t="shared" si="54"/>
        <v>121625.281134</v>
      </c>
      <c r="K1057" s="25">
        <f t="shared" si="55"/>
        <v>0</v>
      </c>
      <c r="L1057" s="25" t="e">
        <f t="shared" si="56"/>
        <v>#VALUE!</v>
      </c>
    </row>
    <row r="1058" spans="1:12" x14ac:dyDescent="0.25">
      <c r="A1058" s="4">
        <v>42178</v>
      </c>
      <c r="B1058" s="5">
        <v>11</v>
      </c>
      <c r="C1058" s="6">
        <v>0.49</v>
      </c>
      <c r="D1058" s="3">
        <v>22.64</v>
      </c>
      <c r="E1058" s="2">
        <v>15</v>
      </c>
      <c r="F1058" s="2">
        <v>0.26900000000000002</v>
      </c>
      <c r="G1058" s="2">
        <v>9.4</v>
      </c>
      <c r="H1058" s="2">
        <v>11.3</v>
      </c>
      <c r="I1058" s="3">
        <v>27.15</v>
      </c>
      <c r="J1058" s="25">
        <f t="shared" si="54"/>
        <v>102773.93036999999</v>
      </c>
      <c r="K1058" s="25">
        <f t="shared" si="55"/>
        <v>966.0749454779999</v>
      </c>
      <c r="L1058" s="25">
        <f t="shared" si="56"/>
        <v>1161.3454131809999</v>
      </c>
    </row>
    <row r="1059" spans="1:12" x14ac:dyDescent="0.25">
      <c r="A1059" s="4">
        <v>42179</v>
      </c>
      <c r="B1059" s="5" t="s">
        <v>1</v>
      </c>
      <c r="D1059" s="3">
        <v>39.409999999999997</v>
      </c>
      <c r="E1059" s="2" t="s">
        <v>1</v>
      </c>
      <c r="F1059" s="2" t="s">
        <v>1</v>
      </c>
      <c r="H1059" s="2" t="s">
        <v>1</v>
      </c>
      <c r="I1059" s="3">
        <v>42.53</v>
      </c>
      <c r="J1059" s="25">
        <f t="shared" si="54"/>
        <v>160993.56385400001</v>
      </c>
      <c r="K1059" s="25">
        <f t="shared" si="55"/>
        <v>0</v>
      </c>
      <c r="L1059" s="25" t="e">
        <f t="shared" si="56"/>
        <v>#VALUE!</v>
      </c>
    </row>
    <row r="1060" spans="1:12" x14ac:dyDescent="0.25">
      <c r="A1060" s="4">
        <v>42180</v>
      </c>
      <c r="B1060" s="5">
        <v>5.13</v>
      </c>
      <c r="D1060" s="3">
        <v>55.02</v>
      </c>
      <c r="E1060" s="2" t="s">
        <v>1</v>
      </c>
      <c r="F1060" s="2">
        <v>0.12</v>
      </c>
      <c r="G1060" s="2">
        <v>5.47</v>
      </c>
      <c r="H1060" s="2" t="s">
        <v>1</v>
      </c>
      <c r="I1060" s="3">
        <v>60.83</v>
      </c>
      <c r="J1060" s="25">
        <f t="shared" si="54"/>
        <v>230266.59979399998</v>
      </c>
      <c r="K1060" s="25">
        <f t="shared" si="55"/>
        <v>1259.5583008731799</v>
      </c>
      <c r="L1060" s="25" t="e">
        <f t="shared" si="56"/>
        <v>#VALUE!</v>
      </c>
    </row>
    <row r="1061" spans="1:12" x14ac:dyDescent="0.25">
      <c r="A1061" s="4">
        <v>42181</v>
      </c>
      <c r="B1061" s="5" t="s">
        <v>1</v>
      </c>
      <c r="D1061" s="3">
        <v>64.44</v>
      </c>
      <c r="E1061" s="2" t="s">
        <v>1</v>
      </c>
      <c r="F1061" s="2" t="s">
        <v>1</v>
      </c>
      <c r="H1061" s="2" t="s">
        <v>1</v>
      </c>
      <c r="I1061" s="3">
        <v>69.38</v>
      </c>
      <c r="J1061" s="25">
        <f t="shared" si="54"/>
        <v>262631.87068399996</v>
      </c>
      <c r="K1061" s="25">
        <f t="shared" si="55"/>
        <v>0</v>
      </c>
      <c r="L1061" s="25" t="e">
        <f t="shared" si="56"/>
        <v>#VALUE!</v>
      </c>
    </row>
    <row r="1062" spans="1:12" x14ac:dyDescent="0.25">
      <c r="A1062" s="4">
        <v>42182</v>
      </c>
      <c r="B1062" s="5" t="s">
        <v>1</v>
      </c>
      <c r="D1062" s="3">
        <v>41.59</v>
      </c>
      <c r="E1062" s="2" t="s">
        <v>1</v>
      </c>
      <c r="F1062" s="2" t="s">
        <v>1</v>
      </c>
      <c r="H1062" s="2" t="s">
        <v>1</v>
      </c>
      <c r="I1062" s="3">
        <v>47.91</v>
      </c>
      <c r="J1062" s="25">
        <f t="shared" si="54"/>
        <v>181359.07933799998</v>
      </c>
      <c r="K1062" s="25">
        <f t="shared" si="55"/>
        <v>0</v>
      </c>
      <c r="L1062" s="25" t="e">
        <f t="shared" si="56"/>
        <v>#VALUE!</v>
      </c>
    </row>
    <row r="1063" spans="1:12" x14ac:dyDescent="0.25">
      <c r="A1063" s="4">
        <v>42183</v>
      </c>
      <c r="B1063" s="5" t="s">
        <v>1</v>
      </c>
      <c r="D1063" s="3">
        <v>40.85</v>
      </c>
      <c r="E1063" s="2" t="s">
        <v>1</v>
      </c>
      <c r="F1063" s="2" t="s">
        <v>1</v>
      </c>
      <c r="H1063" s="2" t="s">
        <v>1</v>
      </c>
      <c r="I1063" s="3">
        <v>46.29</v>
      </c>
      <c r="J1063" s="25">
        <f t="shared" si="54"/>
        <v>175226.712222</v>
      </c>
      <c r="K1063" s="25">
        <f t="shared" si="55"/>
        <v>0</v>
      </c>
      <c r="L1063" s="25" t="e">
        <f t="shared" si="56"/>
        <v>#VALUE!</v>
      </c>
    </row>
    <row r="1064" spans="1:12" x14ac:dyDescent="0.25">
      <c r="A1064" s="4">
        <v>42184</v>
      </c>
      <c r="B1064" s="5" t="s">
        <v>1</v>
      </c>
      <c r="D1064" s="3">
        <v>35.57</v>
      </c>
      <c r="E1064" s="2" t="s">
        <v>1</v>
      </c>
      <c r="F1064" s="2" t="s">
        <v>1</v>
      </c>
      <c r="H1064" s="2" t="s">
        <v>1</v>
      </c>
      <c r="I1064" s="3">
        <v>41.55</v>
      </c>
      <c r="J1064" s="25">
        <f t="shared" si="54"/>
        <v>157283.86028999998</v>
      </c>
      <c r="K1064" s="25">
        <f t="shared" si="55"/>
        <v>0</v>
      </c>
      <c r="L1064" s="25" t="e">
        <f t="shared" si="56"/>
        <v>#VALUE!</v>
      </c>
    </row>
    <row r="1065" spans="1:12" x14ac:dyDescent="0.25">
      <c r="A1065" s="4">
        <v>42185</v>
      </c>
      <c r="B1065" s="5">
        <v>7.96</v>
      </c>
      <c r="C1065" s="6">
        <v>0.504</v>
      </c>
      <c r="D1065" s="3">
        <v>31.47</v>
      </c>
      <c r="E1065" s="2">
        <v>14.8</v>
      </c>
      <c r="F1065" s="2">
        <v>0.16700000000000001</v>
      </c>
      <c r="G1065" s="2">
        <v>7.91</v>
      </c>
      <c r="H1065" s="2">
        <v>9.2899999999999991</v>
      </c>
      <c r="I1065" s="3">
        <v>37.46</v>
      </c>
      <c r="J1065" s="25">
        <f t="shared" si="54"/>
        <v>141801.52602799999</v>
      </c>
      <c r="K1065" s="25">
        <f t="shared" si="55"/>
        <v>1121.6500708814799</v>
      </c>
      <c r="L1065" s="25">
        <f t="shared" si="56"/>
        <v>1317.33617680012</v>
      </c>
    </row>
    <row r="1066" spans="1:12" x14ac:dyDescent="0.25">
      <c r="A1066" s="4">
        <v>42186</v>
      </c>
      <c r="B1066" s="5" t="s">
        <v>1</v>
      </c>
      <c r="D1066" s="3">
        <v>33.72</v>
      </c>
      <c r="E1066" s="2" t="s">
        <v>1</v>
      </c>
      <c r="F1066" s="2" t="s">
        <v>1</v>
      </c>
      <c r="H1066" s="2" t="s">
        <v>1</v>
      </c>
      <c r="I1066" s="3">
        <v>39.31</v>
      </c>
      <c r="J1066" s="25">
        <f t="shared" si="54"/>
        <v>148804.537858</v>
      </c>
      <c r="K1066" s="25">
        <f t="shared" si="55"/>
        <v>0</v>
      </c>
      <c r="L1066" s="25" t="e">
        <f t="shared" si="56"/>
        <v>#VALUE!</v>
      </c>
    </row>
    <row r="1067" spans="1:12" x14ac:dyDescent="0.25">
      <c r="A1067" s="4">
        <v>42187</v>
      </c>
      <c r="B1067" s="5">
        <v>12.9</v>
      </c>
      <c r="D1067" s="3">
        <v>26.42</v>
      </c>
      <c r="E1067" s="2" t="s">
        <v>1</v>
      </c>
      <c r="F1067" s="2">
        <v>0.28000000000000003</v>
      </c>
      <c r="G1067" s="2">
        <v>9.19</v>
      </c>
      <c r="H1067" s="2" t="s">
        <v>1</v>
      </c>
      <c r="I1067" s="3">
        <v>32.93</v>
      </c>
      <c r="J1067" s="25">
        <f t="shared" si="54"/>
        <v>124653.61057399999</v>
      </c>
      <c r="K1067" s="25">
        <f t="shared" si="55"/>
        <v>1145.5666811750598</v>
      </c>
      <c r="L1067" s="25" t="e">
        <f t="shared" si="56"/>
        <v>#VALUE!</v>
      </c>
    </row>
    <row r="1068" spans="1:12" x14ac:dyDescent="0.25">
      <c r="A1068" s="4">
        <v>42188</v>
      </c>
      <c r="B1068" s="5" t="s">
        <v>1</v>
      </c>
      <c r="D1068" s="3">
        <v>25.44</v>
      </c>
      <c r="E1068" s="2" t="s">
        <v>1</v>
      </c>
      <c r="F1068" s="2" t="s">
        <v>1</v>
      </c>
      <c r="H1068" s="2" t="s">
        <v>1</v>
      </c>
      <c r="I1068" s="3">
        <v>30.11</v>
      </c>
      <c r="J1068" s="25">
        <f t="shared" si="54"/>
        <v>113978.749298</v>
      </c>
      <c r="K1068" s="25">
        <f t="shared" si="55"/>
        <v>0</v>
      </c>
      <c r="L1068" s="25" t="e">
        <f t="shared" si="56"/>
        <v>#VALUE!</v>
      </c>
    </row>
    <row r="1069" spans="1:12" x14ac:dyDescent="0.25">
      <c r="A1069" s="4">
        <v>42189</v>
      </c>
      <c r="B1069" s="5" t="s">
        <v>1</v>
      </c>
      <c r="D1069" s="3">
        <v>24.08</v>
      </c>
      <c r="E1069" s="2" t="s">
        <v>1</v>
      </c>
      <c r="F1069" s="2" t="s">
        <v>1</v>
      </c>
      <c r="H1069" s="2" t="s">
        <v>1</v>
      </c>
      <c r="I1069" s="3">
        <v>28.29</v>
      </c>
      <c r="J1069" s="25">
        <f t="shared" si="54"/>
        <v>107089.29982199999</v>
      </c>
      <c r="K1069" s="25">
        <f t="shared" si="55"/>
        <v>0</v>
      </c>
      <c r="L1069" s="25" t="e">
        <f t="shared" si="56"/>
        <v>#VALUE!</v>
      </c>
    </row>
    <row r="1070" spans="1:12" x14ac:dyDescent="0.25">
      <c r="A1070" s="4">
        <v>42190</v>
      </c>
      <c r="B1070" s="5" t="s">
        <v>1</v>
      </c>
      <c r="D1070" s="3">
        <v>24</v>
      </c>
      <c r="E1070" s="2" t="s">
        <v>1</v>
      </c>
      <c r="F1070" s="2" t="s">
        <v>1</v>
      </c>
      <c r="H1070" s="2" t="s">
        <v>1</v>
      </c>
      <c r="I1070" s="3">
        <v>28</v>
      </c>
      <c r="J1070" s="25">
        <f t="shared" si="54"/>
        <v>105991.53039999999</v>
      </c>
      <c r="K1070" s="25">
        <f t="shared" si="55"/>
        <v>0</v>
      </c>
      <c r="L1070" s="25" t="e">
        <f t="shared" si="56"/>
        <v>#VALUE!</v>
      </c>
    </row>
    <row r="1071" spans="1:12" x14ac:dyDescent="0.25">
      <c r="A1071" s="4">
        <v>42191</v>
      </c>
      <c r="B1071" s="5" t="s">
        <v>1</v>
      </c>
      <c r="D1071" s="3">
        <v>28</v>
      </c>
      <c r="E1071" s="2" t="s">
        <v>1</v>
      </c>
      <c r="F1071" s="2" t="s">
        <v>1</v>
      </c>
      <c r="H1071" s="2" t="s">
        <v>1</v>
      </c>
      <c r="I1071" s="3">
        <v>31.93</v>
      </c>
      <c r="J1071" s="25">
        <f t="shared" si="54"/>
        <v>120868.19877399999</v>
      </c>
      <c r="K1071" s="25">
        <f t="shared" si="55"/>
        <v>0</v>
      </c>
      <c r="L1071" s="25" t="e">
        <f t="shared" si="56"/>
        <v>#VALUE!</v>
      </c>
    </row>
    <row r="1072" spans="1:12" x14ac:dyDescent="0.25">
      <c r="A1072" s="4">
        <v>42192</v>
      </c>
      <c r="B1072" s="5">
        <v>6.16</v>
      </c>
      <c r="C1072" s="2" t="s">
        <v>4</v>
      </c>
      <c r="D1072" s="3">
        <v>42.1</v>
      </c>
      <c r="E1072" s="2">
        <v>10.3</v>
      </c>
      <c r="F1072" s="2">
        <v>0.36</v>
      </c>
      <c r="G1072" s="2">
        <v>10.9</v>
      </c>
      <c r="H1072" s="2">
        <v>9.8800000000000008</v>
      </c>
      <c r="I1072" s="3">
        <v>48.89</v>
      </c>
      <c r="J1072" s="25">
        <f t="shared" si="54"/>
        <v>185068.78290200001</v>
      </c>
      <c r="K1072" s="25">
        <f t="shared" si="55"/>
        <v>2017.2497336318002</v>
      </c>
      <c r="L1072" s="25">
        <f t="shared" si="56"/>
        <v>1828.4795750717601</v>
      </c>
    </row>
    <row r="1073" spans="1:12" x14ac:dyDescent="0.25">
      <c r="A1073" s="4">
        <v>42193</v>
      </c>
      <c r="B1073" s="5" t="s">
        <v>1</v>
      </c>
      <c r="D1073" s="3">
        <v>69.010000000000005</v>
      </c>
      <c r="E1073" s="2" t="s">
        <v>1</v>
      </c>
      <c r="F1073" s="2" t="s">
        <v>1</v>
      </c>
      <c r="H1073" s="2" t="s">
        <v>1</v>
      </c>
      <c r="I1073" s="3">
        <v>74.77</v>
      </c>
      <c r="J1073" s="25">
        <f t="shared" si="54"/>
        <v>283035.24028599996</v>
      </c>
      <c r="K1073" s="25">
        <f t="shared" si="55"/>
        <v>0</v>
      </c>
      <c r="L1073" s="25" t="e">
        <f t="shared" si="56"/>
        <v>#VALUE!</v>
      </c>
    </row>
    <row r="1074" spans="1:12" x14ac:dyDescent="0.25">
      <c r="A1074" s="4">
        <v>42194</v>
      </c>
      <c r="B1074" s="5">
        <v>4.5199999999999996</v>
      </c>
      <c r="D1074" s="3">
        <v>57.36</v>
      </c>
      <c r="E1074" s="2" t="s">
        <v>1</v>
      </c>
      <c r="F1074" s="2">
        <v>0.215</v>
      </c>
      <c r="G1074" s="2">
        <v>4.07</v>
      </c>
      <c r="H1074" s="2" t="s">
        <v>1</v>
      </c>
      <c r="I1074" s="3">
        <v>63.25</v>
      </c>
      <c r="J1074" s="25">
        <f t="shared" si="54"/>
        <v>239427.29634999999</v>
      </c>
      <c r="K1074" s="25">
        <f t="shared" si="55"/>
        <v>974.4690961445001</v>
      </c>
      <c r="L1074" s="25" t="e">
        <f t="shared" si="56"/>
        <v>#VALUE!</v>
      </c>
    </row>
    <row r="1075" spans="1:12" x14ac:dyDescent="0.25">
      <c r="A1075" s="4">
        <v>42195</v>
      </c>
      <c r="B1075" s="5" t="s">
        <v>1</v>
      </c>
      <c r="D1075" s="3">
        <v>43.63</v>
      </c>
      <c r="E1075" s="2" t="s">
        <v>1</v>
      </c>
      <c r="F1075" s="2" t="s">
        <v>1</v>
      </c>
      <c r="H1075" s="2" t="s">
        <v>1</v>
      </c>
      <c r="I1075" s="3">
        <v>49.23</v>
      </c>
      <c r="J1075" s="25">
        <f t="shared" si="54"/>
        <v>186355.82291399999</v>
      </c>
      <c r="K1075" s="25">
        <f t="shared" si="55"/>
        <v>0</v>
      </c>
      <c r="L1075" s="25" t="e">
        <f t="shared" si="56"/>
        <v>#VALUE!</v>
      </c>
    </row>
    <row r="1076" spans="1:12" x14ac:dyDescent="0.25">
      <c r="A1076" s="4">
        <v>42196</v>
      </c>
      <c r="B1076" s="5" t="s">
        <v>1</v>
      </c>
      <c r="D1076" s="3">
        <v>52.76</v>
      </c>
      <c r="E1076" s="2" t="s">
        <v>1</v>
      </c>
      <c r="F1076" s="2" t="s">
        <v>1</v>
      </c>
      <c r="H1076" s="2" t="s">
        <v>1</v>
      </c>
      <c r="I1076" s="3">
        <v>57.24</v>
      </c>
      <c r="J1076" s="25">
        <f t="shared" si="54"/>
        <v>216676.97143199999</v>
      </c>
      <c r="K1076" s="25">
        <f t="shared" si="55"/>
        <v>0</v>
      </c>
      <c r="L1076" s="25" t="e">
        <f t="shared" si="56"/>
        <v>#VALUE!</v>
      </c>
    </row>
    <row r="1077" spans="1:12" x14ac:dyDescent="0.25">
      <c r="A1077" s="4">
        <v>42197</v>
      </c>
      <c r="B1077" s="5" t="s">
        <v>1</v>
      </c>
      <c r="D1077" s="3">
        <v>48.35</v>
      </c>
      <c r="E1077" s="2" t="s">
        <v>1</v>
      </c>
      <c r="F1077" s="2" t="s">
        <v>1</v>
      </c>
      <c r="H1077" s="2" t="s">
        <v>1</v>
      </c>
      <c r="I1077" s="3">
        <v>53.1</v>
      </c>
      <c r="J1077" s="25">
        <f t="shared" si="54"/>
        <v>201005.36658</v>
      </c>
      <c r="K1077" s="25">
        <f t="shared" si="55"/>
        <v>0</v>
      </c>
      <c r="L1077" s="25" t="e">
        <f t="shared" si="56"/>
        <v>#VALUE!</v>
      </c>
    </row>
    <row r="1078" spans="1:12" x14ac:dyDescent="0.25">
      <c r="A1078" s="4">
        <v>42198</v>
      </c>
      <c r="B1078" s="5" t="s">
        <v>1</v>
      </c>
      <c r="D1078" s="3">
        <v>48.34</v>
      </c>
      <c r="E1078" s="2" t="s">
        <v>1</v>
      </c>
      <c r="F1078" s="2" t="s">
        <v>1</v>
      </c>
      <c r="H1078" s="2" t="s">
        <v>1</v>
      </c>
      <c r="I1078" s="3">
        <v>53.41</v>
      </c>
      <c r="J1078" s="25">
        <f t="shared" si="54"/>
        <v>202178.84423799999</v>
      </c>
      <c r="K1078" s="25">
        <f t="shared" si="55"/>
        <v>0</v>
      </c>
      <c r="L1078" s="25" t="e">
        <f t="shared" si="56"/>
        <v>#VALUE!</v>
      </c>
    </row>
    <row r="1079" spans="1:12" x14ac:dyDescent="0.25">
      <c r="A1079" s="4">
        <v>42199</v>
      </c>
      <c r="B1079" s="5">
        <v>16.5</v>
      </c>
      <c r="C1079" s="2" t="s">
        <v>4</v>
      </c>
      <c r="D1079" s="3">
        <v>37.82</v>
      </c>
      <c r="E1079" s="2">
        <v>15.6</v>
      </c>
      <c r="F1079" s="2">
        <v>1.04</v>
      </c>
      <c r="G1079" s="2">
        <v>6.85</v>
      </c>
      <c r="H1079" s="2">
        <v>9.73</v>
      </c>
      <c r="I1079" s="3">
        <v>43.38</v>
      </c>
      <c r="J1079" s="25">
        <f t="shared" si="54"/>
        <v>164211.16388400001</v>
      </c>
      <c r="K1079" s="25">
        <f t="shared" si="55"/>
        <v>1124.8464726054001</v>
      </c>
      <c r="L1079" s="25">
        <f t="shared" si="56"/>
        <v>1597.7746245913202</v>
      </c>
    </row>
    <row r="1080" spans="1:12" x14ac:dyDescent="0.25">
      <c r="A1080" s="4">
        <v>42200</v>
      </c>
      <c r="B1080" s="5" t="s">
        <v>1</v>
      </c>
      <c r="D1080" s="3">
        <v>29.27</v>
      </c>
      <c r="E1080" s="2" t="s">
        <v>1</v>
      </c>
      <c r="F1080" s="2" t="s">
        <v>1</v>
      </c>
      <c r="H1080" s="2" t="s">
        <v>1</v>
      </c>
      <c r="I1080" s="3">
        <v>34.299999999999997</v>
      </c>
      <c r="J1080" s="25">
        <f t="shared" si="54"/>
        <v>129839.62473999998</v>
      </c>
      <c r="K1080" s="25">
        <f t="shared" si="55"/>
        <v>0</v>
      </c>
      <c r="L1080" s="25" t="e">
        <f t="shared" si="56"/>
        <v>#VALUE!</v>
      </c>
    </row>
    <row r="1081" spans="1:12" x14ac:dyDescent="0.25">
      <c r="A1081" s="4">
        <v>42201</v>
      </c>
      <c r="B1081" s="5">
        <v>14.3</v>
      </c>
      <c r="D1081" s="3">
        <v>30.38</v>
      </c>
      <c r="E1081" s="2" t="s">
        <v>1</v>
      </c>
      <c r="F1081" s="2">
        <v>0.54800000000000004</v>
      </c>
      <c r="G1081" s="2">
        <v>14</v>
      </c>
      <c r="H1081" s="2" t="s">
        <v>1</v>
      </c>
      <c r="I1081" s="3">
        <v>36.69</v>
      </c>
      <c r="J1081" s="25">
        <f t="shared" si="54"/>
        <v>138886.75894199999</v>
      </c>
      <c r="K1081" s="25">
        <f t="shared" si="55"/>
        <v>1944.4146251879997</v>
      </c>
      <c r="L1081" s="25" t="e">
        <f t="shared" si="56"/>
        <v>#VALUE!</v>
      </c>
    </row>
    <row r="1082" spans="1:12" x14ac:dyDescent="0.25">
      <c r="A1082" s="4">
        <v>42202</v>
      </c>
      <c r="B1082" s="5" t="s">
        <v>1</v>
      </c>
      <c r="D1082" s="3">
        <v>28.62</v>
      </c>
      <c r="E1082" s="2" t="s">
        <v>1</v>
      </c>
      <c r="F1082" s="2" t="s">
        <v>1</v>
      </c>
      <c r="H1082" s="2" t="s">
        <v>1</v>
      </c>
      <c r="I1082" s="3">
        <v>33.79</v>
      </c>
      <c r="J1082" s="25">
        <f t="shared" si="54"/>
        <v>127909.064722</v>
      </c>
      <c r="K1082" s="25">
        <f t="shared" si="55"/>
        <v>0</v>
      </c>
      <c r="L1082" s="25" t="e">
        <f t="shared" si="56"/>
        <v>#VALUE!</v>
      </c>
    </row>
    <row r="1083" spans="1:12" x14ac:dyDescent="0.25">
      <c r="A1083" s="4">
        <v>42203</v>
      </c>
      <c r="B1083" s="5" t="s">
        <v>1</v>
      </c>
      <c r="D1083" s="3">
        <v>28.03</v>
      </c>
      <c r="E1083" s="2" t="s">
        <v>1</v>
      </c>
      <c r="F1083" s="2" t="s">
        <v>1</v>
      </c>
      <c r="H1083" s="2" t="s">
        <v>1</v>
      </c>
      <c r="I1083" s="3">
        <v>32.81</v>
      </c>
      <c r="J1083" s="25">
        <f t="shared" si="54"/>
        <v>124199.361158</v>
      </c>
      <c r="K1083" s="25">
        <f t="shared" si="55"/>
        <v>0</v>
      </c>
      <c r="L1083" s="25" t="e">
        <f t="shared" si="56"/>
        <v>#VALUE!</v>
      </c>
    </row>
    <row r="1084" spans="1:12" x14ac:dyDescent="0.25">
      <c r="A1084" s="4">
        <v>42204</v>
      </c>
      <c r="B1084" s="5" t="s">
        <v>1</v>
      </c>
      <c r="D1084" s="3">
        <v>31.16</v>
      </c>
      <c r="E1084" s="2" t="s">
        <v>1</v>
      </c>
      <c r="F1084" s="2" t="s">
        <v>1</v>
      </c>
      <c r="H1084" s="2" t="s">
        <v>1</v>
      </c>
      <c r="I1084" s="3">
        <v>36.82</v>
      </c>
      <c r="J1084" s="25">
        <f t="shared" si="54"/>
        <v>139378.86247600001</v>
      </c>
      <c r="K1084" s="25">
        <f t="shared" si="55"/>
        <v>0</v>
      </c>
      <c r="L1084" s="25" t="e">
        <f t="shared" si="56"/>
        <v>#VALUE!</v>
      </c>
    </row>
    <row r="1085" spans="1:12" x14ac:dyDescent="0.25">
      <c r="A1085" s="4">
        <v>42205</v>
      </c>
      <c r="B1085" s="5" t="s">
        <v>1</v>
      </c>
      <c r="D1085" s="3">
        <v>27.45</v>
      </c>
      <c r="E1085" s="2" t="s">
        <v>1</v>
      </c>
      <c r="F1085" s="2" t="s">
        <v>1</v>
      </c>
      <c r="H1085" s="2" t="s">
        <v>1</v>
      </c>
      <c r="I1085" s="3">
        <v>31.8</v>
      </c>
      <c r="J1085" s="25">
        <f t="shared" si="54"/>
        <v>120376.09524</v>
      </c>
      <c r="K1085" s="25">
        <f t="shared" si="55"/>
        <v>0</v>
      </c>
      <c r="L1085" s="25" t="e">
        <f t="shared" si="56"/>
        <v>#VALUE!</v>
      </c>
    </row>
    <row r="1086" spans="1:12" x14ac:dyDescent="0.25">
      <c r="A1086" s="4">
        <v>42206</v>
      </c>
      <c r="B1086" s="5">
        <v>11.2</v>
      </c>
      <c r="C1086" s="6">
        <v>1.02</v>
      </c>
      <c r="D1086" s="3">
        <v>24.35</v>
      </c>
      <c r="E1086" s="2">
        <v>17.399999999999999</v>
      </c>
      <c r="F1086" s="2">
        <v>0.28599999999999998</v>
      </c>
      <c r="G1086" s="2">
        <v>14.8</v>
      </c>
      <c r="H1086" s="2">
        <v>11.8</v>
      </c>
      <c r="I1086" s="3">
        <v>30.03</v>
      </c>
      <c r="J1086" s="25">
        <f t="shared" si="54"/>
        <v>113675.916354</v>
      </c>
      <c r="K1086" s="25">
        <f t="shared" si="55"/>
        <v>1682.4035620392001</v>
      </c>
      <c r="L1086" s="25">
        <f t="shared" si="56"/>
        <v>1341.3758129772002</v>
      </c>
    </row>
    <row r="1087" spans="1:12" x14ac:dyDescent="0.25">
      <c r="A1087" s="4">
        <v>42207</v>
      </c>
      <c r="B1087" s="5" t="s">
        <v>1</v>
      </c>
      <c r="D1087" s="3">
        <v>23.2</v>
      </c>
      <c r="E1087" s="2" t="s">
        <v>1</v>
      </c>
      <c r="F1087" s="2" t="s">
        <v>1</v>
      </c>
      <c r="H1087" s="2" t="s">
        <v>1</v>
      </c>
      <c r="I1087" s="3">
        <v>26.62</v>
      </c>
      <c r="J1087" s="25">
        <f t="shared" si="54"/>
        <v>100767.66211600001</v>
      </c>
      <c r="K1087" s="25">
        <f t="shared" si="55"/>
        <v>0</v>
      </c>
      <c r="L1087" s="25" t="e">
        <f t="shared" si="56"/>
        <v>#VALUE!</v>
      </c>
    </row>
    <row r="1088" spans="1:12" x14ac:dyDescent="0.25">
      <c r="A1088" s="4">
        <v>42208</v>
      </c>
      <c r="B1088" s="5">
        <v>10.7</v>
      </c>
      <c r="D1088" s="3">
        <v>23.36</v>
      </c>
      <c r="E1088" s="2" t="s">
        <v>1</v>
      </c>
      <c r="F1088" s="2">
        <v>0.27800000000000002</v>
      </c>
      <c r="G1088" s="2">
        <v>16.3</v>
      </c>
      <c r="H1088" s="2" t="s">
        <v>1</v>
      </c>
      <c r="I1088" s="3">
        <v>26.54</v>
      </c>
      <c r="J1088" s="25">
        <f t="shared" si="54"/>
        <v>100464.829172</v>
      </c>
      <c r="K1088" s="25">
        <f t="shared" si="55"/>
        <v>1637.5767155035999</v>
      </c>
      <c r="L1088" s="25" t="e">
        <f t="shared" si="56"/>
        <v>#VALUE!</v>
      </c>
    </row>
    <row r="1089" spans="1:12" x14ac:dyDescent="0.25">
      <c r="A1089" s="4">
        <v>42209</v>
      </c>
      <c r="B1089" s="5" t="s">
        <v>1</v>
      </c>
      <c r="D1089" s="3">
        <v>22.14</v>
      </c>
      <c r="E1089" s="2" t="s">
        <v>1</v>
      </c>
      <c r="F1089" s="2" t="s">
        <v>1</v>
      </c>
      <c r="H1089" s="2" t="s">
        <v>1</v>
      </c>
      <c r="I1089" s="3">
        <v>25.47</v>
      </c>
      <c r="J1089" s="25">
        <f t="shared" si="54"/>
        <v>96414.43854599999</v>
      </c>
      <c r="K1089" s="25">
        <f t="shared" si="55"/>
        <v>0</v>
      </c>
      <c r="L1089" s="25" t="e">
        <f t="shared" si="56"/>
        <v>#VALUE!</v>
      </c>
    </row>
    <row r="1090" spans="1:12" x14ac:dyDescent="0.25">
      <c r="A1090" s="4">
        <v>42210</v>
      </c>
      <c r="B1090" s="5" t="s">
        <v>1</v>
      </c>
      <c r="D1090" s="3">
        <v>22.64</v>
      </c>
      <c r="E1090" s="2" t="s">
        <v>1</v>
      </c>
      <c r="F1090" s="2" t="s">
        <v>1</v>
      </c>
      <c r="H1090" s="2" t="s">
        <v>1</v>
      </c>
      <c r="I1090" s="3">
        <v>26.47</v>
      </c>
      <c r="J1090" s="25">
        <f t="shared" si="54"/>
        <v>100199.85034599999</v>
      </c>
      <c r="K1090" s="25">
        <f t="shared" si="55"/>
        <v>0</v>
      </c>
      <c r="L1090" s="25" t="e">
        <f t="shared" si="56"/>
        <v>#VALUE!</v>
      </c>
    </row>
    <row r="1091" spans="1:12" x14ac:dyDescent="0.25">
      <c r="A1091" s="4">
        <v>42211</v>
      </c>
      <c r="B1091" s="5" t="s">
        <v>1</v>
      </c>
      <c r="D1091" s="3">
        <v>22.96</v>
      </c>
      <c r="E1091" s="2" t="s">
        <v>1</v>
      </c>
      <c r="F1091" s="2" t="s">
        <v>1</v>
      </c>
      <c r="H1091" s="2" t="s">
        <v>1</v>
      </c>
      <c r="I1091" s="3">
        <v>26.49</v>
      </c>
      <c r="J1091" s="25">
        <f t="shared" ref="J1091:J1154" si="57">3785.4118*I1091</f>
        <v>100275.55858199998</v>
      </c>
      <c r="K1091" s="25">
        <f t="shared" si="55"/>
        <v>0</v>
      </c>
      <c r="L1091" s="25" t="e">
        <f t="shared" si="56"/>
        <v>#VALUE!</v>
      </c>
    </row>
    <row r="1092" spans="1:12" x14ac:dyDescent="0.25">
      <c r="A1092" s="4">
        <v>42212</v>
      </c>
      <c r="B1092" s="5" t="s">
        <v>1</v>
      </c>
      <c r="D1092" s="3">
        <v>22.74</v>
      </c>
      <c r="E1092" s="2" t="s">
        <v>1</v>
      </c>
      <c r="F1092" s="2" t="s">
        <v>1</v>
      </c>
      <c r="H1092" s="2" t="s">
        <v>1</v>
      </c>
      <c r="I1092" s="3">
        <v>26.63</v>
      </c>
      <c r="J1092" s="25">
        <f t="shared" si="57"/>
        <v>100805.516234</v>
      </c>
      <c r="K1092" s="25">
        <f t="shared" ref="K1092:K1155" si="58">J1092*G1092/1000</f>
        <v>0</v>
      </c>
      <c r="L1092" s="25" t="e">
        <f t="shared" ref="L1092:L1155" si="59">J1092*H1092/1000</f>
        <v>#VALUE!</v>
      </c>
    </row>
    <row r="1093" spans="1:12" x14ac:dyDescent="0.25">
      <c r="A1093" s="4">
        <v>42213</v>
      </c>
      <c r="B1093" s="5">
        <v>10.199999999999999</v>
      </c>
      <c r="C1093" s="6">
        <v>1</v>
      </c>
      <c r="D1093" s="3">
        <v>22.59</v>
      </c>
      <c r="E1093" s="2">
        <v>21.8</v>
      </c>
      <c r="F1093" s="2">
        <v>0.23400000000000001</v>
      </c>
      <c r="G1093" s="2">
        <v>11.9</v>
      </c>
      <c r="H1093" s="2">
        <v>14</v>
      </c>
      <c r="I1093" s="3">
        <v>26.58</v>
      </c>
      <c r="J1093" s="25">
        <f t="shared" si="57"/>
        <v>100616.245644</v>
      </c>
      <c r="K1093" s="25">
        <f t="shared" si="58"/>
        <v>1197.3333231636</v>
      </c>
      <c r="L1093" s="25">
        <f t="shared" si="59"/>
        <v>1408.6274390159999</v>
      </c>
    </row>
    <row r="1094" spans="1:12" x14ac:dyDescent="0.25">
      <c r="A1094" s="4">
        <v>42214</v>
      </c>
      <c r="B1094" s="5" t="s">
        <v>1</v>
      </c>
      <c r="D1094" s="3">
        <v>21.86</v>
      </c>
      <c r="E1094" s="2" t="s">
        <v>1</v>
      </c>
      <c r="F1094" s="2" t="s">
        <v>1</v>
      </c>
      <c r="H1094" s="2" t="s">
        <v>1</v>
      </c>
      <c r="I1094" s="3">
        <v>25.98</v>
      </c>
      <c r="J1094" s="25">
        <f t="shared" si="57"/>
        <v>98344.998563999994</v>
      </c>
      <c r="K1094" s="25">
        <f t="shared" si="58"/>
        <v>0</v>
      </c>
      <c r="L1094" s="25" t="e">
        <f t="shared" si="59"/>
        <v>#VALUE!</v>
      </c>
    </row>
    <row r="1095" spans="1:12" x14ac:dyDescent="0.25">
      <c r="A1095" s="4">
        <v>42215</v>
      </c>
      <c r="B1095" s="5">
        <v>12.7</v>
      </c>
      <c r="D1095" s="3">
        <v>22.15</v>
      </c>
      <c r="E1095" s="2" t="s">
        <v>1</v>
      </c>
      <c r="F1095" s="2">
        <v>0.28499999999999998</v>
      </c>
      <c r="G1095" s="2">
        <v>13.3</v>
      </c>
      <c r="H1095" s="2" t="s">
        <v>1</v>
      </c>
      <c r="I1095" s="3">
        <v>26.47</v>
      </c>
      <c r="J1095" s="25">
        <f t="shared" si="57"/>
        <v>100199.85034599999</v>
      </c>
      <c r="K1095" s="25">
        <f t="shared" si="58"/>
        <v>1332.6580096017999</v>
      </c>
      <c r="L1095" s="25" t="e">
        <f t="shared" si="59"/>
        <v>#VALUE!</v>
      </c>
    </row>
    <row r="1096" spans="1:12" x14ac:dyDescent="0.25">
      <c r="A1096" s="4">
        <v>42216</v>
      </c>
      <c r="B1096" s="5" t="s">
        <v>1</v>
      </c>
      <c r="D1096" s="3">
        <v>21.35</v>
      </c>
      <c r="E1096" s="2" t="s">
        <v>1</v>
      </c>
      <c r="F1096" s="2" t="s">
        <v>1</v>
      </c>
      <c r="H1096" s="2" t="s">
        <v>1</v>
      </c>
      <c r="I1096" s="3">
        <v>25.72</v>
      </c>
      <c r="J1096" s="25">
        <f t="shared" si="57"/>
        <v>97360.791495999991</v>
      </c>
      <c r="K1096" s="25">
        <f t="shared" si="58"/>
        <v>0</v>
      </c>
      <c r="L1096" s="25" t="e">
        <f t="shared" si="59"/>
        <v>#VALUE!</v>
      </c>
    </row>
    <row r="1097" spans="1:12" x14ac:dyDescent="0.25">
      <c r="A1097" s="4">
        <v>42217</v>
      </c>
      <c r="B1097" s="5" t="s">
        <v>1</v>
      </c>
      <c r="D1097" s="3">
        <v>21.07</v>
      </c>
      <c r="E1097" s="2" t="s">
        <v>1</v>
      </c>
      <c r="F1097" s="2" t="s">
        <v>1</v>
      </c>
      <c r="H1097" s="2" t="s">
        <v>1</v>
      </c>
      <c r="I1097" s="3">
        <v>25.01</v>
      </c>
      <c r="J1097" s="25">
        <f t="shared" si="57"/>
        <v>94673.149118000001</v>
      </c>
      <c r="K1097" s="25">
        <f t="shared" si="58"/>
        <v>0</v>
      </c>
      <c r="L1097" s="25" t="e">
        <f t="shared" si="59"/>
        <v>#VALUE!</v>
      </c>
    </row>
    <row r="1098" spans="1:12" x14ac:dyDescent="0.25">
      <c r="A1098" s="4">
        <v>42218</v>
      </c>
      <c r="B1098" s="5" t="s">
        <v>1</v>
      </c>
      <c r="D1098" s="3">
        <v>20.8</v>
      </c>
      <c r="E1098" s="2" t="s">
        <v>1</v>
      </c>
      <c r="F1098" s="2" t="s">
        <v>1</v>
      </c>
      <c r="H1098" s="2" t="s">
        <v>1</v>
      </c>
      <c r="I1098" s="3">
        <v>24.89</v>
      </c>
      <c r="J1098" s="25">
        <f t="shared" si="57"/>
        <v>94218.899701999995</v>
      </c>
      <c r="K1098" s="25">
        <f t="shared" si="58"/>
        <v>0</v>
      </c>
      <c r="L1098" s="25" t="e">
        <f t="shared" si="59"/>
        <v>#VALUE!</v>
      </c>
    </row>
    <row r="1099" spans="1:12" x14ac:dyDescent="0.25">
      <c r="A1099" s="4">
        <v>42219</v>
      </c>
      <c r="B1099" s="5" t="s">
        <v>1</v>
      </c>
      <c r="D1099" s="3">
        <v>20.95</v>
      </c>
      <c r="E1099" s="2" t="s">
        <v>1</v>
      </c>
      <c r="F1099" s="2" t="s">
        <v>1</v>
      </c>
      <c r="H1099" s="2" t="s">
        <v>1</v>
      </c>
      <c r="I1099" s="3">
        <v>24.86</v>
      </c>
      <c r="J1099" s="25">
        <f t="shared" si="57"/>
        <v>94105.337348000001</v>
      </c>
      <c r="K1099" s="25">
        <f t="shared" si="58"/>
        <v>0</v>
      </c>
      <c r="L1099" s="25" t="e">
        <f t="shared" si="59"/>
        <v>#VALUE!</v>
      </c>
    </row>
    <row r="1100" spans="1:12" x14ac:dyDescent="0.25">
      <c r="A1100" s="4">
        <v>42220</v>
      </c>
      <c r="B1100" s="5">
        <v>13.3</v>
      </c>
      <c r="C1100" s="6">
        <v>1.24</v>
      </c>
      <c r="D1100" s="3">
        <v>20.9</v>
      </c>
      <c r="E1100" s="2">
        <v>26</v>
      </c>
      <c r="F1100" s="2">
        <v>0.27200000000000002</v>
      </c>
      <c r="G1100" s="2">
        <v>10.5</v>
      </c>
      <c r="H1100" s="2">
        <v>14.3</v>
      </c>
      <c r="I1100" s="3">
        <v>24.41</v>
      </c>
      <c r="J1100" s="25">
        <f t="shared" si="57"/>
        <v>92401.902038</v>
      </c>
      <c r="K1100" s="25">
        <f t="shared" si="58"/>
        <v>970.21997139900009</v>
      </c>
      <c r="L1100" s="25">
        <f t="shared" si="59"/>
        <v>1321.3471991434001</v>
      </c>
    </row>
    <row r="1101" spans="1:12" x14ac:dyDescent="0.25">
      <c r="A1101" s="4">
        <v>42221</v>
      </c>
      <c r="B1101" s="5" t="s">
        <v>1</v>
      </c>
      <c r="D1101" s="3">
        <v>22.95</v>
      </c>
      <c r="E1101" s="2" t="s">
        <v>1</v>
      </c>
      <c r="F1101" s="2" t="s">
        <v>1</v>
      </c>
      <c r="H1101" s="2" t="s">
        <v>1</v>
      </c>
      <c r="I1101" s="3">
        <v>25.18</v>
      </c>
      <c r="J1101" s="25">
        <f t="shared" si="57"/>
        <v>95316.669123999993</v>
      </c>
      <c r="K1101" s="25">
        <f t="shared" si="58"/>
        <v>0</v>
      </c>
      <c r="L1101" s="25" t="e">
        <f t="shared" si="59"/>
        <v>#VALUE!</v>
      </c>
    </row>
    <row r="1102" spans="1:12" x14ac:dyDescent="0.25">
      <c r="A1102" s="4">
        <v>42222</v>
      </c>
      <c r="B1102" s="5">
        <v>12.8</v>
      </c>
      <c r="D1102" s="3">
        <v>22.76</v>
      </c>
      <c r="E1102" s="2" t="s">
        <v>1</v>
      </c>
      <c r="F1102" s="2">
        <v>0.28000000000000003</v>
      </c>
      <c r="G1102" s="2">
        <v>10.4</v>
      </c>
      <c r="H1102" s="2" t="s">
        <v>1</v>
      </c>
      <c r="I1102" s="3">
        <v>27.98</v>
      </c>
      <c r="J1102" s="25">
        <f t="shared" si="57"/>
        <v>105915.822164</v>
      </c>
      <c r="K1102" s="25">
        <f t="shared" si="58"/>
        <v>1101.5245505056</v>
      </c>
      <c r="L1102" s="25" t="e">
        <f t="shared" si="59"/>
        <v>#VALUE!</v>
      </c>
    </row>
    <row r="1103" spans="1:12" x14ac:dyDescent="0.25">
      <c r="A1103" s="4">
        <v>42223</v>
      </c>
      <c r="B1103" s="5" t="s">
        <v>1</v>
      </c>
      <c r="D1103" s="3">
        <v>20.58</v>
      </c>
      <c r="E1103" s="2" t="s">
        <v>1</v>
      </c>
      <c r="F1103" s="2" t="s">
        <v>1</v>
      </c>
      <c r="H1103" s="2" t="s">
        <v>1</v>
      </c>
      <c r="I1103" s="3">
        <v>24.6</v>
      </c>
      <c r="J1103" s="25">
        <f t="shared" si="57"/>
        <v>93121.130279999998</v>
      </c>
      <c r="K1103" s="25">
        <f t="shared" si="58"/>
        <v>0</v>
      </c>
      <c r="L1103" s="25" t="e">
        <f t="shared" si="59"/>
        <v>#VALUE!</v>
      </c>
    </row>
    <row r="1104" spans="1:12" x14ac:dyDescent="0.25">
      <c r="A1104" s="4">
        <v>42224</v>
      </c>
      <c r="B1104" s="5" t="s">
        <v>1</v>
      </c>
      <c r="D1104" s="3">
        <v>19.86</v>
      </c>
      <c r="E1104" s="2" t="s">
        <v>1</v>
      </c>
      <c r="F1104" s="2" t="s">
        <v>1</v>
      </c>
      <c r="H1104" s="2" t="s">
        <v>1</v>
      </c>
      <c r="I1104" s="3">
        <v>23.76</v>
      </c>
      <c r="J1104" s="25">
        <f t="shared" si="57"/>
        <v>89941.384367999999</v>
      </c>
      <c r="K1104" s="25">
        <f t="shared" si="58"/>
        <v>0</v>
      </c>
      <c r="L1104" s="25" t="e">
        <f t="shared" si="59"/>
        <v>#VALUE!</v>
      </c>
    </row>
    <row r="1105" spans="1:12" x14ac:dyDescent="0.25">
      <c r="A1105" s="4">
        <v>42225</v>
      </c>
      <c r="B1105" s="5" t="s">
        <v>1</v>
      </c>
      <c r="D1105" s="3">
        <v>28.96</v>
      </c>
      <c r="E1105" s="2" t="s">
        <v>1</v>
      </c>
      <c r="F1105" s="2" t="s">
        <v>1</v>
      </c>
      <c r="H1105" s="2" t="s">
        <v>1</v>
      </c>
      <c r="I1105" s="3">
        <v>33.67</v>
      </c>
      <c r="J1105" s="25">
        <f t="shared" si="57"/>
        <v>127454.815306</v>
      </c>
      <c r="K1105" s="25">
        <f t="shared" si="58"/>
        <v>0</v>
      </c>
      <c r="L1105" s="25" t="e">
        <f t="shared" si="59"/>
        <v>#VALUE!</v>
      </c>
    </row>
    <row r="1106" spans="1:12" x14ac:dyDescent="0.25">
      <c r="A1106" s="4">
        <v>42226</v>
      </c>
      <c r="B1106" s="5" t="s">
        <v>1</v>
      </c>
      <c r="D1106" s="3">
        <v>22.17</v>
      </c>
      <c r="E1106" s="2" t="s">
        <v>1</v>
      </c>
      <c r="F1106" s="2" t="s">
        <v>1</v>
      </c>
      <c r="H1106" s="2" t="s">
        <v>1</v>
      </c>
      <c r="I1106" s="3">
        <v>26.59</v>
      </c>
      <c r="J1106" s="25">
        <f t="shared" si="57"/>
        <v>100654.099762</v>
      </c>
      <c r="K1106" s="25">
        <f t="shared" si="58"/>
        <v>0</v>
      </c>
      <c r="L1106" s="25" t="e">
        <f t="shared" si="59"/>
        <v>#VALUE!</v>
      </c>
    </row>
    <row r="1107" spans="1:12" x14ac:dyDescent="0.25">
      <c r="A1107" s="4">
        <v>42227</v>
      </c>
      <c r="B1107" s="5">
        <v>17.8</v>
      </c>
      <c r="C1107" s="6">
        <v>0.40400000000000003</v>
      </c>
      <c r="D1107" s="3">
        <v>19.71</v>
      </c>
      <c r="E1107" s="2">
        <v>25</v>
      </c>
      <c r="F1107" s="2">
        <v>0.27200000000000002</v>
      </c>
      <c r="G1107" s="2">
        <v>9.26</v>
      </c>
      <c r="H1107" s="2">
        <v>14.8</v>
      </c>
      <c r="I1107" s="3">
        <v>25.15</v>
      </c>
      <c r="J1107" s="25">
        <f t="shared" si="57"/>
        <v>95203.106769999984</v>
      </c>
      <c r="K1107" s="25">
        <f t="shared" si="58"/>
        <v>881.58076869019987</v>
      </c>
      <c r="L1107" s="25">
        <f t="shared" si="59"/>
        <v>1409.0059801959999</v>
      </c>
    </row>
    <row r="1108" spans="1:12" x14ac:dyDescent="0.25">
      <c r="A1108" s="4">
        <v>42228</v>
      </c>
      <c r="B1108" s="5" t="s">
        <v>1</v>
      </c>
      <c r="D1108" s="3">
        <v>19.87</v>
      </c>
      <c r="E1108" s="2" t="s">
        <v>1</v>
      </c>
      <c r="F1108" s="2" t="s">
        <v>1</v>
      </c>
      <c r="H1108" s="2" t="s">
        <v>1</v>
      </c>
      <c r="I1108" s="3">
        <v>25.48</v>
      </c>
      <c r="J1108" s="25">
        <f t="shared" si="57"/>
        <v>96452.292663999993</v>
      </c>
      <c r="K1108" s="25">
        <f t="shared" si="58"/>
        <v>0</v>
      </c>
      <c r="L1108" s="25" t="e">
        <f t="shared" si="59"/>
        <v>#VALUE!</v>
      </c>
    </row>
    <row r="1109" spans="1:12" x14ac:dyDescent="0.25">
      <c r="A1109" s="4">
        <v>42229</v>
      </c>
      <c r="B1109" s="5">
        <v>18.3</v>
      </c>
      <c r="D1109" s="3">
        <v>20</v>
      </c>
      <c r="E1109" s="2" t="s">
        <v>1</v>
      </c>
      <c r="F1109" s="2">
        <v>0.24199999999999999</v>
      </c>
      <c r="G1109" s="2">
        <v>11.1</v>
      </c>
      <c r="H1109" s="2" t="s">
        <v>1</v>
      </c>
      <c r="I1109" s="3">
        <v>23.88</v>
      </c>
      <c r="J1109" s="25">
        <f t="shared" si="57"/>
        <v>90395.633783999991</v>
      </c>
      <c r="K1109" s="25">
        <f t="shared" si="58"/>
        <v>1003.3915350023998</v>
      </c>
      <c r="L1109" s="25" t="e">
        <f t="shared" si="59"/>
        <v>#VALUE!</v>
      </c>
    </row>
    <row r="1110" spans="1:12" x14ac:dyDescent="0.25">
      <c r="A1110" s="4">
        <v>42230</v>
      </c>
      <c r="B1110" s="5" t="s">
        <v>1</v>
      </c>
      <c r="D1110" s="3">
        <v>19.82</v>
      </c>
      <c r="E1110" s="2" t="s">
        <v>1</v>
      </c>
      <c r="F1110" s="2" t="s">
        <v>1</v>
      </c>
      <c r="H1110" s="2" t="s">
        <v>1</v>
      </c>
      <c r="I1110" s="3">
        <v>24.22</v>
      </c>
      <c r="J1110" s="25">
        <f t="shared" si="57"/>
        <v>91682.673795999988</v>
      </c>
      <c r="K1110" s="25">
        <f t="shared" si="58"/>
        <v>0</v>
      </c>
      <c r="L1110" s="25" t="e">
        <f t="shared" si="59"/>
        <v>#VALUE!</v>
      </c>
    </row>
    <row r="1111" spans="1:12" x14ac:dyDescent="0.25">
      <c r="A1111" s="4">
        <v>42231</v>
      </c>
      <c r="B1111" s="5" t="s">
        <v>1</v>
      </c>
      <c r="D1111" s="3">
        <v>19.7</v>
      </c>
      <c r="E1111" s="2" t="s">
        <v>1</v>
      </c>
      <c r="F1111" s="2" t="s">
        <v>1</v>
      </c>
      <c r="H1111" s="2" t="s">
        <v>1</v>
      </c>
      <c r="I1111" s="3">
        <v>23.43</v>
      </c>
      <c r="J1111" s="25">
        <f t="shared" si="57"/>
        <v>88692.19847399999</v>
      </c>
      <c r="K1111" s="25">
        <f t="shared" si="58"/>
        <v>0</v>
      </c>
      <c r="L1111" s="25" t="e">
        <f t="shared" si="59"/>
        <v>#VALUE!</v>
      </c>
    </row>
    <row r="1112" spans="1:12" x14ac:dyDescent="0.25">
      <c r="A1112" s="4">
        <v>42232</v>
      </c>
      <c r="B1112" s="5" t="s">
        <v>1</v>
      </c>
      <c r="D1112" s="3">
        <v>19.25</v>
      </c>
      <c r="E1112" s="2" t="s">
        <v>1</v>
      </c>
      <c r="F1112" s="2" t="s">
        <v>1</v>
      </c>
      <c r="H1112" s="2" t="s">
        <v>1</v>
      </c>
      <c r="I1112" s="3">
        <v>22.53</v>
      </c>
      <c r="J1112" s="25">
        <f t="shared" si="57"/>
        <v>85285.327854000003</v>
      </c>
      <c r="K1112" s="25">
        <f t="shared" si="58"/>
        <v>0</v>
      </c>
      <c r="L1112" s="25" t="e">
        <f t="shared" si="59"/>
        <v>#VALUE!</v>
      </c>
    </row>
    <row r="1113" spans="1:12" x14ac:dyDescent="0.25">
      <c r="A1113" s="4">
        <v>42233</v>
      </c>
      <c r="B1113" s="5" t="s">
        <v>1</v>
      </c>
      <c r="D1113" s="3">
        <v>24.02</v>
      </c>
      <c r="E1113" s="2" t="s">
        <v>1</v>
      </c>
      <c r="F1113" s="2" t="s">
        <v>1</v>
      </c>
      <c r="H1113" s="2" t="s">
        <v>1</v>
      </c>
      <c r="I1113" s="3">
        <v>27.03</v>
      </c>
      <c r="J1113" s="25">
        <f t="shared" si="57"/>
        <v>102319.680954</v>
      </c>
      <c r="K1113" s="25">
        <f t="shared" si="58"/>
        <v>0</v>
      </c>
      <c r="L1113" s="25" t="e">
        <f t="shared" si="59"/>
        <v>#VALUE!</v>
      </c>
    </row>
    <row r="1114" spans="1:12" x14ac:dyDescent="0.25">
      <c r="A1114" s="4">
        <v>42234</v>
      </c>
      <c r="B1114" s="5">
        <v>14.2</v>
      </c>
      <c r="C1114" s="6">
        <v>0.879</v>
      </c>
      <c r="D1114" s="3">
        <v>28.52</v>
      </c>
      <c r="E1114" s="2">
        <v>23.3</v>
      </c>
      <c r="F1114" s="2">
        <v>0.36099999999999999</v>
      </c>
      <c r="G1114" s="2">
        <v>9.7799999999999994</v>
      </c>
      <c r="H1114" s="2">
        <v>14.9</v>
      </c>
      <c r="I1114" s="3">
        <v>32.409999999999997</v>
      </c>
      <c r="J1114" s="25">
        <f t="shared" si="57"/>
        <v>122685.19643799998</v>
      </c>
      <c r="K1114" s="25">
        <f t="shared" si="58"/>
        <v>1199.8612211636398</v>
      </c>
      <c r="L1114" s="25">
        <f t="shared" si="59"/>
        <v>1828.0094269261999</v>
      </c>
    </row>
    <row r="1115" spans="1:12" x14ac:dyDescent="0.25">
      <c r="A1115" s="4">
        <v>42235</v>
      </c>
      <c r="B1115" s="5" t="s">
        <v>1</v>
      </c>
      <c r="D1115" s="3">
        <v>23.98</v>
      </c>
      <c r="E1115" s="2" t="s">
        <v>1</v>
      </c>
      <c r="F1115" s="2" t="s">
        <v>1</v>
      </c>
      <c r="H1115" s="2" t="s">
        <v>1</v>
      </c>
      <c r="I1115" s="3">
        <v>28.21</v>
      </c>
      <c r="J1115" s="25">
        <f t="shared" si="57"/>
        <v>106786.46687799999</v>
      </c>
      <c r="K1115" s="25">
        <f t="shared" si="58"/>
        <v>0</v>
      </c>
      <c r="L1115" s="25" t="e">
        <f t="shared" si="59"/>
        <v>#VALUE!</v>
      </c>
    </row>
    <row r="1116" spans="1:12" x14ac:dyDescent="0.25">
      <c r="A1116" s="4">
        <v>42236</v>
      </c>
      <c r="B1116" s="5">
        <v>17</v>
      </c>
      <c r="D1116" s="3">
        <v>20.07</v>
      </c>
      <c r="E1116" s="2" t="s">
        <v>1</v>
      </c>
      <c r="F1116" s="2">
        <v>0.154</v>
      </c>
      <c r="G1116" s="2">
        <v>12</v>
      </c>
      <c r="H1116" s="2" t="s">
        <v>1</v>
      </c>
      <c r="I1116" s="3">
        <v>23.15</v>
      </c>
      <c r="J1116" s="25">
        <f t="shared" si="57"/>
        <v>87632.283169999995</v>
      </c>
      <c r="K1116" s="25">
        <f t="shared" si="58"/>
        <v>1051.5873980399999</v>
      </c>
      <c r="L1116" s="25" t="e">
        <f t="shared" si="59"/>
        <v>#VALUE!</v>
      </c>
    </row>
    <row r="1117" spans="1:12" x14ac:dyDescent="0.25">
      <c r="A1117" s="4">
        <v>42237</v>
      </c>
      <c r="B1117" s="5" t="s">
        <v>1</v>
      </c>
      <c r="D1117" s="3">
        <v>19.8</v>
      </c>
      <c r="E1117" s="2" t="s">
        <v>1</v>
      </c>
      <c r="F1117" s="2" t="s">
        <v>1</v>
      </c>
      <c r="H1117" s="2" t="s">
        <v>1</v>
      </c>
      <c r="I1117" s="3">
        <v>22.74</v>
      </c>
      <c r="J1117" s="25">
        <f t="shared" si="57"/>
        <v>86080.264331999992</v>
      </c>
      <c r="K1117" s="25">
        <f t="shared" si="58"/>
        <v>0</v>
      </c>
      <c r="L1117" s="25" t="e">
        <f t="shared" si="59"/>
        <v>#VALUE!</v>
      </c>
    </row>
    <row r="1118" spans="1:12" x14ac:dyDescent="0.25">
      <c r="A1118" s="4">
        <v>42238</v>
      </c>
      <c r="B1118" s="5" t="s">
        <v>1</v>
      </c>
      <c r="D1118" s="3">
        <v>25.7</v>
      </c>
      <c r="E1118" s="2" t="s">
        <v>1</v>
      </c>
      <c r="F1118" s="2" t="s">
        <v>1</v>
      </c>
      <c r="H1118" s="2" t="s">
        <v>1</v>
      </c>
      <c r="I1118" s="3">
        <v>28.34</v>
      </c>
      <c r="J1118" s="25">
        <f t="shared" si="57"/>
        <v>107278.570412</v>
      </c>
      <c r="K1118" s="25">
        <f t="shared" si="58"/>
        <v>0</v>
      </c>
      <c r="L1118" s="25" t="e">
        <f t="shared" si="59"/>
        <v>#VALUE!</v>
      </c>
    </row>
    <row r="1119" spans="1:12" x14ac:dyDescent="0.25">
      <c r="A1119" s="4">
        <v>42239</v>
      </c>
      <c r="B1119" s="5" t="s">
        <v>1</v>
      </c>
      <c r="D1119" s="3">
        <v>21</v>
      </c>
      <c r="E1119" s="2" t="s">
        <v>1</v>
      </c>
      <c r="F1119" s="2" t="s">
        <v>1</v>
      </c>
      <c r="H1119" s="2" t="s">
        <v>1</v>
      </c>
      <c r="I1119" s="3">
        <v>24.45</v>
      </c>
      <c r="J1119" s="25">
        <f t="shared" si="57"/>
        <v>92553.318509999997</v>
      </c>
      <c r="K1119" s="25">
        <f t="shared" si="58"/>
        <v>0</v>
      </c>
      <c r="L1119" s="25" t="e">
        <f t="shared" si="59"/>
        <v>#VALUE!</v>
      </c>
    </row>
    <row r="1120" spans="1:12" x14ac:dyDescent="0.25">
      <c r="A1120" s="4">
        <v>42240</v>
      </c>
      <c r="B1120" s="5" t="s">
        <v>1</v>
      </c>
      <c r="D1120" s="3">
        <v>20.190000000000001</v>
      </c>
      <c r="E1120" s="2" t="s">
        <v>1</v>
      </c>
      <c r="F1120" s="2" t="s">
        <v>1</v>
      </c>
      <c r="H1120" s="2" t="s">
        <v>1</v>
      </c>
      <c r="I1120" s="3">
        <v>24.05</v>
      </c>
      <c r="J1120" s="25">
        <f t="shared" si="57"/>
        <v>91039.153789999997</v>
      </c>
      <c r="K1120" s="25">
        <f t="shared" si="58"/>
        <v>0</v>
      </c>
      <c r="L1120" s="25" t="e">
        <f t="shared" si="59"/>
        <v>#VALUE!</v>
      </c>
    </row>
    <row r="1121" spans="1:12" x14ac:dyDescent="0.25">
      <c r="A1121" s="4">
        <v>42241</v>
      </c>
      <c r="B1121" s="5">
        <v>15.4</v>
      </c>
      <c r="C1121" s="6">
        <v>0.80400000000000005</v>
      </c>
      <c r="D1121" s="3">
        <v>20.18</v>
      </c>
      <c r="E1121" s="2">
        <v>29.2</v>
      </c>
      <c r="F1121" s="2">
        <v>0.26700000000000002</v>
      </c>
      <c r="G1121" s="2">
        <v>13.1</v>
      </c>
      <c r="H1121" s="2">
        <v>19.3</v>
      </c>
      <c r="I1121" s="3">
        <v>23.41</v>
      </c>
      <c r="J1121" s="25">
        <f t="shared" si="57"/>
        <v>88616.490237999998</v>
      </c>
      <c r="K1121" s="25">
        <f t="shared" si="58"/>
        <v>1160.8760221177999</v>
      </c>
      <c r="L1121" s="25">
        <f t="shared" si="59"/>
        <v>1710.2982615934</v>
      </c>
    </row>
    <row r="1122" spans="1:12" x14ac:dyDescent="0.25">
      <c r="A1122" s="4">
        <v>42242</v>
      </c>
      <c r="B1122" s="5" t="s">
        <v>1</v>
      </c>
      <c r="D1122" s="3">
        <v>19.63</v>
      </c>
      <c r="E1122" s="2" t="s">
        <v>1</v>
      </c>
      <c r="F1122" s="2" t="s">
        <v>1</v>
      </c>
      <c r="H1122" s="2" t="s">
        <v>1</v>
      </c>
      <c r="I1122" s="3">
        <v>22.68</v>
      </c>
      <c r="J1122" s="25">
        <f t="shared" si="57"/>
        <v>85853.139623999989</v>
      </c>
      <c r="K1122" s="25">
        <f t="shared" si="58"/>
        <v>0</v>
      </c>
      <c r="L1122" s="25" t="e">
        <f t="shared" si="59"/>
        <v>#VALUE!</v>
      </c>
    </row>
    <row r="1123" spans="1:12" x14ac:dyDescent="0.25">
      <c r="A1123" s="4">
        <v>42243</v>
      </c>
      <c r="B1123" s="5">
        <v>13.9</v>
      </c>
      <c r="D1123" s="3">
        <v>19.59</v>
      </c>
      <c r="E1123" s="2" t="s">
        <v>1</v>
      </c>
      <c r="F1123" s="2">
        <v>0.22900000000000001</v>
      </c>
      <c r="G1123" s="2">
        <v>13</v>
      </c>
      <c r="H1123" s="2" t="s">
        <v>1</v>
      </c>
      <c r="I1123" s="3">
        <v>22.52</v>
      </c>
      <c r="J1123" s="25">
        <f t="shared" si="57"/>
        <v>85247.473736</v>
      </c>
      <c r="K1123" s="25">
        <f t="shared" si="58"/>
        <v>1108.2171585680001</v>
      </c>
      <c r="L1123" s="25" t="e">
        <f t="shared" si="59"/>
        <v>#VALUE!</v>
      </c>
    </row>
    <row r="1124" spans="1:12" x14ac:dyDescent="0.25">
      <c r="A1124" s="4">
        <v>42244</v>
      </c>
      <c r="B1124" s="5" t="s">
        <v>1</v>
      </c>
      <c r="D1124" s="3">
        <v>20.68</v>
      </c>
      <c r="E1124" s="2" t="s">
        <v>1</v>
      </c>
      <c r="F1124" s="2" t="s">
        <v>1</v>
      </c>
      <c r="H1124" s="2" t="s">
        <v>1</v>
      </c>
      <c r="I1124" s="3">
        <v>23.8</v>
      </c>
      <c r="J1124" s="25">
        <f t="shared" si="57"/>
        <v>90092.800839999996</v>
      </c>
      <c r="K1124" s="25">
        <f t="shared" si="58"/>
        <v>0</v>
      </c>
      <c r="L1124" s="25" t="e">
        <f t="shared" si="59"/>
        <v>#VALUE!</v>
      </c>
    </row>
    <row r="1125" spans="1:12" x14ac:dyDescent="0.25">
      <c r="A1125" s="4">
        <v>42245</v>
      </c>
      <c r="B1125" s="5" t="s">
        <v>1</v>
      </c>
      <c r="D1125" s="3">
        <v>19.5</v>
      </c>
      <c r="E1125" s="2" t="s">
        <v>1</v>
      </c>
      <c r="F1125" s="2" t="s">
        <v>1</v>
      </c>
      <c r="H1125" s="2" t="s">
        <v>1</v>
      </c>
      <c r="I1125" s="3">
        <v>22.77</v>
      </c>
      <c r="J1125" s="25">
        <f t="shared" si="57"/>
        <v>86193.826686</v>
      </c>
      <c r="K1125" s="25">
        <f t="shared" si="58"/>
        <v>0</v>
      </c>
      <c r="L1125" s="25" t="e">
        <f t="shared" si="59"/>
        <v>#VALUE!</v>
      </c>
    </row>
    <row r="1126" spans="1:12" x14ac:dyDescent="0.25">
      <c r="A1126" s="4">
        <v>42246</v>
      </c>
      <c r="B1126" s="5" t="s">
        <v>1</v>
      </c>
      <c r="D1126" s="3">
        <v>19.07</v>
      </c>
      <c r="E1126" s="2" t="s">
        <v>1</v>
      </c>
      <c r="F1126" s="2" t="s">
        <v>1</v>
      </c>
      <c r="H1126" s="2" t="s">
        <v>1</v>
      </c>
      <c r="I1126" s="3">
        <v>22.16</v>
      </c>
      <c r="J1126" s="25">
        <f t="shared" si="57"/>
        <v>83884.725487999996</v>
      </c>
      <c r="K1126" s="25">
        <f t="shared" si="58"/>
        <v>0</v>
      </c>
      <c r="L1126" s="25" t="e">
        <f t="shared" si="59"/>
        <v>#VALUE!</v>
      </c>
    </row>
    <row r="1127" spans="1:12" x14ac:dyDescent="0.25">
      <c r="A1127" s="4">
        <v>42247</v>
      </c>
      <c r="B1127" s="5" t="s">
        <v>1</v>
      </c>
      <c r="D1127" s="3">
        <v>19.7</v>
      </c>
      <c r="E1127" s="2" t="s">
        <v>1</v>
      </c>
      <c r="F1127" s="2" t="s">
        <v>1</v>
      </c>
      <c r="H1127" s="2" t="s">
        <v>1</v>
      </c>
      <c r="I1127" s="3">
        <v>23.08</v>
      </c>
      <c r="J1127" s="25">
        <f t="shared" si="57"/>
        <v>87367.304343999989</v>
      </c>
      <c r="K1127" s="25">
        <f t="shared" si="58"/>
        <v>0</v>
      </c>
      <c r="L1127" s="25" t="e">
        <f t="shared" si="59"/>
        <v>#VALUE!</v>
      </c>
    </row>
    <row r="1128" spans="1:12" x14ac:dyDescent="0.25">
      <c r="A1128" s="4">
        <v>42248</v>
      </c>
      <c r="B1128" s="5">
        <v>23.8</v>
      </c>
      <c r="C1128" s="6">
        <v>0.57299999999999995</v>
      </c>
      <c r="D1128" s="3">
        <v>20.94</v>
      </c>
      <c r="E1128" s="2">
        <v>37.4</v>
      </c>
      <c r="F1128" s="2">
        <v>0.28799999999999998</v>
      </c>
      <c r="G1128" s="2">
        <v>14.4</v>
      </c>
      <c r="H1128" s="2">
        <v>25.5</v>
      </c>
      <c r="I1128" s="3">
        <v>24.65</v>
      </c>
      <c r="J1128" s="25">
        <f t="shared" si="57"/>
        <v>93310.400869999998</v>
      </c>
      <c r="K1128" s="25">
        <f t="shared" si="58"/>
        <v>1343.6697725279998</v>
      </c>
      <c r="L1128" s="25">
        <f t="shared" si="59"/>
        <v>2379.4152221849999</v>
      </c>
    </row>
    <row r="1129" spans="1:12" x14ac:dyDescent="0.25">
      <c r="A1129" s="4">
        <v>42249</v>
      </c>
      <c r="B1129" s="5" t="s">
        <v>1</v>
      </c>
      <c r="D1129" s="3">
        <v>20.350000000000001</v>
      </c>
      <c r="E1129" s="2" t="s">
        <v>1</v>
      </c>
      <c r="F1129" s="2" t="s">
        <v>1</v>
      </c>
      <c r="H1129" s="2" t="s">
        <v>1</v>
      </c>
      <c r="I1129" s="3">
        <v>23.91</v>
      </c>
      <c r="J1129" s="25">
        <f t="shared" si="57"/>
        <v>90509.196137999999</v>
      </c>
      <c r="K1129" s="25">
        <f t="shared" si="58"/>
        <v>0</v>
      </c>
      <c r="L1129" s="25" t="e">
        <f t="shared" si="59"/>
        <v>#VALUE!</v>
      </c>
    </row>
    <row r="1130" spans="1:12" x14ac:dyDescent="0.25">
      <c r="A1130" s="4">
        <v>42250</v>
      </c>
      <c r="B1130" s="5">
        <v>33.5</v>
      </c>
      <c r="D1130" s="3">
        <v>21.18</v>
      </c>
      <c r="E1130" s="2" t="s">
        <v>1</v>
      </c>
      <c r="F1130" s="2">
        <v>0.31</v>
      </c>
      <c r="G1130" s="2">
        <v>13.7</v>
      </c>
      <c r="H1130" s="2" t="s">
        <v>1</v>
      </c>
      <c r="I1130" s="3">
        <v>24.68</v>
      </c>
      <c r="J1130" s="25">
        <f t="shared" si="57"/>
        <v>93423.963223999992</v>
      </c>
      <c r="K1130" s="25">
        <f t="shared" si="58"/>
        <v>1279.9082961687998</v>
      </c>
      <c r="L1130" s="25" t="e">
        <f t="shared" si="59"/>
        <v>#VALUE!</v>
      </c>
    </row>
    <row r="1131" spans="1:12" x14ac:dyDescent="0.25">
      <c r="A1131" s="4">
        <v>42251</v>
      </c>
      <c r="B1131" s="5" t="s">
        <v>1</v>
      </c>
      <c r="D1131" s="3">
        <v>19.87</v>
      </c>
      <c r="E1131" s="2" t="s">
        <v>1</v>
      </c>
      <c r="F1131" s="2" t="s">
        <v>1</v>
      </c>
      <c r="H1131" s="2" t="s">
        <v>1</v>
      </c>
      <c r="I1131" s="3">
        <v>23.49</v>
      </c>
      <c r="J1131" s="25">
        <f t="shared" si="57"/>
        <v>88919.323181999993</v>
      </c>
      <c r="K1131" s="25">
        <f t="shared" si="58"/>
        <v>0</v>
      </c>
      <c r="L1131" s="25" t="e">
        <f t="shared" si="59"/>
        <v>#VALUE!</v>
      </c>
    </row>
    <row r="1132" spans="1:12" x14ac:dyDescent="0.25">
      <c r="A1132" s="4">
        <v>42252</v>
      </c>
      <c r="B1132" s="5" t="s">
        <v>1</v>
      </c>
      <c r="D1132" s="3">
        <v>19.72</v>
      </c>
      <c r="E1132" s="2" t="s">
        <v>1</v>
      </c>
      <c r="F1132" s="2" t="s">
        <v>1</v>
      </c>
      <c r="H1132" s="2" t="s">
        <v>1</v>
      </c>
      <c r="I1132" s="3">
        <v>22.99</v>
      </c>
      <c r="J1132" s="25">
        <f t="shared" si="57"/>
        <v>87026.617281999992</v>
      </c>
      <c r="K1132" s="25">
        <f t="shared" si="58"/>
        <v>0</v>
      </c>
      <c r="L1132" s="25" t="e">
        <f t="shared" si="59"/>
        <v>#VALUE!</v>
      </c>
    </row>
    <row r="1133" spans="1:12" x14ac:dyDescent="0.25">
      <c r="A1133" s="4">
        <v>42253</v>
      </c>
      <c r="B1133" s="5" t="s">
        <v>1</v>
      </c>
      <c r="D1133" s="3">
        <v>19.48</v>
      </c>
      <c r="E1133" s="2" t="s">
        <v>1</v>
      </c>
      <c r="F1133" s="2" t="s">
        <v>1</v>
      </c>
      <c r="H1133" s="2" t="s">
        <v>1</v>
      </c>
      <c r="I1133" s="3">
        <v>22.85</v>
      </c>
      <c r="J1133" s="25">
        <f t="shared" si="57"/>
        <v>86496.659630000009</v>
      </c>
      <c r="K1133" s="25">
        <f t="shared" si="58"/>
        <v>0</v>
      </c>
      <c r="L1133" s="25" t="e">
        <f t="shared" si="59"/>
        <v>#VALUE!</v>
      </c>
    </row>
    <row r="1134" spans="1:12" x14ac:dyDescent="0.25">
      <c r="A1134" s="4">
        <v>42254</v>
      </c>
      <c r="B1134" s="5" t="s">
        <v>1</v>
      </c>
      <c r="D1134" s="3">
        <v>20.54</v>
      </c>
      <c r="E1134" s="2" t="s">
        <v>1</v>
      </c>
      <c r="F1134" s="2" t="s">
        <v>1</v>
      </c>
      <c r="H1134" s="2" t="s">
        <v>1</v>
      </c>
      <c r="I1134" s="3">
        <v>24.06</v>
      </c>
      <c r="J1134" s="25">
        <f t="shared" si="57"/>
        <v>91077.007907999985</v>
      </c>
      <c r="K1134" s="25">
        <f t="shared" si="58"/>
        <v>0</v>
      </c>
      <c r="L1134" s="25" t="e">
        <f t="shared" si="59"/>
        <v>#VALUE!</v>
      </c>
    </row>
    <row r="1135" spans="1:12" x14ac:dyDescent="0.25">
      <c r="A1135" s="4">
        <v>42255</v>
      </c>
      <c r="B1135" s="5">
        <v>22.3</v>
      </c>
      <c r="C1135" s="6">
        <v>1.42</v>
      </c>
      <c r="D1135" s="3">
        <v>28.08</v>
      </c>
      <c r="E1135" s="2">
        <v>29.3</v>
      </c>
      <c r="F1135" s="2">
        <v>0.49</v>
      </c>
      <c r="G1135" s="2">
        <v>15.9</v>
      </c>
      <c r="H1135" s="2">
        <v>21.6</v>
      </c>
      <c r="I1135" s="3">
        <v>31.68</v>
      </c>
      <c r="J1135" s="25">
        <f t="shared" si="57"/>
        <v>119921.84582399999</v>
      </c>
      <c r="K1135" s="25">
        <f t="shared" si="58"/>
        <v>1906.7573486015999</v>
      </c>
      <c r="L1135" s="25">
        <f t="shared" si="59"/>
        <v>2590.3118697984</v>
      </c>
    </row>
    <row r="1136" spans="1:12" x14ac:dyDescent="0.25">
      <c r="A1136" s="4">
        <v>42256</v>
      </c>
      <c r="B1136" s="5" t="s">
        <v>1</v>
      </c>
      <c r="D1136" s="3">
        <v>20.43</v>
      </c>
      <c r="E1136" s="2" t="s">
        <v>1</v>
      </c>
      <c r="F1136" s="2" t="s">
        <v>1</v>
      </c>
      <c r="H1136" s="2" t="s">
        <v>1</v>
      </c>
      <c r="I1136" s="3">
        <v>24.66</v>
      </c>
      <c r="J1136" s="25">
        <f t="shared" si="57"/>
        <v>93348.254988000001</v>
      </c>
      <c r="K1136" s="25">
        <f t="shared" si="58"/>
        <v>0</v>
      </c>
      <c r="L1136" s="25" t="e">
        <f t="shared" si="59"/>
        <v>#VALUE!</v>
      </c>
    </row>
    <row r="1137" spans="1:12" x14ac:dyDescent="0.25">
      <c r="A1137" s="4">
        <v>42257</v>
      </c>
      <c r="B1137" s="5">
        <v>14.9</v>
      </c>
      <c r="D1137" s="3">
        <v>23.73</v>
      </c>
      <c r="E1137" s="2" t="s">
        <v>1</v>
      </c>
      <c r="F1137" s="2">
        <v>0.32</v>
      </c>
      <c r="G1137" s="2">
        <v>14.2</v>
      </c>
      <c r="H1137" s="2" t="s">
        <v>1</v>
      </c>
      <c r="I1137" s="3">
        <v>26.3</v>
      </c>
      <c r="J1137" s="25">
        <f t="shared" si="57"/>
        <v>99556.33034</v>
      </c>
      <c r="K1137" s="25">
        <f t="shared" si="58"/>
        <v>1413.699890828</v>
      </c>
      <c r="L1137" s="25" t="e">
        <f t="shared" si="59"/>
        <v>#VALUE!</v>
      </c>
    </row>
    <row r="1138" spans="1:12" x14ac:dyDescent="0.25">
      <c r="A1138" s="4">
        <v>42258</v>
      </c>
      <c r="B1138" s="5" t="s">
        <v>1</v>
      </c>
      <c r="D1138" s="3">
        <v>27.31</v>
      </c>
      <c r="E1138" s="2" t="s">
        <v>1</v>
      </c>
      <c r="F1138" s="2" t="s">
        <v>1</v>
      </c>
      <c r="H1138" s="2" t="s">
        <v>1</v>
      </c>
      <c r="I1138" s="3">
        <v>32.06</v>
      </c>
      <c r="J1138" s="25">
        <f t="shared" si="57"/>
        <v>121360.302308</v>
      </c>
      <c r="K1138" s="25">
        <f t="shared" si="58"/>
        <v>0</v>
      </c>
      <c r="L1138" s="25" t="e">
        <f t="shared" si="59"/>
        <v>#VALUE!</v>
      </c>
    </row>
    <row r="1139" spans="1:12" x14ac:dyDescent="0.25">
      <c r="A1139" s="4">
        <v>42259</v>
      </c>
      <c r="B1139" s="5" t="s">
        <v>1</v>
      </c>
      <c r="D1139" s="3">
        <v>19.64</v>
      </c>
      <c r="E1139" s="2" t="s">
        <v>1</v>
      </c>
      <c r="F1139" s="2" t="s">
        <v>1</v>
      </c>
      <c r="H1139" s="2" t="s">
        <v>1</v>
      </c>
      <c r="I1139" s="3">
        <v>23.15</v>
      </c>
      <c r="J1139" s="25">
        <f t="shared" si="57"/>
        <v>87632.283169999995</v>
      </c>
      <c r="K1139" s="25">
        <f t="shared" si="58"/>
        <v>0</v>
      </c>
      <c r="L1139" s="25" t="e">
        <f t="shared" si="59"/>
        <v>#VALUE!</v>
      </c>
    </row>
    <row r="1140" spans="1:12" x14ac:dyDescent="0.25">
      <c r="A1140" s="4">
        <v>42260</v>
      </c>
      <c r="B1140" s="5" t="s">
        <v>1</v>
      </c>
      <c r="D1140" s="3">
        <v>18.96</v>
      </c>
      <c r="E1140" s="2" t="s">
        <v>1</v>
      </c>
      <c r="F1140" s="2" t="s">
        <v>1</v>
      </c>
      <c r="H1140" s="2" t="s">
        <v>1</v>
      </c>
      <c r="I1140" s="3">
        <v>22.35</v>
      </c>
      <c r="J1140" s="25">
        <f t="shared" si="57"/>
        <v>84603.953730000008</v>
      </c>
      <c r="K1140" s="25">
        <f t="shared" si="58"/>
        <v>0</v>
      </c>
      <c r="L1140" s="25" t="e">
        <f t="shared" si="59"/>
        <v>#VALUE!</v>
      </c>
    </row>
    <row r="1141" spans="1:12" x14ac:dyDescent="0.25">
      <c r="A1141" s="4">
        <v>42261</v>
      </c>
      <c r="B1141" s="5" t="s">
        <v>1</v>
      </c>
      <c r="D1141" s="3">
        <v>19.22</v>
      </c>
      <c r="E1141" s="2" t="s">
        <v>1</v>
      </c>
      <c r="F1141" s="2" t="s">
        <v>1</v>
      </c>
      <c r="H1141" s="2" t="s">
        <v>1</v>
      </c>
      <c r="I1141" s="3">
        <v>23.13</v>
      </c>
      <c r="J1141" s="25">
        <f t="shared" si="57"/>
        <v>87556.574933999989</v>
      </c>
      <c r="K1141" s="25">
        <f t="shared" si="58"/>
        <v>0</v>
      </c>
      <c r="L1141" s="25" t="e">
        <f t="shared" si="59"/>
        <v>#VALUE!</v>
      </c>
    </row>
    <row r="1142" spans="1:12" x14ac:dyDescent="0.25">
      <c r="A1142" s="4">
        <v>42262</v>
      </c>
      <c r="B1142" s="5">
        <v>14.8</v>
      </c>
      <c r="C1142" s="6">
        <v>1.55</v>
      </c>
      <c r="D1142" s="3">
        <v>19.61</v>
      </c>
      <c r="E1142" s="2">
        <v>41.5</v>
      </c>
      <c r="F1142" s="2">
        <v>0.28199999999999997</v>
      </c>
      <c r="G1142" s="2">
        <v>8.01</v>
      </c>
      <c r="H1142" s="2">
        <v>23.8</v>
      </c>
      <c r="I1142" s="3">
        <v>23.27</v>
      </c>
      <c r="J1142" s="25">
        <f t="shared" si="57"/>
        <v>88086.532586000001</v>
      </c>
      <c r="K1142" s="25">
        <f t="shared" si="58"/>
        <v>705.57312601386002</v>
      </c>
      <c r="L1142" s="25">
        <f t="shared" si="59"/>
        <v>2096.4594755468001</v>
      </c>
    </row>
    <row r="1143" spans="1:12" x14ac:dyDescent="0.25">
      <c r="A1143" s="4">
        <v>42263</v>
      </c>
      <c r="B1143" s="5" t="s">
        <v>1</v>
      </c>
      <c r="D1143" s="3">
        <v>19.059999999999999</v>
      </c>
      <c r="E1143" s="2" t="s">
        <v>1</v>
      </c>
      <c r="F1143" s="2" t="s">
        <v>1</v>
      </c>
      <c r="H1143" s="2" t="s">
        <v>1</v>
      </c>
      <c r="I1143" s="3">
        <v>22.94</v>
      </c>
      <c r="J1143" s="25">
        <f t="shared" si="57"/>
        <v>86837.346692000006</v>
      </c>
      <c r="K1143" s="25">
        <f t="shared" si="58"/>
        <v>0</v>
      </c>
      <c r="L1143" s="25" t="e">
        <f t="shared" si="59"/>
        <v>#VALUE!</v>
      </c>
    </row>
    <row r="1144" spans="1:12" x14ac:dyDescent="0.25">
      <c r="A1144" s="4">
        <v>42264</v>
      </c>
      <c r="B1144" s="5">
        <v>30.5</v>
      </c>
      <c r="D1144" s="3">
        <v>19.649999999999999</v>
      </c>
      <c r="E1144" s="2" t="s">
        <v>1</v>
      </c>
      <c r="F1144" s="2">
        <v>0.30299999999999999</v>
      </c>
      <c r="G1144" s="2">
        <v>12.3</v>
      </c>
      <c r="H1144" s="2" t="s">
        <v>1</v>
      </c>
      <c r="I1144" s="3">
        <v>23.76</v>
      </c>
      <c r="J1144" s="25">
        <f t="shared" si="57"/>
        <v>89941.384367999999</v>
      </c>
      <c r="K1144" s="25">
        <f t="shared" si="58"/>
        <v>1106.2790277264</v>
      </c>
      <c r="L1144" s="25" t="e">
        <f t="shared" si="59"/>
        <v>#VALUE!</v>
      </c>
    </row>
    <row r="1145" spans="1:12" x14ac:dyDescent="0.25">
      <c r="A1145" s="4">
        <v>42265</v>
      </c>
      <c r="B1145" s="5" t="s">
        <v>1</v>
      </c>
      <c r="D1145" s="3">
        <v>23.65</v>
      </c>
      <c r="E1145" s="2" t="s">
        <v>1</v>
      </c>
      <c r="F1145" s="2" t="s">
        <v>1</v>
      </c>
      <c r="H1145" s="2" t="s">
        <v>1</v>
      </c>
      <c r="I1145" s="3">
        <v>28.13</v>
      </c>
      <c r="J1145" s="25">
        <f t="shared" si="57"/>
        <v>106483.633934</v>
      </c>
      <c r="K1145" s="25">
        <f t="shared" si="58"/>
        <v>0</v>
      </c>
      <c r="L1145" s="25" t="e">
        <f t="shared" si="59"/>
        <v>#VALUE!</v>
      </c>
    </row>
    <row r="1146" spans="1:12" x14ac:dyDescent="0.25">
      <c r="A1146" s="4">
        <v>42266</v>
      </c>
      <c r="B1146" s="5" t="s">
        <v>1</v>
      </c>
      <c r="D1146" s="3">
        <v>19.579999999999998</v>
      </c>
      <c r="E1146" s="2" t="s">
        <v>1</v>
      </c>
      <c r="F1146" s="2" t="s">
        <v>1</v>
      </c>
      <c r="H1146" s="2" t="s">
        <v>1</v>
      </c>
      <c r="I1146" s="3">
        <v>23.83</v>
      </c>
      <c r="J1146" s="25">
        <f t="shared" si="57"/>
        <v>90206.36319399999</v>
      </c>
      <c r="K1146" s="25">
        <f t="shared" si="58"/>
        <v>0</v>
      </c>
      <c r="L1146" s="25" t="e">
        <f t="shared" si="59"/>
        <v>#VALUE!</v>
      </c>
    </row>
    <row r="1147" spans="1:12" x14ac:dyDescent="0.25">
      <c r="A1147" s="4">
        <v>42267</v>
      </c>
      <c r="B1147" s="5" t="s">
        <v>1</v>
      </c>
      <c r="D1147" s="3">
        <v>19.29</v>
      </c>
      <c r="E1147" s="2" t="s">
        <v>1</v>
      </c>
      <c r="F1147" s="2" t="s">
        <v>1</v>
      </c>
      <c r="H1147" s="2" t="s">
        <v>1</v>
      </c>
      <c r="I1147" s="3">
        <v>22.95</v>
      </c>
      <c r="J1147" s="25">
        <f t="shared" si="57"/>
        <v>86875.200809999995</v>
      </c>
      <c r="K1147" s="25">
        <f t="shared" si="58"/>
        <v>0</v>
      </c>
      <c r="L1147" s="25" t="e">
        <f t="shared" si="59"/>
        <v>#VALUE!</v>
      </c>
    </row>
    <row r="1148" spans="1:12" x14ac:dyDescent="0.25">
      <c r="A1148" s="4">
        <v>42268</v>
      </c>
      <c r="B1148" s="5" t="s">
        <v>1</v>
      </c>
      <c r="D1148" s="3">
        <v>19.8</v>
      </c>
      <c r="E1148" s="2" t="s">
        <v>1</v>
      </c>
      <c r="F1148" s="2" t="s">
        <v>1</v>
      </c>
      <c r="H1148" s="2" t="s">
        <v>1</v>
      </c>
      <c r="I1148" s="3">
        <v>23.54</v>
      </c>
      <c r="J1148" s="25">
        <f t="shared" si="57"/>
        <v>89108.593771999993</v>
      </c>
      <c r="K1148" s="25">
        <f t="shared" si="58"/>
        <v>0</v>
      </c>
      <c r="L1148" s="25" t="e">
        <f t="shared" si="59"/>
        <v>#VALUE!</v>
      </c>
    </row>
    <row r="1149" spans="1:12" x14ac:dyDescent="0.25">
      <c r="A1149" s="4">
        <v>42269</v>
      </c>
      <c r="B1149" s="5">
        <v>13.5</v>
      </c>
      <c r="C1149" s="6">
        <v>1.19</v>
      </c>
      <c r="D1149" s="3">
        <v>17.850000000000001</v>
      </c>
      <c r="E1149" s="2">
        <v>34.299999999999997</v>
      </c>
      <c r="F1149" s="2">
        <v>0.34</v>
      </c>
      <c r="G1149" s="2">
        <v>10.9</v>
      </c>
      <c r="H1149" s="2">
        <v>22.5</v>
      </c>
      <c r="I1149" s="3">
        <v>21.8</v>
      </c>
      <c r="J1149" s="25">
        <f t="shared" si="57"/>
        <v>82521.977239999993</v>
      </c>
      <c r="K1149" s="25">
        <f t="shared" si="58"/>
        <v>899.48955191599998</v>
      </c>
      <c r="L1149" s="25">
        <f t="shared" si="59"/>
        <v>1856.7444878999997</v>
      </c>
    </row>
    <row r="1150" spans="1:12" x14ac:dyDescent="0.25">
      <c r="A1150" s="4">
        <v>42270</v>
      </c>
      <c r="B1150" s="5" t="s">
        <v>1</v>
      </c>
      <c r="D1150" s="3">
        <v>18.04</v>
      </c>
      <c r="E1150" s="2" t="s">
        <v>1</v>
      </c>
      <c r="F1150" s="2" t="s">
        <v>1</v>
      </c>
      <c r="H1150" s="2" t="s">
        <v>1</v>
      </c>
      <c r="I1150" s="3">
        <v>22</v>
      </c>
      <c r="J1150" s="25">
        <f t="shared" si="57"/>
        <v>83279.059599999993</v>
      </c>
      <c r="K1150" s="25">
        <f t="shared" si="58"/>
        <v>0</v>
      </c>
      <c r="L1150" s="25" t="e">
        <f t="shared" si="59"/>
        <v>#VALUE!</v>
      </c>
    </row>
    <row r="1151" spans="1:12" x14ac:dyDescent="0.25">
      <c r="A1151" s="4">
        <v>42271</v>
      </c>
      <c r="B1151" s="5">
        <v>22.2</v>
      </c>
      <c r="D1151" s="3">
        <v>18.71</v>
      </c>
      <c r="E1151" s="2" t="s">
        <v>1</v>
      </c>
      <c r="F1151" s="2">
        <v>0.31</v>
      </c>
      <c r="G1151" s="2">
        <v>10.8</v>
      </c>
      <c r="H1151" s="2" t="s">
        <v>1</v>
      </c>
      <c r="I1151" s="3">
        <v>22.48</v>
      </c>
      <c r="J1151" s="25">
        <f t="shared" si="57"/>
        <v>85096.057264000003</v>
      </c>
      <c r="K1151" s="25">
        <f t="shared" si="58"/>
        <v>919.0374184512001</v>
      </c>
      <c r="L1151" s="25" t="e">
        <f t="shared" si="59"/>
        <v>#VALUE!</v>
      </c>
    </row>
    <row r="1152" spans="1:12" x14ac:dyDescent="0.25">
      <c r="A1152" s="4">
        <v>42272</v>
      </c>
      <c r="B1152" s="5" t="s">
        <v>1</v>
      </c>
      <c r="D1152" s="3">
        <v>18.670000000000002</v>
      </c>
      <c r="E1152" s="2" t="s">
        <v>1</v>
      </c>
      <c r="F1152" s="2" t="s">
        <v>1</v>
      </c>
      <c r="H1152" s="2" t="s">
        <v>1</v>
      </c>
      <c r="I1152" s="3">
        <v>22.62</v>
      </c>
      <c r="J1152" s="25">
        <f t="shared" si="57"/>
        <v>85626.014916</v>
      </c>
      <c r="K1152" s="25">
        <f t="shared" si="58"/>
        <v>0</v>
      </c>
      <c r="L1152" s="25" t="e">
        <f t="shared" si="59"/>
        <v>#VALUE!</v>
      </c>
    </row>
    <row r="1153" spans="1:12" x14ac:dyDescent="0.25">
      <c r="A1153" s="4">
        <v>42273</v>
      </c>
      <c r="B1153" s="5" t="s">
        <v>1</v>
      </c>
      <c r="D1153" s="3">
        <v>19</v>
      </c>
      <c r="E1153" s="2" t="s">
        <v>1</v>
      </c>
      <c r="F1153" s="2" t="s">
        <v>1</v>
      </c>
      <c r="H1153" s="2" t="s">
        <v>1</v>
      </c>
      <c r="I1153" s="3">
        <v>22.74</v>
      </c>
      <c r="J1153" s="25">
        <f t="shared" si="57"/>
        <v>86080.264331999992</v>
      </c>
      <c r="K1153" s="25">
        <f t="shared" si="58"/>
        <v>0</v>
      </c>
      <c r="L1153" s="25" t="e">
        <f t="shared" si="59"/>
        <v>#VALUE!</v>
      </c>
    </row>
    <row r="1154" spans="1:12" x14ac:dyDescent="0.25">
      <c r="A1154" s="4">
        <v>42274</v>
      </c>
      <c r="B1154" s="5" t="s">
        <v>1</v>
      </c>
      <c r="D1154" s="3">
        <v>19.940000000000001</v>
      </c>
      <c r="E1154" s="2" t="s">
        <v>1</v>
      </c>
      <c r="F1154" s="2" t="s">
        <v>1</v>
      </c>
      <c r="H1154" s="2" t="s">
        <v>1</v>
      </c>
      <c r="I1154" s="3">
        <v>23.66</v>
      </c>
      <c r="J1154" s="25">
        <f t="shared" si="57"/>
        <v>89562.843187999999</v>
      </c>
      <c r="K1154" s="25">
        <f t="shared" si="58"/>
        <v>0</v>
      </c>
      <c r="L1154" s="25" t="e">
        <f t="shared" si="59"/>
        <v>#VALUE!</v>
      </c>
    </row>
    <row r="1155" spans="1:12" x14ac:dyDescent="0.25">
      <c r="A1155" s="4">
        <v>42275</v>
      </c>
      <c r="B1155" s="5" t="s">
        <v>1</v>
      </c>
      <c r="D1155" s="3">
        <v>21</v>
      </c>
      <c r="E1155" s="2" t="s">
        <v>1</v>
      </c>
      <c r="F1155" s="2" t="s">
        <v>1</v>
      </c>
      <c r="H1155" s="2" t="s">
        <v>1</v>
      </c>
      <c r="I1155" s="3">
        <v>24.94</v>
      </c>
      <c r="J1155" s="25">
        <f t="shared" ref="J1155:J1218" si="60">3785.4118*I1155</f>
        <v>94408.170291999995</v>
      </c>
      <c r="K1155" s="25">
        <f t="shared" si="58"/>
        <v>0</v>
      </c>
      <c r="L1155" s="25" t="e">
        <f t="shared" si="59"/>
        <v>#VALUE!</v>
      </c>
    </row>
    <row r="1156" spans="1:12" x14ac:dyDescent="0.25">
      <c r="A1156" s="4">
        <v>42276</v>
      </c>
      <c r="B1156" s="5">
        <v>11.5</v>
      </c>
      <c r="C1156" s="6">
        <v>0.98799999999999999</v>
      </c>
      <c r="D1156" s="3">
        <v>20.03</v>
      </c>
      <c r="E1156" s="2">
        <v>35.299999999999997</v>
      </c>
      <c r="F1156" s="2">
        <v>0.28699999999999998</v>
      </c>
      <c r="G1156" s="2">
        <v>9.36</v>
      </c>
      <c r="H1156" s="2">
        <v>22.3</v>
      </c>
      <c r="I1156" s="3">
        <v>23.61</v>
      </c>
      <c r="J1156" s="25">
        <f t="shared" si="60"/>
        <v>89373.572597999999</v>
      </c>
      <c r="K1156" s="25">
        <f t="shared" ref="K1156:K1219" si="61">J1156*G1156/1000</f>
        <v>836.53663951727992</v>
      </c>
      <c r="L1156" s="25">
        <f t="shared" ref="L1156:L1219" si="62">J1156*H1156/1000</f>
        <v>1993.0306689353999</v>
      </c>
    </row>
    <row r="1157" spans="1:12" x14ac:dyDescent="0.25">
      <c r="A1157" s="4">
        <v>42277</v>
      </c>
      <c r="B1157" s="5" t="s">
        <v>1</v>
      </c>
      <c r="D1157" s="3">
        <v>18.64</v>
      </c>
      <c r="E1157" s="2" t="s">
        <v>1</v>
      </c>
      <c r="F1157" s="2" t="s">
        <v>1</v>
      </c>
      <c r="H1157" s="2" t="s">
        <v>1</v>
      </c>
      <c r="I1157" s="3">
        <v>21.95</v>
      </c>
      <c r="J1157" s="25">
        <f t="shared" si="60"/>
        <v>83089.789009999993</v>
      </c>
      <c r="K1157" s="25">
        <f t="shared" si="61"/>
        <v>0</v>
      </c>
      <c r="L1157" s="25" t="e">
        <f t="shared" si="62"/>
        <v>#VALUE!</v>
      </c>
    </row>
    <row r="1158" spans="1:12" x14ac:dyDescent="0.25">
      <c r="A1158" s="4">
        <v>42278</v>
      </c>
      <c r="B1158" s="5">
        <v>9.09</v>
      </c>
      <c r="D1158" s="3">
        <v>18.850000000000001</v>
      </c>
      <c r="E1158" s="2" t="s">
        <v>1</v>
      </c>
      <c r="F1158" s="2">
        <v>0.32</v>
      </c>
      <c r="G1158" s="2">
        <v>8.73</v>
      </c>
      <c r="H1158" s="2" t="s">
        <v>1</v>
      </c>
      <c r="I1158" s="3">
        <v>22.16</v>
      </c>
      <c r="J1158" s="25">
        <f t="shared" si="60"/>
        <v>83884.725487999996</v>
      </c>
      <c r="K1158" s="25">
        <f t="shared" si="61"/>
        <v>732.31365351023999</v>
      </c>
      <c r="L1158" s="25" t="e">
        <f t="shared" si="62"/>
        <v>#VALUE!</v>
      </c>
    </row>
    <row r="1159" spans="1:12" x14ac:dyDescent="0.25">
      <c r="A1159" s="4">
        <v>42279</v>
      </c>
      <c r="B1159" s="5" t="s">
        <v>1</v>
      </c>
      <c r="D1159" s="3">
        <v>19.14</v>
      </c>
      <c r="E1159" s="2" t="s">
        <v>1</v>
      </c>
      <c r="F1159" s="2" t="s">
        <v>1</v>
      </c>
      <c r="H1159" s="2" t="s">
        <v>1</v>
      </c>
      <c r="I1159" s="3">
        <v>22.02</v>
      </c>
      <c r="J1159" s="25">
        <f t="shared" si="60"/>
        <v>83354.767835999999</v>
      </c>
      <c r="K1159" s="25">
        <f t="shared" si="61"/>
        <v>0</v>
      </c>
      <c r="L1159" s="25" t="e">
        <f t="shared" si="62"/>
        <v>#VALUE!</v>
      </c>
    </row>
    <row r="1160" spans="1:12" x14ac:dyDescent="0.25">
      <c r="A1160" s="4">
        <v>42280</v>
      </c>
      <c r="B1160" s="5" t="s">
        <v>1</v>
      </c>
      <c r="D1160" s="3">
        <v>19.36</v>
      </c>
      <c r="E1160" s="2" t="s">
        <v>1</v>
      </c>
      <c r="F1160" s="2" t="s">
        <v>1</v>
      </c>
      <c r="H1160" s="2" t="s">
        <v>1</v>
      </c>
      <c r="I1160" s="3">
        <v>22.32</v>
      </c>
      <c r="J1160" s="25">
        <f t="shared" si="60"/>
        <v>84490.391376</v>
      </c>
      <c r="K1160" s="25">
        <f t="shared" si="61"/>
        <v>0</v>
      </c>
      <c r="L1160" s="25" t="e">
        <f t="shared" si="62"/>
        <v>#VALUE!</v>
      </c>
    </row>
    <row r="1161" spans="1:12" x14ac:dyDescent="0.25">
      <c r="A1161" s="4">
        <v>42281</v>
      </c>
      <c r="B1161" s="5" t="s">
        <v>1</v>
      </c>
      <c r="D1161" s="3">
        <v>18.91</v>
      </c>
      <c r="E1161" s="2" t="s">
        <v>1</v>
      </c>
      <c r="F1161" s="2" t="s">
        <v>1</v>
      </c>
      <c r="H1161" s="2" t="s">
        <v>1</v>
      </c>
      <c r="I1161" s="3">
        <v>22.06</v>
      </c>
      <c r="J1161" s="25">
        <f t="shared" si="60"/>
        <v>83506.184307999996</v>
      </c>
      <c r="K1161" s="25">
        <f t="shared" si="61"/>
        <v>0</v>
      </c>
      <c r="L1161" s="25" t="e">
        <f t="shared" si="62"/>
        <v>#VALUE!</v>
      </c>
    </row>
    <row r="1162" spans="1:12" x14ac:dyDescent="0.25">
      <c r="A1162" s="4">
        <v>42282</v>
      </c>
      <c r="B1162" s="5" t="s">
        <v>1</v>
      </c>
      <c r="D1162" s="3">
        <v>18.61</v>
      </c>
      <c r="E1162" s="2" t="s">
        <v>1</v>
      </c>
      <c r="F1162" s="2" t="s">
        <v>1</v>
      </c>
      <c r="H1162" s="2" t="s">
        <v>1</v>
      </c>
      <c r="I1162" s="3">
        <v>22.02</v>
      </c>
      <c r="J1162" s="25">
        <f t="shared" si="60"/>
        <v>83354.767835999999</v>
      </c>
      <c r="K1162" s="25">
        <f t="shared" si="61"/>
        <v>0</v>
      </c>
      <c r="L1162" s="25" t="e">
        <f t="shared" si="62"/>
        <v>#VALUE!</v>
      </c>
    </row>
    <row r="1163" spans="1:12" x14ac:dyDescent="0.25">
      <c r="A1163" s="4">
        <v>42283</v>
      </c>
      <c r="B1163" s="5">
        <v>19.2</v>
      </c>
      <c r="C1163" s="6">
        <v>0.83699999999999997</v>
      </c>
      <c r="D1163" s="3">
        <v>18.63</v>
      </c>
      <c r="E1163" s="2">
        <v>37.9</v>
      </c>
      <c r="F1163" s="2">
        <v>0.32500000000000001</v>
      </c>
      <c r="G1163" s="2">
        <v>10.5</v>
      </c>
      <c r="H1163" s="2">
        <v>23.9</v>
      </c>
      <c r="I1163" s="3">
        <v>21.69</v>
      </c>
      <c r="J1163" s="25">
        <f t="shared" si="60"/>
        <v>82105.581942000004</v>
      </c>
      <c r="K1163" s="25">
        <f t="shared" si="61"/>
        <v>862.10861039100007</v>
      </c>
      <c r="L1163" s="25">
        <f t="shared" si="62"/>
        <v>1962.3234084138001</v>
      </c>
    </row>
    <row r="1164" spans="1:12" x14ac:dyDescent="0.25">
      <c r="A1164" s="4">
        <v>42284</v>
      </c>
      <c r="B1164" s="5" t="s">
        <v>1</v>
      </c>
      <c r="D1164" s="3">
        <v>18.309999999999999</v>
      </c>
      <c r="E1164" s="2" t="s">
        <v>1</v>
      </c>
      <c r="F1164" s="2" t="s">
        <v>1</v>
      </c>
      <c r="H1164" s="2" t="s">
        <v>1</v>
      </c>
      <c r="I1164" s="3">
        <v>21.49</v>
      </c>
      <c r="J1164" s="25">
        <f t="shared" si="60"/>
        <v>81348.499581999989</v>
      </c>
      <c r="K1164" s="25">
        <f t="shared" si="61"/>
        <v>0</v>
      </c>
      <c r="L1164" s="25" t="e">
        <f t="shared" si="62"/>
        <v>#VALUE!</v>
      </c>
    </row>
    <row r="1165" spans="1:12" x14ac:dyDescent="0.25">
      <c r="A1165" s="4">
        <v>42285</v>
      </c>
      <c r="B1165" s="5">
        <v>29.5</v>
      </c>
      <c r="D1165" s="3">
        <v>19.09</v>
      </c>
      <c r="E1165" s="2" t="s">
        <v>1</v>
      </c>
      <c r="F1165" s="2">
        <v>1.0900000000000001</v>
      </c>
      <c r="G1165" s="2">
        <v>15.6</v>
      </c>
      <c r="H1165" s="2" t="s">
        <v>1</v>
      </c>
      <c r="I1165" s="3">
        <v>22.33</v>
      </c>
      <c r="J1165" s="25">
        <f t="shared" si="60"/>
        <v>84528.245493999988</v>
      </c>
      <c r="K1165" s="25">
        <f t="shared" si="61"/>
        <v>1318.6406297063997</v>
      </c>
      <c r="L1165" s="25" t="e">
        <f t="shared" si="62"/>
        <v>#VALUE!</v>
      </c>
    </row>
    <row r="1166" spans="1:12" x14ac:dyDescent="0.25">
      <c r="A1166" s="4">
        <v>42286</v>
      </c>
      <c r="B1166" s="5" t="s">
        <v>1</v>
      </c>
      <c r="D1166" s="3">
        <v>17.72</v>
      </c>
      <c r="E1166" s="2" t="s">
        <v>1</v>
      </c>
      <c r="F1166" s="2" t="s">
        <v>1</v>
      </c>
      <c r="H1166" s="2" t="s">
        <v>1</v>
      </c>
      <c r="I1166" s="3">
        <v>20.82</v>
      </c>
      <c r="J1166" s="25">
        <f t="shared" si="60"/>
        <v>78812.273675999997</v>
      </c>
      <c r="K1166" s="25">
        <f t="shared" si="61"/>
        <v>0</v>
      </c>
      <c r="L1166" s="25" t="e">
        <f t="shared" si="62"/>
        <v>#VALUE!</v>
      </c>
    </row>
    <row r="1167" spans="1:12" x14ac:dyDescent="0.25">
      <c r="A1167" s="4">
        <v>42287</v>
      </c>
      <c r="B1167" s="5" t="s">
        <v>1</v>
      </c>
      <c r="D1167" s="3">
        <v>16.93</v>
      </c>
      <c r="E1167" s="2" t="s">
        <v>1</v>
      </c>
      <c r="F1167" s="2" t="s">
        <v>1</v>
      </c>
      <c r="H1167" s="2" t="s">
        <v>1</v>
      </c>
      <c r="I1167" s="3">
        <v>19.95</v>
      </c>
      <c r="J1167" s="25">
        <f t="shared" si="60"/>
        <v>75518.96540999999</v>
      </c>
      <c r="K1167" s="25">
        <f t="shared" si="61"/>
        <v>0</v>
      </c>
      <c r="L1167" s="25" t="e">
        <f t="shared" si="62"/>
        <v>#VALUE!</v>
      </c>
    </row>
    <row r="1168" spans="1:12" x14ac:dyDescent="0.25">
      <c r="A1168" s="4">
        <v>42288</v>
      </c>
      <c r="B1168" s="5" t="s">
        <v>1</v>
      </c>
      <c r="D1168" s="3">
        <v>18.440000000000001</v>
      </c>
      <c r="E1168" s="2" t="s">
        <v>1</v>
      </c>
      <c r="F1168" s="2" t="s">
        <v>1</v>
      </c>
      <c r="H1168" s="2" t="s">
        <v>1</v>
      </c>
      <c r="I1168" s="3">
        <v>21.53</v>
      </c>
      <c r="J1168" s="25">
        <f t="shared" si="60"/>
        <v>81499.916054000001</v>
      </c>
      <c r="K1168" s="25">
        <f t="shared" si="61"/>
        <v>0</v>
      </c>
      <c r="L1168" s="25" t="e">
        <f t="shared" si="62"/>
        <v>#VALUE!</v>
      </c>
    </row>
    <row r="1169" spans="1:12" x14ac:dyDescent="0.25">
      <c r="A1169" s="4">
        <v>42289</v>
      </c>
      <c r="B1169" s="5" t="s">
        <v>1</v>
      </c>
      <c r="D1169" s="3">
        <v>16.09</v>
      </c>
      <c r="E1169" s="2" t="s">
        <v>1</v>
      </c>
      <c r="F1169" s="2" t="s">
        <v>1</v>
      </c>
      <c r="H1169" s="2" t="s">
        <v>1</v>
      </c>
      <c r="I1169" s="3">
        <v>19.100000000000001</v>
      </c>
      <c r="J1169" s="25">
        <f t="shared" si="60"/>
        <v>72301.365380000003</v>
      </c>
      <c r="K1169" s="25">
        <f t="shared" si="61"/>
        <v>0</v>
      </c>
      <c r="L1169" s="25" t="e">
        <f t="shared" si="62"/>
        <v>#VALUE!</v>
      </c>
    </row>
    <row r="1170" spans="1:12" x14ac:dyDescent="0.25">
      <c r="A1170" s="4">
        <v>42290</v>
      </c>
      <c r="B1170" s="5">
        <v>14.7</v>
      </c>
      <c r="C1170" s="6">
        <v>0.42599999999999999</v>
      </c>
      <c r="D1170" s="3">
        <v>17.14</v>
      </c>
      <c r="E1170" s="2">
        <v>34</v>
      </c>
      <c r="F1170" s="2">
        <v>0.34499999999999997</v>
      </c>
      <c r="G1170" s="2">
        <v>10.199999999999999</v>
      </c>
      <c r="H1170" s="2">
        <v>22.9</v>
      </c>
      <c r="I1170" s="3">
        <v>20.27</v>
      </c>
      <c r="J1170" s="25">
        <f t="shared" si="60"/>
        <v>76730.297185999996</v>
      </c>
      <c r="K1170" s="25">
        <f t="shared" si="61"/>
        <v>782.64903129719994</v>
      </c>
      <c r="L1170" s="25">
        <f t="shared" si="62"/>
        <v>1757.1238055593997</v>
      </c>
    </row>
    <row r="1171" spans="1:12" x14ac:dyDescent="0.25">
      <c r="A1171" s="4">
        <v>42291</v>
      </c>
      <c r="B1171" s="5" t="s">
        <v>1</v>
      </c>
      <c r="D1171" s="3">
        <v>16.329999999999998</v>
      </c>
      <c r="E1171" s="2" t="s">
        <v>1</v>
      </c>
      <c r="F1171" s="2" t="s">
        <v>1</v>
      </c>
      <c r="H1171" s="2" t="s">
        <v>1</v>
      </c>
      <c r="I1171" s="3">
        <v>19.38</v>
      </c>
      <c r="J1171" s="25">
        <f t="shared" si="60"/>
        <v>73361.280683999998</v>
      </c>
      <c r="K1171" s="25">
        <f t="shared" si="61"/>
        <v>0</v>
      </c>
      <c r="L1171" s="25" t="e">
        <f t="shared" si="62"/>
        <v>#VALUE!</v>
      </c>
    </row>
    <row r="1172" spans="1:12" x14ac:dyDescent="0.25">
      <c r="A1172" s="4">
        <v>42292</v>
      </c>
      <c r="B1172" s="5">
        <v>9.3800000000000008</v>
      </c>
      <c r="D1172" s="3">
        <v>16.93</v>
      </c>
      <c r="E1172" s="2" t="s">
        <v>1</v>
      </c>
      <c r="F1172" s="2">
        <v>0.33200000000000002</v>
      </c>
      <c r="G1172" s="2">
        <v>11.1</v>
      </c>
      <c r="H1172" s="2" t="s">
        <v>1</v>
      </c>
      <c r="I1172" s="3">
        <v>19.920000000000002</v>
      </c>
      <c r="J1172" s="25">
        <f t="shared" si="60"/>
        <v>75405.40305600001</v>
      </c>
      <c r="K1172" s="25">
        <f t="shared" si="61"/>
        <v>836.99997392160003</v>
      </c>
      <c r="L1172" s="25" t="e">
        <f t="shared" si="62"/>
        <v>#VALUE!</v>
      </c>
    </row>
    <row r="1173" spans="1:12" x14ac:dyDescent="0.25">
      <c r="A1173" s="4">
        <v>42293</v>
      </c>
      <c r="B1173" s="5" t="s">
        <v>1</v>
      </c>
      <c r="D1173" s="3">
        <v>16.760000000000002</v>
      </c>
      <c r="E1173" s="2" t="s">
        <v>1</v>
      </c>
      <c r="F1173" s="2" t="s">
        <v>1</v>
      </c>
      <c r="H1173" s="2" t="s">
        <v>1</v>
      </c>
      <c r="I1173" s="3">
        <v>19.690000000000001</v>
      </c>
      <c r="J1173" s="25">
        <f t="shared" si="60"/>
        <v>74534.758342000001</v>
      </c>
      <c r="K1173" s="25">
        <f t="shared" si="61"/>
        <v>0</v>
      </c>
      <c r="L1173" s="25" t="e">
        <f t="shared" si="62"/>
        <v>#VALUE!</v>
      </c>
    </row>
    <row r="1174" spans="1:12" x14ac:dyDescent="0.25">
      <c r="A1174" s="4">
        <v>42294</v>
      </c>
      <c r="B1174" s="5" t="s">
        <v>1</v>
      </c>
      <c r="D1174" s="3">
        <v>18.329999999999998</v>
      </c>
      <c r="E1174" s="2" t="s">
        <v>1</v>
      </c>
      <c r="F1174" s="2" t="s">
        <v>1</v>
      </c>
      <c r="H1174" s="2" t="s">
        <v>1</v>
      </c>
      <c r="I1174" s="3">
        <v>21.23</v>
      </c>
      <c r="J1174" s="25">
        <f t="shared" si="60"/>
        <v>80364.292514000001</v>
      </c>
      <c r="K1174" s="25">
        <f t="shared" si="61"/>
        <v>0</v>
      </c>
      <c r="L1174" s="25" t="e">
        <f t="shared" si="62"/>
        <v>#VALUE!</v>
      </c>
    </row>
    <row r="1175" spans="1:12" x14ac:dyDescent="0.25">
      <c r="A1175" s="4">
        <v>42295</v>
      </c>
      <c r="B1175" s="5" t="s">
        <v>1</v>
      </c>
      <c r="D1175" s="3">
        <v>19.149999999999999</v>
      </c>
      <c r="E1175" s="2" t="s">
        <v>1</v>
      </c>
      <c r="F1175" s="2" t="s">
        <v>1</v>
      </c>
      <c r="H1175" s="2" t="s">
        <v>1</v>
      </c>
      <c r="I1175" s="3">
        <v>21.97</v>
      </c>
      <c r="J1175" s="25">
        <f t="shared" si="60"/>
        <v>83165.497245999999</v>
      </c>
      <c r="K1175" s="25">
        <f t="shared" si="61"/>
        <v>0</v>
      </c>
      <c r="L1175" s="25" t="e">
        <f t="shared" si="62"/>
        <v>#VALUE!</v>
      </c>
    </row>
    <row r="1176" spans="1:12" x14ac:dyDescent="0.25">
      <c r="A1176" s="4">
        <v>42296</v>
      </c>
      <c r="B1176" s="5" t="s">
        <v>1</v>
      </c>
      <c r="D1176" s="3">
        <v>18.54</v>
      </c>
      <c r="E1176" s="2" t="s">
        <v>1</v>
      </c>
      <c r="F1176" s="2" t="s">
        <v>1</v>
      </c>
      <c r="H1176" s="2" t="s">
        <v>1</v>
      </c>
      <c r="I1176" s="3">
        <v>21.11</v>
      </c>
      <c r="J1176" s="25">
        <f t="shared" si="60"/>
        <v>79910.043097999995</v>
      </c>
      <c r="K1176" s="25">
        <f t="shared" si="61"/>
        <v>0</v>
      </c>
      <c r="L1176" s="25" t="e">
        <f t="shared" si="62"/>
        <v>#VALUE!</v>
      </c>
    </row>
    <row r="1177" spans="1:12" x14ac:dyDescent="0.25">
      <c r="A1177" s="4">
        <v>42297</v>
      </c>
      <c r="B1177" s="5">
        <v>9.25</v>
      </c>
      <c r="C1177" s="6">
        <v>0.97</v>
      </c>
      <c r="D1177" s="3">
        <v>17.989999999999998</v>
      </c>
      <c r="E1177" s="2">
        <v>34.9</v>
      </c>
      <c r="F1177" s="2">
        <v>0.32100000000000001</v>
      </c>
      <c r="G1177" s="2">
        <v>7.87</v>
      </c>
      <c r="H1177" s="2">
        <v>20.5</v>
      </c>
      <c r="I1177" s="3">
        <v>20.74</v>
      </c>
      <c r="J1177" s="25">
        <f t="shared" si="60"/>
        <v>78509.440731999988</v>
      </c>
      <c r="K1177" s="25">
        <f t="shared" si="61"/>
        <v>617.86929856083998</v>
      </c>
      <c r="L1177" s="25">
        <f t="shared" si="62"/>
        <v>1609.4435350059998</v>
      </c>
    </row>
    <row r="1178" spans="1:12" x14ac:dyDescent="0.25">
      <c r="A1178" s="4">
        <v>42298</v>
      </c>
      <c r="B1178" s="5" t="s">
        <v>1</v>
      </c>
      <c r="D1178" s="3">
        <v>18.07</v>
      </c>
      <c r="E1178" s="2" t="s">
        <v>1</v>
      </c>
      <c r="F1178" s="2" t="s">
        <v>1</v>
      </c>
      <c r="H1178" s="2" t="s">
        <v>1</v>
      </c>
      <c r="I1178" s="3">
        <v>21.04</v>
      </c>
      <c r="J1178" s="25">
        <f t="shared" si="60"/>
        <v>79645.064271999989</v>
      </c>
      <c r="K1178" s="25">
        <f t="shared" si="61"/>
        <v>0</v>
      </c>
      <c r="L1178" s="25" t="e">
        <f t="shared" si="62"/>
        <v>#VALUE!</v>
      </c>
    </row>
    <row r="1179" spans="1:12" x14ac:dyDescent="0.25">
      <c r="A1179" s="4">
        <v>42299</v>
      </c>
      <c r="B1179" s="5">
        <v>12.9</v>
      </c>
      <c r="D1179" s="3">
        <v>17.100000000000001</v>
      </c>
      <c r="E1179" s="2" t="s">
        <v>1</v>
      </c>
      <c r="F1179" s="2">
        <v>0.33900000000000002</v>
      </c>
      <c r="G1179" s="2">
        <v>8.73</v>
      </c>
      <c r="H1179" s="2" t="s">
        <v>1</v>
      </c>
      <c r="I1179" s="3">
        <v>19.96</v>
      </c>
      <c r="J1179" s="25">
        <f t="shared" si="60"/>
        <v>75556.819528000007</v>
      </c>
      <c r="K1179" s="25">
        <f t="shared" si="61"/>
        <v>659.61103447944004</v>
      </c>
      <c r="L1179" s="25" t="e">
        <f t="shared" si="62"/>
        <v>#VALUE!</v>
      </c>
    </row>
    <row r="1180" spans="1:12" x14ac:dyDescent="0.25">
      <c r="A1180" s="4">
        <v>42300</v>
      </c>
      <c r="B1180" s="5" t="s">
        <v>1</v>
      </c>
      <c r="D1180" s="3">
        <v>18.29</v>
      </c>
      <c r="E1180" s="2" t="s">
        <v>1</v>
      </c>
      <c r="F1180" s="2" t="s">
        <v>1</v>
      </c>
      <c r="H1180" s="2" t="s">
        <v>1</v>
      </c>
      <c r="I1180" s="3">
        <v>21.3</v>
      </c>
      <c r="J1180" s="25">
        <f t="shared" si="60"/>
        <v>80629.271340000007</v>
      </c>
      <c r="K1180" s="25">
        <f t="shared" si="61"/>
        <v>0</v>
      </c>
      <c r="L1180" s="25" t="e">
        <f t="shared" si="62"/>
        <v>#VALUE!</v>
      </c>
    </row>
    <row r="1181" spans="1:12" x14ac:dyDescent="0.25">
      <c r="A1181" s="4">
        <v>42301</v>
      </c>
      <c r="B1181" s="5" t="s">
        <v>1</v>
      </c>
      <c r="D1181" s="3">
        <v>17.89</v>
      </c>
      <c r="E1181" s="2" t="s">
        <v>1</v>
      </c>
      <c r="F1181" s="2" t="s">
        <v>1</v>
      </c>
      <c r="H1181" s="2" t="s">
        <v>1</v>
      </c>
      <c r="I1181" s="3">
        <v>20.9</v>
      </c>
      <c r="J1181" s="25">
        <f t="shared" si="60"/>
        <v>79115.106619999991</v>
      </c>
      <c r="K1181" s="25">
        <f t="shared" si="61"/>
        <v>0</v>
      </c>
      <c r="L1181" s="25" t="e">
        <f t="shared" si="62"/>
        <v>#VALUE!</v>
      </c>
    </row>
    <row r="1182" spans="1:12" x14ac:dyDescent="0.25">
      <c r="A1182" s="4">
        <v>42302</v>
      </c>
      <c r="B1182" s="5" t="s">
        <v>1</v>
      </c>
      <c r="D1182" s="3">
        <v>17.579999999999998</v>
      </c>
      <c r="E1182" s="2" t="s">
        <v>1</v>
      </c>
      <c r="F1182" s="2" t="s">
        <v>1</v>
      </c>
      <c r="H1182" s="2" t="s">
        <v>1</v>
      </c>
      <c r="I1182" s="3">
        <v>20.350000000000001</v>
      </c>
      <c r="J1182" s="25">
        <f t="shared" si="60"/>
        <v>77033.130130000005</v>
      </c>
      <c r="K1182" s="25">
        <f t="shared" si="61"/>
        <v>0</v>
      </c>
      <c r="L1182" s="25" t="e">
        <f t="shared" si="62"/>
        <v>#VALUE!</v>
      </c>
    </row>
    <row r="1183" spans="1:12" x14ac:dyDescent="0.25">
      <c r="A1183" s="4">
        <v>42303</v>
      </c>
      <c r="B1183" s="5" t="s">
        <v>1</v>
      </c>
      <c r="D1183" s="3">
        <v>19.29</v>
      </c>
      <c r="E1183" s="2" t="s">
        <v>1</v>
      </c>
      <c r="F1183" s="2" t="s">
        <v>1</v>
      </c>
      <c r="H1183" s="2" t="s">
        <v>1</v>
      </c>
      <c r="I1183" s="3">
        <v>21.57</v>
      </c>
      <c r="J1183" s="25">
        <f t="shared" si="60"/>
        <v>81651.332525999998</v>
      </c>
      <c r="K1183" s="25">
        <f t="shared" si="61"/>
        <v>0</v>
      </c>
      <c r="L1183" s="25" t="e">
        <f t="shared" si="62"/>
        <v>#VALUE!</v>
      </c>
    </row>
    <row r="1184" spans="1:12" x14ac:dyDescent="0.25">
      <c r="A1184" s="4">
        <v>42304</v>
      </c>
      <c r="B1184" s="5">
        <v>6.57</v>
      </c>
      <c r="C1184" s="6">
        <v>0.80400000000000005</v>
      </c>
      <c r="D1184" s="3">
        <v>32.450000000000003</v>
      </c>
      <c r="E1184" s="2">
        <v>23.9</v>
      </c>
      <c r="F1184" s="2">
        <v>0.24099999999999999</v>
      </c>
      <c r="G1184" s="2">
        <v>12.3</v>
      </c>
      <c r="H1184" s="2">
        <v>20.3</v>
      </c>
      <c r="I1184" s="3">
        <v>36.020000000000003</v>
      </c>
      <c r="J1184" s="25">
        <f t="shared" si="60"/>
        <v>136350.53303600001</v>
      </c>
      <c r="K1184" s="25">
        <f t="shared" si="61"/>
        <v>1677.1115563428002</v>
      </c>
      <c r="L1184" s="25">
        <f t="shared" si="62"/>
        <v>2767.9158206308002</v>
      </c>
    </row>
    <row r="1185" spans="1:12" x14ac:dyDescent="0.25">
      <c r="A1185" s="4">
        <v>42305</v>
      </c>
      <c r="B1185" s="5" t="s">
        <v>1</v>
      </c>
      <c r="D1185" s="3">
        <v>19.18</v>
      </c>
      <c r="E1185" s="2" t="s">
        <v>1</v>
      </c>
      <c r="F1185" s="2" t="s">
        <v>1</v>
      </c>
      <c r="H1185" s="2" t="s">
        <v>1</v>
      </c>
      <c r="I1185" s="3">
        <v>22.7</v>
      </c>
      <c r="J1185" s="25">
        <f t="shared" si="60"/>
        <v>85928.847859999994</v>
      </c>
      <c r="K1185" s="25">
        <f t="shared" si="61"/>
        <v>0</v>
      </c>
      <c r="L1185" s="25" t="e">
        <f t="shared" si="62"/>
        <v>#VALUE!</v>
      </c>
    </row>
    <row r="1186" spans="1:12" x14ac:dyDescent="0.25">
      <c r="A1186" s="4">
        <v>42306</v>
      </c>
      <c r="B1186" s="5">
        <v>16.600000000000001</v>
      </c>
      <c r="D1186" s="3">
        <v>19.64</v>
      </c>
      <c r="E1186" s="2" t="s">
        <v>1</v>
      </c>
      <c r="F1186" s="2">
        <v>0.313</v>
      </c>
      <c r="G1186" s="2">
        <v>13.6</v>
      </c>
      <c r="H1186" s="2" t="s">
        <v>1</v>
      </c>
      <c r="I1186" s="3">
        <v>23.1</v>
      </c>
      <c r="J1186" s="25">
        <f t="shared" si="60"/>
        <v>87443.012579999995</v>
      </c>
      <c r="K1186" s="25">
        <f t="shared" si="61"/>
        <v>1189.2249710879998</v>
      </c>
      <c r="L1186" s="25" t="e">
        <f t="shared" si="62"/>
        <v>#VALUE!</v>
      </c>
    </row>
    <row r="1187" spans="1:12" x14ac:dyDescent="0.25">
      <c r="A1187" s="4">
        <v>42307</v>
      </c>
      <c r="B1187" s="5" t="s">
        <v>1</v>
      </c>
      <c r="D1187" s="3">
        <v>19.670000000000002</v>
      </c>
      <c r="E1187" s="2" t="s">
        <v>1</v>
      </c>
      <c r="F1187" s="2" t="s">
        <v>1</v>
      </c>
      <c r="H1187" s="2" t="s">
        <v>1</v>
      </c>
      <c r="I1187" s="3">
        <v>16.059999999999999</v>
      </c>
      <c r="J1187" s="25">
        <f t="shared" si="60"/>
        <v>60793.713507999993</v>
      </c>
      <c r="K1187" s="25">
        <f t="shared" si="61"/>
        <v>0</v>
      </c>
      <c r="L1187" s="25" t="e">
        <f t="shared" si="62"/>
        <v>#VALUE!</v>
      </c>
    </row>
    <row r="1188" spans="1:12" x14ac:dyDescent="0.25">
      <c r="A1188" s="4">
        <v>42308</v>
      </c>
      <c r="B1188" s="5" t="s">
        <v>1</v>
      </c>
      <c r="D1188" s="3">
        <v>26.04</v>
      </c>
      <c r="E1188" s="2" t="s">
        <v>1</v>
      </c>
      <c r="F1188" s="2" t="s">
        <v>1</v>
      </c>
      <c r="H1188" s="2" t="s">
        <v>1</v>
      </c>
      <c r="I1188" s="3">
        <v>30.01</v>
      </c>
      <c r="J1188" s="25">
        <f t="shared" si="60"/>
        <v>113600.208118</v>
      </c>
      <c r="K1188" s="25">
        <f t="shared" si="61"/>
        <v>0</v>
      </c>
      <c r="L1188" s="25" t="e">
        <f t="shared" si="62"/>
        <v>#VALUE!</v>
      </c>
    </row>
    <row r="1189" spans="1:12" x14ac:dyDescent="0.25">
      <c r="A1189" s="4">
        <v>42309</v>
      </c>
      <c r="B1189" s="5" t="s">
        <v>1</v>
      </c>
      <c r="D1189" s="3">
        <v>19.37</v>
      </c>
      <c r="E1189" s="2" t="s">
        <v>1</v>
      </c>
      <c r="F1189" s="2" t="s">
        <v>1</v>
      </c>
      <c r="H1189" s="2" t="s">
        <v>1</v>
      </c>
      <c r="I1189" s="3">
        <v>21.46</v>
      </c>
      <c r="J1189" s="25">
        <f t="shared" si="60"/>
        <v>81234.937227999995</v>
      </c>
      <c r="K1189" s="25">
        <f t="shared" si="61"/>
        <v>0</v>
      </c>
      <c r="L1189" s="25" t="e">
        <f t="shared" si="62"/>
        <v>#VALUE!</v>
      </c>
    </row>
    <row r="1190" spans="1:12" x14ac:dyDescent="0.25">
      <c r="A1190" s="4">
        <v>42310</v>
      </c>
      <c r="B1190" s="5" t="s">
        <v>1</v>
      </c>
      <c r="D1190" s="3">
        <v>18.8</v>
      </c>
      <c r="E1190" s="2" t="s">
        <v>1</v>
      </c>
      <c r="F1190" s="2" t="s">
        <v>1</v>
      </c>
      <c r="H1190" s="2" t="s">
        <v>1</v>
      </c>
      <c r="I1190" s="3">
        <v>22.53</v>
      </c>
      <c r="J1190" s="25">
        <f t="shared" si="60"/>
        <v>85285.327854000003</v>
      </c>
      <c r="K1190" s="25">
        <f t="shared" si="61"/>
        <v>0</v>
      </c>
      <c r="L1190" s="25" t="e">
        <f t="shared" si="62"/>
        <v>#VALUE!</v>
      </c>
    </row>
    <row r="1191" spans="1:12" x14ac:dyDescent="0.25">
      <c r="A1191" s="4">
        <v>42311</v>
      </c>
      <c r="B1191" s="5">
        <v>10.199999999999999</v>
      </c>
      <c r="C1191" s="6">
        <v>0.747</v>
      </c>
      <c r="D1191" s="3">
        <v>19.309999999999999</v>
      </c>
      <c r="E1191" s="2">
        <v>33.700000000000003</v>
      </c>
      <c r="F1191" s="2" t="s">
        <v>2</v>
      </c>
      <c r="G1191" s="2">
        <v>11.5</v>
      </c>
      <c r="H1191" s="2">
        <v>20.6</v>
      </c>
      <c r="I1191" s="3">
        <v>22.25</v>
      </c>
      <c r="J1191" s="25">
        <f t="shared" si="60"/>
        <v>84225.412549999994</v>
      </c>
      <c r="K1191" s="25">
        <f t="shared" si="61"/>
        <v>968.59224432500002</v>
      </c>
      <c r="L1191" s="25">
        <f t="shared" si="62"/>
        <v>1735.0434985300001</v>
      </c>
    </row>
    <row r="1192" spans="1:12" x14ac:dyDescent="0.25">
      <c r="A1192" s="4">
        <v>42312</v>
      </c>
      <c r="B1192" s="5" t="s">
        <v>1</v>
      </c>
      <c r="D1192" s="3">
        <v>19.47</v>
      </c>
      <c r="E1192" s="2" t="s">
        <v>1</v>
      </c>
      <c r="F1192" s="2" t="s">
        <v>1</v>
      </c>
      <c r="H1192" s="2" t="s">
        <v>1</v>
      </c>
      <c r="I1192" s="3">
        <v>22.37</v>
      </c>
      <c r="J1192" s="25">
        <f t="shared" si="60"/>
        <v>84679.661966</v>
      </c>
      <c r="K1192" s="25">
        <f t="shared" si="61"/>
        <v>0</v>
      </c>
      <c r="L1192" s="25" t="e">
        <f t="shared" si="62"/>
        <v>#VALUE!</v>
      </c>
    </row>
    <row r="1193" spans="1:12" x14ac:dyDescent="0.25">
      <c r="A1193" s="4">
        <v>42313</v>
      </c>
      <c r="B1193" s="5">
        <v>11.5</v>
      </c>
      <c r="D1193" s="3">
        <v>20.32</v>
      </c>
      <c r="E1193" s="2" t="s">
        <v>1</v>
      </c>
      <c r="F1193" s="2">
        <v>0.46500000000000002</v>
      </c>
      <c r="G1193" s="2">
        <v>10.4</v>
      </c>
      <c r="H1193" s="2" t="s">
        <v>1</v>
      </c>
      <c r="I1193" s="3">
        <v>23.73</v>
      </c>
      <c r="J1193" s="25">
        <f t="shared" si="60"/>
        <v>89827.822014000005</v>
      </c>
      <c r="K1193" s="25">
        <f t="shared" si="61"/>
        <v>934.20934894560014</v>
      </c>
      <c r="L1193" s="25" t="e">
        <f t="shared" si="62"/>
        <v>#VALUE!</v>
      </c>
    </row>
    <row r="1194" spans="1:12" x14ac:dyDescent="0.25">
      <c r="A1194" s="4">
        <v>42314</v>
      </c>
      <c r="B1194" s="5" t="s">
        <v>1</v>
      </c>
      <c r="D1194" s="3">
        <v>18.559999999999999</v>
      </c>
      <c r="E1194" s="2" t="s">
        <v>1</v>
      </c>
      <c r="F1194" s="2" t="s">
        <v>1</v>
      </c>
      <c r="H1194" s="2" t="s">
        <v>1</v>
      </c>
      <c r="I1194" s="3">
        <v>21.7</v>
      </c>
      <c r="J1194" s="25">
        <f t="shared" si="60"/>
        <v>82143.436059999993</v>
      </c>
      <c r="K1194" s="25">
        <f t="shared" si="61"/>
        <v>0</v>
      </c>
      <c r="L1194" s="25" t="e">
        <f t="shared" si="62"/>
        <v>#VALUE!</v>
      </c>
    </row>
    <row r="1195" spans="1:12" x14ac:dyDescent="0.25">
      <c r="A1195" s="4">
        <v>42315</v>
      </c>
      <c r="B1195" s="5" t="s">
        <v>1</v>
      </c>
      <c r="D1195" s="3">
        <v>18.850000000000001</v>
      </c>
      <c r="E1195" s="2" t="s">
        <v>1</v>
      </c>
      <c r="F1195" s="2" t="s">
        <v>1</v>
      </c>
      <c r="H1195" s="2" t="s">
        <v>1</v>
      </c>
      <c r="I1195" s="3">
        <v>22.1</v>
      </c>
      <c r="J1195" s="25">
        <f t="shared" si="60"/>
        <v>83657.600780000008</v>
      </c>
      <c r="K1195" s="25">
        <f t="shared" si="61"/>
        <v>0</v>
      </c>
      <c r="L1195" s="25" t="e">
        <f t="shared" si="62"/>
        <v>#VALUE!</v>
      </c>
    </row>
    <row r="1196" spans="1:12" x14ac:dyDescent="0.25">
      <c r="A1196" s="4">
        <v>42316</v>
      </c>
      <c r="B1196" s="5" t="s">
        <v>1</v>
      </c>
      <c r="D1196" s="3">
        <v>18.47</v>
      </c>
      <c r="E1196" s="2" t="s">
        <v>1</v>
      </c>
      <c r="F1196" s="2" t="s">
        <v>1</v>
      </c>
      <c r="H1196" s="2" t="s">
        <v>1</v>
      </c>
      <c r="I1196" s="3">
        <v>21.54</v>
      </c>
      <c r="J1196" s="25">
        <f t="shared" si="60"/>
        <v>81537.77017199999</v>
      </c>
      <c r="K1196" s="25">
        <f t="shared" si="61"/>
        <v>0</v>
      </c>
      <c r="L1196" s="25" t="e">
        <f t="shared" si="62"/>
        <v>#VALUE!</v>
      </c>
    </row>
    <row r="1197" spans="1:12" x14ac:dyDescent="0.25">
      <c r="A1197" s="4">
        <v>42317</v>
      </c>
      <c r="B1197" s="5" t="s">
        <v>1</v>
      </c>
      <c r="D1197" s="3">
        <v>17.18</v>
      </c>
      <c r="E1197" s="2" t="s">
        <v>1</v>
      </c>
      <c r="F1197" s="2" t="s">
        <v>1</v>
      </c>
      <c r="H1197" s="2" t="s">
        <v>1</v>
      </c>
      <c r="I1197" s="3">
        <v>22.26</v>
      </c>
      <c r="J1197" s="25">
        <f t="shared" si="60"/>
        <v>84263.266667999997</v>
      </c>
      <c r="K1197" s="25">
        <f t="shared" si="61"/>
        <v>0</v>
      </c>
      <c r="L1197" s="25" t="e">
        <f t="shared" si="62"/>
        <v>#VALUE!</v>
      </c>
    </row>
    <row r="1198" spans="1:12" x14ac:dyDescent="0.25">
      <c r="A1198" s="4">
        <v>42318</v>
      </c>
      <c r="B1198" s="5">
        <v>13</v>
      </c>
      <c r="C1198" s="6">
        <v>0.48</v>
      </c>
      <c r="D1198" s="3">
        <v>17.43</v>
      </c>
      <c r="E1198" s="2">
        <v>35.5</v>
      </c>
      <c r="F1198" s="2">
        <v>0.4</v>
      </c>
      <c r="G1198" s="2">
        <v>8</v>
      </c>
      <c r="H1198" s="2">
        <v>26.2</v>
      </c>
      <c r="I1198" s="3">
        <v>20.010000000000002</v>
      </c>
      <c r="J1198" s="25">
        <f t="shared" si="60"/>
        <v>75746.090118000007</v>
      </c>
      <c r="K1198" s="25">
        <f t="shared" si="61"/>
        <v>605.9687209440001</v>
      </c>
      <c r="L1198" s="25">
        <f t="shared" si="62"/>
        <v>1984.5475610916003</v>
      </c>
    </row>
    <row r="1199" spans="1:12" x14ac:dyDescent="0.25">
      <c r="A1199" s="4">
        <v>42319</v>
      </c>
      <c r="B1199" s="5" t="s">
        <v>1</v>
      </c>
      <c r="D1199" s="3">
        <v>22.49</v>
      </c>
      <c r="E1199" s="2" t="s">
        <v>1</v>
      </c>
      <c r="F1199" s="2" t="s">
        <v>1</v>
      </c>
      <c r="H1199" s="2" t="s">
        <v>1</v>
      </c>
      <c r="I1199" s="3">
        <v>25.44</v>
      </c>
      <c r="J1199" s="25">
        <f t="shared" si="60"/>
        <v>96300.876191999996</v>
      </c>
      <c r="K1199" s="25">
        <f t="shared" si="61"/>
        <v>0</v>
      </c>
      <c r="L1199" s="25" t="e">
        <f t="shared" si="62"/>
        <v>#VALUE!</v>
      </c>
    </row>
    <row r="1200" spans="1:12" x14ac:dyDescent="0.25">
      <c r="A1200" s="4">
        <v>42320</v>
      </c>
      <c r="B1200" s="5">
        <v>16.899999999999999</v>
      </c>
      <c r="D1200" s="3">
        <v>19.059999999999999</v>
      </c>
      <c r="E1200" s="2" t="s">
        <v>1</v>
      </c>
      <c r="F1200" s="2">
        <v>0.41</v>
      </c>
      <c r="G1200" s="2">
        <v>7.26</v>
      </c>
      <c r="H1200" s="2" t="s">
        <v>1</v>
      </c>
      <c r="I1200" s="3">
        <v>22.25</v>
      </c>
      <c r="J1200" s="25">
        <f t="shared" si="60"/>
        <v>84225.412549999994</v>
      </c>
      <c r="K1200" s="25">
        <f t="shared" si="61"/>
        <v>611.47649511299994</v>
      </c>
      <c r="L1200" s="25" t="e">
        <f t="shared" si="62"/>
        <v>#VALUE!</v>
      </c>
    </row>
    <row r="1201" spans="1:12" x14ac:dyDescent="0.25">
      <c r="A1201" s="4">
        <v>42321</v>
      </c>
      <c r="B1201" s="5" t="s">
        <v>1</v>
      </c>
      <c r="D1201" s="3">
        <v>18.2</v>
      </c>
      <c r="E1201" s="2" t="s">
        <v>1</v>
      </c>
      <c r="F1201" s="2" t="s">
        <v>1</v>
      </c>
      <c r="H1201" s="2" t="s">
        <v>1</v>
      </c>
      <c r="I1201" s="3">
        <v>21.3</v>
      </c>
      <c r="J1201" s="25">
        <f t="shared" si="60"/>
        <v>80629.271340000007</v>
      </c>
      <c r="K1201" s="25">
        <f t="shared" si="61"/>
        <v>0</v>
      </c>
      <c r="L1201" s="25" t="e">
        <f t="shared" si="62"/>
        <v>#VALUE!</v>
      </c>
    </row>
    <row r="1202" spans="1:12" x14ac:dyDescent="0.25">
      <c r="A1202" s="4">
        <v>42322</v>
      </c>
      <c r="B1202" s="5" t="s">
        <v>1</v>
      </c>
      <c r="D1202" s="3">
        <v>18.739999999999998</v>
      </c>
      <c r="E1202" s="2" t="s">
        <v>1</v>
      </c>
      <c r="F1202" s="2" t="s">
        <v>1</v>
      </c>
      <c r="H1202" s="2" t="s">
        <v>1</v>
      </c>
      <c r="I1202" s="3">
        <v>21.78</v>
      </c>
      <c r="J1202" s="25">
        <f t="shared" si="60"/>
        <v>82446.269004000002</v>
      </c>
      <c r="K1202" s="25">
        <f t="shared" si="61"/>
        <v>0</v>
      </c>
      <c r="L1202" s="25" t="e">
        <f t="shared" si="62"/>
        <v>#VALUE!</v>
      </c>
    </row>
    <row r="1203" spans="1:12" x14ac:dyDescent="0.25">
      <c r="A1203" s="4">
        <v>42323</v>
      </c>
      <c r="B1203" s="5" t="s">
        <v>1</v>
      </c>
      <c r="D1203" s="3">
        <v>18.55</v>
      </c>
      <c r="E1203" s="2" t="s">
        <v>1</v>
      </c>
      <c r="F1203" s="2" t="s">
        <v>1</v>
      </c>
      <c r="H1203" s="2" t="s">
        <v>1</v>
      </c>
      <c r="I1203" s="3">
        <v>21.2</v>
      </c>
      <c r="J1203" s="25">
        <f t="shared" si="60"/>
        <v>80250.730159999992</v>
      </c>
      <c r="K1203" s="25">
        <f t="shared" si="61"/>
        <v>0</v>
      </c>
      <c r="L1203" s="25" t="e">
        <f t="shared" si="62"/>
        <v>#VALUE!</v>
      </c>
    </row>
    <row r="1204" spans="1:12" x14ac:dyDescent="0.25">
      <c r="A1204" s="4">
        <v>42324</v>
      </c>
      <c r="B1204" s="5" t="s">
        <v>1</v>
      </c>
      <c r="D1204" s="3">
        <v>27.87</v>
      </c>
      <c r="E1204" s="2" t="s">
        <v>1</v>
      </c>
      <c r="F1204" s="2" t="s">
        <v>1</v>
      </c>
      <c r="H1204" s="2" t="s">
        <v>1</v>
      </c>
      <c r="I1204" s="3">
        <v>29.65</v>
      </c>
      <c r="J1204" s="25">
        <f t="shared" si="60"/>
        <v>112237.45986999999</v>
      </c>
      <c r="K1204" s="25">
        <f t="shared" si="61"/>
        <v>0</v>
      </c>
      <c r="L1204" s="25" t="e">
        <f t="shared" si="62"/>
        <v>#VALUE!</v>
      </c>
    </row>
    <row r="1205" spans="1:12" x14ac:dyDescent="0.25">
      <c r="A1205" s="4">
        <v>42325</v>
      </c>
      <c r="B1205" s="5">
        <v>5.23</v>
      </c>
      <c r="C1205" s="2" t="s">
        <v>4</v>
      </c>
      <c r="D1205" s="3">
        <v>43.5</v>
      </c>
      <c r="E1205" s="2">
        <v>16.899999999999999</v>
      </c>
      <c r="F1205" s="2">
        <v>0.75700000000000001</v>
      </c>
      <c r="G1205" s="2">
        <v>4.95</v>
      </c>
      <c r="H1205" s="2">
        <v>15</v>
      </c>
      <c r="I1205" s="3">
        <v>48.52</v>
      </c>
      <c r="J1205" s="25">
        <f t="shared" si="60"/>
        <v>183668.180536</v>
      </c>
      <c r="K1205" s="25">
        <f t="shared" si="61"/>
        <v>909.15749365319994</v>
      </c>
      <c r="L1205" s="25">
        <f t="shared" si="62"/>
        <v>2755.02270804</v>
      </c>
    </row>
    <row r="1206" spans="1:12" x14ac:dyDescent="0.25">
      <c r="A1206" s="4">
        <v>42326</v>
      </c>
      <c r="B1206" s="5" t="s">
        <v>1</v>
      </c>
      <c r="D1206" s="3">
        <v>23.12</v>
      </c>
      <c r="E1206" s="2" t="s">
        <v>1</v>
      </c>
      <c r="F1206" s="2" t="s">
        <v>1</v>
      </c>
      <c r="H1206" s="2" t="s">
        <v>1</v>
      </c>
      <c r="I1206" s="3">
        <v>27.51</v>
      </c>
      <c r="J1206" s="25">
        <f t="shared" si="60"/>
        <v>104136.67861800001</v>
      </c>
      <c r="K1206" s="25">
        <f t="shared" si="61"/>
        <v>0</v>
      </c>
      <c r="L1206" s="25" t="e">
        <f t="shared" si="62"/>
        <v>#VALUE!</v>
      </c>
    </row>
    <row r="1207" spans="1:12" x14ac:dyDescent="0.25">
      <c r="A1207" s="4">
        <v>42327</v>
      </c>
      <c r="B1207" s="5">
        <v>12.6</v>
      </c>
      <c r="D1207" s="3">
        <v>20.54</v>
      </c>
      <c r="E1207" s="2" t="s">
        <v>1</v>
      </c>
      <c r="F1207" s="2">
        <v>1.45</v>
      </c>
      <c r="G1207" s="2">
        <v>2.97</v>
      </c>
      <c r="H1207" s="2" t="s">
        <v>1</v>
      </c>
      <c r="I1207" s="3">
        <v>23.19</v>
      </c>
      <c r="J1207" s="25">
        <f t="shared" si="60"/>
        <v>87783.699642000007</v>
      </c>
      <c r="K1207" s="25">
        <f t="shared" si="61"/>
        <v>260.71758793674007</v>
      </c>
      <c r="L1207" s="25" t="e">
        <f t="shared" si="62"/>
        <v>#VALUE!</v>
      </c>
    </row>
    <row r="1208" spans="1:12" x14ac:dyDescent="0.25">
      <c r="A1208" s="4">
        <v>42328</v>
      </c>
      <c r="B1208" s="5" t="s">
        <v>1</v>
      </c>
      <c r="D1208" s="3">
        <v>22.04</v>
      </c>
      <c r="E1208" s="2" t="s">
        <v>1</v>
      </c>
      <c r="F1208" s="2" t="s">
        <v>1</v>
      </c>
      <c r="H1208" s="2" t="s">
        <v>1</v>
      </c>
      <c r="I1208" s="3">
        <v>23.9</v>
      </c>
      <c r="J1208" s="25">
        <f t="shared" si="60"/>
        <v>90471.342019999996</v>
      </c>
      <c r="K1208" s="25">
        <f t="shared" si="61"/>
        <v>0</v>
      </c>
      <c r="L1208" s="25" t="e">
        <f t="shared" si="62"/>
        <v>#VALUE!</v>
      </c>
    </row>
    <row r="1209" spans="1:12" x14ac:dyDescent="0.25">
      <c r="A1209" s="4">
        <v>42329</v>
      </c>
      <c r="B1209" s="5" t="s">
        <v>1</v>
      </c>
      <c r="D1209" s="3">
        <v>32.659999999999997</v>
      </c>
      <c r="E1209" s="2" t="s">
        <v>1</v>
      </c>
      <c r="F1209" s="2" t="s">
        <v>1</v>
      </c>
      <c r="H1209" s="2" t="s">
        <v>1</v>
      </c>
      <c r="I1209" s="3">
        <v>36.46</v>
      </c>
      <c r="J1209" s="25">
        <f t="shared" si="60"/>
        <v>138016.11422799999</v>
      </c>
      <c r="K1209" s="25">
        <f t="shared" si="61"/>
        <v>0</v>
      </c>
      <c r="L1209" s="25" t="e">
        <f t="shared" si="62"/>
        <v>#VALUE!</v>
      </c>
    </row>
    <row r="1210" spans="1:12" x14ac:dyDescent="0.25">
      <c r="A1210" s="4">
        <v>42330</v>
      </c>
      <c r="B1210" s="5" t="s">
        <v>1</v>
      </c>
      <c r="D1210" s="3">
        <v>23.1</v>
      </c>
      <c r="E1210" s="2" t="s">
        <v>1</v>
      </c>
      <c r="F1210" s="2" t="s">
        <v>1</v>
      </c>
      <c r="H1210" s="2" t="s">
        <v>1</v>
      </c>
      <c r="I1210" s="3">
        <v>25.82</v>
      </c>
      <c r="J1210" s="25">
        <f t="shared" si="60"/>
        <v>97739.332675999991</v>
      </c>
      <c r="K1210" s="25">
        <f t="shared" si="61"/>
        <v>0</v>
      </c>
      <c r="L1210" s="25" t="e">
        <f t="shared" si="62"/>
        <v>#VALUE!</v>
      </c>
    </row>
    <row r="1211" spans="1:12" x14ac:dyDescent="0.25">
      <c r="A1211" s="4">
        <v>42331</v>
      </c>
      <c r="B1211" s="5" t="s">
        <v>1</v>
      </c>
      <c r="D1211" s="3">
        <v>21.68</v>
      </c>
      <c r="E1211" s="2" t="s">
        <v>1</v>
      </c>
      <c r="F1211" s="2" t="s">
        <v>1</v>
      </c>
      <c r="H1211" s="2" t="s">
        <v>1</v>
      </c>
      <c r="I1211" s="3">
        <v>25.04</v>
      </c>
      <c r="J1211" s="25">
        <f t="shared" si="60"/>
        <v>94786.711471999995</v>
      </c>
      <c r="K1211" s="25">
        <f t="shared" si="61"/>
        <v>0</v>
      </c>
      <c r="L1211" s="25" t="e">
        <f t="shared" si="62"/>
        <v>#VALUE!</v>
      </c>
    </row>
    <row r="1212" spans="1:12" x14ac:dyDescent="0.25">
      <c r="A1212" s="4">
        <v>42332</v>
      </c>
      <c r="B1212" s="5">
        <v>10.9</v>
      </c>
      <c r="C1212" s="2" t="s">
        <v>4</v>
      </c>
      <c r="D1212" s="3">
        <v>20.58</v>
      </c>
      <c r="E1212" s="2">
        <v>26.2</v>
      </c>
      <c r="F1212" s="2">
        <v>0.373</v>
      </c>
      <c r="G1212" s="2">
        <v>2.81</v>
      </c>
      <c r="H1212" s="2">
        <v>19.399999999999999</v>
      </c>
      <c r="I1212" s="3">
        <v>24.07</v>
      </c>
      <c r="J1212" s="25">
        <f t="shared" si="60"/>
        <v>91114.862026000003</v>
      </c>
      <c r="K1212" s="25">
        <f t="shared" si="61"/>
        <v>256.03276229306005</v>
      </c>
      <c r="L1212" s="25">
        <f t="shared" si="62"/>
        <v>1767.6283233043998</v>
      </c>
    </row>
    <row r="1213" spans="1:12" x14ac:dyDescent="0.25">
      <c r="A1213" s="4">
        <v>42333</v>
      </c>
      <c r="B1213" s="5" t="s">
        <v>1</v>
      </c>
      <c r="D1213" s="3">
        <v>21.92</v>
      </c>
      <c r="E1213" s="2" t="s">
        <v>1</v>
      </c>
      <c r="F1213" s="2" t="s">
        <v>1</v>
      </c>
      <c r="G1213" s="2">
        <v>3.22</v>
      </c>
      <c r="H1213" s="2" t="s">
        <v>1</v>
      </c>
      <c r="I1213" s="3">
        <v>25</v>
      </c>
      <c r="J1213" s="25">
        <f t="shared" si="60"/>
        <v>94635.294999999998</v>
      </c>
      <c r="K1213" s="25">
        <f t="shared" si="61"/>
        <v>304.72564990000001</v>
      </c>
      <c r="L1213" s="25" t="e">
        <f t="shared" si="62"/>
        <v>#VALUE!</v>
      </c>
    </row>
    <row r="1214" spans="1:12" x14ac:dyDescent="0.25">
      <c r="A1214" s="4">
        <v>42334</v>
      </c>
      <c r="B1214" s="5">
        <v>12.9</v>
      </c>
      <c r="D1214" s="3">
        <v>27.19</v>
      </c>
      <c r="E1214" s="2" t="s">
        <v>1</v>
      </c>
      <c r="F1214" s="2">
        <v>0.38</v>
      </c>
      <c r="H1214" s="2" t="s">
        <v>1</v>
      </c>
      <c r="I1214" s="3">
        <v>28.69</v>
      </c>
      <c r="J1214" s="25">
        <f t="shared" si="60"/>
        <v>108603.464542</v>
      </c>
      <c r="K1214" s="25">
        <f t="shared" si="61"/>
        <v>0</v>
      </c>
      <c r="L1214" s="25" t="e">
        <f t="shared" si="62"/>
        <v>#VALUE!</v>
      </c>
    </row>
    <row r="1215" spans="1:12" x14ac:dyDescent="0.25">
      <c r="A1215" s="4">
        <v>42335</v>
      </c>
      <c r="B1215" s="5" t="s">
        <v>1</v>
      </c>
      <c r="D1215" s="3">
        <v>48.98</v>
      </c>
      <c r="E1215" s="2" t="s">
        <v>1</v>
      </c>
      <c r="F1215" s="2" t="s">
        <v>1</v>
      </c>
      <c r="H1215" s="2" t="s">
        <v>1</v>
      </c>
      <c r="I1215" s="3">
        <v>54.35</v>
      </c>
      <c r="J1215" s="25">
        <f t="shared" si="60"/>
        <v>205737.13133</v>
      </c>
      <c r="K1215" s="25">
        <f t="shared" si="61"/>
        <v>0</v>
      </c>
      <c r="L1215" s="25" t="e">
        <f t="shared" si="62"/>
        <v>#VALUE!</v>
      </c>
    </row>
    <row r="1216" spans="1:12" x14ac:dyDescent="0.25">
      <c r="A1216" s="4">
        <v>42336</v>
      </c>
      <c r="B1216" s="5" t="s">
        <v>1</v>
      </c>
      <c r="D1216" s="3">
        <v>28.9</v>
      </c>
      <c r="E1216" s="2" t="s">
        <v>1</v>
      </c>
      <c r="F1216" s="2" t="s">
        <v>1</v>
      </c>
      <c r="H1216" s="2" t="s">
        <v>1</v>
      </c>
      <c r="I1216" s="3">
        <v>32.93</v>
      </c>
      <c r="J1216" s="25">
        <f t="shared" si="60"/>
        <v>124653.61057399999</v>
      </c>
      <c r="K1216" s="25">
        <f t="shared" si="61"/>
        <v>0</v>
      </c>
      <c r="L1216" s="25" t="e">
        <f t="shared" si="62"/>
        <v>#VALUE!</v>
      </c>
    </row>
    <row r="1217" spans="1:12" x14ac:dyDescent="0.25">
      <c r="A1217" s="4">
        <v>42337</v>
      </c>
      <c r="B1217" s="5" t="s">
        <v>1</v>
      </c>
      <c r="D1217" s="3">
        <v>28.96</v>
      </c>
      <c r="E1217" s="2" t="s">
        <v>1</v>
      </c>
      <c r="F1217" s="2" t="s">
        <v>1</v>
      </c>
      <c r="H1217" s="2" t="s">
        <v>1</v>
      </c>
      <c r="I1217" s="3">
        <v>32.5</v>
      </c>
      <c r="J1217" s="25">
        <f t="shared" si="60"/>
        <v>123025.8835</v>
      </c>
      <c r="K1217" s="25">
        <f t="shared" si="61"/>
        <v>0</v>
      </c>
      <c r="L1217" s="25" t="e">
        <f t="shared" si="62"/>
        <v>#VALUE!</v>
      </c>
    </row>
    <row r="1218" spans="1:12" x14ac:dyDescent="0.25">
      <c r="A1218" s="4">
        <v>42338</v>
      </c>
      <c r="B1218" s="5" t="s">
        <v>1</v>
      </c>
      <c r="D1218" s="3">
        <v>37.15</v>
      </c>
      <c r="E1218" s="2" t="s">
        <v>1</v>
      </c>
      <c r="F1218" s="2" t="s">
        <v>1</v>
      </c>
      <c r="H1218" s="2" t="s">
        <v>1</v>
      </c>
      <c r="I1218" s="3">
        <v>40.54</v>
      </c>
      <c r="J1218" s="25">
        <f t="shared" si="60"/>
        <v>153460.59437199999</v>
      </c>
      <c r="K1218" s="25">
        <f t="shared" si="61"/>
        <v>0</v>
      </c>
      <c r="L1218" s="25" t="e">
        <f t="shared" si="62"/>
        <v>#VALUE!</v>
      </c>
    </row>
    <row r="1219" spans="1:12" x14ac:dyDescent="0.25">
      <c r="A1219" s="4">
        <v>42339</v>
      </c>
      <c r="B1219" s="5">
        <v>13.7</v>
      </c>
      <c r="C1219" s="6">
        <v>0.93100000000000005</v>
      </c>
      <c r="D1219" s="3">
        <v>30.35</v>
      </c>
      <c r="E1219" s="2">
        <v>27.1</v>
      </c>
      <c r="F1219" s="2">
        <v>0.14000000000000001</v>
      </c>
      <c r="G1219" s="2">
        <v>6.51</v>
      </c>
      <c r="H1219" s="2">
        <v>18.3</v>
      </c>
      <c r="I1219" s="3">
        <v>33.69</v>
      </c>
      <c r="J1219" s="25">
        <f t="shared" ref="J1219:J1282" si="63">3785.4118*I1219</f>
        <v>127530.52354199998</v>
      </c>
      <c r="K1219" s="25">
        <f t="shared" si="61"/>
        <v>830.22370825841983</v>
      </c>
      <c r="L1219" s="25">
        <f t="shared" si="62"/>
        <v>2333.8085808185997</v>
      </c>
    </row>
    <row r="1220" spans="1:12" x14ac:dyDescent="0.25">
      <c r="A1220" s="4">
        <v>42340</v>
      </c>
      <c r="B1220" s="5" t="s">
        <v>1</v>
      </c>
      <c r="D1220" s="3">
        <v>25.94</v>
      </c>
      <c r="E1220" s="2" t="s">
        <v>1</v>
      </c>
      <c r="F1220" s="2" t="s">
        <v>1</v>
      </c>
      <c r="H1220" s="2" t="s">
        <v>1</v>
      </c>
      <c r="I1220" s="3">
        <v>29.7</v>
      </c>
      <c r="J1220" s="25">
        <f t="shared" si="63"/>
        <v>112426.73045999999</v>
      </c>
      <c r="K1220" s="25">
        <f t="shared" ref="K1220:K1283" si="64">J1220*G1220/1000</f>
        <v>0</v>
      </c>
      <c r="L1220" s="25" t="e">
        <f t="shared" ref="L1220:L1283" si="65">J1220*H1220/1000</f>
        <v>#VALUE!</v>
      </c>
    </row>
    <row r="1221" spans="1:12" x14ac:dyDescent="0.25">
      <c r="A1221" s="4">
        <v>42341</v>
      </c>
      <c r="B1221" s="5">
        <v>8.4600000000000009</v>
      </c>
      <c r="D1221" s="3">
        <v>24.38</v>
      </c>
      <c r="E1221" s="2" t="s">
        <v>1</v>
      </c>
      <c r="F1221" s="2">
        <v>0.219</v>
      </c>
      <c r="G1221" s="2">
        <v>6.86</v>
      </c>
      <c r="H1221" s="2" t="s">
        <v>1</v>
      </c>
      <c r="I1221" s="3">
        <v>27.38</v>
      </c>
      <c r="J1221" s="25">
        <f t="shared" si="63"/>
        <v>103644.575084</v>
      </c>
      <c r="K1221" s="25">
        <f t="shared" si="64"/>
        <v>711.00178507623991</v>
      </c>
      <c r="L1221" s="25" t="e">
        <f t="shared" si="65"/>
        <v>#VALUE!</v>
      </c>
    </row>
    <row r="1222" spans="1:12" x14ac:dyDescent="0.25">
      <c r="A1222" s="4">
        <v>42342</v>
      </c>
      <c r="B1222" s="5" t="s">
        <v>1</v>
      </c>
      <c r="D1222" s="3">
        <v>23.76</v>
      </c>
      <c r="E1222" s="2" t="s">
        <v>1</v>
      </c>
      <c r="F1222" s="2" t="s">
        <v>1</v>
      </c>
      <c r="H1222" s="2" t="s">
        <v>1</v>
      </c>
      <c r="I1222" s="3">
        <v>26.29</v>
      </c>
      <c r="J1222" s="25">
        <f t="shared" si="63"/>
        <v>99518.476221999998</v>
      </c>
      <c r="K1222" s="25">
        <f t="shared" si="64"/>
        <v>0</v>
      </c>
      <c r="L1222" s="25" t="e">
        <f t="shared" si="65"/>
        <v>#VALUE!</v>
      </c>
    </row>
    <row r="1223" spans="1:12" x14ac:dyDescent="0.25">
      <c r="A1223" s="4">
        <v>42343</v>
      </c>
      <c r="B1223" s="5" t="s">
        <v>1</v>
      </c>
      <c r="D1223" s="3">
        <v>23.87</v>
      </c>
      <c r="E1223" s="2" t="s">
        <v>1</v>
      </c>
      <c r="F1223" s="2" t="s">
        <v>1</v>
      </c>
      <c r="H1223" s="2" t="s">
        <v>1</v>
      </c>
      <c r="I1223" s="3">
        <v>26.83</v>
      </c>
      <c r="J1223" s="25">
        <f t="shared" si="63"/>
        <v>101562.598594</v>
      </c>
      <c r="K1223" s="25">
        <f t="shared" si="64"/>
        <v>0</v>
      </c>
      <c r="L1223" s="25" t="e">
        <f t="shared" si="65"/>
        <v>#VALUE!</v>
      </c>
    </row>
    <row r="1224" spans="1:12" x14ac:dyDescent="0.25">
      <c r="A1224" s="4">
        <v>42344</v>
      </c>
      <c r="B1224" s="5" t="s">
        <v>1</v>
      </c>
      <c r="D1224" s="3">
        <v>23.18</v>
      </c>
      <c r="E1224" s="2" t="s">
        <v>1</v>
      </c>
      <c r="F1224" s="2" t="s">
        <v>1</v>
      </c>
      <c r="H1224" s="2" t="s">
        <v>1</v>
      </c>
      <c r="I1224" s="3">
        <v>26.74</v>
      </c>
      <c r="J1224" s="25">
        <f t="shared" si="63"/>
        <v>101221.91153199998</v>
      </c>
      <c r="K1224" s="25">
        <f t="shared" si="64"/>
        <v>0</v>
      </c>
      <c r="L1224" s="25" t="e">
        <f t="shared" si="65"/>
        <v>#VALUE!</v>
      </c>
    </row>
    <row r="1225" spans="1:12" x14ac:dyDescent="0.25">
      <c r="A1225" s="4">
        <v>42345</v>
      </c>
      <c r="B1225" s="5" t="s">
        <v>1</v>
      </c>
      <c r="D1225" s="3">
        <v>22.7</v>
      </c>
      <c r="E1225" s="2" t="s">
        <v>1</v>
      </c>
      <c r="F1225" s="2" t="s">
        <v>1</v>
      </c>
      <c r="H1225" s="2" t="s">
        <v>1</v>
      </c>
      <c r="I1225" s="3">
        <v>25.81</v>
      </c>
      <c r="J1225" s="25">
        <f t="shared" si="63"/>
        <v>97701.478557999988</v>
      </c>
      <c r="K1225" s="25">
        <f t="shared" si="64"/>
        <v>0</v>
      </c>
      <c r="L1225" s="25" t="e">
        <f t="shared" si="65"/>
        <v>#VALUE!</v>
      </c>
    </row>
    <row r="1226" spans="1:12" x14ac:dyDescent="0.25">
      <c r="A1226" s="4">
        <v>42346</v>
      </c>
      <c r="B1226" s="5">
        <v>7.44</v>
      </c>
      <c r="C1226" s="6">
        <v>0.67400000000000004</v>
      </c>
      <c r="D1226" s="3">
        <v>21.7</v>
      </c>
      <c r="E1226" s="2">
        <v>29.5</v>
      </c>
      <c r="F1226" s="2">
        <v>0.24</v>
      </c>
      <c r="G1226" s="2">
        <v>7.35</v>
      </c>
      <c r="H1226" s="2">
        <v>19.899999999999999</v>
      </c>
      <c r="I1226" s="3">
        <v>25.18</v>
      </c>
      <c r="J1226" s="25">
        <f t="shared" si="63"/>
        <v>95316.669123999993</v>
      </c>
      <c r="K1226" s="25">
        <f t="shared" si="64"/>
        <v>700.57751806139993</v>
      </c>
      <c r="L1226" s="25">
        <f t="shared" si="65"/>
        <v>1896.8017155675998</v>
      </c>
    </row>
    <row r="1227" spans="1:12" x14ac:dyDescent="0.25">
      <c r="A1227" s="4">
        <v>42347</v>
      </c>
      <c r="B1227" s="5" t="s">
        <v>1</v>
      </c>
      <c r="D1227" s="3">
        <v>20.260000000000002</v>
      </c>
      <c r="E1227" s="2" t="s">
        <v>1</v>
      </c>
      <c r="F1227" s="2" t="s">
        <v>1</v>
      </c>
      <c r="H1227" s="2" t="s">
        <v>1</v>
      </c>
      <c r="I1227" s="3">
        <v>23.15</v>
      </c>
      <c r="J1227" s="25">
        <f t="shared" si="63"/>
        <v>87632.283169999995</v>
      </c>
      <c r="K1227" s="25">
        <f t="shared" si="64"/>
        <v>0</v>
      </c>
      <c r="L1227" s="25" t="e">
        <f t="shared" si="65"/>
        <v>#VALUE!</v>
      </c>
    </row>
    <row r="1228" spans="1:12" x14ac:dyDescent="0.25">
      <c r="A1228" s="4">
        <v>42348</v>
      </c>
      <c r="B1228" s="5">
        <v>14.3</v>
      </c>
      <c r="D1228" s="3">
        <v>20.93</v>
      </c>
      <c r="E1228" s="2" t="s">
        <v>1</v>
      </c>
      <c r="F1228" s="2">
        <v>0.376</v>
      </c>
      <c r="G1228" s="2">
        <v>8.74</v>
      </c>
      <c r="H1228" s="2" t="s">
        <v>1</v>
      </c>
      <c r="I1228" s="3">
        <v>24.15</v>
      </c>
      <c r="J1228" s="25">
        <f t="shared" si="63"/>
        <v>91417.694969999997</v>
      </c>
      <c r="K1228" s="25">
        <f t="shared" si="64"/>
        <v>798.99065403780003</v>
      </c>
      <c r="L1228" s="25" t="e">
        <f t="shared" si="65"/>
        <v>#VALUE!</v>
      </c>
    </row>
    <row r="1229" spans="1:12" x14ac:dyDescent="0.25">
      <c r="A1229" s="4">
        <v>42349</v>
      </c>
      <c r="B1229" s="5" t="s">
        <v>1</v>
      </c>
      <c r="D1229" s="3">
        <v>20.63</v>
      </c>
      <c r="E1229" s="2" t="s">
        <v>1</v>
      </c>
      <c r="F1229" s="2" t="s">
        <v>1</v>
      </c>
      <c r="H1229" s="2" t="s">
        <v>1</v>
      </c>
      <c r="I1229" s="3">
        <v>23.77</v>
      </c>
      <c r="J1229" s="25">
        <f t="shared" si="63"/>
        <v>89979.238486000002</v>
      </c>
      <c r="K1229" s="25">
        <f t="shared" si="64"/>
        <v>0</v>
      </c>
      <c r="L1229" s="25" t="e">
        <f t="shared" si="65"/>
        <v>#VALUE!</v>
      </c>
    </row>
    <row r="1230" spans="1:12" x14ac:dyDescent="0.25">
      <c r="A1230" s="4">
        <v>42350</v>
      </c>
      <c r="B1230" s="5" t="s">
        <v>1</v>
      </c>
      <c r="D1230" s="3">
        <v>19.34</v>
      </c>
      <c r="E1230" s="2" t="s">
        <v>1</v>
      </c>
      <c r="F1230" s="2" t="s">
        <v>1</v>
      </c>
      <c r="H1230" s="2" t="s">
        <v>1</v>
      </c>
      <c r="I1230" s="3">
        <v>22.42</v>
      </c>
      <c r="J1230" s="25">
        <f t="shared" si="63"/>
        <v>84868.932556</v>
      </c>
      <c r="K1230" s="25">
        <f t="shared" si="64"/>
        <v>0</v>
      </c>
      <c r="L1230" s="25" t="e">
        <f t="shared" si="65"/>
        <v>#VALUE!</v>
      </c>
    </row>
    <row r="1231" spans="1:12" x14ac:dyDescent="0.25">
      <c r="A1231" s="4">
        <v>42351</v>
      </c>
      <c r="B1231" s="5" t="s">
        <v>1</v>
      </c>
      <c r="D1231" s="3">
        <v>31.32</v>
      </c>
      <c r="E1231" s="2" t="s">
        <v>1</v>
      </c>
      <c r="F1231" s="2" t="s">
        <v>1</v>
      </c>
      <c r="H1231" s="2" t="s">
        <v>1</v>
      </c>
      <c r="I1231" s="3">
        <v>34.130000000000003</v>
      </c>
      <c r="J1231" s="25">
        <f t="shared" si="63"/>
        <v>129196.10473400001</v>
      </c>
      <c r="K1231" s="25">
        <f t="shared" si="64"/>
        <v>0</v>
      </c>
      <c r="L1231" s="25" t="e">
        <f t="shared" si="65"/>
        <v>#VALUE!</v>
      </c>
    </row>
    <row r="1232" spans="1:12" x14ac:dyDescent="0.25">
      <c r="A1232" s="4">
        <v>42352</v>
      </c>
      <c r="B1232" s="5" t="s">
        <v>1</v>
      </c>
      <c r="D1232" s="3">
        <v>27.59</v>
      </c>
      <c r="E1232" s="2" t="s">
        <v>1</v>
      </c>
      <c r="F1232" s="2" t="s">
        <v>1</v>
      </c>
      <c r="H1232" s="2" t="s">
        <v>1</v>
      </c>
      <c r="I1232" s="3">
        <v>31.94</v>
      </c>
      <c r="J1232" s="25">
        <f t="shared" si="63"/>
        <v>120906.05289200001</v>
      </c>
      <c r="K1232" s="25">
        <f t="shared" si="64"/>
        <v>0</v>
      </c>
      <c r="L1232" s="25" t="e">
        <f t="shared" si="65"/>
        <v>#VALUE!</v>
      </c>
    </row>
    <row r="1233" spans="1:12" x14ac:dyDescent="0.25">
      <c r="A1233" s="4">
        <v>42353</v>
      </c>
      <c r="B1233" s="5">
        <v>8.76</v>
      </c>
      <c r="C1233" s="6">
        <v>0.64</v>
      </c>
      <c r="D1233" s="3">
        <v>23.09</v>
      </c>
      <c r="E1233" s="2">
        <v>26.7</v>
      </c>
      <c r="F1233" s="2">
        <v>0.13600000000000001</v>
      </c>
      <c r="G1233" s="2">
        <v>5.87</v>
      </c>
      <c r="H1233" s="2">
        <v>15.4</v>
      </c>
      <c r="I1233" s="3">
        <v>26.12</v>
      </c>
      <c r="J1233" s="25">
        <f t="shared" si="63"/>
        <v>98874.956216000006</v>
      </c>
      <c r="K1233" s="25">
        <f t="shared" si="64"/>
        <v>580.39599298792007</v>
      </c>
      <c r="L1233" s="25">
        <f t="shared" si="65"/>
        <v>1522.6743257264002</v>
      </c>
    </row>
    <row r="1234" spans="1:12" x14ac:dyDescent="0.25">
      <c r="A1234" s="4">
        <v>42354</v>
      </c>
      <c r="B1234" s="5" t="s">
        <v>1</v>
      </c>
      <c r="D1234" s="3">
        <v>22.9</v>
      </c>
      <c r="E1234" s="2" t="s">
        <v>1</v>
      </c>
      <c r="F1234" s="2" t="s">
        <v>1</v>
      </c>
      <c r="H1234" s="2" t="s">
        <v>1</v>
      </c>
      <c r="I1234" s="3">
        <v>25.84</v>
      </c>
      <c r="J1234" s="25">
        <f t="shared" si="63"/>
        <v>97815.040911999997</v>
      </c>
      <c r="K1234" s="25">
        <f t="shared" si="64"/>
        <v>0</v>
      </c>
      <c r="L1234" s="25" t="e">
        <f t="shared" si="65"/>
        <v>#VALUE!</v>
      </c>
    </row>
    <row r="1235" spans="1:12" x14ac:dyDescent="0.25">
      <c r="A1235" s="4">
        <v>42355</v>
      </c>
      <c r="B1235" s="5">
        <v>8.84</v>
      </c>
      <c r="D1235" s="3">
        <v>20.95</v>
      </c>
      <c r="E1235" s="2" t="s">
        <v>1</v>
      </c>
      <c r="F1235" s="2">
        <v>0.24099999999999999</v>
      </c>
      <c r="G1235" s="2">
        <v>8.7200000000000006</v>
      </c>
      <c r="H1235" s="2" t="s">
        <v>1</v>
      </c>
      <c r="I1235" s="3">
        <v>24.42</v>
      </c>
      <c r="J1235" s="25">
        <f t="shared" si="63"/>
        <v>92439.756156000003</v>
      </c>
      <c r="K1235" s="25">
        <f t="shared" si="64"/>
        <v>806.07467368032007</v>
      </c>
      <c r="L1235" s="25" t="e">
        <f t="shared" si="65"/>
        <v>#VALUE!</v>
      </c>
    </row>
    <row r="1236" spans="1:12" x14ac:dyDescent="0.25">
      <c r="A1236" s="4">
        <v>42356</v>
      </c>
      <c r="B1236" s="5" t="s">
        <v>1</v>
      </c>
      <c r="D1236" s="3">
        <v>21.41</v>
      </c>
      <c r="E1236" s="2" t="s">
        <v>1</v>
      </c>
      <c r="F1236" s="2" t="s">
        <v>1</v>
      </c>
      <c r="H1236" s="2" t="s">
        <v>1</v>
      </c>
      <c r="I1236" s="3">
        <v>24.45</v>
      </c>
      <c r="J1236" s="25">
        <f t="shared" si="63"/>
        <v>92553.318509999997</v>
      </c>
      <c r="K1236" s="25">
        <f t="shared" si="64"/>
        <v>0</v>
      </c>
      <c r="L1236" s="25" t="e">
        <f t="shared" si="65"/>
        <v>#VALUE!</v>
      </c>
    </row>
    <row r="1237" spans="1:12" x14ac:dyDescent="0.25">
      <c r="A1237" s="4">
        <v>42357</v>
      </c>
      <c r="B1237" s="5" t="s">
        <v>1</v>
      </c>
      <c r="D1237" s="3">
        <v>21.58</v>
      </c>
      <c r="E1237" s="2" t="s">
        <v>1</v>
      </c>
      <c r="F1237" s="2" t="s">
        <v>1</v>
      </c>
      <c r="H1237" s="2" t="s">
        <v>1</v>
      </c>
      <c r="I1237" s="3">
        <v>24.35</v>
      </c>
      <c r="J1237" s="25">
        <f t="shared" si="63"/>
        <v>92174.777329999997</v>
      </c>
      <c r="K1237" s="25">
        <f t="shared" si="64"/>
        <v>0</v>
      </c>
      <c r="L1237" s="25" t="e">
        <f t="shared" si="65"/>
        <v>#VALUE!</v>
      </c>
    </row>
    <row r="1238" spans="1:12" x14ac:dyDescent="0.25">
      <c r="A1238" s="4">
        <v>42358</v>
      </c>
      <c r="B1238" s="5" t="s">
        <v>1</v>
      </c>
      <c r="D1238" s="3">
        <v>31.96</v>
      </c>
      <c r="E1238" s="2" t="s">
        <v>1</v>
      </c>
      <c r="F1238" s="2" t="s">
        <v>1</v>
      </c>
      <c r="H1238" s="2" t="s">
        <v>1</v>
      </c>
      <c r="I1238" s="3">
        <v>34.44</v>
      </c>
      <c r="J1238" s="25">
        <f t="shared" si="63"/>
        <v>130369.58239199998</v>
      </c>
      <c r="K1238" s="25">
        <f t="shared" si="64"/>
        <v>0</v>
      </c>
      <c r="L1238" s="25" t="e">
        <f t="shared" si="65"/>
        <v>#VALUE!</v>
      </c>
    </row>
    <row r="1239" spans="1:12" x14ac:dyDescent="0.25">
      <c r="A1239" s="4">
        <v>42359</v>
      </c>
      <c r="B1239" s="5" t="s">
        <v>1</v>
      </c>
      <c r="D1239" s="3">
        <v>28.81</v>
      </c>
      <c r="E1239" s="2" t="s">
        <v>1</v>
      </c>
      <c r="F1239" s="2" t="s">
        <v>1</v>
      </c>
      <c r="H1239" s="2" t="s">
        <v>1</v>
      </c>
      <c r="I1239" s="3">
        <v>32.909999999999997</v>
      </c>
      <c r="J1239" s="25">
        <f t="shared" si="63"/>
        <v>124577.90233799999</v>
      </c>
      <c r="K1239" s="25">
        <f t="shared" si="64"/>
        <v>0</v>
      </c>
      <c r="L1239" s="25" t="e">
        <f t="shared" si="65"/>
        <v>#VALUE!</v>
      </c>
    </row>
    <row r="1240" spans="1:12" x14ac:dyDescent="0.25">
      <c r="A1240" s="4">
        <v>42360</v>
      </c>
      <c r="B1240" s="5">
        <v>12.3</v>
      </c>
      <c r="C1240" s="6">
        <v>0.39600000000000002</v>
      </c>
      <c r="D1240" s="3">
        <v>24.11</v>
      </c>
      <c r="E1240" s="2">
        <v>26</v>
      </c>
      <c r="F1240" s="2">
        <v>0.16</v>
      </c>
      <c r="G1240" s="2">
        <v>8.33</v>
      </c>
      <c r="H1240" s="2">
        <v>16.100000000000001</v>
      </c>
      <c r="I1240" s="3">
        <v>24.76</v>
      </c>
      <c r="J1240" s="25">
        <f t="shared" si="63"/>
        <v>93726.796168000001</v>
      </c>
      <c r="K1240" s="25">
        <f t="shared" si="64"/>
        <v>780.74421207943999</v>
      </c>
      <c r="L1240" s="25">
        <f t="shared" si="65"/>
        <v>1509.0014183048002</v>
      </c>
    </row>
    <row r="1241" spans="1:12" x14ac:dyDescent="0.25">
      <c r="A1241" s="4">
        <v>42361</v>
      </c>
      <c r="B1241" s="5" t="s">
        <v>1</v>
      </c>
      <c r="D1241" s="3">
        <v>59.53</v>
      </c>
      <c r="E1241" s="2" t="s">
        <v>1</v>
      </c>
      <c r="F1241" s="2" t="s">
        <v>1</v>
      </c>
      <c r="G1241" s="2">
        <v>9.91</v>
      </c>
      <c r="H1241" s="2" t="s">
        <v>1</v>
      </c>
      <c r="I1241" s="3">
        <v>65.75</v>
      </c>
      <c r="J1241" s="25">
        <f t="shared" si="63"/>
        <v>248890.82584999999</v>
      </c>
      <c r="K1241" s="25">
        <f t="shared" si="64"/>
        <v>2466.5080841735003</v>
      </c>
      <c r="L1241" s="25" t="e">
        <f t="shared" si="65"/>
        <v>#VALUE!</v>
      </c>
    </row>
    <row r="1242" spans="1:12" x14ac:dyDescent="0.25">
      <c r="A1242" s="4">
        <v>42362</v>
      </c>
      <c r="B1242" s="5">
        <v>9.57</v>
      </c>
      <c r="D1242" s="3">
        <v>35.869999999999997</v>
      </c>
      <c r="E1242" s="2" t="s">
        <v>1</v>
      </c>
      <c r="F1242" s="2" t="s">
        <v>2</v>
      </c>
      <c r="H1242" s="2" t="s">
        <v>1</v>
      </c>
      <c r="I1242" s="3">
        <v>38.630000000000003</v>
      </c>
      <c r="J1242" s="25">
        <f t="shared" si="63"/>
        <v>146230.457834</v>
      </c>
      <c r="K1242" s="25">
        <f t="shared" si="64"/>
        <v>0</v>
      </c>
      <c r="L1242" s="25" t="e">
        <f t="shared" si="65"/>
        <v>#VALUE!</v>
      </c>
    </row>
    <row r="1243" spans="1:12" x14ac:dyDescent="0.25">
      <c r="A1243" s="4">
        <v>42363</v>
      </c>
      <c r="B1243" s="5" t="s">
        <v>1</v>
      </c>
      <c r="D1243" s="3">
        <v>28.33</v>
      </c>
      <c r="E1243" s="2" t="s">
        <v>1</v>
      </c>
      <c r="F1243" s="2" t="s">
        <v>1</v>
      </c>
      <c r="H1243" s="2" t="s">
        <v>1</v>
      </c>
      <c r="I1243" s="3">
        <v>32.17</v>
      </c>
      <c r="J1243" s="25">
        <f t="shared" si="63"/>
        <v>121776.697606</v>
      </c>
      <c r="K1243" s="25">
        <f t="shared" si="64"/>
        <v>0</v>
      </c>
      <c r="L1243" s="25" t="e">
        <f t="shared" si="65"/>
        <v>#VALUE!</v>
      </c>
    </row>
    <row r="1244" spans="1:12" x14ac:dyDescent="0.25">
      <c r="A1244" s="4">
        <v>42364</v>
      </c>
      <c r="B1244" s="5" t="s">
        <v>1</v>
      </c>
      <c r="D1244" s="3">
        <v>102.31</v>
      </c>
      <c r="E1244" s="2" t="s">
        <v>1</v>
      </c>
      <c r="F1244" s="2" t="s">
        <v>1</v>
      </c>
      <c r="H1244" s="2" t="s">
        <v>1</v>
      </c>
      <c r="I1244" s="3">
        <v>102.27</v>
      </c>
      <c r="J1244" s="25">
        <f t="shared" si="63"/>
        <v>387134.06478599994</v>
      </c>
      <c r="K1244" s="25">
        <f t="shared" si="64"/>
        <v>0</v>
      </c>
      <c r="L1244" s="25" t="e">
        <f t="shared" si="65"/>
        <v>#VALUE!</v>
      </c>
    </row>
    <row r="1245" spans="1:12" x14ac:dyDescent="0.25">
      <c r="A1245" s="4">
        <v>42365</v>
      </c>
      <c r="B1245" s="5" t="s">
        <v>1</v>
      </c>
      <c r="D1245" s="3">
        <v>101.13</v>
      </c>
      <c r="E1245" s="2" t="s">
        <v>1</v>
      </c>
      <c r="F1245" s="2" t="s">
        <v>1</v>
      </c>
      <c r="H1245" s="2" t="s">
        <v>1</v>
      </c>
      <c r="I1245" s="3">
        <v>105.41</v>
      </c>
      <c r="J1245" s="25">
        <f t="shared" si="63"/>
        <v>399020.25783799996</v>
      </c>
      <c r="K1245" s="25">
        <f t="shared" si="64"/>
        <v>0</v>
      </c>
      <c r="L1245" s="25" t="e">
        <f t="shared" si="65"/>
        <v>#VALUE!</v>
      </c>
    </row>
    <row r="1246" spans="1:12" x14ac:dyDescent="0.25">
      <c r="A1246" s="4">
        <v>42366</v>
      </c>
      <c r="B1246" s="5" t="s">
        <v>1</v>
      </c>
      <c r="D1246" s="3">
        <v>118.77</v>
      </c>
      <c r="E1246" s="2" t="s">
        <v>1</v>
      </c>
      <c r="F1246" s="2" t="s">
        <v>1</v>
      </c>
      <c r="H1246" s="2" t="s">
        <v>1</v>
      </c>
      <c r="I1246" s="3">
        <v>110.41</v>
      </c>
      <c r="J1246" s="25">
        <f t="shared" si="63"/>
        <v>417947.31683799997</v>
      </c>
      <c r="K1246" s="25">
        <f t="shared" si="64"/>
        <v>0</v>
      </c>
      <c r="L1246" s="25" t="e">
        <f t="shared" si="65"/>
        <v>#VALUE!</v>
      </c>
    </row>
    <row r="1247" spans="1:12" x14ac:dyDescent="0.25">
      <c r="A1247" s="4">
        <v>42367</v>
      </c>
      <c r="B1247" s="5">
        <v>5.1100000000000003</v>
      </c>
      <c r="C1247" s="6">
        <v>5.41</v>
      </c>
      <c r="D1247" s="3">
        <v>90.19</v>
      </c>
      <c r="E1247" s="2">
        <v>8.1199999999999992</v>
      </c>
      <c r="F1247" s="2">
        <v>2.68</v>
      </c>
      <c r="G1247" s="2">
        <v>7.27</v>
      </c>
      <c r="H1247" s="2">
        <v>6.28</v>
      </c>
      <c r="I1247" s="3">
        <v>116.24</v>
      </c>
      <c r="J1247" s="25">
        <f t="shared" si="63"/>
        <v>440016.26763199997</v>
      </c>
      <c r="K1247" s="25">
        <f t="shared" si="64"/>
        <v>3198.9182656846397</v>
      </c>
      <c r="L1247" s="25">
        <f t="shared" si="65"/>
        <v>2763.3021607289597</v>
      </c>
    </row>
    <row r="1248" spans="1:12" x14ac:dyDescent="0.25">
      <c r="A1248" s="4">
        <v>42368</v>
      </c>
      <c r="B1248" s="5" t="s">
        <v>1</v>
      </c>
      <c r="D1248" s="3">
        <v>62.64</v>
      </c>
      <c r="E1248" s="2" t="s">
        <v>1</v>
      </c>
      <c r="F1248" s="2" t="s">
        <v>1</v>
      </c>
      <c r="H1248" s="2" t="s">
        <v>1</v>
      </c>
      <c r="I1248" s="3">
        <v>70.540000000000006</v>
      </c>
      <c r="J1248" s="25">
        <f t="shared" si="63"/>
        <v>267022.94837200001</v>
      </c>
      <c r="K1248" s="25">
        <f t="shared" si="64"/>
        <v>0</v>
      </c>
      <c r="L1248" s="25" t="e">
        <f t="shared" si="65"/>
        <v>#VALUE!</v>
      </c>
    </row>
    <row r="1249" spans="1:12" x14ac:dyDescent="0.25">
      <c r="A1249" s="4">
        <v>42369</v>
      </c>
      <c r="B1249" s="5">
        <v>4.57</v>
      </c>
      <c r="D1249" s="3">
        <v>49.86</v>
      </c>
      <c r="E1249" s="2" t="s">
        <v>1</v>
      </c>
      <c r="F1249" s="2" t="s">
        <v>2</v>
      </c>
      <c r="G1249" s="2">
        <v>10.3</v>
      </c>
      <c r="H1249" s="2" t="s">
        <v>1</v>
      </c>
      <c r="I1249" s="3">
        <v>55.76</v>
      </c>
      <c r="J1249" s="25">
        <f t="shared" si="63"/>
        <v>211074.56196799999</v>
      </c>
      <c r="K1249" s="25">
        <f t="shared" si="64"/>
        <v>2174.0679882704003</v>
      </c>
      <c r="L1249" s="25" t="e">
        <f t="shared" si="65"/>
        <v>#VALUE!</v>
      </c>
    </row>
    <row r="1250" spans="1:12" x14ac:dyDescent="0.25">
      <c r="A1250" s="4">
        <v>42370</v>
      </c>
      <c r="B1250" s="5" t="s">
        <v>1</v>
      </c>
      <c r="D1250" s="3">
        <v>44.06</v>
      </c>
      <c r="E1250" s="2" t="s">
        <v>1</v>
      </c>
      <c r="F1250" s="2" t="s">
        <v>1</v>
      </c>
      <c r="H1250" s="2" t="s">
        <v>1</v>
      </c>
      <c r="I1250" s="3">
        <v>47.97</v>
      </c>
      <c r="J1250" s="25">
        <f t="shared" si="63"/>
        <v>181586.204046</v>
      </c>
      <c r="K1250" s="25">
        <f t="shared" si="64"/>
        <v>0</v>
      </c>
      <c r="L1250" s="25" t="e">
        <f t="shared" si="65"/>
        <v>#VALUE!</v>
      </c>
    </row>
    <row r="1251" spans="1:12" x14ac:dyDescent="0.25">
      <c r="A1251" s="4">
        <v>42371</v>
      </c>
      <c r="B1251" s="5" t="s">
        <v>1</v>
      </c>
      <c r="D1251" s="3">
        <v>39.049999999999997</v>
      </c>
      <c r="E1251" s="2" t="s">
        <v>1</v>
      </c>
      <c r="F1251" s="2" t="s">
        <v>1</v>
      </c>
      <c r="H1251" s="2" t="s">
        <v>1</v>
      </c>
      <c r="I1251" s="3">
        <v>43.17</v>
      </c>
      <c r="J1251" s="25">
        <f t="shared" si="63"/>
        <v>163416.22740599999</v>
      </c>
      <c r="K1251" s="25">
        <f t="shared" si="64"/>
        <v>0</v>
      </c>
      <c r="L1251" s="25" t="e">
        <f t="shared" si="65"/>
        <v>#VALUE!</v>
      </c>
    </row>
    <row r="1252" spans="1:12" x14ac:dyDescent="0.25">
      <c r="A1252" s="4">
        <v>42372</v>
      </c>
      <c r="B1252" s="5" t="s">
        <v>1</v>
      </c>
      <c r="D1252" s="3">
        <v>33.56</v>
      </c>
      <c r="E1252" s="2" t="s">
        <v>1</v>
      </c>
      <c r="F1252" s="2" t="s">
        <v>1</v>
      </c>
      <c r="H1252" s="2" t="s">
        <v>1</v>
      </c>
      <c r="I1252" s="3">
        <v>38.01</v>
      </c>
      <c r="J1252" s="25">
        <f t="shared" si="63"/>
        <v>143883.50251799999</v>
      </c>
      <c r="K1252" s="25">
        <f t="shared" si="64"/>
        <v>0</v>
      </c>
      <c r="L1252" s="25" t="e">
        <f t="shared" si="65"/>
        <v>#VALUE!</v>
      </c>
    </row>
    <row r="1253" spans="1:12" x14ac:dyDescent="0.25">
      <c r="A1253" s="4">
        <v>42373</v>
      </c>
      <c r="B1253" s="5" t="s">
        <v>1</v>
      </c>
      <c r="D1253" s="3">
        <v>38.15</v>
      </c>
      <c r="E1253" s="2" t="s">
        <v>1</v>
      </c>
      <c r="F1253" s="2" t="s">
        <v>1</v>
      </c>
      <c r="H1253" s="2" t="s">
        <v>1</v>
      </c>
      <c r="I1253" s="3">
        <v>42.02</v>
      </c>
      <c r="J1253" s="25">
        <f t="shared" si="63"/>
        <v>159063.00383600002</v>
      </c>
      <c r="K1253" s="25">
        <f t="shared" si="64"/>
        <v>0</v>
      </c>
      <c r="L1253" s="25" t="e">
        <f t="shared" si="65"/>
        <v>#VALUE!</v>
      </c>
    </row>
    <row r="1254" spans="1:12" x14ac:dyDescent="0.25">
      <c r="A1254" s="4">
        <v>42374</v>
      </c>
      <c r="B1254" s="5">
        <v>8.17</v>
      </c>
      <c r="C1254" s="6">
        <v>0.67800000000000005</v>
      </c>
      <c r="D1254" s="3">
        <v>33.6</v>
      </c>
      <c r="E1254" s="2">
        <v>17.100000000000001</v>
      </c>
      <c r="F1254" s="2" t="s">
        <v>2</v>
      </c>
      <c r="G1254" s="2">
        <v>7.85</v>
      </c>
      <c r="H1254" s="2">
        <v>13.6</v>
      </c>
      <c r="I1254" s="3">
        <v>35.57</v>
      </c>
      <c r="J1254" s="25">
        <f t="shared" si="63"/>
        <v>134647.09772600001</v>
      </c>
      <c r="K1254" s="25">
        <f t="shared" si="64"/>
        <v>1056.9797171491</v>
      </c>
      <c r="L1254" s="25">
        <f t="shared" si="65"/>
        <v>1831.2005290735999</v>
      </c>
    </row>
    <row r="1255" spans="1:12" x14ac:dyDescent="0.25">
      <c r="A1255" s="4">
        <v>42375</v>
      </c>
      <c r="B1255" s="5" t="s">
        <v>1</v>
      </c>
      <c r="D1255" s="3">
        <v>32.43</v>
      </c>
      <c r="E1255" s="2" t="s">
        <v>1</v>
      </c>
      <c r="F1255" s="2" t="s">
        <v>1</v>
      </c>
      <c r="H1255" s="2" t="s">
        <v>1</v>
      </c>
      <c r="I1255" s="3">
        <v>35.729999999999997</v>
      </c>
      <c r="J1255" s="25">
        <f t="shared" si="63"/>
        <v>135252.763614</v>
      </c>
      <c r="K1255" s="25">
        <f t="shared" si="64"/>
        <v>0</v>
      </c>
      <c r="L1255" s="25" t="e">
        <f t="shared" si="65"/>
        <v>#VALUE!</v>
      </c>
    </row>
    <row r="1256" spans="1:12" x14ac:dyDescent="0.25">
      <c r="A1256" s="4">
        <v>42376</v>
      </c>
      <c r="B1256" s="5">
        <v>7.68</v>
      </c>
      <c r="D1256" s="3">
        <v>32.770000000000003</v>
      </c>
      <c r="E1256" s="2" t="s">
        <v>1</v>
      </c>
      <c r="F1256" s="2" t="s">
        <v>2</v>
      </c>
      <c r="G1256" s="2">
        <v>9.2799999999999994</v>
      </c>
      <c r="H1256" s="2" t="s">
        <v>1</v>
      </c>
      <c r="I1256" s="3">
        <v>35.29</v>
      </c>
      <c r="J1256" s="25">
        <f t="shared" si="63"/>
        <v>133587.18242199998</v>
      </c>
      <c r="K1256" s="25">
        <f t="shared" si="64"/>
        <v>1239.6890528761598</v>
      </c>
      <c r="L1256" s="25" t="e">
        <f t="shared" si="65"/>
        <v>#VALUE!</v>
      </c>
    </row>
    <row r="1257" spans="1:12" x14ac:dyDescent="0.25">
      <c r="A1257" s="4">
        <v>42377</v>
      </c>
      <c r="B1257" s="5" t="s">
        <v>1</v>
      </c>
      <c r="D1257" s="3">
        <v>33.46</v>
      </c>
      <c r="E1257" s="2" t="s">
        <v>1</v>
      </c>
      <c r="F1257" s="2" t="s">
        <v>1</v>
      </c>
      <c r="H1257" s="2" t="s">
        <v>1</v>
      </c>
      <c r="I1257" s="3">
        <v>36.54</v>
      </c>
      <c r="J1257" s="25">
        <f t="shared" si="63"/>
        <v>138318.94717199999</v>
      </c>
      <c r="K1257" s="25">
        <f t="shared" si="64"/>
        <v>0</v>
      </c>
      <c r="L1257" s="25" t="e">
        <f t="shared" si="65"/>
        <v>#VALUE!</v>
      </c>
    </row>
    <row r="1258" spans="1:12" x14ac:dyDescent="0.25">
      <c r="A1258" s="4">
        <v>42378</v>
      </c>
      <c r="B1258" s="5" t="s">
        <v>1</v>
      </c>
      <c r="D1258" s="3">
        <v>42.01</v>
      </c>
      <c r="E1258" s="2" t="s">
        <v>1</v>
      </c>
      <c r="F1258" s="2" t="s">
        <v>1</v>
      </c>
      <c r="H1258" s="2" t="s">
        <v>1</v>
      </c>
      <c r="I1258" s="3">
        <v>45.33</v>
      </c>
      <c r="J1258" s="25">
        <f t="shared" si="63"/>
        <v>171592.71689399998</v>
      </c>
      <c r="K1258" s="25">
        <f t="shared" si="64"/>
        <v>0</v>
      </c>
      <c r="L1258" s="25" t="e">
        <f t="shared" si="65"/>
        <v>#VALUE!</v>
      </c>
    </row>
    <row r="1259" spans="1:12" x14ac:dyDescent="0.25">
      <c r="A1259" s="4">
        <v>42379</v>
      </c>
      <c r="B1259" s="5" t="s">
        <v>1</v>
      </c>
      <c r="D1259" s="3">
        <v>32.71</v>
      </c>
      <c r="E1259" s="2" t="s">
        <v>1</v>
      </c>
      <c r="F1259" s="2" t="s">
        <v>1</v>
      </c>
      <c r="H1259" s="2" t="s">
        <v>1</v>
      </c>
      <c r="I1259" s="3">
        <v>35.32</v>
      </c>
      <c r="J1259" s="25">
        <f t="shared" si="63"/>
        <v>133700.74477600001</v>
      </c>
      <c r="K1259" s="25">
        <f t="shared" si="64"/>
        <v>0</v>
      </c>
      <c r="L1259" s="25" t="e">
        <f t="shared" si="65"/>
        <v>#VALUE!</v>
      </c>
    </row>
    <row r="1260" spans="1:12" x14ac:dyDescent="0.25">
      <c r="A1260" s="4">
        <v>42380</v>
      </c>
      <c r="B1260" s="5" t="s">
        <v>1</v>
      </c>
      <c r="D1260" s="3">
        <v>31.95</v>
      </c>
      <c r="E1260" s="2" t="s">
        <v>1</v>
      </c>
      <c r="F1260" s="2" t="s">
        <v>1</v>
      </c>
      <c r="H1260" s="2" t="s">
        <v>1</v>
      </c>
      <c r="I1260" s="3">
        <v>33.119999999999997</v>
      </c>
      <c r="J1260" s="25">
        <f t="shared" si="63"/>
        <v>125372.83881599999</v>
      </c>
      <c r="K1260" s="25">
        <f t="shared" si="64"/>
        <v>0</v>
      </c>
      <c r="L1260" s="25" t="e">
        <f t="shared" si="65"/>
        <v>#VALUE!</v>
      </c>
    </row>
    <row r="1261" spans="1:12" x14ac:dyDescent="0.25">
      <c r="A1261" s="4">
        <v>42381</v>
      </c>
      <c r="B1261" s="5">
        <v>8.24</v>
      </c>
      <c r="C1261" s="6">
        <v>0.40500000000000003</v>
      </c>
      <c r="D1261" s="3">
        <v>29.79</v>
      </c>
      <c r="E1261" s="2">
        <v>24.1</v>
      </c>
      <c r="F1261" s="2" t="s">
        <v>2</v>
      </c>
      <c r="G1261" s="2">
        <v>7.25</v>
      </c>
      <c r="H1261" s="2">
        <v>16.2</v>
      </c>
      <c r="I1261" s="3">
        <v>32.200000000000003</v>
      </c>
      <c r="J1261" s="25">
        <f t="shared" si="63"/>
        <v>121890.25996000001</v>
      </c>
      <c r="K1261" s="25">
        <f t="shared" si="64"/>
        <v>883.70438471000011</v>
      </c>
      <c r="L1261" s="25">
        <f t="shared" si="65"/>
        <v>1974.622211352</v>
      </c>
    </row>
    <row r="1262" spans="1:12" x14ac:dyDescent="0.25">
      <c r="A1262" s="4">
        <v>42382</v>
      </c>
      <c r="B1262" s="5" t="s">
        <v>1</v>
      </c>
      <c r="D1262" s="3">
        <v>29.81</v>
      </c>
      <c r="E1262" s="2" t="s">
        <v>1</v>
      </c>
      <c r="F1262" s="2" t="s">
        <v>1</v>
      </c>
      <c r="H1262" s="2" t="s">
        <v>1</v>
      </c>
      <c r="I1262" s="3">
        <v>33.03</v>
      </c>
      <c r="J1262" s="25">
        <f t="shared" si="63"/>
        <v>125032.15175400001</v>
      </c>
      <c r="K1262" s="25">
        <f t="shared" si="64"/>
        <v>0</v>
      </c>
      <c r="L1262" s="25" t="e">
        <f t="shared" si="65"/>
        <v>#VALUE!</v>
      </c>
    </row>
    <row r="1263" spans="1:12" x14ac:dyDescent="0.25">
      <c r="A1263" s="4">
        <v>42383</v>
      </c>
      <c r="B1263" s="5">
        <v>6.22</v>
      </c>
      <c r="D1263" s="3">
        <v>28.58</v>
      </c>
      <c r="E1263" s="2" t="s">
        <v>1</v>
      </c>
      <c r="F1263" s="2" t="s">
        <v>2</v>
      </c>
      <c r="G1263" s="2">
        <v>2.52</v>
      </c>
      <c r="H1263" s="2" t="s">
        <v>1</v>
      </c>
      <c r="I1263" s="3">
        <v>32.79</v>
      </c>
      <c r="J1263" s="25">
        <f t="shared" si="63"/>
        <v>124123.65292199999</v>
      </c>
      <c r="K1263" s="25">
        <f t="shared" si="64"/>
        <v>312.79160536344</v>
      </c>
      <c r="L1263" s="25" t="e">
        <f t="shared" si="65"/>
        <v>#VALUE!</v>
      </c>
    </row>
    <row r="1264" spans="1:12" x14ac:dyDescent="0.25">
      <c r="A1264" s="4">
        <v>42384</v>
      </c>
      <c r="B1264" s="5" t="s">
        <v>1</v>
      </c>
      <c r="D1264" s="3">
        <v>35.18</v>
      </c>
      <c r="E1264" s="2" t="s">
        <v>1</v>
      </c>
      <c r="F1264" s="2" t="s">
        <v>1</v>
      </c>
      <c r="H1264" s="2" t="s">
        <v>1</v>
      </c>
      <c r="I1264" s="3">
        <v>39.1</v>
      </c>
      <c r="J1264" s="25">
        <f t="shared" si="63"/>
        <v>148009.60138000001</v>
      </c>
      <c r="K1264" s="25">
        <f t="shared" si="64"/>
        <v>0</v>
      </c>
      <c r="L1264" s="25" t="e">
        <f t="shared" si="65"/>
        <v>#VALUE!</v>
      </c>
    </row>
    <row r="1265" spans="1:12" x14ac:dyDescent="0.25">
      <c r="A1265" s="4">
        <v>42385</v>
      </c>
      <c r="B1265" s="5" t="s">
        <v>1</v>
      </c>
      <c r="D1265" s="3">
        <v>28.59</v>
      </c>
      <c r="E1265" s="2" t="s">
        <v>1</v>
      </c>
      <c r="F1265" s="2" t="s">
        <v>1</v>
      </c>
      <c r="H1265" s="2" t="s">
        <v>1</v>
      </c>
      <c r="I1265" s="3">
        <v>32.29</v>
      </c>
      <c r="J1265" s="25">
        <f t="shared" si="63"/>
        <v>122230.94702199999</v>
      </c>
      <c r="K1265" s="25">
        <f t="shared" si="64"/>
        <v>0</v>
      </c>
      <c r="L1265" s="25" t="e">
        <f t="shared" si="65"/>
        <v>#VALUE!</v>
      </c>
    </row>
    <row r="1266" spans="1:12" x14ac:dyDescent="0.25">
      <c r="A1266" s="4">
        <v>42386</v>
      </c>
      <c r="B1266" s="5" t="s">
        <v>1</v>
      </c>
      <c r="D1266" s="3">
        <v>28.76</v>
      </c>
      <c r="E1266" s="2" t="s">
        <v>1</v>
      </c>
      <c r="F1266" s="2" t="s">
        <v>1</v>
      </c>
      <c r="H1266" s="2" t="s">
        <v>1</v>
      </c>
      <c r="I1266" s="3">
        <v>30.61</v>
      </c>
      <c r="J1266" s="25">
        <f t="shared" si="63"/>
        <v>115871.455198</v>
      </c>
      <c r="K1266" s="25">
        <f t="shared" si="64"/>
        <v>0</v>
      </c>
      <c r="L1266" s="25" t="e">
        <f t="shared" si="65"/>
        <v>#VALUE!</v>
      </c>
    </row>
    <row r="1267" spans="1:12" x14ac:dyDescent="0.25">
      <c r="A1267" s="4">
        <v>42387</v>
      </c>
      <c r="B1267" s="5" t="s">
        <v>1</v>
      </c>
      <c r="D1267" s="3">
        <v>28.41</v>
      </c>
      <c r="E1267" s="2" t="s">
        <v>1</v>
      </c>
      <c r="F1267" s="2" t="s">
        <v>1</v>
      </c>
      <c r="H1267" s="2" t="s">
        <v>1</v>
      </c>
      <c r="I1267" s="3">
        <v>30.87</v>
      </c>
      <c r="J1267" s="25">
        <f t="shared" si="63"/>
        <v>116855.662266</v>
      </c>
      <c r="K1267" s="25">
        <f t="shared" si="64"/>
        <v>0</v>
      </c>
      <c r="L1267" s="25" t="e">
        <f t="shared" si="65"/>
        <v>#VALUE!</v>
      </c>
    </row>
    <row r="1268" spans="1:12" x14ac:dyDescent="0.25">
      <c r="A1268" s="4">
        <v>42388</v>
      </c>
      <c r="B1268" s="5">
        <v>7.89</v>
      </c>
      <c r="C1268" s="6">
        <v>2.13</v>
      </c>
      <c r="D1268" s="3">
        <v>27.09</v>
      </c>
      <c r="E1268" s="2">
        <v>16.8</v>
      </c>
      <c r="F1268" s="2" t="s">
        <v>2</v>
      </c>
      <c r="G1268" s="2">
        <v>10.1</v>
      </c>
      <c r="H1268" s="2">
        <v>13.9</v>
      </c>
      <c r="I1268" s="3">
        <v>31.19</v>
      </c>
      <c r="J1268" s="25">
        <f t="shared" si="63"/>
        <v>118066.99404200001</v>
      </c>
      <c r="K1268" s="25">
        <f t="shared" si="64"/>
        <v>1192.4766398242</v>
      </c>
      <c r="L1268" s="25">
        <f t="shared" si="65"/>
        <v>1641.1312171838001</v>
      </c>
    </row>
    <row r="1269" spans="1:12" x14ac:dyDescent="0.25">
      <c r="A1269" s="4">
        <v>42389</v>
      </c>
      <c r="B1269" s="5" t="s">
        <v>1</v>
      </c>
      <c r="D1269" s="3">
        <v>29.36</v>
      </c>
      <c r="E1269" s="2" t="s">
        <v>1</v>
      </c>
      <c r="F1269" s="2" t="s">
        <v>1</v>
      </c>
      <c r="H1269" s="2" t="s">
        <v>1</v>
      </c>
      <c r="I1269" s="3">
        <v>31.77</v>
      </c>
      <c r="J1269" s="25">
        <f t="shared" si="63"/>
        <v>120262.532886</v>
      </c>
      <c r="K1269" s="25">
        <f t="shared" si="64"/>
        <v>0</v>
      </c>
      <c r="L1269" s="25" t="e">
        <f t="shared" si="65"/>
        <v>#VALUE!</v>
      </c>
    </row>
    <row r="1270" spans="1:12" x14ac:dyDescent="0.25">
      <c r="A1270" s="4">
        <v>42390</v>
      </c>
      <c r="B1270" s="5">
        <v>7.12</v>
      </c>
      <c r="D1270" s="3">
        <v>29.12</v>
      </c>
      <c r="E1270" s="2" t="s">
        <v>1</v>
      </c>
      <c r="F1270" s="2" t="s">
        <v>2</v>
      </c>
      <c r="G1270" s="2">
        <v>18.600000000000001</v>
      </c>
      <c r="H1270" s="2" t="s">
        <v>1</v>
      </c>
      <c r="I1270" s="3">
        <v>32.380000000000003</v>
      </c>
      <c r="J1270" s="25">
        <f t="shared" si="63"/>
        <v>122571.634084</v>
      </c>
      <c r="K1270" s="25">
        <f t="shared" si="64"/>
        <v>2279.8323939624001</v>
      </c>
      <c r="L1270" s="25" t="e">
        <f t="shared" si="65"/>
        <v>#VALUE!</v>
      </c>
    </row>
    <row r="1271" spans="1:12" x14ac:dyDescent="0.25">
      <c r="A1271" s="4">
        <v>42391</v>
      </c>
      <c r="B1271" s="5" t="s">
        <v>1</v>
      </c>
      <c r="D1271" s="3">
        <v>27.14</v>
      </c>
      <c r="E1271" s="2" t="s">
        <v>1</v>
      </c>
      <c r="F1271" s="2" t="s">
        <v>1</v>
      </c>
      <c r="H1271" s="2" t="s">
        <v>1</v>
      </c>
      <c r="I1271" s="3">
        <v>30.87</v>
      </c>
      <c r="J1271" s="25">
        <f t="shared" si="63"/>
        <v>116855.662266</v>
      </c>
      <c r="K1271" s="25">
        <f t="shared" si="64"/>
        <v>0</v>
      </c>
      <c r="L1271" s="25" t="e">
        <f t="shared" si="65"/>
        <v>#VALUE!</v>
      </c>
    </row>
    <row r="1272" spans="1:12" x14ac:dyDescent="0.25">
      <c r="A1272" s="4">
        <v>42392</v>
      </c>
      <c r="B1272" s="5" t="s">
        <v>1</v>
      </c>
      <c r="D1272" s="3">
        <v>27.28</v>
      </c>
      <c r="E1272" s="2" t="s">
        <v>1</v>
      </c>
      <c r="F1272" s="2" t="s">
        <v>1</v>
      </c>
      <c r="H1272" s="2" t="s">
        <v>1</v>
      </c>
      <c r="I1272" s="3">
        <v>31.13</v>
      </c>
      <c r="J1272" s="25">
        <f t="shared" si="63"/>
        <v>117839.86933399999</v>
      </c>
      <c r="K1272" s="25">
        <f t="shared" si="64"/>
        <v>0</v>
      </c>
      <c r="L1272" s="25" t="e">
        <f t="shared" si="65"/>
        <v>#VALUE!</v>
      </c>
    </row>
    <row r="1273" spans="1:12" x14ac:dyDescent="0.25">
      <c r="A1273" s="4">
        <v>42393</v>
      </c>
      <c r="B1273" s="5" t="s">
        <v>1</v>
      </c>
      <c r="D1273" s="3">
        <v>27.29</v>
      </c>
      <c r="E1273" s="2" t="s">
        <v>1</v>
      </c>
      <c r="F1273" s="2" t="s">
        <v>1</v>
      </c>
      <c r="H1273" s="2" t="s">
        <v>1</v>
      </c>
      <c r="I1273" s="3">
        <v>31.05</v>
      </c>
      <c r="J1273" s="25">
        <f t="shared" si="63"/>
        <v>117537.03638999999</v>
      </c>
      <c r="K1273" s="25">
        <f t="shared" si="64"/>
        <v>0</v>
      </c>
      <c r="L1273" s="25" t="e">
        <f t="shared" si="65"/>
        <v>#VALUE!</v>
      </c>
    </row>
    <row r="1274" spans="1:12" x14ac:dyDescent="0.25">
      <c r="A1274" s="4">
        <v>42394</v>
      </c>
      <c r="B1274" s="5" t="s">
        <v>1</v>
      </c>
      <c r="D1274" s="3">
        <v>30</v>
      </c>
      <c r="E1274" s="2" t="s">
        <v>1</v>
      </c>
      <c r="F1274" s="2" t="s">
        <v>1</v>
      </c>
      <c r="H1274" s="2" t="s">
        <v>1</v>
      </c>
      <c r="I1274" s="3">
        <v>34.630000000000003</v>
      </c>
      <c r="J1274" s="25">
        <f t="shared" si="63"/>
        <v>131088.81063399999</v>
      </c>
      <c r="K1274" s="25">
        <f t="shared" si="64"/>
        <v>0</v>
      </c>
      <c r="L1274" s="25" t="e">
        <f t="shared" si="65"/>
        <v>#VALUE!</v>
      </c>
    </row>
    <row r="1275" spans="1:12" x14ac:dyDescent="0.25">
      <c r="A1275" s="4">
        <v>42395</v>
      </c>
      <c r="B1275" s="5">
        <v>10.6</v>
      </c>
      <c r="C1275" s="6">
        <v>0.60499999999999998</v>
      </c>
      <c r="D1275" s="3">
        <v>30.54</v>
      </c>
      <c r="E1275" s="2">
        <v>20.5</v>
      </c>
      <c r="F1275" s="2" t="s">
        <v>2</v>
      </c>
      <c r="G1275" s="2">
        <v>9.84</v>
      </c>
      <c r="H1275" s="2">
        <v>14.1</v>
      </c>
      <c r="I1275" s="3">
        <v>31.46</v>
      </c>
      <c r="J1275" s="25">
        <f t="shared" si="63"/>
        <v>119089.055228</v>
      </c>
      <c r="K1275" s="25">
        <f t="shared" si="64"/>
        <v>1171.8363034435199</v>
      </c>
      <c r="L1275" s="25">
        <f t="shared" si="65"/>
        <v>1679.1556787147999</v>
      </c>
    </row>
    <row r="1276" spans="1:12" x14ac:dyDescent="0.25">
      <c r="A1276" s="4">
        <v>42396</v>
      </c>
      <c r="B1276" s="5" t="s">
        <v>1</v>
      </c>
      <c r="D1276" s="3">
        <v>31.29</v>
      </c>
      <c r="E1276" s="2" t="s">
        <v>1</v>
      </c>
      <c r="F1276" s="2" t="s">
        <v>1</v>
      </c>
      <c r="H1276" s="2" t="s">
        <v>1</v>
      </c>
      <c r="I1276" s="3">
        <v>33.65</v>
      </c>
      <c r="J1276" s="25">
        <f t="shared" si="63"/>
        <v>127379.10706999998</v>
      </c>
      <c r="K1276" s="25">
        <f t="shared" si="64"/>
        <v>0</v>
      </c>
      <c r="L1276" s="25" t="e">
        <f t="shared" si="65"/>
        <v>#VALUE!</v>
      </c>
    </row>
    <row r="1277" spans="1:12" x14ac:dyDescent="0.25">
      <c r="A1277" s="4">
        <v>42397</v>
      </c>
      <c r="B1277" s="5">
        <v>5.55</v>
      </c>
      <c r="D1277" s="3">
        <v>30.64</v>
      </c>
      <c r="E1277" s="2" t="s">
        <v>1</v>
      </c>
      <c r="F1277" s="2" t="s">
        <v>2</v>
      </c>
      <c r="G1277" s="2">
        <v>10</v>
      </c>
      <c r="H1277" s="2" t="s">
        <v>1</v>
      </c>
      <c r="I1277" s="3">
        <v>32.49</v>
      </c>
      <c r="J1277" s="25">
        <f t="shared" si="63"/>
        <v>122988.02938200001</v>
      </c>
      <c r="K1277" s="25">
        <f t="shared" si="64"/>
        <v>1229.8802938200001</v>
      </c>
      <c r="L1277" s="25" t="e">
        <f t="shared" si="65"/>
        <v>#VALUE!</v>
      </c>
    </row>
    <row r="1278" spans="1:12" x14ac:dyDescent="0.25">
      <c r="A1278" s="4">
        <v>42398</v>
      </c>
      <c r="B1278" s="5" t="s">
        <v>1</v>
      </c>
      <c r="D1278" s="3">
        <v>28.52</v>
      </c>
      <c r="E1278" s="2" t="s">
        <v>1</v>
      </c>
      <c r="F1278" s="2" t="s">
        <v>1</v>
      </c>
      <c r="H1278" s="2" t="s">
        <v>1</v>
      </c>
      <c r="I1278" s="3">
        <v>30.28</v>
      </c>
      <c r="J1278" s="25">
        <f t="shared" si="63"/>
        <v>114622.269304</v>
      </c>
      <c r="K1278" s="25">
        <f t="shared" si="64"/>
        <v>0</v>
      </c>
      <c r="L1278" s="25" t="e">
        <f t="shared" si="65"/>
        <v>#VALUE!</v>
      </c>
    </row>
    <row r="1279" spans="1:12" x14ac:dyDescent="0.25">
      <c r="A1279" s="4">
        <v>42399</v>
      </c>
      <c r="B1279" s="5" t="s">
        <v>1</v>
      </c>
      <c r="D1279" s="3">
        <v>30.04</v>
      </c>
      <c r="E1279" s="2" t="s">
        <v>1</v>
      </c>
      <c r="F1279" s="2" t="s">
        <v>1</v>
      </c>
      <c r="H1279" s="2" t="s">
        <v>1</v>
      </c>
      <c r="I1279" s="3">
        <v>32.5</v>
      </c>
      <c r="J1279" s="25">
        <f t="shared" si="63"/>
        <v>123025.8835</v>
      </c>
      <c r="K1279" s="25">
        <f t="shared" si="64"/>
        <v>0</v>
      </c>
      <c r="L1279" s="25" t="e">
        <f t="shared" si="65"/>
        <v>#VALUE!</v>
      </c>
    </row>
    <row r="1280" spans="1:12" x14ac:dyDescent="0.25">
      <c r="A1280" s="4">
        <v>42400</v>
      </c>
      <c r="B1280" s="5" t="s">
        <v>1</v>
      </c>
      <c r="D1280" s="3">
        <v>30.57</v>
      </c>
      <c r="E1280" s="2" t="s">
        <v>1</v>
      </c>
      <c r="F1280" s="2" t="s">
        <v>1</v>
      </c>
      <c r="H1280" s="2" t="s">
        <v>1</v>
      </c>
      <c r="I1280" s="3">
        <v>32.119999999999997</v>
      </c>
      <c r="J1280" s="25">
        <f t="shared" si="63"/>
        <v>121587.42701599999</v>
      </c>
      <c r="K1280" s="25">
        <f t="shared" si="64"/>
        <v>0</v>
      </c>
      <c r="L1280" s="25" t="e">
        <f t="shared" si="65"/>
        <v>#VALUE!</v>
      </c>
    </row>
    <row r="1281" spans="1:12" x14ac:dyDescent="0.25">
      <c r="A1281" s="4">
        <v>42401</v>
      </c>
      <c r="B1281" s="5" t="s">
        <v>1</v>
      </c>
      <c r="D1281" s="3">
        <v>28.77</v>
      </c>
      <c r="E1281" s="2" t="s">
        <v>1</v>
      </c>
      <c r="F1281" s="2" t="s">
        <v>1</v>
      </c>
      <c r="H1281" s="2" t="s">
        <v>1</v>
      </c>
      <c r="I1281" s="3">
        <v>30.4</v>
      </c>
      <c r="J1281" s="25">
        <f t="shared" si="63"/>
        <v>115076.51871999999</v>
      </c>
      <c r="K1281" s="25">
        <f t="shared" si="64"/>
        <v>0</v>
      </c>
      <c r="L1281" s="25" t="e">
        <f t="shared" si="65"/>
        <v>#VALUE!</v>
      </c>
    </row>
    <row r="1282" spans="1:12" x14ac:dyDescent="0.25">
      <c r="A1282" s="4">
        <v>42402</v>
      </c>
      <c r="B1282" s="5">
        <v>6.09</v>
      </c>
      <c r="C1282" s="6">
        <v>5.0999999999999996</v>
      </c>
      <c r="D1282" s="3">
        <v>38.6</v>
      </c>
      <c r="E1282" s="2">
        <v>21.5</v>
      </c>
      <c r="F1282" s="2">
        <v>0.13</v>
      </c>
      <c r="G1282" s="2">
        <v>25.2</v>
      </c>
      <c r="H1282" s="2">
        <v>16.3</v>
      </c>
      <c r="I1282" s="3">
        <v>40.51</v>
      </c>
      <c r="J1282" s="25">
        <f t="shared" si="63"/>
        <v>153347.032018</v>
      </c>
      <c r="K1282" s="25">
        <f t="shared" si="64"/>
        <v>3864.3452068535998</v>
      </c>
      <c r="L1282" s="25">
        <f t="shared" si="65"/>
        <v>2499.5566218934</v>
      </c>
    </row>
    <row r="1283" spans="1:12" x14ac:dyDescent="0.25">
      <c r="A1283" s="4">
        <v>42403</v>
      </c>
      <c r="B1283" s="5" t="s">
        <v>1</v>
      </c>
      <c r="D1283" s="3">
        <v>30.73</v>
      </c>
      <c r="E1283" s="2" t="s">
        <v>1</v>
      </c>
      <c r="F1283" s="2" t="s">
        <v>1</v>
      </c>
      <c r="H1283" s="2" t="s">
        <v>1</v>
      </c>
      <c r="I1283" s="3">
        <v>32.47</v>
      </c>
      <c r="J1283" s="25">
        <f t="shared" ref="J1283:J1346" si="66">3785.4118*I1283</f>
        <v>122912.32114599999</v>
      </c>
      <c r="K1283" s="25">
        <f t="shared" si="64"/>
        <v>0</v>
      </c>
      <c r="L1283" s="25" t="e">
        <f t="shared" si="65"/>
        <v>#VALUE!</v>
      </c>
    </row>
    <row r="1284" spans="1:12" x14ac:dyDescent="0.25">
      <c r="A1284" s="4">
        <v>42404</v>
      </c>
      <c r="B1284" s="5">
        <v>6.75</v>
      </c>
      <c r="D1284" s="3">
        <v>30.21</v>
      </c>
      <c r="E1284" s="2" t="s">
        <v>1</v>
      </c>
      <c r="F1284" s="2">
        <v>0.13</v>
      </c>
      <c r="G1284" s="2">
        <v>22.2</v>
      </c>
      <c r="H1284" s="2" t="s">
        <v>1</v>
      </c>
      <c r="I1284" s="3">
        <v>32.049999999999997</v>
      </c>
      <c r="J1284" s="25">
        <f t="shared" si="66"/>
        <v>121322.44818999998</v>
      </c>
      <c r="K1284" s="25">
        <f t="shared" ref="K1284:K1347" si="67">J1284*G1284/1000</f>
        <v>2693.3583498179996</v>
      </c>
      <c r="L1284" s="25" t="e">
        <f t="shared" ref="L1284:L1347" si="68">J1284*H1284/1000</f>
        <v>#VALUE!</v>
      </c>
    </row>
    <row r="1285" spans="1:12" x14ac:dyDescent="0.25">
      <c r="A1285" s="4">
        <v>42405</v>
      </c>
      <c r="B1285" s="5" t="s">
        <v>1</v>
      </c>
      <c r="D1285" s="3">
        <v>29.26</v>
      </c>
      <c r="E1285" s="2" t="s">
        <v>1</v>
      </c>
      <c r="F1285" s="2" t="s">
        <v>1</v>
      </c>
      <c r="H1285" s="2" t="s">
        <v>1</v>
      </c>
      <c r="I1285" s="3">
        <v>30.56</v>
      </c>
      <c r="J1285" s="25">
        <f t="shared" si="66"/>
        <v>115682.184608</v>
      </c>
      <c r="K1285" s="25">
        <f t="shared" si="67"/>
        <v>0</v>
      </c>
      <c r="L1285" s="25" t="e">
        <f t="shared" si="68"/>
        <v>#VALUE!</v>
      </c>
    </row>
    <row r="1286" spans="1:12" x14ac:dyDescent="0.25">
      <c r="A1286" s="4">
        <v>42406</v>
      </c>
      <c r="B1286" s="5" t="s">
        <v>1</v>
      </c>
      <c r="D1286" s="3">
        <v>30.11</v>
      </c>
      <c r="E1286" s="2" t="s">
        <v>1</v>
      </c>
      <c r="F1286" s="2" t="s">
        <v>1</v>
      </c>
      <c r="H1286" s="2" t="s">
        <v>1</v>
      </c>
      <c r="I1286" s="3">
        <v>31.6</v>
      </c>
      <c r="J1286" s="25">
        <f t="shared" si="66"/>
        <v>119619.01287999999</v>
      </c>
      <c r="K1286" s="25">
        <f t="shared" si="67"/>
        <v>0</v>
      </c>
      <c r="L1286" s="25" t="e">
        <f t="shared" si="68"/>
        <v>#VALUE!</v>
      </c>
    </row>
    <row r="1287" spans="1:12" x14ac:dyDescent="0.25">
      <c r="A1287" s="4">
        <v>42407</v>
      </c>
      <c r="B1287" s="5" t="s">
        <v>1</v>
      </c>
      <c r="D1287" s="3">
        <v>28.38</v>
      </c>
      <c r="E1287" s="2" t="s">
        <v>1</v>
      </c>
      <c r="F1287" s="2" t="s">
        <v>1</v>
      </c>
      <c r="H1287" s="2" t="s">
        <v>1</v>
      </c>
      <c r="I1287" s="3">
        <v>29.7</v>
      </c>
      <c r="J1287" s="25">
        <f t="shared" si="66"/>
        <v>112426.73045999999</v>
      </c>
      <c r="K1287" s="25">
        <f t="shared" si="67"/>
        <v>0</v>
      </c>
      <c r="L1287" s="25" t="e">
        <f t="shared" si="68"/>
        <v>#VALUE!</v>
      </c>
    </row>
    <row r="1288" spans="1:12" x14ac:dyDescent="0.25">
      <c r="A1288" s="4">
        <v>42408</v>
      </c>
      <c r="B1288" s="5" t="s">
        <v>1</v>
      </c>
      <c r="D1288" s="3">
        <v>28.01</v>
      </c>
      <c r="E1288" s="2" t="s">
        <v>1</v>
      </c>
      <c r="F1288" s="2" t="s">
        <v>1</v>
      </c>
      <c r="H1288" s="2" t="s">
        <v>1</v>
      </c>
      <c r="I1288" s="3">
        <v>29.3</v>
      </c>
      <c r="J1288" s="25">
        <f t="shared" si="66"/>
        <v>110912.56574000001</v>
      </c>
      <c r="K1288" s="25">
        <f t="shared" si="67"/>
        <v>0</v>
      </c>
      <c r="L1288" s="25" t="e">
        <f t="shared" si="68"/>
        <v>#VALUE!</v>
      </c>
    </row>
    <row r="1289" spans="1:12" x14ac:dyDescent="0.25">
      <c r="A1289" s="4">
        <v>42409</v>
      </c>
      <c r="B1289" s="5">
        <v>9.08</v>
      </c>
      <c r="C1289" s="6">
        <v>0.55700000000000005</v>
      </c>
      <c r="D1289" s="3">
        <v>27.91</v>
      </c>
      <c r="E1289" s="2">
        <v>30.4</v>
      </c>
      <c r="F1289" s="2">
        <v>0.14000000000000001</v>
      </c>
      <c r="G1289" s="2">
        <v>9.9</v>
      </c>
      <c r="H1289" s="2">
        <v>22.8</v>
      </c>
      <c r="I1289" s="3">
        <v>29.06</v>
      </c>
      <c r="J1289" s="25">
        <f t="shared" si="66"/>
        <v>110004.06690799999</v>
      </c>
      <c r="K1289" s="25">
        <f t="shared" si="67"/>
        <v>1089.0402623892001</v>
      </c>
      <c r="L1289" s="25">
        <f t="shared" si="68"/>
        <v>2508.0927255023998</v>
      </c>
    </row>
    <row r="1290" spans="1:12" x14ac:dyDescent="0.25">
      <c r="A1290" s="4">
        <v>42410</v>
      </c>
      <c r="B1290" s="5" t="s">
        <v>1</v>
      </c>
      <c r="D1290" s="3">
        <v>28.65</v>
      </c>
      <c r="E1290" s="2" t="s">
        <v>1</v>
      </c>
      <c r="F1290" s="2" t="s">
        <v>1</v>
      </c>
      <c r="H1290" s="2" t="s">
        <v>1</v>
      </c>
      <c r="I1290" s="3">
        <v>29.86</v>
      </c>
      <c r="J1290" s="25">
        <f t="shared" si="66"/>
        <v>113032.39634799999</v>
      </c>
      <c r="K1290" s="25">
        <f t="shared" si="67"/>
        <v>0</v>
      </c>
      <c r="L1290" s="25" t="e">
        <f t="shared" si="68"/>
        <v>#VALUE!</v>
      </c>
    </row>
    <row r="1291" spans="1:12" x14ac:dyDescent="0.25">
      <c r="A1291" s="4">
        <v>42411</v>
      </c>
      <c r="B1291" s="5">
        <v>7.98</v>
      </c>
      <c r="D1291" s="3">
        <v>27.52</v>
      </c>
      <c r="E1291" s="2" t="s">
        <v>1</v>
      </c>
      <c r="F1291" s="2">
        <v>0.15</v>
      </c>
      <c r="G1291" s="2">
        <v>11.8</v>
      </c>
      <c r="H1291" s="2" t="s">
        <v>1</v>
      </c>
      <c r="I1291" s="3">
        <v>28.69</v>
      </c>
      <c r="J1291" s="25">
        <f t="shared" si="66"/>
        <v>108603.464542</v>
      </c>
      <c r="K1291" s="25">
        <f t="shared" si="67"/>
        <v>1281.5208815956003</v>
      </c>
      <c r="L1291" s="25" t="e">
        <f t="shared" si="68"/>
        <v>#VALUE!</v>
      </c>
    </row>
    <row r="1292" spans="1:12" x14ac:dyDescent="0.25">
      <c r="A1292" s="4">
        <v>42412</v>
      </c>
      <c r="B1292" s="5" t="s">
        <v>1</v>
      </c>
      <c r="D1292" s="3">
        <v>26.3</v>
      </c>
      <c r="E1292" s="2" t="s">
        <v>1</v>
      </c>
      <c r="F1292" s="2" t="s">
        <v>1</v>
      </c>
      <c r="H1292" s="2" t="s">
        <v>1</v>
      </c>
      <c r="I1292" s="3">
        <v>27.49</v>
      </c>
      <c r="J1292" s="25">
        <f t="shared" si="66"/>
        <v>104060.97038199998</v>
      </c>
      <c r="K1292" s="25">
        <f t="shared" si="67"/>
        <v>0</v>
      </c>
      <c r="L1292" s="25" t="e">
        <f t="shared" si="68"/>
        <v>#VALUE!</v>
      </c>
    </row>
    <row r="1293" spans="1:12" x14ac:dyDescent="0.25">
      <c r="A1293" s="4">
        <v>42413</v>
      </c>
      <c r="B1293" s="5" t="s">
        <v>1</v>
      </c>
      <c r="D1293" s="3">
        <v>24.41</v>
      </c>
      <c r="E1293" s="2" t="s">
        <v>1</v>
      </c>
      <c r="F1293" s="2" t="s">
        <v>1</v>
      </c>
      <c r="H1293" s="2" t="s">
        <v>1</v>
      </c>
      <c r="I1293" s="3">
        <v>25.55</v>
      </c>
      <c r="J1293" s="25">
        <f t="shared" si="66"/>
        <v>96717.271489999999</v>
      </c>
      <c r="K1293" s="25">
        <f t="shared" si="67"/>
        <v>0</v>
      </c>
      <c r="L1293" s="25" t="e">
        <f t="shared" si="68"/>
        <v>#VALUE!</v>
      </c>
    </row>
    <row r="1294" spans="1:12" x14ac:dyDescent="0.25">
      <c r="A1294" s="4">
        <v>42414</v>
      </c>
      <c r="B1294" s="5" t="s">
        <v>1</v>
      </c>
      <c r="D1294" s="3">
        <v>25.06</v>
      </c>
      <c r="E1294" s="2" t="s">
        <v>1</v>
      </c>
      <c r="F1294" s="2" t="s">
        <v>1</v>
      </c>
      <c r="H1294" s="2" t="s">
        <v>1</v>
      </c>
      <c r="I1294" s="3">
        <v>25.81</v>
      </c>
      <c r="J1294" s="25">
        <f t="shared" si="66"/>
        <v>97701.478557999988</v>
      </c>
      <c r="K1294" s="25">
        <f t="shared" si="67"/>
        <v>0</v>
      </c>
      <c r="L1294" s="25" t="e">
        <f t="shared" si="68"/>
        <v>#VALUE!</v>
      </c>
    </row>
    <row r="1295" spans="1:12" x14ac:dyDescent="0.25">
      <c r="A1295" s="4">
        <v>42415</v>
      </c>
      <c r="B1295" s="5" t="s">
        <v>1</v>
      </c>
      <c r="D1295" s="3">
        <v>26.13</v>
      </c>
      <c r="E1295" s="2" t="s">
        <v>1</v>
      </c>
      <c r="F1295" s="2" t="s">
        <v>1</v>
      </c>
      <c r="H1295" s="2" t="s">
        <v>1</v>
      </c>
      <c r="I1295" s="3">
        <v>27.09</v>
      </c>
      <c r="J1295" s="25">
        <f t="shared" si="66"/>
        <v>102546.805662</v>
      </c>
      <c r="K1295" s="25">
        <f t="shared" si="67"/>
        <v>0</v>
      </c>
      <c r="L1295" s="25" t="e">
        <f t="shared" si="68"/>
        <v>#VALUE!</v>
      </c>
    </row>
    <row r="1296" spans="1:12" x14ac:dyDescent="0.25">
      <c r="A1296" s="4">
        <v>42416</v>
      </c>
      <c r="B1296" s="5">
        <v>9.0500000000000007</v>
      </c>
      <c r="C1296" s="6">
        <v>8.69</v>
      </c>
      <c r="D1296" s="3">
        <v>26.75</v>
      </c>
      <c r="E1296" s="2">
        <v>26.4</v>
      </c>
      <c r="F1296" s="2" t="s">
        <v>2</v>
      </c>
      <c r="G1296" s="2">
        <v>17.2</v>
      </c>
      <c r="H1296" s="2">
        <v>22.1</v>
      </c>
      <c r="I1296" s="3">
        <v>27.95</v>
      </c>
      <c r="J1296" s="25">
        <f t="shared" si="66"/>
        <v>105802.25980999999</v>
      </c>
      <c r="K1296" s="25">
        <f t="shared" si="67"/>
        <v>1819.7988687319998</v>
      </c>
      <c r="L1296" s="25">
        <f t="shared" si="68"/>
        <v>2338.2299418009998</v>
      </c>
    </row>
    <row r="1297" spans="1:12" x14ac:dyDescent="0.25">
      <c r="A1297" s="4">
        <v>42417</v>
      </c>
      <c r="B1297" s="5" t="s">
        <v>1</v>
      </c>
      <c r="D1297" s="3">
        <v>24.92</v>
      </c>
      <c r="E1297" s="2" t="s">
        <v>1</v>
      </c>
      <c r="F1297" s="2" t="s">
        <v>1</v>
      </c>
      <c r="H1297" s="2" t="s">
        <v>1</v>
      </c>
      <c r="I1297" s="3">
        <v>25.79</v>
      </c>
      <c r="J1297" s="25">
        <f t="shared" si="66"/>
        <v>97625.770321999997</v>
      </c>
      <c r="K1297" s="25">
        <f t="shared" si="67"/>
        <v>0</v>
      </c>
      <c r="L1297" s="25" t="e">
        <f t="shared" si="68"/>
        <v>#VALUE!</v>
      </c>
    </row>
    <row r="1298" spans="1:12" x14ac:dyDescent="0.25">
      <c r="A1298" s="4">
        <v>42418</v>
      </c>
      <c r="B1298" s="5">
        <v>8.0399999999999991</v>
      </c>
      <c r="D1298" s="3">
        <v>26.29</v>
      </c>
      <c r="E1298" s="2" t="s">
        <v>1</v>
      </c>
      <c r="F1298" s="2" t="s">
        <v>2</v>
      </c>
      <c r="G1298" s="2">
        <v>13.2</v>
      </c>
      <c r="H1298" s="2" t="s">
        <v>1</v>
      </c>
      <c r="I1298" s="3">
        <v>27.11</v>
      </c>
      <c r="J1298" s="25">
        <f t="shared" si="66"/>
        <v>102622.51389799999</v>
      </c>
      <c r="K1298" s="25">
        <f t="shared" si="67"/>
        <v>1354.6171834535996</v>
      </c>
      <c r="L1298" s="25" t="e">
        <f t="shared" si="68"/>
        <v>#VALUE!</v>
      </c>
    </row>
    <row r="1299" spans="1:12" x14ac:dyDescent="0.25">
      <c r="A1299" s="4">
        <v>42419</v>
      </c>
      <c r="B1299" s="5" t="s">
        <v>1</v>
      </c>
      <c r="D1299" s="3">
        <v>25.38</v>
      </c>
      <c r="E1299" s="2" t="s">
        <v>1</v>
      </c>
      <c r="F1299" s="2" t="s">
        <v>1</v>
      </c>
      <c r="H1299" s="2" t="s">
        <v>1</v>
      </c>
      <c r="I1299" s="3">
        <v>26.3</v>
      </c>
      <c r="J1299" s="25">
        <f t="shared" si="66"/>
        <v>99556.33034</v>
      </c>
      <c r="K1299" s="25">
        <f t="shared" si="67"/>
        <v>0</v>
      </c>
      <c r="L1299" s="25" t="e">
        <f t="shared" si="68"/>
        <v>#VALUE!</v>
      </c>
    </row>
    <row r="1300" spans="1:12" x14ac:dyDescent="0.25">
      <c r="A1300" s="4">
        <v>42420</v>
      </c>
      <c r="B1300" s="5" t="s">
        <v>1</v>
      </c>
      <c r="D1300" s="3">
        <v>24.51</v>
      </c>
      <c r="E1300" s="2" t="s">
        <v>1</v>
      </c>
      <c r="F1300" s="2" t="s">
        <v>1</v>
      </c>
      <c r="H1300" s="2" t="s">
        <v>1</v>
      </c>
      <c r="I1300" s="3">
        <v>25.61</v>
      </c>
      <c r="J1300" s="25">
        <f t="shared" si="66"/>
        <v>96944.396197999988</v>
      </c>
      <c r="K1300" s="25">
        <f t="shared" si="67"/>
        <v>0</v>
      </c>
      <c r="L1300" s="25" t="e">
        <f t="shared" si="68"/>
        <v>#VALUE!</v>
      </c>
    </row>
    <row r="1301" spans="1:12" x14ac:dyDescent="0.25">
      <c r="A1301" s="4">
        <v>42421</v>
      </c>
      <c r="B1301" s="5" t="s">
        <v>1</v>
      </c>
      <c r="D1301" s="3">
        <v>24.93</v>
      </c>
      <c r="E1301" s="2" t="s">
        <v>1</v>
      </c>
      <c r="F1301" s="2" t="s">
        <v>1</v>
      </c>
      <c r="H1301" s="2" t="s">
        <v>1</v>
      </c>
      <c r="I1301" s="3">
        <v>25.98</v>
      </c>
      <c r="J1301" s="25">
        <f t="shared" si="66"/>
        <v>98344.998563999994</v>
      </c>
      <c r="K1301" s="25">
        <f t="shared" si="67"/>
        <v>0</v>
      </c>
      <c r="L1301" s="25" t="e">
        <f t="shared" si="68"/>
        <v>#VALUE!</v>
      </c>
    </row>
    <row r="1302" spans="1:12" x14ac:dyDescent="0.25">
      <c r="A1302" s="4">
        <v>42422</v>
      </c>
      <c r="B1302" s="5" t="s">
        <v>1</v>
      </c>
      <c r="D1302" s="3">
        <v>25.19</v>
      </c>
      <c r="E1302" s="2" t="s">
        <v>1</v>
      </c>
      <c r="F1302" s="2" t="s">
        <v>1</v>
      </c>
      <c r="H1302" s="2" t="s">
        <v>1</v>
      </c>
      <c r="I1302" s="3">
        <v>26.11</v>
      </c>
      <c r="J1302" s="25">
        <f t="shared" si="66"/>
        <v>98837.102097999988</v>
      </c>
      <c r="K1302" s="25">
        <f t="shared" si="67"/>
        <v>0</v>
      </c>
      <c r="L1302" s="25" t="e">
        <f t="shared" si="68"/>
        <v>#VALUE!</v>
      </c>
    </row>
    <row r="1303" spans="1:12" x14ac:dyDescent="0.25">
      <c r="A1303" s="4">
        <v>42423</v>
      </c>
      <c r="B1303" s="5">
        <v>8.01</v>
      </c>
      <c r="C1303" s="6">
        <v>24.1</v>
      </c>
      <c r="D1303" s="3">
        <v>25.94</v>
      </c>
      <c r="E1303" s="2">
        <v>29.1</v>
      </c>
      <c r="F1303" s="2">
        <v>0.21</v>
      </c>
      <c r="G1303" s="2">
        <v>24.9</v>
      </c>
      <c r="H1303" s="2">
        <v>22.2</v>
      </c>
      <c r="I1303" s="3">
        <v>26.56</v>
      </c>
      <c r="J1303" s="25">
        <f t="shared" si="66"/>
        <v>100540.53740799999</v>
      </c>
      <c r="K1303" s="25">
        <f t="shared" si="67"/>
        <v>2503.4593814591994</v>
      </c>
      <c r="L1303" s="25">
        <f t="shared" si="68"/>
        <v>2231.9999304575995</v>
      </c>
    </row>
    <row r="1304" spans="1:12" x14ac:dyDescent="0.25">
      <c r="A1304" s="4">
        <v>42424</v>
      </c>
      <c r="B1304" s="5" t="s">
        <v>1</v>
      </c>
      <c r="D1304" s="3">
        <v>32.26</v>
      </c>
      <c r="E1304" s="2" t="s">
        <v>1</v>
      </c>
      <c r="F1304" s="2" t="s">
        <v>1</v>
      </c>
      <c r="H1304" s="2" t="s">
        <v>1</v>
      </c>
      <c r="I1304" s="3">
        <v>33.78</v>
      </c>
      <c r="J1304" s="25">
        <f t="shared" si="66"/>
        <v>127871.21060399999</v>
      </c>
      <c r="K1304" s="25">
        <f t="shared" si="67"/>
        <v>0</v>
      </c>
      <c r="L1304" s="25" t="e">
        <f t="shared" si="68"/>
        <v>#VALUE!</v>
      </c>
    </row>
    <row r="1305" spans="1:12" x14ac:dyDescent="0.25">
      <c r="A1305" s="4">
        <v>42425</v>
      </c>
      <c r="B1305" s="5">
        <v>5.19</v>
      </c>
      <c r="D1305" s="3">
        <v>31.44</v>
      </c>
      <c r="E1305" s="2" t="s">
        <v>1</v>
      </c>
      <c r="F1305" s="2" t="s">
        <v>2</v>
      </c>
      <c r="G1305" s="2">
        <v>19.899999999999999</v>
      </c>
      <c r="H1305" s="2" t="s">
        <v>1</v>
      </c>
      <c r="I1305" s="3">
        <v>32.31</v>
      </c>
      <c r="J1305" s="25">
        <f t="shared" si="66"/>
        <v>122306.655258</v>
      </c>
      <c r="K1305" s="25">
        <f t="shared" si="67"/>
        <v>2433.9024396341997</v>
      </c>
      <c r="L1305" s="25" t="e">
        <f t="shared" si="68"/>
        <v>#VALUE!</v>
      </c>
    </row>
    <row r="1306" spans="1:12" x14ac:dyDescent="0.25">
      <c r="A1306" s="4">
        <v>42426</v>
      </c>
      <c r="B1306" s="5" t="s">
        <v>1</v>
      </c>
      <c r="D1306" s="3">
        <v>29.35</v>
      </c>
      <c r="E1306" s="2" t="s">
        <v>1</v>
      </c>
      <c r="F1306" s="2" t="s">
        <v>1</v>
      </c>
      <c r="H1306" s="2" t="s">
        <v>1</v>
      </c>
      <c r="I1306" s="3">
        <v>29.71</v>
      </c>
      <c r="J1306" s="25">
        <f t="shared" si="66"/>
        <v>112464.58457799999</v>
      </c>
      <c r="K1306" s="25">
        <f t="shared" si="67"/>
        <v>0</v>
      </c>
      <c r="L1306" s="25" t="e">
        <f t="shared" si="68"/>
        <v>#VALUE!</v>
      </c>
    </row>
    <row r="1307" spans="1:12" x14ac:dyDescent="0.25">
      <c r="A1307" s="4">
        <v>42427</v>
      </c>
      <c r="B1307" s="5" t="s">
        <v>1</v>
      </c>
      <c r="D1307" s="3">
        <v>29.75</v>
      </c>
      <c r="E1307" s="2" t="s">
        <v>1</v>
      </c>
      <c r="F1307" s="2" t="s">
        <v>1</v>
      </c>
      <c r="H1307" s="2" t="s">
        <v>1</v>
      </c>
      <c r="I1307" s="3">
        <v>30.79</v>
      </c>
      <c r="J1307" s="25">
        <f t="shared" si="66"/>
        <v>116552.82932199999</v>
      </c>
      <c r="K1307" s="25">
        <f t="shared" si="67"/>
        <v>0</v>
      </c>
      <c r="L1307" s="25" t="e">
        <f t="shared" si="68"/>
        <v>#VALUE!</v>
      </c>
    </row>
    <row r="1308" spans="1:12" x14ac:dyDescent="0.25">
      <c r="A1308" s="4">
        <v>42428</v>
      </c>
      <c r="B1308" s="5" t="s">
        <v>1</v>
      </c>
      <c r="D1308" s="3">
        <v>30.2</v>
      </c>
      <c r="E1308" s="2" t="s">
        <v>1</v>
      </c>
      <c r="F1308" s="2" t="s">
        <v>1</v>
      </c>
      <c r="H1308" s="2" t="s">
        <v>1</v>
      </c>
      <c r="I1308" s="3">
        <v>31.45</v>
      </c>
      <c r="J1308" s="25">
        <f t="shared" si="66"/>
        <v>119051.20110999999</v>
      </c>
      <c r="K1308" s="25">
        <f t="shared" si="67"/>
        <v>0</v>
      </c>
      <c r="L1308" s="25" t="e">
        <f t="shared" si="68"/>
        <v>#VALUE!</v>
      </c>
    </row>
    <row r="1309" spans="1:12" x14ac:dyDescent="0.25">
      <c r="A1309" s="4">
        <v>42429</v>
      </c>
      <c r="B1309" s="5" t="s">
        <v>1</v>
      </c>
      <c r="D1309" s="3">
        <v>28.93</v>
      </c>
      <c r="E1309" s="2" t="s">
        <v>1</v>
      </c>
      <c r="F1309" s="2" t="s">
        <v>1</v>
      </c>
      <c r="H1309" s="2" t="s">
        <v>1</v>
      </c>
      <c r="I1309" s="3">
        <v>30.28</v>
      </c>
      <c r="J1309" s="25">
        <f t="shared" si="66"/>
        <v>114622.269304</v>
      </c>
      <c r="K1309" s="25">
        <f t="shared" si="67"/>
        <v>0</v>
      </c>
      <c r="L1309" s="25" t="e">
        <f t="shared" si="68"/>
        <v>#VALUE!</v>
      </c>
    </row>
    <row r="1310" spans="1:12" x14ac:dyDescent="0.25">
      <c r="A1310" s="4">
        <v>42430</v>
      </c>
      <c r="B1310" s="5">
        <v>6.78</v>
      </c>
      <c r="C1310" s="6">
        <v>0.77500000000000002</v>
      </c>
      <c r="D1310" s="3">
        <v>29.25</v>
      </c>
      <c r="E1310" s="2">
        <v>24.5</v>
      </c>
      <c r="F1310" s="2" t="s">
        <v>2</v>
      </c>
      <c r="G1310" s="2">
        <v>7.64</v>
      </c>
      <c r="H1310" s="2">
        <v>19.399999999999999</v>
      </c>
      <c r="I1310" s="3">
        <v>30.57</v>
      </c>
      <c r="J1310" s="25">
        <f t="shared" si="66"/>
        <v>115720.038726</v>
      </c>
      <c r="K1310" s="25">
        <f t="shared" si="67"/>
        <v>884.10109586663998</v>
      </c>
      <c r="L1310" s="25">
        <f t="shared" si="68"/>
        <v>2244.9687512843998</v>
      </c>
    </row>
    <row r="1311" spans="1:12" x14ac:dyDescent="0.25">
      <c r="A1311" s="4">
        <v>42431</v>
      </c>
      <c r="B1311" s="5" t="s">
        <v>1</v>
      </c>
      <c r="D1311" s="3">
        <v>29.45</v>
      </c>
      <c r="E1311" s="2" t="s">
        <v>1</v>
      </c>
      <c r="F1311" s="2" t="s">
        <v>1</v>
      </c>
      <c r="H1311" s="2" t="s">
        <v>1</v>
      </c>
      <c r="I1311" s="3">
        <v>30.62</v>
      </c>
      <c r="J1311" s="25">
        <f t="shared" si="66"/>
        <v>115909.309316</v>
      </c>
      <c r="K1311" s="25">
        <f t="shared" si="67"/>
        <v>0</v>
      </c>
      <c r="L1311" s="25" t="e">
        <f t="shared" si="68"/>
        <v>#VALUE!</v>
      </c>
    </row>
    <row r="1312" spans="1:12" x14ac:dyDescent="0.25">
      <c r="A1312" s="4">
        <v>42432</v>
      </c>
      <c r="B1312" s="5">
        <v>6.04</v>
      </c>
      <c r="D1312" s="3">
        <v>29.58</v>
      </c>
      <c r="E1312" s="2" t="s">
        <v>1</v>
      </c>
      <c r="F1312" s="2" t="s">
        <v>2</v>
      </c>
      <c r="G1312" s="2">
        <v>6.3</v>
      </c>
      <c r="H1312" s="2" t="s">
        <v>1</v>
      </c>
      <c r="I1312" s="3">
        <v>30.75</v>
      </c>
      <c r="J1312" s="25">
        <f t="shared" si="66"/>
        <v>116401.41284999999</v>
      </c>
      <c r="K1312" s="25">
        <f t="shared" si="67"/>
        <v>733.32890095499999</v>
      </c>
      <c r="L1312" s="25" t="e">
        <f t="shared" si="68"/>
        <v>#VALUE!</v>
      </c>
    </row>
    <row r="1313" spans="1:12" x14ac:dyDescent="0.25">
      <c r="A1313" s="4">
        <v>42433</v>
      </c>
      <c r="B1313" s="5" t="s">
        <v>1</v>
      </c>
      <c r="D1313" s="3">
        <v>26.99</v>
      </c>
      <c r="E1313" s="2" t="s">
        <v>1</v>
      </c>
      <c r="F1313" s="2" t="s">
        <v>1</v>
      </c>
      <c r="H1313" s="2" t="s">
        <v>1</v>
      </c>
      <c r="I1313" s="3">
        <v>27.61</v>
      </c>
      <c r="J1313" s="25">
        <f t="shared" si="66"/>
        <v>104515.21979799999</v>
      </c>
      <c r="K1313" s="25">
        <f t="shared" si="67"/>
        <v>0</v>
      </c>
      <c r="L1313" s="25" t="e">
        <f t="shared" si="68"/>
        <v>#VALUE!</v>
      </c>
    </row>
    <row r="1314" spans="1:12" x14ac:dyDescent="0.25">
      <c r="A1314" s="4">
        <v>42434</v>
      </c>
      <c r="B1314" s="5" t="s">
        <v>1</v>
      </c>
      <c r="D1314" s="3">
        <v>27.99</v>
      </c>
      <c r="E1314" s="2" t="s">
        <v>1</v>
      </c>
      <c r="F1314" s="2" t="s">
        <v>1</v>
      </c>
      <c r="H1314" s="2" t="s">
        <v>1</v>
      </c>
      <c r="I1314" s="3">
        <v>28.77</v>
      </c>
      <c r="J1314" s="25">
        <f t="shared" si="66"/>
        <v>108906.297486</v>
      </c>
      <c r="K1314" s="25">
        <f t="shared" si="67"/>
        <v>0</v>
      </c>
      <c r="L1314" s="25" t="e">
        <f t="shared" si="68"/>
        <v>#VALUE!</v>
      </c>
    </row>
    <row r="1315" spans="1:12" x14ac:dyDescent="0.25">
      <c r="A1315" s="4">
        <v>42435</v>
      </c>
      <c r="B1315" s="5" t="s">
        <v>1</v>
      </c>
      <c r="D1315" s="3">
        <v>28.08</v>
      </c>
      <c r="E1315" s="2" t="s">
        <v>1</v>
      </c>
      <c r="F1315" s="2" t="s">
        <v>1</v>
      </c>
      <c r="H1315" s="2" t="s">
        <v>1</v>
      </c>
      <c r="I1315" s="3">
        <v>28.75</v>
      </c>
      <c r="J1315" s="25">
        <f t="shared" si="66"/>
        <v>108830.58924999999</v>
      </c>
      <c r="K1315" s="25">
        <f t="shared" si="67"/>
        <v>0</v>
      </c>
      <c r="L1315" s="25" t="e">
        <f t="shared" si="68"/>
        <v>#VALUE!</v>
      </c>
    </row>
    <row r="1316" spans="1:12" x14ac:dyDescent="0.25">
      <c r="A1316" s="4">
        <v>42436</v>
      </c>
      <c r="B1316" s="5" t="s">
        <v>1</v>
      </c>
      <c r="D1316" s="3">
        <v>29.91</v>
      </c>
      <c r="E1316" s="2" t="s">
        <v>1</v>
      </c>
      <c r="F1316" s="2" t="s">
        <v>1</v>
      </c>
      <c r="H1316" s="2" t="s">
        <v>1</v>
      </c>
      <c r="I1316" s="3">
        <v>31.06</v>
      </c>
      <c r="J1316" s="25">
        <f t="shared" si="66"/>
        <v>117574.890508</v>
      </c>
      <c r="K1316" s="25">
        <f t="shared" si="67"/>
        <v>0</v>
      </c>
      <c r="L1316" s="25" t="e">
        <f t="shared" si="68"/>
        <v>#VALUE!</v>
      </c>
    </row>
    <row r="1317" spans="1:12" x14ac:dyDescent="0.25">
      <c r="A1317" s="4">
        <v>42437</v>
      </c>
      <c r="B1317" s="5">
        <v>6.36</v>
      </c>
      <c r="C1317" s="6">
        <v>2.78</v>
      </c>
      <c r="D1317" s="3">
        <v>27.29</v>
      </c>
      <c r="E1317" s="2">
        <v>25.4</v>
      </c>
      <c r="F1317" s="2" t="s">
        <v>2</v>
      </c>
      <c r="G1317" s="2">
        <v>10.6</v>
      </c>
      <c r="H1317" s="2">
        <v>20.5</v>
      </c>
      <c r="I1317" s="3">
        <v>28.53</v>
      </c>
      <c r="J1317" s="25">
        <f t="shared" si="66"/>
        <v>107997.798654</v>
      </c>
      <c r="K1317" s="25">
        <f t="shared" si="67"/>
        <v>1144.7766657324</v>
      </c>
      <c r="L1317" s="25">
        <f t="shared" si="68"/>
        <v>2213.954872407</v>
      </c>
    </row>
    <row r="1318" spans="1:12" x14ac:dyDescent="0.25">
      <c r="A1318" s="4">
        <v>42438</v>
      </c>
      <c r="B1318" s="5" t="s">
        <v>1</v>
      </c>
      <c r="D1318" s="3">
        <v>27.92</v>
      </c>
      <c r="E1318" s="2" t="s">
        <v>1</v>
      </c>
      <c r="F1318" s="2" t="s">
        <v>1</v>
      </c>
      <c r="H1318" s="2" t="s">
        <v>1</v>
      </c>
      <c r="I1318" s="3">
        <v>28.75</v>
      </c>
      <c r="J1318" s="25">
        <f t="shared" si="66"/>
        <v>108830.58924999999</v>
      </c>
      <c r="K1318" s="25">
        <f t="shared" si="67"/>
        <v>0</v>
      </c>
      <c r="L1318" s="25" t="e">
        <f t="shared" si="68"/>
        <v>#VALUE!</v>
      </c>
    </row>
    <row r="1319" spans="1:12" x14ac:dyDescent="0.25">
      <c r="A1319" s="4">
        <v>42439</v>
      </c>
      <c r="B1319" s="5">
        <v>5.94</v>
      </c>
      <c r="D1319" s="3">
        <v>27.26</v>
      </c>
      <c r="E1319" s="2" t="s">
        <v>1</v>
      </c>
      <c r="F1319" s="2" t="s">
        <v>2</v>
      </c>
      <c r="G1319" s="2">
        <v>11.1</v>
      </c>
      <c r="H1319" s="2" t="s">
        <v>1</v>
      </c>
      <c r="I1319" s="3">
        <v>28.12</v>
      </c>
      <c r="J1319" s="25">
        <f t="shared" si="66"/>
        <v>106445.77981599999</v>
      </c>
      <c r="K1319" s="25">
        <f t="shared" si="67"/>
        <v>1181.5481559575999</v>
      </c>
      <c r="L1319" s="25" t="e">
        <f t="shared" si="68"/>
        <v>#VALUE!</v>
      </c>
    </row>
    <row r="1320" spans="1:12" x14ac:dyDescent="0.25">
      <c r="A1320" s="4">
        <v>42440</v>
      </c>
      <c r="B1320" s="5" t="s">
        <v>1</v>
      </c>
      <c r="D1320" s="3">
        <v>26.31</v>
      </c>
      <c r="E1320" s="2" t="s">
        <v>1</v>
      </c>
      <c r="F1320" s="2" t="s">
        <v>1</v>
      </c>
      <c r="H1320" s="2" t="s">
        <v>1</v>
      </c>
      <c r="I1320" s="3">
        <v>26.89</v>
      </c>
      <c r="J1320" s="25">
        <f t="shared" si="66"/>
        <v>101789.723302</v>
      </c>
      <c r="K1320" s="25">
        <f t="shared" si="67"/>
        <v>0</v>
      </c>
      <c r="L1320" s="25" t="e">
        <f t="shared" si="68"/>
        <v>#VALUE!</v>
      </c>
    </row>
    <row r="1321" spans="1:12" x14ac:dyDescent="0.25">
      <c r="A1321" s="4">
        <v>42441</v>
      </c>
      <c r="B1321" s="5" t="s">
        <v>1</v>
      </c>
      <c r="D1321" s="3">
        <v>31.36</v>
      </c>
      <c r="E1321" s="2" t="s">
        <v>1</v>
      </c>
      <c r="F1321" s="2" t="s">
        <v>1</v>
      </c>
      <c r="H1321" s="2" t="s">
        <v>1</v>
      </c>
      <c r="I1321" s="3">
        <v>31.47</v>
      </c>
      <c r="J1321" s="25">
        <f t="shared" si="66"/>
        <v>119126.90934599999</v>
      </c>
      <c r="K1321" s="25">
        <f t="shared" si="67"/>
        <v>0</v>
      </c>
      <c r="L1321" s="25" t="e">
        <f t="shared" si="68"/>
        <v>#VALUE!</v>
      </c>
    </row>
    <row r="1322" spans="1:12" x14ac:dyDescent="0.25">
      <c r="A1322" s="4">
        <v>42442</v>
      </c>
      <c r="B1322" s="5" t="s">
        <v>1</v>
      </c>
      <c r="D1322" s="3">
        <v>58.01</v>
      </c>
      <c r="E1322" s="2" t="s">
        <v>1</v>
      </c>
      <c r="F1322" s="2" t="s">
        <v>1</v>
      </c>
      <c r="H1322" s="2" t="s">
        <v>1</v>
      </c>
      <c r="I1322" s="3">
        <v>63.11</v>
      </c>
      <c r="J1322" s="25">
        <f t="shared" si="66"/>
        <v>238897.33869799998</v>
      </c>
      <c r="K1322" s="25">
        <f t="shared" si="67"/>
        <v>0</v>
      </c>
      <c r="L1322" s="25" t="e">
        <f t="shared" si="68"/>
        <v>#VALUE!</v>
      </c>
    </row>
    <row r="1323" spans="1:12" x14ac:dyDescent="0.25">
      <c r="A1323" s="4">
        <v>42443</v>
      </c>
      <c r="B1323" s="5" t="s">
        <v>1</v>
      </c>
      <c r="D1323" s="3">
        <v>40.31</v>
      </c>
      <c r="E1323" s="2" t="s">
        <v>1</v>
      </c>
      <c r="F1323" s="2" t="s">
        <v>1</v>
      </c>
      <c r="H1323" s="2" t="s">
        <v>1</v>
      </c>
      <c r="I1323" s="3">
        <v>42.37</v>
      </c>
      <c r="J1323" s="25">
        <f t="shared" si="66"/>
        <v>160387.89796599999</v>
      </c>
      <c r="K1323" s="25">
        <f t="shared" si="67"/>
        <v>0</v>
      </c>
      <c r="L1323" s="25" t="e">
        <f t="shared" si="68"/>
        <v>#VALUE!</v>
      </c>
    </row>
    <row r="1324" spans="1:12" x14ac:dyDescent="0.25">
      <c r="A1324" s="4">
        <v>42444</v>
      </c>
      <c r="B1324" s="5">
        <v>4.67</v>
      </c>
      <c r="C1324" s="6">
        <v>0.30099999999999999</v>
      </c>
      <c r="D1324" s="3">
        <v>34.85</v>
      </c>
      <c r="E1324" s="2">
        <v>19</v>
      </c>
      <c r="F1324" s="2" t="s">
        <v>2</v>
      </c>
      <c r="G1324" s="2">
        <v>5.65</v>
      </c>
      <c r="H1324" s="2">
        <v>14.4</v>
      </c>
      <c r="I1324" s="3">
        <v>36.770000000000003</v>
      </c>
      <c r="J1324" s="25">
        <f t="shared" si="66"/>
        <v>139189.59188600001</v>
      </c>
      <c r="K1324" s="25">
        <f t="shared" si="67"/>
        <v>786.42119415590014</v>
      </c>
      <c r="L1324" s="25">
        <f t="shared" si="68"/>
        <v>2004.3301231584003</v>
      </c>
    </row>
    <row r="1325" spans="1:12" x14ac:dyDescent="0.25">
      <c r="A1325" s="4">
        <v>42445</v>
      </c>
      <c r="B1325" s="5" t="s">
        <v>1</v>
      </c>
      <c r="D1325" s="3">
        <v>32.54</v>
      </c>
      <c r="E1325" s="2" t="s">
        <v>1</v>
      </c>
      <c r="F1325" s="2" t="s">
        <v>1</v>
      </c>
      <c r="H1325" s="2" t="s">
        <v>1</v>
      </c>
      <c r="I1325" s="3">
        <v>31.74</v>
      </c>
      <c r="J1325" s="25">
        <f t="shared" si="66"/>
        <v>120148.97053199999</v>
      </c>
      <c r="K1325" s="25">
        <f t="shared" si="67"/>
        <v>0</v>
      </c>
      <c r="L1325" s="25" t="e">
        <f t="shared" si="68"/>
        <v>#VALUE!</v>
      </c>
    </row>
    <row r="1326" spans="1:12" x14ac:dyDescent="0.25">
      <c r="A1326" s="4">
        <v>42446</v>
      </c>
      <c r="B1326" s="5">
        <v>5.63</v>
      </c>
      <c r="D1326" s="3">
        <v>31.48</v>
      </c>
      <c r="E1326" s="2">
        <v>21.7</v>
      </c>
      <c r="F1326" s="2">
        <v>0.51800000000000002</v>
      </c>
      <c r="G1326" s="2">
        <v>4.38</v>
      </c>
      <c r="H1326" s="2">
        <v>15.9</v>
      </c>
      <c r="I1326" s="3">
        <v>34.03</v>
      </c>
      <c r="J1326" s="25">
        <f t="shared" si="66"/>
        <v>128817.56355399999</v>
      </c>
      <c r="K1326" s="25">
        <f t="shared" si="67"/>
        <v>564.22092836651996</v>
      </c>
      <c r="L1326" s="25">
        <f t="shared" si="68"/>
        <v>2048.1992605085998</v>
      </c>
    </row>
    <row r="1327" spans="1:12" x14ac:dyDescent="0.25">
      <c r="A1327" s="4">
        <v>42447</v>
      </c>
      <c r="B1327" s="5" t="s">
        <v>1</v>
      </c>
      <c r="D1327" s="3">
        <v>29.66</v>
      </c>
      <c r="E1327" s="2" t="s">
        <v>1</v>
      </c>
      <c r="F1327" s="2" t="s">
        <v>1</v>
      </c>
      <c r="H1327" s="2" t="s">
        <v>1</v>
      </c>
      <c r="I1327" s="3">
        <v>31.72</v>
      </c>
      <c r="J1327" s="25">
        <f t="shared" si="66"/>
        <v>120073.26229599999</v>
      </c>
      <c r="K1327" s="25">
        <f t="shared" si="67"/>
        <v>0</v>
      </c>
      <c r="L1327" s="25" t="e">
        <f t="shared" si="68"/>
        <v>#VALUE!</v>
      </c>
    </row>
    <row r="1328" spans="1:12" x14ac:dyDescent="0.25">
      <c r="A1328" s="4">
        <v>42448</v>
      </c>
      <c r="B1328" s="5" t="s">
        <v>1</v>
      </c>
      <c r="D1328" s="3">
        <v>29.19</v>
      </c>
      <c r="E1328" s="2" t="s">
        <v>1</v>
      </c>
      <c r="F1328" s="2" t="s">
        <v>1</v>
      </c>
      <c r="H1328" s="2" t="s">
        <v>1</v>
      </c>
      <c r="I1328" s="3">
        <v>31.22</v>
      </c>
      <c r="J1328" s="25">
        <f t="shared" si="66"/>
        <v>118180.55639599999</v>
      </c>
      <c r="K1328" s="25">
        <f t="shared" si="67"/>
        <v>0</v>
      </c>
      <c r="L1328" s="25" t="e">
        <f t="shared" si="68"/>
        <v>#VALUE!</v>
      </c>
    </row>
    <row r="1329" spans="1:12" x14ac:dyDescent="0.25">
      <c r="A1329" s="4">
        <v>42449</v>
      </c>
      <c r="B1329" s="5" t="s">
        <v>1</v>
      </c>
      <c r="D1329" s="3">
        <v>28.66</v>
      </c>
      <c r="E1329" s="2" t="s">
        <v>1</v>
      </c>
      <c r="F1329" s="2" t="s">
        <v>1</v>
      </c>
      <c r="H1329" s="2" t="s">
        <v>1</v>
      </c>
      <c r="I1329" s="3">
        <v>30.74</v>
      </c>
      <c r="J1329" s="25">
        <f t="shared" si="66"/>
        <v>116363.55873199999</v>
      </c>
      <c r="K1329" s="25">
        <f t="shared" si="67"/>
        <v>0</v>
      </c>
      <c r="L1329" s="25" t="e">
        <f t="shared" si="68"/>
        <v>#VALUE!</v>
      </c>
    </row>
    <row r="1330" spans="1:12" x14ac:dyDescent="0.25">
      <c r="A1330" s="4">
        <v>42450</v>
      </c>
      <c r="B1330" s="5" t="s">
        <v>1</v>
      </c>
      <c r="D1330" s="3">
        <v>28.06</v>
      </c>
      <c r="E1330" s="2" t="s">
        <v>1</v>
      </c>
      <c r="F1330" s="2" t="s">
        <v>1</v>
      </c>
      <c r="H1330" s="2" t="s">
        <v>1</v>
      </c>
      <c r="I1330" s="3">
        <v>30.3</v>
      </c>
      <c r="J1330" s="25">
        <f t="shared" si="66"/>
        <v>114697.97753999999</v>
      </c>
      <c r="K1330" s="25">
        <f t="shared" si="67"/>
        <v>0</v>
      </c>
      <c r="L1330" s="25" t="e">
        <f t="shared" si="68"/>
        <v>#VALUE!</v>
      </c>
    </row>
    <row r="1331" spans="1:12" x14ac:dyDescent="0.25">
      <c r="A1331" s="4">
        <v>42451</v>
      </c>
      <c r="B1331" s="5">
        <v>11.1</v>
      </c>
      <c r="C1331" s="6">
        <v>0.93</v>
      </c>
      <c r="D1331" s="3">
        <v>28.16</v>
      </c>
      <c r="E1331" s="2">
        <v>23.1</v>
      </c>
      <c r="F1331" s="2" t="s">
        <v>2</v>
      </c>
      <c r="G1331" s="2">
        <v>5.44</v>
      </c>
      <c r="H1331" s="2">
        <v>18.3</v>
      </c>
      <c r="I1331" s="3">
        <v>30.16</v>
      </c>
      <c r="J1331" s="25">
        <f t="shared" si="66"/>
        <v>114168.019888</v>
      </c>
      <c r="K1331" s="25">
        <f t="shared" si="67"/>
        <v>621.07402819072001</v>
      </c>
      <c r="L1331" s="25">
        <f t="shared" si="68"/>
        <v>2089.2747639504</v>
      </c>
    </row>
    <row r="1332" spans="1:12" x14ac:dyDescent="0.25">
      <c r="A1332" s="4">
        <v>42452</v>
      </c>
      <c r="B1332" s="5" t="s">
        <v>1</v>
      </c>
      <c r="D1332" s="3">
        <v>29.01</v>
      </c>
      <c r="E1332" s="2" t="s">
        <v>1</v>
      </c>
      <c r="F1332" s="2" t="s">
        <v>1</v>
      </c>
      <c r="H1332" s="2" t="s">
        <v>1</v>
      </c>
      <c r="I1332" s="3">
        <v>30.49</v>
      </c>
      <c r="J1332" s="25">
        <f t="shared" si="66"/>
        <v>115417.20578199999</v>
      </c>
      <c r="K1332" s="25">
        <f t="shared" si="67"/>
        <v>0</v>
      </c>
      <c r="L1332" s="25" t="e">
        <f t="shared" si="68"/>
        <v>#VALUE!</v>
      </c>
    </row>
    <row r="1333" spans="1:12" x14ac:dyDescent="0.25">
      <c r="A1333" s="4">
        <v>42453</v>
      </c>
      <c r="B1333" s="5">
        <v>7.95</v>
      </c>
      <c r="D1333" s="3">
        <v>43.49</v>
      </c>
      <c r="E1333" s="2" t="s">
        <v>1</v>
      </c>
      <c r="F1333" s="2">
        <v>0.16900000000000001</v>
      </c>
      <c r="G1333" s="2">
        <v>6.91</v>
      </c>
      <c r="H1333" s="2" t="s">
        <v>1</v>
      </c>
      <c r="I1333" s="3">
        <v>46.54</v>
      </c>
      <c r="J1333" s="25">
        <f t="shared" si="66"/>
        <v>176173.065172</v>
      </c>
      <c r="K1333" s="25">
        <f t="shared" si="67"/>
        <v>1217.3558803385201</v>
      </c>
      <c r="L1333" s="25" t="e">
        <f t="shared" si="68"/>
        <v>#VALUE!</v>
      </c>
    </row>
    <row r="1334" spans="1:12" x14ac:dyDescent="0.25">
      <c r="A1334" s="4">
        <v>42454</v>
      </c>
      <c r="B1334" s="5" t="s">
        <v>1</v>
      </c>
      <c r="D1334" s="3">
        <v>29.19</v>
      </c>
      <c r="E1334" s="2" t="s">
        <v>1</v>
      </c>
      <c r="F1334" s="2" t="s">
        <v>1</v>
      </c>
      <c r="H1334" s="2" t="s">
        <v>1</v>
      </c>
      <c r="I1334" s="3">
        <v>30.31</v>
      </c>
      <c r="J1334" s="25">
        <f t="shared" si="66"/>
        <v>114735.831658</v>
      </c>
      <c r="K1334" s="25">
        <f t="shared" si="67"/>
        <v>0</v>
      </c>
      <c r="L1334" s="25" t="e">
        <f t="shared" si="68"/>
        <v>#VALUE!</v>
      </c>
    </row>
    <row r="1335" spans="1:12" x14ac:dyDescent="0.25">
      <c r="A1335" s="4">
        <v>42455</v>
      </c>
      <c r="B1335" s="5" t="s">
        <v>1</v>
      </c>
      <c r="D1335" s="3">
        <v>27.88</v>
      </c>
      <c r="E1335" s="2" t="s">
        <v>1</v>
      </c>
      <c r="F1335" s="2" t="s">
        <v>1</v>
      </c>
      <c r="H1335" s="2" t="s">
        <v>1</v>
      </c>
      <c r="I1335" s="3">
        <v>28.88</v>
      </c>
      <c r="J1335" s="25">
        <f t="shared" si="66"/>
        <v>109322.692784</v>
      </c>
      <c r="K1335" s="25">
        <f t="shared" si="67"/>
        <v>0</v>
      </c>
      <c r="L1335" s="25" t="e">
        <f t="shared" si="68"/>
        <v>#VALUE!</v>
      </c>
    </row>
    <row r="1336" spans="1:12" x14ac:dyDescent="0.25">
      <c r="A1336" s="4">
        <v>42456</v>
      </c>
      <c r="B1336" s="5" t="s">
        <v>1</v>
      </c>
      <c r="D1336" s="3">
        <v>30.17</v>
      </c>
      <c r="E1336" s="2" t="s">
        <v>1</v>
      </c>
      <c r="F1336" s="2" t="s">
        <v>1</v>
      </c>
      <c r="H1336" s="2" t="s">
        <v>1</v>
      </c>
      <c r="I1336" s="3">
        <v>31.63</v>
      </c>
      <c r="J1336" s="25">
        <f t="shared" si="66"/>
        <v>119732.57523399999</v>
      </c>
      <c r="K1336" s="25">
        <f t="shared" si="67"/>
        <v>0</v>
      </c>
      <c r="L1336" s="25" t="e">
        <f t="shared" si="68"/>
        <v>#VALUE!</v>
      </c>
    </row>
    <row r="1337" spans="1:12" x14ac:dyDescent="0.25">
      <c r="A1337" s="4">
        <v>42457</v>
      </c>
      <c r="B1337" s="5" t="s">
        <v>1</v>
      </c>
      <c r="D1337" s="3">
        <v>27.51</v>
      </c>
      <c r="E1337" s="2" t="s">
        <v>1</v>
      </c>
      <c r="F1337" s="2" t="s">
        <v>1</v>
      </c>
      <c r="H1337" s="2" t="s">
        <v>1</v>
      </c>
      <c r="I1337" s="3">
        <v>29.59</v>
      </c>
      <c r="J1337" s="25">
        <f t="shared" si="66"/>
        <v>112010.33516199999</v>
      </c>
      <c r="K1337" s="25">
        <f t="shared" si="67"/>
        <v>0</v>
      </c>
      <c r="L1337" s="25" t="e">
        <f t="shared" si="68"/>
        <v>#VALUE!</v>
      </c>
    </row>
    <row r="1338" spans="1:12" x14ac:dyDescent="0.25">
      <c r="A1338" s="4">
        <v>42458</v>
      </c>
      <c r="B1338" s="5">
        <v>6.48</v>
      </c>
      <c r="C1338" s="6">
        <v>2.25</v>
      </c>
      <c r="D1338" s="3">
        <v>27.64</v>
      </c>
      <c r="E1338" s="2">
        <v>23</v>
      </c>
      <c r="F1338" s="2">
        <v>0.14000000000000001</v>
      </c>
      <c r="G1338" s="2">
        <v>7.34</v>
      </c>
      <c r="H1338" s="2">
        <v>18.100000000000001</v>
      </c>
      <c r="I1338" s="3">
        <v>29.11</v>
      </c>
      <c r="J1338" s="25">
        <f t="shared" si="66"/>
        <v>110193.33749799999</v>
      </c>
      <c r="K1338" s="25">
        <f t="shared" si="67"/>
        <v>808.81909723531987</v>
      </c>
      <c r="L1338" s="25">
        <f t="shared" si="68"/>
        <v>1994.4994087138002</v>
      </c>
    </row>
    <row r="1339" spans="1:12" x14ac:dyDescent="0.25">
      <c r="A1339" s="4">
        <v>42459</v>
      </c>
      <c r="B1339" s="5" t="s">
        <v>1</v>
      </c>
      <c r="D1339" s="3">
        <v>50.92</v>
      </c>
      <c r="E1339" s="2" t="s">
        <v>1</v>
      </c>
      <c r="F1339" s="2" t="s">
        <v>1</v>
      </c>
      <c r="H1339" s="2" t="s">
        <v>1</v>
      </c>
      <c r="I1339" s="3">
        <v>55.03</v>
      </c>
      <c r="J1339" s="25">
        <f t="shared" si="66"/>
        <v>208311.211354</v>
      </c>
      <c r="K1339" s="25">
        <f t="shared" si="67"/>
        <v>0</v>
      </c>
      <c r="L1339" s="25" t="e">
        <f t="shared" si="68"/>
        <v>#VALUE!</v>
      </c>
    </row>
    <row r="1340" spans="1:12" x14ac:dyDescent="0.25">
      <c r="A1340" s="4">
        <v>42460</v>
      </c>
      <c r="B1340" s="5">
        <v>4.03</v>
      </c>
      <c r="D1340" s="3">
        <v>45.16</v>
      </c>
      <c r="E1340" s="2" t="s">
        <v>1</v>
      </c>
      <c r="F1340" s="2">
        <v>0.2</v>
      </c>
      <c r="G1340" s="2">
        <v>4.57</v>
      </c>
      <c r="H1340" s="2" t="s">
        <v>1</v>
      </c>
      <c r="I1340" s="3">
        <v>47.32</v>
      </c>
      <c r="J1340" s="25">
        <f t="shared" si="66"/>
        <v>179125.686376</v>
      </c>
      <c r="K1340" s="25">
        <f t="shared" si="67"/>
        <v>818.60438673832004</v>
      </c>
      <c r="L1340" s="25" t="e">
        <f t="shared" si="68"/>
        <v>#VALUE!</v>
      </c>
    </row>
    <row r="1341" spans="1:12" x14ac:dyDescent="0.25">
      <c r="A1341" s="4">
        <v>42461</v>
      </c>
      <c r="B1341" s="5" t="s">
        <v>1</v>
      </c>
      <c r="D1341" s="3">
        <v>37.31</v>
      </c>
      <c r="E1341" s="2" t="s">
        <v>1</v>
      </c>
      <c r="F1341" s="2" t="s">
        <v>1</v>
      </c>
      <c r="H1341" s="2" t="s">
        <v>1</v>
      </c>
      <c r="I1341" s="3">
        <v>39.159999999999997</v>
      </c>
      <c r="J1341" s="25">
        <f t="shared" si="66"/>
        <v>148236.726088</v>
      </c>
      <c r="K1341" s="25">
        <f t="shared" si="67"/>
        <v>0</v>
      </c>
      <c r="L1341" s="25" t="e">
        <f t="shared" si="68"/>
        <v>#VALUE!</v>
      </c>
    </row>
    <row r="1342" spans="1:12" x14ac:dyDescent="0.25">
      <c r="A1342" s="4">
        <v>42462</v>
      </c>
      <c r="B1342" s="5" t="s">
        <v>1</v>
      </c>
      <c r="D1342" s="3">
        <v>34.81</v>
      </c>
      <c r="E1342" s="2" t="s">
        <v>1</v>
      </c>
      <c r="F1342" s="2" t="s">
        <v>1</v>
      </c>
      <c r="H1342" s="2" t="s">
        <v>1</v>
      </c>
      <c r="I1342" s="3">
        <v>36.97</v>
      </c>
      <c r="J1342" s="25">
        <f t="shared" si="66"/>
        <v>139946.67424599998</v>
      </c>
      <c r="K1342" s="25">
        <f t="shared" si="67"/>
        <v>0</v>
      </c>
      <c r="L1342" s="25" t="e">
        <f t="shared" si="68"/>
        <v>#VALUE!</v>
      </c>
    </row>
    <row r="1343" spans="1:12" x14ac:dyDescent="0.25">
      <c r="A1343" s="4">
        <v>42463</v>
      </c>
      <c r="B1343" s="5" t="s">
        <v>1</v>
      </c>
      <c r="D1343" s="3">
        <v>33.86</v>
      </c>
      <c r="E1343" s="2" t="s">
        <v>1</v>
      </c>
      <c r="F1343" s="2" t="s">
        <v>1</v>
      </c>
      <c r="H1343" s="2" t="s">
        <v>1</v>
      </c>
      <c r="I1343" s="3">
        <v>35.71</v>
      </c>
      <c r="J1343" s="25">
        <f t="shared" si="66"/>
        <v>135177.05537799999</v>
      </c>
      <c r="K1343" s="25">
        <f t="shared" si="67"/>
        <v>0</v>
      </c>
      <c r="L1343" s="25" t="e">
        <f t="shared" si="68"/>
        <v>#VALUE!</v>
      </c>
    </row>
    <row r="1344" spans="1:12" x14ac:dyDescent="0.25">
      <c r="A1344" s="4">
        <v>42464</v>
      </c>
      <c r="B1344" s="5" t="s">
        <v>1</v>
      </c>
      <c r="D1344" s="3">
        <v>32.32</v>
      </c>
      <c r="E1344" s="2" t="s">
        <v>1</v>
      </c>
      <c r="F1344" s="2" t="s">
        <v>1</v>
      </c>
      <c r="H1344" s="2" t="s">
        <v>1</v>
      </c>
      <c r="I1344" s="3">
        <v>34.36</v>
      </c>
      <c r="J1344" s="25">
        <f t="shared" si="66"/>
        <v>130066.74944799999</v>
      </c>
      <c r="K1344" s="25">
        <f t="shared" si="67"/>
        <v>0</v>
      </c>
      <c r="L1344" s="25" t="e">
        <f t="shared" si="68"/>
        <v>#VALUE!</v>
      </c>
    </row>
    <row r="1345" spans="1:12" x14ac:dyDescent="0.25">
      <c r="A1345" s="4">
        <v>42465</v>
      </c>
      <c r="B1345" s="5">
        <v>6.38</v>
      </c>
      <c r="C1345" s="6">
        <v>0.67100000000000004</v>
      </c>
      <c r="D1345" s="3">
        <v>31.7</v>
      </c>
      <c r="E1345" s="2">
        <v>23.5</v>
      </c>
      <c r="F1345" s="2" t="s">
        <v>2</v>
      </c>
      <c r="G1345" s="2">
        <v>8.0299999999999994</v>
      </c>
      <c r="H1345" s="2">
        <v>18.8</v>
      </c>
      <c r="I1345" s="3">
        <v>32.85</v>
      </c>
      <c r="J1345" s="25">
        <f t="shared" si="66"/>
        <v>124350.77763</v>
      </c>
      <c r="K1345" s="25">
        <f t="shared" si="67"/>
        <v>998.5367443688998</v>
      </c>
      <c r="L1345" s="25">
        <f t="shared" si="68"/>
        <v>2337.7946194440001</v>
      </c>
    </row>
    <row r="1346" spans="1:12" x14ac:dyDescent="0.25">
      <c r="A1346" s="4">
        <v>42466</v>
      </c>
      <c r="B1346" s="5" t="s">
        <v>1</v>
      </c>
      <c r="D1346" s="3">
        <v>50.74</v>
      </c>
      <c r="E1346" s="2" t="s">
        <v>1</v>
      </c>
      <c r="F1346" s="2" t="s">
        <v>1</v>
      </c>
      <c r="H1346" s="2" t="s">
        <v>1</v>
      </c>
      <c r="I1346" s="3">
        <v>61.18</v>
      </c>
      <c r="J1346" s="25">
        <f t="shared" si="66"/>
        <v>231591.49392399998</v>
      </c>
      <c r="K1346" s="25">
        <f t="shared" si="67"/>
        <v>0</v>
      </c>
      <c r="L1346" s="25" t="e">
        <f t="shared" si="68"/>
        <v>#VALUE!</v>
      </c>
    </row>
    <row r="1347" spans="1:12" x14ac:dyDescent="0.25">
      <c r="A1347" s="4">
        <v>42467</v>
      </c>
      <c r="B1347" s="5">
        <v>2.25</v>
      </c>
      <c r="D1347" s="3">
        <v>41.71</v>
      </c>
      <c r="E1347" s="2" t="s">
        <v>1</v>
      </c>
      <c r="F1347" s="2" t="s">
        <v>2</v>
      </c>
      <c r="G1347" s="2">
        <v>4.43</v>
      </c>
      <c r="H1347" s="2" t="s">
        <v>1</v>
      </c>
      <c r="I1347" s="3">
        <v>43.76</v>
      </c>
      <c r="J1347" s="25">
        <f t="shared" ref="J1347:J1410" si="69">3785.4118*I1347</f>
        <v>165649.62036799997</v>
      </c>
      <c r="K1347" s="25">
        <f t="shared" si="67"/>
        <v>733.82781823023981</v>
      </c>
      <c r="L1347" s="25" t="e">
        <f t="shared" si="68"/>
        <v>#VALUE!</v>
      </c>
    </row>
    <row r="1348" spans="1:12" x14ac:dyDescent="0.25">
      <c r="A1348" s="4">
        <v>42468</v>
      </c>
      <c r="B1348" s="5" t="s">
        <v>1</v>
      </c>
      <c r="D1348" s="3">
        <v>36.32</v>
      </c>
      <c r="E1348" s="2" t="s">
        <v>1</v>
      </c>
      <c r="F1348" s="2" t="s">
        <v>1</v>
      </c>
      <c r="H1348" s="2" t="s">
        <v>1</v>
      </c>
      <c r="I1348" s="3">
        <v>36.520000000000003</v>
      </c>
      <c r="J1348" s="25">
        <f t="shared" si="69"/>
        <v>138243.23893600001</v>
      </c>
      <c r="K1348" s="25">
        <f t="shared" ref="K1348:K1411" si="70">J1348*G1348/1000</f>
        <v>0</v>
      </c>
      <c r="L1348" s="25" t="e">
        <f t="shared" ref="L1348:L1411" si="71">J1348*H1348/1000</f>
        <v>#VALUE!</v>
      </c>
    </row>
    <row r="1349" spans="1:12" x14ac:dyDescent="0.25">
      <c r="A1349" s="4">
        <v>42469</v>
      </c>
      <c r="B1349" s="5" t="s">
        <v>1</v>
      </c>
      <c r="D1349" s="3">
        <v>33.659999999999997</v>
      </c>
      <c r="E1349" s="2" t="s">
        <v>1</v>
      </c>
      <c r="F1349" s="2" t="s">
        <v>1</v>
      </c>
      <c r="H1349" s="2" t="s">
        <v>1</v>
      </c>
      <c r="I1349" s="3">
        <v>35.44</v>
      </c>
      <c r="J1349" s="25">
        <f t="shared" si="69"/>
        <v>134154.99419199998</v>
      </c>
      <c r="K1349" s="25">
        <f t="shared" si="70"/>
        <v>0</v>
      </c>
      <c r="L1349" s="25" t="e">
        <f t="shared" si="71"/>
        <v>#VALUE!</v>
      </c>
    </row>
    <row r="1350" spans="1:12" x14ac:dyDescent="0.25">
      <c r="A1350" s="4">
        <v>42470</v>
      </c>
      <c r="B1350" s="5" t="s">
        <v>1</v>
      </c>
      <c r="D1350" s="3">
        <v>50.46</v>
      </c>
      <c r="E1350" s="2" t="s">
        <v>1</v>
      </c>
      <c r="F1350" s="2" t="s">
        <v>1</v>
      </c>
      <c r="H1350" s="2" t="s">
        <v>1</v>
      </c>
      <c r="I1350" s="3">
        <v>54.63</v>
      </c>
      <c r="J1350" s="25">
        <f t="shared" si="69"/>
        <v>206797.046634</v>
      </c>
      <c r="K1350" s="25">
        <f t="shared" si="70"/>
        <v>0</v>
      </c>
      <c r="L1350" s="25" t="e">
        <f t="shared" si="71"/>
        <v>#VALUE!</v>
      </c>
    </row>
    <row r="1351" spans="1:12" x14ac:dyDescent="0.25">
      <c r="A1351" s="4">
        <v>42471</v>
      </c>
      <c r="B1351" s="5" t="s">
        <v>1</v>
      </c>
      <c r="D1351" s="3">
        <v>43.75</v>
      </c>
      <c r="E1351" s="2" t="s">
        <v>1</v>
      </c>
      <c r="F1351" s="2" t="s">
        <v>1</v>
      </c>
      <c r="H1351" s="2" t="s">
        <v>1</v>
      </c>
      <c r="I1351" s="3">
        <v>45.77</v>
      </c>
      <c r="J1351" s="25">
        <f t="shared" si="69"/>
        <v>173258.298086</v>
      </c>
      <c r="K1351" s="25">
        <f t="shared" si="70"/>
        <v>0</v>
      </c>
      <c r="L1351" s="25" t="e">
        <f t="shared" si="71"/>
        <v>#VALUE!</v>
      </c>
    </row>
    <row r="1352" spans="1:12" x14ac:dyDescent="0.25">
      <c r="A1352" s="4">
        <v>42472</v>
      </c>
      <c r="B1352" s="5">
        <v>11.5</v>
      </c>
      <c r="C1352" s="6">
        <v>2.0699999999999998</v>
      </c>
      <c r="D1352" s="3">
        <v>36</v>
      </c>
      <c r="E1352" s="2">
        <v>23.8</v>
      </c>
      <c r="F1352" s="2">
        <v>0.48</v>
      </c>
      <c r="G1352" s="2">
        <v>7.96</v>
      </c>
      <c r="H1352" s="2">
        <v>14.1</v>
      </c>
      <c r="I1352" s="3">
        <v>40.53</v>
      </c>
      <c r="J1352" s="25">
        <f t="shared" si="69"/>
        <v>153422.740254</v>
      </c>
      <c r="K1352" s="25">
        <f t="shared" si="70"/>
        <v>1221.2450124218401</v>
      </c>
      <c r="L1352" s="25">
        <f t="shared" si="71"/>
        <v>2163.2606375814003</v>
      </c>
    </row>
    <row r="1353" spans="1:12" x14ac:dyDescent="0.25">
      <c r="A1353" s="4">
        <v>42473</v>
      </c>
      <c r="B1353" s="5" t="s">
        <v>1</v>
      </c>
      <c r="D1353" s="3">
        <v>34.17</v>
      </c>
      <c r="E1353" s="2" t="s">
        <v>1</v>
      </c>
      <c r="F1353" s="2" t="s">
        <v>1</v>
      </c>
      <c r="H1353" s="2" t="s">
        <v>1</v>
      </c>
      <c r="I1353" s="3">
        <v>39.01</v>
      </c>
      <c r="J1353" s="25">
        <f t="shared" si="69"/>
        <v>147668.914318</v>
      </c>
      <c r="K1353" s="25">
        <f t="shared" si="70"/>
        <v>0</v>
      </c>
      <c r="L1353" s="25" t="e">
        <f t="shared" si="71"/>
        <v>#VALUE!</v>
      </c>
    </row>
    <row r="1354" spans="1:12" x14ac:dyDescent="0.25">
      <c r="A1354" s="4">
        <v>42474</v>
      </c>
      <c r="B1354" s="5">
        <v>7.7</v>
      </c>
      <c r="D1354" s="3">
        <v>32.29</v>
      </c>
      <c r="E1354" s="2" t="s">
        <v>1</v>
      </c>
      <c r="F1354" s="2" t="s">
        <v>2</v>
      </c>
      <c r="G1354" s="2">
        <v>8.44</v>
      </c>
      <c r="H1354" s="2" t="s">
        <v>1</v>
      </c>
      <c r="I1354" s="3">
        <v>34.61</v>
      </c>
      <c r="J1354" s="25">
        <f t="shared" si="69"/>
        <v>131013.10239799999</v>
      </c>
      <c r="K1354" s="25">
        <f t="shared" si="70"/>
        <v>1105.7505842391199</v>
      </c>
      <c r="L1354" s="25" t="e">
        <f t="shared" si="71"/>
        <v>#VALUE!</v>
      </c>
    </row>
    <row r="1355" spans="1:12" x14ac:dyDescent="0.25">
      <c r="A1355" s="4">
        <v>42475</v>
      </c>
      <c r="B1355" s="5" t="s">
        <v>1</v>
      </c>
      <c r="D1355" s="3">
        <v>30.11</v>
      </c>
      <c r="E1355" s="2" t="s">
        <v>1</v>
      </c>
      <c r="F1355" s="2" t="s">
        <v>1</v>
      </c>
      <c r="H1355" s="2" t="s">
        <v>1</v>
      </c>
      <c r="I1355" s="3">
        <v>32.28</v>
      </c>
      <c r="J1355" s="25">
        <f t="shared" si="69"/>
        <v>122193.092904</v>
      </c>
      <c r="K1355" s="25">
        <f t="shared" si="70"/>
        <v>0</v>
      </c>
      <c r="L1355" s="25" t="e">
        <f t="shared" si="71"/>
        <v>#VALUE!</v>
      </c>
    </row>
    <row r="1356" spans="1:12" x14ac:dyDescent="0.25">
      <c r="A1356" s="4">
        <v>42476</v>
      </c>
      <c r="B1356" s="5" t="s">
        <v>1</v>
      </c>
      <c r="D1356" s="3">
        <v>29.08</v>
      </c>
      <c r="E1356" s="2" t="s">
        <v>1</v>
      </c>
      <c r="F1356" s="2" t="s">
        <v>1</v>
      </c>
      <c r="H1356" s="2" t="s">
        <v>1</v>
      </c>
      <c r="I1356" s="3">
        <v>31.17</v>
      </c>
      <c r="J1356" s="25">
        <f t="shared" si="69"/>
        <v>117991.285806</v>
      </c>
      <c r="K1356" s="25">
        <f t="shared" si="70"/>
        <v>0</v>
      </c>
      <c r="L1356" s="25" t="e">
        <f t="shared" si="71"/>
        <v>#VALUE!</v>
      </c>
    </row>
    <row r="1357" spans="1:12" x14ac:dyDescent="0.25">
      <c r="A1357" s="4">
        <v>42477</v>
      </c>
      <c r="B1357" s="5" t="s">
        <v>1</v>
      </c>
      <c r="D1357" s="3">
        <v>27.84</v>
      </c>
      <c r="E1357" s="2" t="s">
        <v>1</v>
      </c>
      <c r="F1357" s="2" t="s">
        <v>1</v>
      </c>
      <c r="H1357" s="2" t="s">
        <v>1</v>
      </c>
      <c r="I1357" s="3">
        <v>29.84</v>
      </c>
      <c r="J1357" s="25">
        <f t="shared" si="69"/>
        <v>112956.68811199999</v>
      </c>
      <c r="K1357" s="25">
        <f t="shared" si="70"/>
        <v>0</v>
      </c>
      <c r="L1357" s="25" t="e">
        <f t="shared" si="71"/>
        <v>#VALUE!</v>
      </c>
    </row>
    <row r="1358" spans="1:12" x14ac:dyDescent="0.25">
      <c r="A1358" s="4">
        <v>42478</v>
      </c>
      <c r="B1358" s="5" t="s">
        <v>1</v>
      </c>
      <c r="D1358" s="3">
        <v>28.04</v>
      </c>
      <c r="E1358" s="2" t="s">
        <v>1</v>
      </c>
      <c r="F1358" s="2" t="s">
        <v>1</v>
      </c>
      <c r="H1358" s="2" t="s">
        <v>1</v>
      </c>
      <c r="I1358" s="3">
        <v>30.06</v>
      </c>
      <c r="J1358" s="25">
        <f t="shared" si="69"/>
        <v>113789.478708</v>
      </c>
      <c r="K1358" s="25">
        <f t="shared" si="70"/>
        <v>0</v>
      </c>
      <c r="L1358" s="25" t="e">
        <f t="shared" si="71"/>
        <v>#VALUE!</v>
      </c>
    </row>
    <row r="1359" spans="1:12" x14ac:dyDescent="0.25">
      <c r="A1359" s="4">
        <v>42479</v>
      </c>
      <c r="B1359" s="5">
        <v>16.2</v>
      </c>
      <c r="C1359" s="6">
        <v>0.64100000000000001</v>
      </c>
      <c r="D1359" s="3">
        <v>24.74</v>
      </c>
      <c r="E1359" s="2">
        <v>29.8</v>
      </c>
      <c r="F1359" s="2" t="s">
        <v>2</v>
      </c>
      <c r="G1359" s="2">
        <v>13.4</v>
      </c>
      <c r="H1359" s="2">
        <v>19.7</v>
      </c>
      <c r="I1359" s="3">
        <v>26.52</v>
      </c>
      <c r="J1359" s="25">
        <f t="shared" si="69"/>
        <v>100389.12093599999</v>
      </c>
      <c r="K1359" s="25">
        <f t="shared" si="70"/>
        <v>1345.2142205424</v>
      </c>
      <c r="L1359" s="25">
        <f t="shared" si="71"/>
        <v>1977.6656824391998</v>
      </c>
    </row>
    <row r="1360" spans="1:12" x14ac:dyDescent="0.25">
      <c r="A1360" s="4">
        <v>42480</v>
      </c>
      <c r="B1360" s="5" t="s">
        <v>1</v>
      </c>
      <c r="D1360" s="3">
        <v>34.86</v>
      </c>
      <c r="E1360" s="2" t="s">
        <v>1</v>
      </c>
      <c r="F1360" s="2" t="s">
        <v>1</v>
      </c>
      <c r="H1360" s="2" t="s">
        <v>1</v>
      </c>
      <c r="I1360" s="3">
        <v>37.369999999999997</v>
      </c>
      <c r="J1360" s="25">
        <f t="shared" si="69"/>
        <v>141460.83896599998</v>
      </c>
      <c r="K1360" s="25">
        <f t="shared" si="70"/>
        <v>0</v>
      </c>
      <c r="L1360" s="25" t="e">
        <f t="shared" si="71"/>
        <v>#VALUE!</v>
      </c>
    </row>
    <row r="1361" spans="1:12" x14ac:dyDescent="0.25">
      <c r="A1361" s="4">
        <v>42481</v>
      </c>
      <c r="B1361" s="5">
        <v>7.53</v>
      </c>
      <c r="D1361" s="3">
        <v>41.33</v>
      </c>
      <c r="E1361" s="2">
        <v>20.7</v>
      </c>
      <c r="F1361" s="2">
        <v>0.15</v>
      </c>
      <c r="G1361" s="2">
        <v>10.3</v>
      </c>
      <c r="H1361" s="2">
        <v>15.5</v>
      </c>
      <c r="I1361" s="3">
        <v>44.31</v>
      </c>
      <c r="J1361" s="25">
        <f t="shared" si="69"/>
        <v>167731.596858</v>
      </c>
      <c r="K1361" s="25">
        <f t="shared" si="70"/>
        <v>1727.6354476374001</v>
      </c>
      <c r="L1361" s="25">
        <f t="shared" si="71"/>
        <v>2599.839751299</v>
      </c>
    </row>
    <row r="1362" spans="1:12" x14ac:dyDescent="0.25">
      <c r="A1362" s="4">
        <v>42482</v>
      </c>
      <c r="B1362" s="5" t="s">
        <v>1</v>
      </c>
      <c r="D1362" s="3">
        <v>34.090000000000003</v>
      </c>
      <c r="E1362" s="2" t="s">
        <v>1</v>
      </c>
      <c r="F1362" s="2" t="s">
        <v>1</v>
      </c>
      <c r="H1362" s="2" t="s">
        <v>1</v>
      </c>
      <c r="I1362" s="3">
        <v>36.54</v>
      </c>
      <c r="J1362" s="25">
        <f t="shared" si="69"/>
        <v>138318.94717199999</v>
      </c>
      <c r="K1362" s="25">
        <f t="shared" si="70"/>
        <v>0</v>
      </c>
      <c r="L1362" s="25" t="e">
        <f t="shared" si="71"/>
        <v>#VALUE!</v>
      </c>
    </row>
    <row r="1363" spans="1:12" x14ac:dyDescent="0.25">
      <c r="A1363" s="4">
        <v>42483</v>
      </c>
      <c r="B1363" s="5" t="s">
        <v>1</v>
      </c>
      <c r="D1363" s="3">
        <v>28.71</v>
      </c>
      <c r="E1363" s="2" t="s">
        <v>1</v>
      </c>
      <c r="F1363" s="2" t="s">
        <v>1</v>
      </c>
      <c r="H1363" s="2" t="s">
        <v>1</v>
      </c>
      <c r="I1363" s="3">
        <v>30.78</v>
      </c>
      <c r="J1363" s="25">
        <f t="shared" si="69"/>
        <v>116514.975204</v>
      </c>
      <c r="K1363" s="25">
        <f t="shared" si="70"/>
        <v>0</v>
      </c>
      <c r="L1363" s="25" t="e">
        <f t="shared" si="71"/>
        <v>#VALUE!</v>
      </c>
    </row>
    <row r="1364" spans="1:12" x14ac:dyDescent="0.25">
      <c r="A1364" s="4">
        <v>42484</v>
      </c>
      <c r="B1364" s="5" t="s">
        <v>1</v>
      </c>
      <c r="D1364" s="3">
        <v>27.03</v>
      </c>
      <c r="E1364" s="2" t="s">
        <v>1</v>
      </c>
      <c r="F1364" s="2" t="s">
        <v>1</v>
      </c>
      <c r="H1364" s="2" t="s">
        <v>1</v>
      </c>
      <c r="I1364" s="3">
        <v>28.98</v>
      </c>
      <c r="J1364" s="25">
        <f t="shared" si="69"/>
        <v>109701.233964</v>
      </c>
      <c r="K1364" s="25">
        <f t="shared" si="70"/>
        <v>0</v>
      </c>
      <c r="L1364" s="25" t="e">
        <f t="shared" si="71"/>
        <v>#VALUE!</v>
      </c>
    </row>
    <row r="1365" spans="1:12" x14ac:dyDescent="0.25">
      <c r="A1365" s="4">
        <v>42485</v>
      </c>
      <c r="B1365" s="5" t="s">
        <v>1</v>
      </c>
      <c r="D1365" s="3">
        <v>26.29</v>
      </c>
      <c r="E1365" s="2" t="s">
        <v>1</v>
      </c>
      <c r="F1365" s="2" t="s">
        <v>1</v>
      </c>
      <c r="H1365" s="2" t="s">
        <v>1</v>
      </c>
      <c r="I1365" s="3">
        <v>28.18</v>
      </c>
      <c r="J1365" s="25">
        <f t="shared" si="69"/>
        <v>106672.904524</v>
      </c>
      <c r="K1365" s="25">
        <f t="shared" si="70"/>
        <v>0</v>
      </c>
      <c r="L1365" s="25" t="e">
        <f t="shared" si="71"/>
        <v>#VALUE!</v>
      </c>
    </row>
    <row r="1366" spans="1:12" x14ac:dyDescent="0.25">
      <c r="A1366" s="4">
        <v>42486</v>
      </c>
      <c r="B1366" s="5">
        <v>12.9</v>
      </c>
      <c r="C1366" s="6">
        <v>0.82099999999999995</v>
      </c>
      <c r="D1366" s="3">
        <v>28.15</v>
      </c>
      <c r="E1366" s="2">
        <v>27.9</v>
      </c>
      <c r="F1366" s="2">
        <v>0.16</v>
      </c>
      <c r="G1366" s="2">
        <v>8.9499999999999993</v>
      </c>
      <c r="H1366" s="2">
        <v>20</v>
      </c>
      <c r="I1366" s="3">
        <v>30.18</v>
      </c>
      <c r="J1366" s="25">
        <f t="shared" si="69"/>
        <v>114243.728124</v>
      </c>
      <c r="K1366" s="25">
        <f t="shared" si="70"/>
        <v>1022.4813667098</v>
      </c>
      <c r="L1366" s="25">
        <f t="shared" si="71"/>
        <v>2284.8745624799999</v>
      </c>
    </row>
    <row r="1367" spans="1:12" x14ac:dyDescent="0.25">
      <c r="A1367" s="4">
        <v>42487</v>
      </c>
      <c r="B1367" s="5" t="s">
        <v>1</v>
      </c>
      <c r="D1367" s="3">
        <v>33.57</v>
      </c>
      <c r="E1367" s="2" t="s">
        <v>1</v>
      </c>
      <c r="F1367" s="2" t="s">
        <v>1</v>
      </c>
      <c r="H1367" s="2" t="s">
        <v>1</v>
      </c>
      <c r="I1367" s="3">
        <v>35.99</v>
      </c>
      <c r="J1367" s="25">
        <f t="shared" si="69"/>
        <v>136236.97068200001</v>
      </c>
      <c r="K1367" s="25">
        <f t="shared" si="70"/>
        <v>0</v>
      </c>
      <c r="L1367" s="25" t="e">
        <f t="shared" si="71"/>
        <v>#VALUE!</v>
      </c>
    </row>
    <row r="1368" spans="1:12" x14ac:dyDescent="0.25">
      <c r="A1368" s="4">
        <v>42488</v>
      </c>
      <c r="B1368" s="5">
        <v>8.0299999999999994</v>
      </c>
      <c r="D1368" s="3">
        <v>29.97</v>
      </c>
      <c r="E1368" s="2" t="s">
        <v>1</v>
      </c>
      <c r="F1368" s="2">
        <v>0.14000000000000001</v>
      </c>
      <c r="G1368" s="2">
        <v>9.74</v>
      </c>
      <c r="H1368" s="2" t="s">
        <v>1</v>
      </c>
      <c r="I1368" s="3">
        <v>32.130000000000003</v>
      </c>
      <c r="J1368" s="25">
        <f t="shared" si="69"/>
        <v>121625.281134</v>
      </c>
      <c r="K1368" s="25">
        <f t="shared" si="70"/>
        <v>1184.6302382451602</v>
      </c>
      <c r="L1368" s="25" t="e">
        <f t="shared" si="71"/>
        <v>#VALUE!</v>
      </c>
    </row>
    <row r="1369" spans="1:12" x14ac:dyDescent="0.25">
      <c r="A1369" s="4">
        <v>42489</v>
      </c>
      <c r="B1369" s="5" t="s">
        <v>1</v>
      </c>
      <c r="D1369" s="3">
        <v>28.01</v>
      </c>
      <c r="E1369" s="2" t="s">
        <v>1</v>
      </c>
      <c r="F1369" s="2" t="s">
        <v>1</v>
      </c>
      <c r="H1369" s="2" t="s">
        <v>1</v>
      </c>
      <c r="I1369" s="3">
        <v>30.03</v>
      </c>
      <c r="J1369" s="25">
        <f t="shared" si="69"/>
        <v>113675.916354</v>
      </c>
      <c r="K1369" s="25">
        <f t="shared" si="70"/>
        <v>0</v>
      </c>
      <c r="L1369" s="25" t="e">
        <f t="shared" si="71"/>
        <v>#VALUE!</v>
      </c>
    </row>
    <row r="1370" spans="1:12" x14ac:dyDescent="0.25">
      <c r="A1370" s="4">
        <v>42490</v>
      </c>
      <c r="B1370" s="5" t="s">
        <v>1</v>
      </c>
      <c r="D1370" s="3">
        <v>49.77</v>
      </c>
      <c r="E1370" s="2" t="s">
        <v>1</v>
      </c>
      <c r="F1370" s="2" t="s">
        <v>1</v>
      </c>
      <c r="H1370" s="2" t="s">
        <v>1</v>
      </c>
      <c r="I1370" s="3">
        <v>54.47</v>
      </c>
      <c r="J1370" s="25">
        <f t="shared" si="69"/>
        <v>206191.38074599998</v>
      </c>
      <c r="K1370" s="25">
        <f t="shared" si="70"/>
        <v>0</v>
      </c>
      <c r="L1370" s="25" t="e">
        <f t="shared" si="71"/>
        <v>#VALUE!</v>
      </c>
    </row>
    <row r="1371" spans="1:12" x14ac:dyDescent="0.25">
      <c r="A1371" s="4">
        <v>42491</v>
      </c>
      <c r="B1371" s="5" t="s">
        <v>1</v>
      </c>
      <c r="D1371" s="3">
        <v>33.270000000000003</v>
      </c>
      <c r="E1371" s="2" t="s">
        <v>1</v>
      </c>
      <c r="F1371" s="2" t="s">
        <v>1</v>
      </c>
      <c r="H1371" s="2" t="s">
        <v>1</v>
      </c>
      <c r="I1371" s="3">
        <v>37.43</v>
      </c>
      <c r="J1371" s="25">
        <f t="shared" si="69"/>
        <v>141687.963674</v>
      </c>
      <c r="K1371" s="25">
        <f t="shared" si="70"/>
        <v>0</v>
      </c>
      <c r="L1371" s="25" t="e">
        <f t="shared" si="71"/>
        <v>#VALUE!</v>
      </c>
    </row>
    <row r="1372" spans="1:12" x14ac:dyDescent="0.25">
      <c r="A1372" s="4">
        <v>42492</v>
      </c>
      <c r="B1372" s="5" t="s">
        <v>1</v>
      </c>
      <c r="D1372" s="3">
        <v>31.31</v>
      </c>
      <c r="E1372" s="2" t="s">
        <v>1</v>
      </c>
      <c r="F1372" s="2" t="s">
        <v>1</v>
      </c>
      <c r="H1372" s="2" t="s">
        <v>1</v>
      </c>
      <c r="I1372" s="3">
        <v>34.85</v>
      </c>
      <c r="J1372" s="25">
        <f t="shared" si="69"/>
        <v>131921.60123</v>
      </c>
      <c r="K1372" s="25">
        <f t="shared" si="70"/>
        <v>0</v>
      </c>
      <c r="L1372" s="25" t="e">
        <f t="shared" si="71"/>
        <v>#VALUE!</v>
      </c>
    </row>
    <row r="1373" spans="1:12" x14ac:dyDescent="0.25">
      <c r="A1373" s="4">
        <v>42493</v>
      </c>
      <c r="B1373" s="5">
        <v>11.4</v>
      </c>
      <c r="C1373" s="6">
        <v>0.35499999999999998</v>
      </c>
      <c r="D1373" s="3">
        <v>30.7</v>
      </c>
      <c r="E1373" s="2">
        <v>27.2</v>
      </c>
      <c r="F1373" s="2">
        <v>0.34300000000000003</v>
      </c>
      <c r="G1373" s="2">
        <v>8.94</v>
      </c>
      <c r="H1373" s="2">
        <v>16.100000000000001</v>
      </c>
      <c r="I1373" s="3">
        <v>33.729999999999997</v>
      </c>
      <c r="J1373" s="25">
        <f t="shared" si="69"/>
        <v>127681.94001399998</v>
      </c>
      <c r="K1373" s="25">
        <f t="shared" si="70"/>
        <v>1141.4765437251597</v>
      </c>
      <c r="L1373" s="25">
        <f t="shared" si="71"/>
        <v>2055.6792342253998</v>
      </c>
    </row>
    <row r="1374" spans="1:12" x14ac:dyDescent="0.25">
      <c r="A1374" s="4">
        <v>42494</v>
      </c>
      <c r="B1374" s="5" t="s">
        <v>1</v>
      </c>
      <c r="D1374" s="3">
        <v>30.06</v>
      </c>
      <c r="E1374" s="2" t="s">
        <v>1</v>
      </c>
      <c r="F1374" s="2" t="s">
        <v>1</v>
      </c>
      <c r="H1374" s="2" t="s">
        <v>1</v>
      </c>
      <c r="I1374" s="3">
        <v>35.71</v>
      </c>
      <c r="J1374" s="25">
        <f t="shared" si="69"/>
        <v>135177.05537799999</v>
      </c>
      <c r="K1374" s="25">
        <f t="shared" si="70"/>
        <v>0</v>
      </c>
      <c r="L1374" s="25" t="e">
        <f t="shared" si="71"/>
        <v>#VALUE!</v>
      </c>
    </row>
    <row r="1375" spans="1:12" x14ac:dyDescent="0.25">
      <c r="A1375" s="4">
        <v>42495</v>
      </c>
      <c r="B1375" s="5">
        <v>9.1999999999999993</v>
      </c>
      <c r="D1375" s="3">
        <v>27.94</v>
      </c>
      <c r="E1375" s="2" t="s">
        <v>1</v>
      </c>
      <c r="F1375" s="2">
        <v>1.25</v>
      </c>
      <c r="G1375" s="2">
        <v>11.6</v>
      </c>
      <c r="H1375" s="2" t="s">
        <v>1</v>
      </c>
      <c r="I1375" s="3">
        <v>32.729999999999997</v>
      </c>
      <c r="J1375" s="25">
        <f t="shared" si="69"/>
        <v>123896.52821399998</v>
      </c>
      <c r="K1375" s="25">
        <f t="shared" si="70"/>
        <v>1437.1997272823999</v>
      </c>
      <c r="L1375" s="25" t="e">
        <f t="shared" si="71"/>
        <v>#VALUE!</v>
      </c>
    </row>
    <row r="1376" spans="1:12" x14ac:dyDescent="0.25">
      <c r="A1376" s="4">
        <v>42496</v>
      </c>
      <c r="B1376" s="5" t="s">
        <v>1</v>
      </c>
      <c r="D1376" s="3">
        <v>25.01</v>
      </c>
      <c r="E1376" s="2" t="s">
        <v>1</v>
      </c>
      <c r="F1376" s="2" t="s">
        <v>1</v>
      </c>
      <c r="H1376" s="2" t="s">
        <v>1</v>
      </c>
      <c r="I1376" s="3">
        <v>28.04</v>
      </c>
      <c r="J1376" s="25">
        <f t="shared" si="69"/>
        <v>106142.94687199999</v>
      </c>
      <c r="K1376" s="25">
        <f t="shared" si="70"/>
        <v>0</v>
      </c>
      <c r="L1376" s="25" t="e">
        <f t="shared" si="71"/>
        <v>#VALUE!</v>
      </c>
    </row>
    <row r="1377" spans="1:12" x14ac:dyDescent="0.25">
      <c r="A1377" s="4">
        <v>42497</v>
      </c>
      <c r="B1377" s="5" t="s">
        <v>1</v>
      </c>
      <c r="D1377" s="3">
        <v>25.08</v>
      </c>
      <c r="E1377" s="2" t="s">
        <v>1</v>
      </c>
      <c r="F1377" s="2" t="s">
        <v>1</v>
      </c>
      <c r="H1377" s="2" t="s">
        <v>1</v>
      </c>
      <c r="I1377" s="3">
        <v>28.47</v>
      </c>
      <c r="J1377" s="25">
        <f t="shared" si="69"/>
        <v>107770.673946</v>
      </c>
      <c r="K1377" s="25">
        <f t="shared" si="70"/>
        <v>0</v>
      </c>
      <c r="L1377" s="25" t="e">
        <f t="shared" si="71"/>
        <v>#VALUE!</v>
      </c>
    </row>
    <row r="1378" spans="1:12" x14ac:dyDescent="0.25">
      <c r="A1378" s="4">
        <v>42498</v>
      </c>
      <c r="B1378" s="5" t="s">
        <v>1</v>
      </c>
      <c r="D1378" s="3">
        <v>34.770000000000003</v>
      </c>
      <c r="E1378" s="2" t="s">
        <v>1</v>
      </c>
      <c r="F1378" s="2" t="s">
        <v>1</v>
      </c>
      <c r="H1378" s="2" t="s">
        <v>1</v>
      </c>
      <c r="I1378" s="3">
        <v>38.229999999999997</v>
      </c>
      <c r="J1378" s="25">
        <f t="shared" si="69"/>
        <v>144716.29311399997</v>
      </c>
      <c r="K1378" s="25">
        <f t="shared" si="70"/>
        <v>0</v>
      </c>
      <c r="L1378" s="25" t="e">
        <f t="shared" si="71"/>
        <v>#VALUE!</v>
      </c>
    </row>
    <row r="1379" spans="1:12" x14ac:dyDescent="0.25">
      <c r="A1379" s="4">
        <v>42499</v>
      </c>
      <c r="B1379" s="5" t="s">
        <v>1</v>
      </c>
      <c r="D1379" s="3">
        <v>43.24</v>
      </c>
      <c r="E1379" s="2" t="s">
        <v>1</v>
      </c>
      <c r="F1379" s="2" t="s">
        <v>1</v>
      </c>
      <c r="H1379" s="2" t="s">
        <v>1</v>
      </c>
      <c r="I1379" s="3">
        <v>45.28</v>
      </c>
      <c r="J1379" s="25">
        <f t="shared" si="69"/>
        <v>171403.44630400001</v>
      </c>
      <c r="K1379" s="25">
        <f t="shared" si="70"/>
        <v>0</v>
      </c>
      <c r="L1379" s="25" t="e">
        <f t="shared" si="71"/>
        <v>#VALUE!</v>
      </c>
    </row>
    <row r="1380" spans="1:12" x14ac:dyDescent="0.25">
      <c r="A1380" s="4">
        <v>42500</v>
      </c>
      <c r="B1380" s="5">
        <v>4.76</v>
      </c>
      <c r="C1380" s="6">
        <v>0.94</v>
      </c>
      <c r="D1380" s="3">
        <v>50.93</v>
      </c>
      <c r="E1380" s="2">
        <v>17.3</v>
      </c>
      <c r="F1380" s="2">
        <v>0.13800000000000001</v>
      </c>
      <c r="G1380" s="2">
        <v>7.59</v>
      </c>
      <c r="H1380" s="2">
        <v>12.7</v>
      </c>
      <c r="I1380" s="3">
        <v>57.56</v>
      </c>
      <c r="J1380" s="25">
        <f t="shared" si="69"/>
        <v>217888.303208</v>
      </c>
      <c r="K1380" s="25">
        <f t="shared" si="70"/>
        <v>1653.77222134872</v>
      </c>
      <c r="L1380" s="25">
        <f t="shared" si="71"/>
        <v>2767.1814507415997</v>
      </c>
    </row>
    <row r="1381" spans="1:12" x14ac:dyDescent="0.25">
      <c r="A1381" s="4">
        <v>42501</v>
      </c>
      <c r="B1381" s="5" t="s">
        <v>1</v>
      </c>
      <c r="D1381" s="3">
        <v>42</v>
      </c>
      <c r="E1381" s="2" t="s">
        <v>1</v>
      </c>
      <c r="F1381" s="2" t="s">
        <v>1</v>
      </c>
      <c r="H1381" s="2" t="s">
        <v>1</v>
      </c>
      <c r="I1381" s="3">
        <v>45.36</v>
      </c>
      <c r="J1381" s="25">
        <f t="shared" si="69"/>
        <v>171706.27924799998</v>
      </c>
      <c r="K1381" s="25">
        <f t="shared" si="70"/>
        <v>0</v>
      </c>
      <c r="L1381" s="25" t="e">
        <f t="shared" si="71"/>
        <v>#VALUE!</v>
      </c>
    </row>
    <row r="1382" spans="1:12" x14ac:dyDescent="0.25">
      <c r="A1382" s="4">
        <v>42502</v>
      </c>
      <c r="B1382" s="5">
        <v>4.6500000000000004</v>
      </c>
      <c r="D1382" s="3">
        <v>37.75</v>
      </c>
      <c r="E1382" s="2" t="s">
        <v>1</v>
      </c>
      <c r="F1382" s="2">
        <v>0.184</v>
      </c>
      <c r="G1382" s="2">
        <v>7.36</v>
      </c>
      <c r="H1382" s="2" t="s">
        <v>1</v>
      </c>
      <c r="I1382" s="3">
        <v>43.58</v>
      </c>
      <c r="J1382" s="25">
        <f t="shared" si="69"/>
        <v>164968.24624399998</v>
      </c>
      <c r="K1382" s="25">
        <f t="shared" si="70"/>
        <v>1214.1662923558399</v>
      </c>
      <c r="L1382" s="25" t="e">
        <f t="shared" si="71"/>
        <v>#VALUE!</v>
      </c>
    </row>
    <row r="1383" spans="1:12" x14ac:dyDescent="0.25">
      <c r="A1383" s="4">
        <v>42503</v>
      </c>
      <c r="B1383" s="5" t="s">
        <v>1</v>
      </c>
      <c r="D1383" s="3">
        <v>45.1</v>
      </c>
      <c r="E1383" s="2" t="s">
        <v>1</v>
      </c>
      <c r="F1383" s="2" t="s">
        <v>1</v>
      </c>
      <c r="H1383" s="2" t="s">
        <v>1</v>
      </c>
      <c r="I1383" s="3">
        <v>52.64</v>
      </c>
      <c r="J1383" s="25">
        <f t="shared" si="69"/>
        <v>199264.07715199998</v>
      </c>
      <c r="K1383" s="25">
        <f t="shared" si="70"/>
        <v>0</v>
      </c>
      <c r="L1383" s="25" t="e">
        <f t="shared" si="71"/>
        <v>#VALUE!</v>
      </c>
    </row>
    <row r="1384" spans="1:12" x14ac:dyDescent="0.25">
      <c r="A1384" s="4">
        <v>42504</v>
      </c>
      <c r="B1384" s="5" t="s">
        <v>1</v>
      </c>
      <c r="D1384" s="3">
        <v>37.840000000000003</v>
      </c>
      <c r="E1384" s="2" t="s">
        <v>1</v>
      </c>
      <c r="F1384" s="2" t="s">
        <v>1</v>
      </c>
      <c r="H1384" s="2" t="s">
        <v>1</v>
      </c>
      <c r="I1384" s="3">
        <v>41.73</v>
      </c>
      <c r="J1384" s="25">
        <f t="shared" si="69"/>
        <v>157965.23441399998</v>
      </c>
      <c r="K1384" s="25">
        <f t="shared" si="70"/>
        <v>0</v>
      </c>
      <c r="L1384" s="25" t="e">
        <f t="shared" si="71"/>
        <v>#VALUE!</v>
      </c>
    </row>
    <row r="1385" spans="1:12" x14ac:dyDescent="0.25">
      <c r="A1385" s="4">
        <v>42505</v>
      </c>
      <c r="B1385" s="5" t="s">
        <v>1</v>
      </c>
      <c r="D1385" s="3">
        <v>33.29</v>
      </c>
      <c r="E1385" s="2" t="s">
        <v>1</v>
      </c>
      <c r="F1385" s="2" t="s">
        <v>1</v>
      </c>
      <c r="H1385" s="2" t="s">
        <v>1</v>
      </c>
      <c r="I1385" s="3">
        <v>36.96</v>
      </c>
      <c r="J1385" s="25">
        <f t="shared" si="69"/>
        <v>139908.82012799999</v>
      </c>
      <c r="K1385" s="25">
        <f t="shared" si="70"/>
        <v>0</v>
      </c>
      <c r="L1385" s="25" t="e">
        <f t="shared" si="71"/>
        <v>#VALUE!</v>
      </c>
    </row>
    <row r="1386" spans="1:12" x14ac:dyDescent="0.25">
      <c r="A1386" s="4">
        <v>42506</v>
      </c>
      <c r="B1386" s="5" t="s">
        <v>1</v>
      </c>
      <c r="D1386" s="3">
        <v>32.369999999999997</v>
      </c>
      <c r="E1386" s="2" t="s">
        <v>1</v>
      </c>
      <c r="F1386" s="2" t="s">
        <v>1</v>
      </c>
      <c r="H1386" s="2" t="s">
        <v>1</v>
      </c>
      <c r="I1386" s="3">
        <v>35.53</v>
      </c>
      <c r="J1386" s="25">
        <f t="shared" si="69"/>
        <v>134495.681254</v>
      </c>
      <c r="K1386" s="25">
        <f t="shared" si="70"/>
        <v>0</v>
      </c>
      <c r="L1386" s="25" t="e">
        <f t="shared" si="71"/>
        <v>#VALUE!</v>
      </c>
    </row>
    <row r="1387" spans="1:12" x14ac:dyDescent="0.25">
      <c r="A1387" s="4">
        <v>42507</v>
      </c>
      <c r="B1387" s="5">
        <v>7.27</v>
      </c>
      <c r="C1387" s="6">
        <v>0.36</v>
      </c>
      <c r="D1387" s="3">
        <v>30.85</v>
      </c>
      <c r="E1387" s="2">
        <v>23.2</v>
      </c>
      <c r="F1387" s="2">
        <v>0.23799999999999999</v>
      </c>
      <c r="G1387" s="2">
        <v>6.19</v>
      </c>
      <c r="H1387" s="2">
        <v>16.399999999999999</v>
      </c>
      <c r="I1387" s="3">
        <v>34.6</v>
      </c>
      <c r="J1387" s="25">
        <f t="shared" si="69"/>
        <v>130975.24828</v>
      </c>
      <c r="K1387" s="25">
        <f t="shared" si="70"/>
        <v>810.7367868532001</v>
      </c>
      <c r="L1387" s="25">
        <f t="shared" si="71"/>
        <v>2147.9940717919999</v>
      </c>
    </row>
    <row r="1388" spans="1:12" x14ac:dyDescent="0.25">
      <c r="A1388" s="4">
        <v>42508</v>
      </c>
      <c r="B1388" s="5" t="s">
        <v>1</v>
      </c>
      <c r="D1388" s="3">
        <v>26.47</v>
      </c>
      <c r="E1388" s="2" t="s">
        <v>1</v>
      </c>
      <c r="F1388" s="2" t="s">
        <v>1</v>
      </c>
      <c r="H1388" s="2" t="s">
        <v>1</v>
      </c>
      <c r="I1388" s="3">
        <v>29.83</v>
      </c>
      <c r="J1388" s="25">
        <f t="shared" si="69"/>
        <v>112918.83399399999</v>
      </c>
      <c r="K1388" s="25">
        <f t="shared" si="70"/>
        <v>0</v>
      </c>
      <c r="L1388" s="25" t="e">
        <f t="shared" si="71"/>
        <v>#VALUE!</v>
      </c>
    </row>
    <row r="1389" spans="1:12" x14ac:dyDescent="0.25">
      <c r="A1389" s="4">
        <v>42509</v>
      </c>
      <c r="B1389" s="5">
        <v>17</v>
      </c>
      <c r="D1389" s="3">
        <v>25.36</v>
      </c>
      <c r="E1389" s="2" t="s">
        <v>1</v>
      </c>
      <c r="F1389" s="2">
        <v>0.25</v>
      </c>
      <c r="G1389" s="2">
        <v>8.4700000000000006</v>
      </c>
      <c r="H1389" s="2" t="s">
        <v>1</v>
      </c>
      <c r="I1389" s="3">
        <v>29.94</v>
      </c>
      <c r="J1389" s="25">
        <f t="shared" si="69"/>
        <v>113335.229292</v>
      </c>
      <c r="K1389" s="25">
        <f t="shared" si="70"/>
        <v>959.94939210324014</v>
      </c>
      <c r="L1389" s="25" t="e">
        <f t="shared" si="71"/>
        <v>#VALUE!</v>
      </c>
    </row>
    <row r="1390" spans="1:12" x14ac:dyDescent="0.25">
      <c r="A1390" s="4">
        <v>42510</v>
      </c>
      <c r="B1390" s="5" t="s">
        <v>1</v>
      </c>
      <c r="D1390" s="3">
        <v>24.75</v>
      </c>
      <c r="E1390" s="2" t="s">
        <v>1</v>
      </c>
      <c r="F1390" s="2" t="s">
        <v>1</v>
      </c>
      <c r="H1390" s="2" t="s">
        <v>1</v>
      </c>
      <c r="I1390" s="3">
        <v>28.09</v>
      </c>
      <c r="J1390" s="25">
        <f t="shared" si="69"/>
        <v>106332.217462</v>
      </c>
      <c r="K1390" s="25">
        <f t="shared" si="70"/>
        <v>0</v>
      </c>
      <c r="L1390" s="25" t="e">
        <f t="shared" si="71"/>
        <v>#VALUE!</v>
      </c>
    </row>
    <row r="1391" spans="1:12" x14ac:dyDescent="0.25">
      <c r="A1391" s="4">
        <v>42511</v>
      </c>
      <c r="B1391" s="5" t="s">
        <v>1</v>
      </c>
      <c r="D1391" s="3">
        <v>23.82</v>
      </c>
      <c r="E1391" s="2" t="s">
        <v>1</v>
      </c>
      <c r="F1391" s="2" t="s">
        <v>1</v>
      </c>
      <c r="H1391" s="2" t="s">
        <v>1</v>
      </c>
      <c r="I1391" s="3">
        <v>27.28</v>
      </c>
      <c r="J1391" s="25">
        <f t="shared" si="69"/>
        <v>103266.033904</v>
      </c>
      <c r="K1391" s="25">
        <f t="shared" si="70"/>
        <v>0</v>
      </c>
      <c r="L1391" s="25" t="e">
        <f t="shared" si="71"/>
        <v>#VALUE!</v>
      </c>
    </row>
    <row r="1392" spans="1:12" x14ac:dyDescent="0.25">
      <c r="A1392" s="4">
        <v>42512</v>
      </c>
      <c r="B1392" s="5" t="s">
        <v>1</v>
      </c>
      <c r="D1392" s="3">
        <v>24.17</v>
      </c>
      <c r="E1392" s="2" t="s">
        <v>1</v>
      </c>
      <c r="F1392" s="2" t="s">
        <v>1</v>
      </c>
      <c r="H1392" s="2" t="s">
        <v>1</v>
      </c>
      <c r="I1392" s="3">
        <v>28.03</v>
      </c>
      <c r="J1392" s="25">
        <f t="shared" si="69"/>
        <v>106105.092754</v>
      </c>
      <c r="K1392" s="25">
        <f t="shared" si="70"/>
        <v>0</v>
      </c>
      <c r="L1392" s="25" t="e">
        <f t="shared" si="71"/>
        <v>#VALUE!</v>
      </c>
    </row>
    <row r="1393" spans="1:12" x14ac:dyDescent="0.25">
      <c r="A1393" s="4">
        <v>42513</v>
      </c>
      <c r="B1393" s="5" t="s">
        <v>1</v>
      </c>
      <c r="D1393" s="3">
        <v>24.75</v>
      </c>
      <c r="E1393" s="2" t="s">
        <v>1</v>
      </c>
      <c r="F1393" s="2" t="s">
        <v>1</v>
      </c>
      <c r="H1393" s="2" t="s">
        <v>1</v>
      </c>
      <c r="I1393" s="3">
        <v>27.8</v>
      </c>
      <c r="J1393" s="25">
        <f t="shared" si="69"/>
        <v>105234.44804</v>
      </c>
      <c r="K1393" s="25">
        <f t="shared" si="70"/>
        <v>0</v>
      </c>
      <c r="L1393" s="25" t="e">
        <f t="shared" si="71"/>
        <v>#VALUE!</v>
      </c>
    </row>
    <row r="1394" spans="1:12" x14ac:dyDescent="0.25">
      <c r="A1394" s="4">
        <v>42514</v>
      </c>
      <c r="B1394" s="5">
        <v>12.7</v>
      </c>
      <c r="C1394" s="6">
        <v>0.97399999999999998</v>
      </c>
      <c r="D1394" s="3">
        <v>24.77</v>
      </c>
      <c r="E1394" s="2">
        <v>33.6</v>
      </c>
      <c r="F1394" s="2">
        <v>0.30499999999999999</v>
      </c>
      <c r="G1394" s="2">
        <v>9.5500000000000007</v>
      </c>
      <c r="H1394" s="2">
        <v>22.4</v>
      </c>
      <c r="I1394" s="3">
        <v>28.08</v>
      </c>
      <c r="J1394" s="25">
        <f t="shared" si="69"/>
        <v>106294.36334399998</v>
      </c>
      <c r="K1394" s="25">
        <f t="shared" si="70"/>
        <v>1015.1111699351999</v>
      </c>
      <c r="L1394" s="25">
        <f t="shared" si="71"/>
        <v>2380.9937389055995</v>
      </c>
    </row>
    <row r="1395" spans="1:12" x14ac:dyDescent="0.25">
      <c r="A1395" s="4">
        <v>42515</v>
      </c>
      <c r="B1395" s="5" t="s">
        <v>1</v>
      </c>
      <c r="D1395" s="3">
        <v>24.23</v>
      </c>
      <c r="E1395" s="2" t="s">
        <v>1</v>
      </c>
      <c r="F1395" s="2" t="s">
        <v>1</v>
      </c>
      <c r="H1395" s="2" t="s">
        <v>1</v>
      </c>
      <c r="I1395" s="3">
        <v>27.4</v>
      </c>
      <c r="J1395" s="25">
        <f t="shared" si="69"/>
        <v>103720.28331999999</v>
      </c>
      <c r="K1395" s="25">
        <f t="shared" si="70"/>
        <v>0</v>
      </c>
      <c r="L1395" s="25" t="e">
        <f t="shared" si="71"/>
        <v>#VALUE!</v>
      </c>
    </row>
    <row r="1396" spans="1:12" x14ac:dyDescent="0.25">
      <c r="A1396" s="4">
        <v>42516</v>
      </c>
      <c r="B1396" s="5">
        <v>13.2</v>
      </c>
      <c r="D1396" s="3">
        <v>30.04</v>
      </c>
      <c r="E1396" s="2" t="s">
        <v>1</v>
      </c>
      <c r="F1396" s="2">
        <v>0.23599999999999999</v>
      </c>
      <c r="G1396" s="2">
        <v>11.3</v>
      </c>
      <c r="H1396" s="2" t="s">
        <v>1</v>
      </c>
      <c r="I1396" s="3">
        <v>32.96</v>
      </c>
      <c r="J1396" s="25">
        <f t="shared" si="69"/>
        <v>124767.172928</v>
      </c>
      <c r="K1396" s="25">
        <f t="shared" si="70"/>
        <v>1409.8690540864002</v>
      </c>
      <c r="L1396" s="25" t="e">
        <f t="shared" si="71"/>
        <v>#VALUE!</v>
      </c>
    </row>
    <row r="1397" spans="1:12" x14ac:dyDescent="0.25">
      <c r="A1397" s="4">
        <v>42517</v>
      </c>
      <c r="B1397" s="5" t="s">
        <v>1</v>
      </c>
      <c r="D1397" s="3">
        <v>34.090000000000003</v>
      </c>
      <c r="E1397" s="2" t="s">
        <v>1</v>
      </c>
      <c r="F1397" s="2" t="s">
        <v>1</v>
      </c>
      <c r="H1397" s="2" t="s">
        <v>1</v>
      </c>
      <c r="I1397" s="3">
        <v>37.49</v>
      </c>
      <c r="J1397" s="25">
        <f t="shared" si="69"/>
        <v>141915.08838200002</v>
      </c>
      <c r="K1397" s="25">
        <f t="shared" si="70"/>
        <v>0</v>
      </c>
      <c r="L1397" s="25" t="e">
        <f t="shared" si="71"/>
        <v>#VALUE!</v>
      </c>
    </row>
    <row r="1398" spans="1:12" x14ac:dyDescent="0.25">
      <c r="A1398" s="4">
        <v>42518</v>
      </c>
      <c r="B1398" s="5" t="s">
        <v>1</v>
      </c>
      <c r="D1398" s="3">
        <v>24.74</v>
      </c>
      <c r="E1398" s="2" t="s">
        <v>1</v>
      </c>
      <c r="F1398" s="2" t="s">
        <v>1</v>
      </c>
      <c r="H1398" s="2" t="s">
        <v>1</v>
      </c>
      <c r="I1398" s="3">
        <v>28.43</v>
      </c>
      <c r="J1398" s="25">
        <f t="shared" si="69"/>
        <v>107619.257474</v>
      </c>
      <c r="K1398" s="25">
        <f t="shared" si="70"/>
        <v>0</v>
      </c>
      <c r="L1398" s="25" t="e">
        <f t="shared" si="71"/>
        <v>#VALUE!</v>
      </c>
    </row>
    <row r="1399" spans="1:12" x14ac:dyDescent="0.25">
      <c r="A1399" s="4">
        <v>42519</v>
      </c>
      <c r="B1399" s="5" t="s">
        <v>1</v>
      </c>
      <c r="D1399" s="3">
        <v>22.05</v>
      </c>
      <c r="E1399" s="2" t="s">
        <v>1</v>
      </c>
      <c r="F1399" s="2" t="s">
        <v>1</v>
      </c>
      <c r="H1399" s="2" t="s">
        <v>1</v>
      </c>
      <c r="I1399" s="3">
        <v>25.42</v>
      </c>
      <c r="J1399" s="25">
        <f t="shared" si="69"/>
        <v>96225.167956000005</v>
      </c>
      <c r="K1399" s="25">
        <f t="shared" si="70"/>
        <v>0</v>
      </c>
      <c r="L1399" s="25" t="e">
        <f t="shared" si="71"/>
        <v>#VALUE!</v>
      </c>
    </row>
    <row r="1400" spans="1:12" x14ac:dyDescent="0.25">
      <c r="A1400" s="4">
        <v>42520</v>
      </c>
      <c r="B1400" s="5" t="s">
        <v>1</v>
      </c>
      <c r="D1400" s="3">
        <v>26.9</v>
      </c>
      <c r="E1400" s="2" t="s">
        <v>1</v>
      </c>
      <c r="F1400" s="2" t="s">
        <v>1</v>
      </c>
      <c r="H1400" s="2" t="s">
        <v>1</v>
      </c>
      <c r="I1400" s="3">
        <v>30.29</v>
      </c>
      <c r="J1400" s="25">
        <f t="shared" si="69"/>
        <v>114660.12342199999</v>
      </c>
      <c r="K1400" s="25">
        <f t="shared" si="70"/>
        <v>0</v>
      </c>
      <c r="L1400" s="25" t="e">
        <f t="shared" si="71"/>
        <v>#VALUE!</v>
      </c>
    </row>
    <row r="1401" spans="1:12" x14ac:dyDescent="0.25">
      <c r="A1401" s="4">
        <v>42521</v>
      </c>
      <c r="B1401" s="5">
        <v>9.25</v>
      </c>
      <c r="C1401" s="6">
        <v>5.07</v>
      </c>
      <c r="D1401" s="3">
        <v>24.99</v>
      </c>
      <c r="E1401" s="2">
        <v>28.7</v>
      </c>
      <c r="F1401" s="2">
        <v>0.28699999999999998</v>
      </c>
      <c r="G1401" s="2">
        <v>6.74</v>
      </c>
      <c r="H1401" s="2">
        <v>18.8</v>
      </c>
      <c r="I1401" s="3">
        <v>28.46</v>
      </c>
      <c r="J1401" s="25">
        <f t="shared" si="69"/>
        <v>107732.81982799999</v>
      </c>
      <c r="K1401" s="25">
        <f t="shared" si="70"/>
        <v>726.11920564072</v>
      </c>
      <c r="L1401" s="25">
        <f t="shared" si="71"/>
        <v>2025.3770127664</v>
      </c>
    </row>
    <row r="1402" spans="1:12" x14ac:dyDescent="0.25">
      <c r="A1402" s="4">
        <v>42522</v>
      </c>
      <c r="B1402" s="5" t="s">
        <v>1</v>
      </c>
      <c r="D1402" s="3">
        <v>32.72</v>
      </c>
      <c r="E1402" s="2" t="s">
        <v>1</v>
      </c>
      <c r="F1402" s="2" t="s">
        <v>1</v>
      </c>
      <c r="H1402" s="2" t="s">
        <v>1</v>
      </c>
      <c r="I1402" s="3">
        <v>36.65</v>
      </c>
      <c r="J1402" s="25">
        <f t="shared" si="69"/>
        <v>138735.34247</v>
      </c>
      <c r="K1402" s="25">
        <f t="shared" si="70"/>
        <v>0</v>
      </c>
      <c r="L1402" s="25" t="e">
        <f t="shared" si="71"/>
        <v>#VALUE!</v>
      </c>
    </row>
    <row r="1403" spans="1:12" x14ac:dyDescent="0.25">
      <c r="A1403" s="4">
        <v>42523</v>
      </c>
      <c r="B1403" s="5">
        <v>8.64</v>
      </c>
      <c r="D1403" s="3">
        <v>23.91</v>
      </c>
      <c r="E1403" s="2" t="s">
        <v>1</v>
      </c>
      <c r="F1403" s="2">
        <v>0.26800000000000002</v>
      </c>
      <c r="G1403" s="2">
        <v>6.88</v>
      </c>
      <c r="H1403" s="2" t="s">
        <v>1</v>
      </c>
      <c r="I1403" s="3">
        <v>26.76</v>
      </c>
      <c r="J1403" s="25">
        <f t="shared" si="69"/>
        <v>101297.619768</v>
      </c>
      <c r="K1403" s="25">
        <f t="shared" si="70"/>
        <v>696.92762400384004</v>
      </c>
      <c r="L1403" s="25" t="e">
        <f t="shared" si="71"/>
        <v>#VALUE!</v>
      </c>
    </row>
    <row r="1404" spans="1:12" x14ac:dyDescent="0.25">
      <c r="A1404" s="4">
        <v>42524</v>
      </c>
      <c r="B1404" s="5" t="s">
        <v>1</v>
      </c>
      <c r="D1404" s="3">
        <v>24.19</v>
      </c>
      <c r="E1404" s="2" t="s">
        <v>1</v>
      </c>
      <c r="F1404" s="2" t="s">
        <v>1</v>
      </c>
      <c r="H1404" s="2" t="s">
        <v>1</v>
      </c>
      <c r="I1404" s="3">
        <v>26.52</v>
      </c>
      <c r="J1404" s="25">
        <f t="shared" si="69"/>
        <v>100389.12093599999</v>
      </c>
      <c r="K1404" s="25">
        <f t="shared" si="70"/>
        <v>0</v>
      </c>
      <c r="L1404" s="25" t="e">
        <f t="shared" si="71"/>
        <v>#VALUE!</v>
      </c>
    </row>
    <row r="1405" spans="1:12" x14ac:dyDescent="0.25">
      <c r="A1405" s="4">
        <v>42525</v>
      </c>
      <c r="B1405" s="5" t="s">
        <v>1</v>
      </c>
      <c r="D1405" s="3">
        <v>51.33</v>
      </c>
      <c r="E1405" s="2" t="s">
        <v>1</v>
      </c>
      <c r="F1405" s="2" t="s">
        <v>1</v>
      </c>
      <c r="H1405" s="2" t="s">
        <v>1</v>
      </c>
      <c r="I1405" s="3">
        <v>56.57</v>
      </c>
      <c r="J1405" s="25">
        <f t="shared" si="69"/>
        <v>214140.74552599998</v>
      </c>
      <c r="K1405" s="25">
        <f t="shared" si="70"/>
        <v>0</v>
      </c>
      <c r="L1405" s="25" t="e">
        <f t="shared" si="71"/>
        <v>#VALUE!</v>
      </c>
    </row>
    <row r="1406" spans="1:12" x14ac:dyDescent="0.25">
      <c r="A1406" s="4">
        <v>42526</v>
      </c>
      <c r="B1406" s="5" t="s">
        <v>1</v>
      </c>
      <c r="D1406" s="3">
        <v>27.66</v>
      </c>
      <c r="E1406" s="2" t="s">
        <v>1</v>
      </c>
      <c r="F1406" s="2" t="s">
        <v>1</v>
      </c>
      <c r="H1406" s="2" t="s">
        <v>1</v>
      </c>
      <c r="I1406" s="3">
        <v>31.62</v>
      </c>
      <c r="J1406" s="25">
        <f t="shared" si="69"/>
        <v>119694.721116</v>
      </c>
      <c r="K1406" s="25">
        <f t="shared" si="70"/>
        <v>0</v>
      </c>
      <c r="L1406" s="25" t="e">
        <f t="shared" si="71"/>
        <v>#VALUE!</v>
      </c>
    </row>
    <row r="1407" spans="1:12" x14ac:dyDescent="0.25">
      <c r="A1407" s="4">
        <v>42527</v>
      </c>
      <c r="B1407" s="5" t="s">
        <v>1</v>
      </c>
      <c r="D1407" s="3">
        <v>26.39</v>
      </c>
      <c r="E1407" s="2" t="s">
        <v>1</v>
      </c>
      <c r="F1407" s="2" t="s">
        <v>1</v>
      </c>
      <c r="H1407" s="2" t="s">
        <v>1</v>
      </c>
      <c r="I1407" s="3">
        <v>30.52</v>
      </c>
      <c r="J1407" s="25">
        <f t="shared" si="69"/>
        <v>115530.768136</v>
      </c>
      <c r="K1407" s="25">
        <f t="shared" si="70"/>
        <v>0</v>
      </c>
      <c r="L1407" s="25" t="e">
        <f t="shared" si="71"/>
        <v>#VALUE!</v>
      </c>
    </row>
    <row r="1408" spans="1:12" x14ac:dyDescent="0.25">
      <c r="A1408" s="4">
        <v>42528</v>
      </c>
      <c r="B1408" s="5">
        <v>9.6</v>
      </c>
      <c r="C1408" s="6">
        <v>0.54</v>
      </c>
      <c r="D1408" s="3">
        <v>23.28</v>
      </c>
      <c r="E1408" s="2">
        <v>29.3</v>
      </c>
      <c r="F1408" s="2">
        <v>0.3</v>
      </c>
      <c r="G1408" s="2">
        <v>5.86</v>
      </c>
      <c r="H1408" s="2">
        <v>17.8</v>
      </c>
      <c r="I1408" s="3">
        <v>27.11</v>
      </c>
      <c r="J1408" s="25">
        <f t="shared" si="69"/>
        <v>102622.51389799999</v>
      </c>
      <c r="K1408" s="25">
        <f t="shared" si="70"/>
        <v>601.36793144228</v>
      </c>
      <c r="L1408" s="25">
        <f t="shared" si="71"/>
        <v>1826.6807473843999</v>
      </c>
    </row>
    <row r="1409" spans="1:12" x14ac:dyDescent="0.25">
      <c r="A1409" s="4">
        <v>42529</v>
      </c>
      <c r="B1409" s="5" t="s">
        <v>1</v>
      </c>
      <c r="D1409" s="3">
        <v>21.21</v>
      </c>
      <c r="E1409" s="2" t="s">
        <v>1</v>
      </c>
      <c r="F1409" s="2" t="s">
        <v>1</v>
      </c>
      <c r="H1409" s="2" t="s">
        <v>1</v>
      </c>
      <c r="I1409" s="3">
        <v>24.63</v>
      </c>
      <c r="J1409" s="25">
        <f t="shared" si="69"/>
        <v>93234.692633999992</v>
      </c>
      <c r="K1409" s="25">
        <f t="shared" si="70"/>
        <v>0</v>
      </c>
      <c r="L1409" s="25" t="e">
        <f t="shared" si="71"/>
        <v>#VALUE!</v>
      </c>
    </row>
    <row r="1410" spans="1:12" x14ac:dyDescent="0.25">
      <c r="A1410" s="4">
        <v>42530</v>
      </c>
      <c r="B1410" s="5">
        <v>9.74</v>
      </c>
      <c r="D1410" s="3">
        <v>20.78</v>
      </c>
      <c r="E1410" s="2">
        <v>24.8</v>
      </c>
      <c r="F1410" s="2">
        <v>0.33</v>
      </c>
      <c r="G1410" s="2">
        <v>7.7</v>
      </c>
      <c r="H1410" s="2">
        <v>16.3</v>
      </c>
      <c r="I1410" s="3">
        <v>23.99</v>
      </c>
      <c r="J1410" s="25">
        <f t="shared" si="69"/>
        <v>90812.029081999994</v>
      </c>
      <c r="K1410" s="25">
        <f t="shared" si="70"/>
        <v>699.25262393139997</v>
      </c>
      <c r="L1410" s="25">
        <f t="shared" si="71"/>
        <v>1480.2360740366</v>
      </c>
    </row>
    <row r="1411" spans="1:12" x14ac:dyDescent="0.25">
      <c r="A1411" s="4">
        <v>42531</v>
      </c>
      <c r="B1411" s="5" t="s">
        <v>1</v>
      </c>
      <c r="D1411" s="3">
        <v>22</v>
      </c>
      <c r="E1411" s="2" t="s">
        <v>1</v>
      </c>
      <c r="F1411" s="2" t="s">
        <v>1</v>
      </c>
      <c r="H1411" s="2" t="s">
        <v>1</v>
      </c>
      <c r="I1411" s="3">
        <v>24.88</v>
      </c>
      <c r="J1411" s="25">
        <f t="shared" ref="J1411:J1474" si="72">3785.4118*I1411</f>
        <v>94181.045583999992</v>
      </c>
      <c r="K1411" s="25">
        <f t="shared" si="70"/>
        <v>0</v>
      </c>
      <c r="L1411" s="25" t="e">
        <f t="shared" si="71"/>
        <v>#VALUE!</v>
      </c>
    </row>
    <row r="1412" spans="1:12" x14ac:dyDescent="0.25">
      <c r="A1412" s="4">
        <v>42532</v>
      </c>
      <c r="B1412" s="5" t="s">
        <v>1</v>
      </c>
      <c r="D1412" s="3">
        <v>22.69</v>
      </c>
      <c r="E1412" s="2" t="s">
        <v>1</v>
      </c>
      <c r="F1412" s="2" t="s">
        <v>1</v>
      </c>
      <c r="H1412" s="2" t="s">
        <v>1</v>
      </c>
      <c r="I1412" s="3">
        <v>25.84</v>
      </c>
      <c r="J1412" s="25">
        <f t="shared" si="72"/>
        <v>97815.040911999997</v>
      </c>
      <c r="K1412" s="25">
        <f t="shared" ref="K1412:K1475" si="73">J1412*G1412/1000</f>
        <v>0</v>
      </c>
      <c r="L1412" s="25" t="e">
        <f t="shared" ref="L1412:L1475" si="74">J1412*H1412/1000</f>
        <v>#VALUE!</v>
      </c>
    </row>
    <row r="1413" spans="1:12" x14ac:dyDescent="0.25">
      <c r="A1413" s="4">
        <v>42533</v>
      </c>
      <c r="B1413" s="5" t="s">
        <v>1</v>
      </c>
      <c r="D1413" s="3">
        <v>22.52</v>
      </c>
      <c r="E1413" s="2" t="s">
        <v>1</v>
      </c>
      <c r="F1413" s="2" t="s">
        <v>1</v>
      </c>
      <c r="H1413" s="2" t="s">
        <v>1</v>
      </c>
      <c r="I1413" s="3">
        <v>26.07</v>
      </c>
      <c r="J1413" s="25">
        <f t="shared" si="72"/>
        <v>98685.685625999991</v>
      </c>
      <c r="K1413" s="25">
        <f t="shared" si="73"/>
        <v>0</v>
      </c>
      <c r="L1413" s="25" t="e">
        <f t="shared" si="74"/>
        <v>#VALUE!</v>
      </c>
    </row>
    <row r="1414" spans="1:12" x14ac:dyDescent="0.25">
      <c r="A1414" s="4">
        <v>42534</v>
      </c>
      <c r="B1414" s="5" t="s">
        <v>1</v>
      </c>
      <c r="D1414" s="3">
        <v>22.34</v>
      </c>
      <c r="E1414" s="2" t="s">
        <v>1</v>
      </c>
      <c r="F1414" s="2" t="s">
        <v>1</v>
      </c>
      <c r="H1414" s="2" t="s">
        <v>1</v>
      </c>
      <c r="I1414" s="3">
        <v>25.61</v>
      </c>
      <c r="J1414" s="25">
        <f t="shared" si="72"/>
        <v>96944.396197999988</v>
      </c>
      <c r="K1414" s="25">
        <f t="shared" si="73"/>
        <v>0</v>
      </c>
      <c r="L1414" s="25" t="e">
        <f t="shared" si="74"/>
        <v>#VALUE!</v>
      </c>
    </row>
    <row r="1415" spans="1:12" x14ac:dyDescent="0.25">
      <c r="A1415" s="4">
        <v>42535</v>
      </c>
      <c r="B1415" s="5">
        <v>19.2</v>
      </c>
      <c r="C1415" s="6">
        <v>0.83599999999999997</v>
      </c>
      <c r="D1415" s="3">
        <v>22.36</v>
      </c>
      <c r="E1415" s="2">
        <v>32.1</v>
      </c>
      <c r="F1415" s="2">
        <v>0.32</v>
      </c>
      <c r="G1415" s="2">
        <v>10.7</v>
      </c>
      <c r="H1415" s="2">
        <v>20.100000000000001</v>
      </c>
      <c r="I1415" s="3">
        <v>25.65</v>
      </c>
      <c r="J1415" s="25">
        <f t="shared" si="72"/>
        <v>97095.812669999985</v>
      </c>
      <c r="K1415" s="25">
        <f t="shared" si="73"/>
        <v>1038.9251955689997</v>
      </c>
      <c r="L1415" s="25">
        <f t="shared" si="74"/>
        <v>1951.6258346669997</v>
      </c>
    </row>
    <row r="1416" spans="1:12" x14ac:dyDescent="0.25">
      <c r="A1416" s="4">
        <v>42536</v>
      </c>
      <c r="B1416" s="5" t="s">
        <v>1</v>
      </c>
      <c r="D1416" s="3">
        <v>22.19</v>
      </c>
      <c r="E1416" s="2" t="s">
        <v>1</v>
      </c>
      <c r="F1416" s="2" t="s">
        <v>1</v>
      </c>
      <c r="H1416" s="2" t="s">
        <v>1</v>
      </c>
      <c r="I1416" s="3">
        <v>25.85</v>
      </c>
      <c r="J1416" s="25">
        <f t="shared" si="72"/>
        <v>97852.89503</v>
      </c>
      <c r="K1416" s="25">
        <f t="shared" si="73"/>
        <v>0</v>
      </c>
      <c r="L1416" s="25" t="e">
        <f t="shared" si="74"/>
        <v>#VALUE!</v>
      </c>
    </row>
    <row r="1417" spans="1:12" x14ac:dyDescent="0.25">
      <c r="A1417" s="4">
        <v>42537</v>
      </c>
      <c r="B1417" s="5">
        <v>22.5</v>
      </c>
      <c r="D1417" s="3">
        <v>21.1</v>
      </c>
      <c r="E1417" s="2">
        <v>30.9</v>
      </c>
      <c r="F1417" s="2">
        <v>0.27</v>
      </c>
      <c r="G1417" s="2">
        <v>14.8</v>
      </c>
      <c r="H1417" s="2">
        <v>19.600000000000001</v>
      </c>
      <c r="I1417" s="3">
        <v>24.8</v>
      </c>
      <c r="J1417" s="25">
        <f t="shared" si="72"/>
        <v>93878.212639999998</v>
      </c>
      <c r="K1417" s="25">
        <f t="shared" si="73"/>
        <v>1389.3975470720002</v>
      </c>
      <c r="L1417" s="25">
        <f t="shared" si="74"/>
        <v>1840.012967744</v>
      </c>
    </row>
    <row r="1418" spans="1:12" x14ac:dyDescent="0.25">
      <c r="A1418" s="4">
        <v>42538</v>
      </c>
      <c r="B1418" s="5" t="s">
        <v>1</v>
      </c>
      <c r="D1418" s="3">
        <v>20.85</v>
      </c>
      <c r="E1418" s="2" t="s">
        <v>1</v>
      </c>
      <c r="F1418" s="2" t="s">
        <v>1</v>
      </c>
      <c r="H1418" s="2" t="s">
        <v>1</v>
      </c>
      <c r="I1418" s="3">
        <v>24.1</v>
      </c>
      <c r="J1418" s="25">
        <f t="shared" si="72"/>
        <v>91228.424379999997</v>
      </c>
      <c r="K1418" s="25">
        <f t="shared" si="73"/>
        <v>0</v>
      </c>
      <c r="L1418" s="25" t="e">
        <f t="shared" si="74"/>
        <v>#VALUE!</v>
      </c>
    </row>
    <row r="1419" spans="1:12" x14ac:dyDescent="0.25">
      <c r="A1419" s="4">
        <v>42539</v>
      </c>
      <c r="B1419" s="5" t="s">
        <v>1</v>
      </c>
      <c r="D1419" s="3">
        <v>20.170000000000002</v>
      </c>
      <c r="E1419" s="2" t="s">
        <v>1</v>
      </c>
      <c r="F1419" s="2" t="s">
        <v>1</v>
      </c>
      <c r="H1419" s="2" t="s">
        <v>1</v>
      </c>
      <c r="I1419" s="3">
        <v>22.96</v>
      </c>
      <c r="J1419" s="25">
        <f t="shared" si="72"/>
        <v>86913.054927999998</v>
      </c>
      <c r="K1419" s="25">
        <f t="shared" si="73"/>
        <v>0</v>
      </c>
      <c r="L1419" s="25" t="e">
        <f t="shared" si="74"/>
        <v>#VALUE!</v>
      </c>
    </row>
    <row r="1420" spans="1:12" x14ac:dyDescent="0.25">
      <c r="A1420" s="4">
        <v>42540</v>
      </c>
      <c r="B1420" s="5" t="s">
        <v>1</v>
      </c>
      <c r="D1420" s="3">
        <v>20.78</v>
      </c>
      <c r="E1420" s="2" t="s">
        <v>1</v>
      </c>
      <c r="F1420" s="2" t="s">
        <v>1</v>
      </c>
      <c r="H1420" s="2" t="s">
        <v>1</v>
      </c>
      <c r="I1420" s="3">
        <v>23.97</v>
      </c>
      <c r="J1420" s="25">
        <f t="shared" si="72"/>
        <v>90736.320845999988</v>
      </c>
      <c r="K1420" s="25">
        <f t="shared" si="73"/>
        <v>0</v>
      </c>
      <c r="L1420" s="25" t="e">
        <f t="shared" si="74"/>
        <v>#VALUE!</v>
      </c>
    </row>
    <row r="1421" spans="1:12" x14ac:dyDescent="0.25">
      <c r="A1421" s="4">
        <v>42541</v>
      </c>
      <c r="B1421" s="5" t="s">
        <v>1</v>
      </c>
      <c r="D1421" s="3">
        <v>20.54</v>
      </c>
      <c r="E1421" s="2" t="s">
        <v>1</v>
      </c>
      <c r="F1421" s="2" t="s">
        <v>1</v>
      </c>
      <c r="H1421" s="2" t="s">
        <v>1</v>
      </c>
      <c r="I1421" s="3">
        <v>23.98</v>
      </c>
      <c r="J1421" s="25">
        <f t="shared" si="72"/>
        <v>90774.174964000005</v>
      </c>
      <c r="K1421" s="25">
        <f t="shared" si="73"/>
        <v>0</v>
      </c>
      <c r="L1421" s="25" t="e">
        <f t="shared" si="74"/>
        <v>#VALUE!</v>
      </c>
    </row>
    <row r="1422" spans="1:12" x14ac:dyDescent="0.25">
      <c r="A1422" s="4">
        <v>42542</v>
      </c>
      <c r="B1422" s="5">
        <v>10.4</v>
      </c>
      <c r="C1422" s="6">
        <v>1.55</v>
      </c>
      <c r="D1422" s="3">
        <v>19.72</v>
      </c>
      <c r="E1422" s="2">
        <v>35.299999999999997</v>
      </c>
      <c r="F1422" s="2">
        <v>0.31</v>
      </c>
      <c r="G1422" s="2">
        <v>9.0500000000000007</v>
      </c>
      <c r="H1422" s="2">
        <v>21.2</v>
      </c>
      <c r="I1422" s="3">
        <v>22.88</v>
      </c>
      <c r="J1422" s="25">
        <f t="shared" si="72"/>
        <v>86610.221983999989</v>
      </c>
      <c r="K1422" s="25">
        <f t="shared" si="73"/>
        <v>783.82250895519996</v>
      </c>
      <c r="L1422" s="25">
        <f t="shared" si="74"/>
        <v>1836.1367060607997</v>
      </c>
    </row>
    <row r="1423" spans="1:12" x14ac:dyDescent="0.25">
      <c r="A1423" s="4">
        <v>42543</v>
      </c>
      <c r="B1423" s="5" t="s">
        <v>1</v>
      </c>
      <c r="D1423" s="3">
        <v>22.61</v>
      </c>
      <c r="E1423" s="2" t="s">
        <v>1</v>
      </c>
      <c r="F1423" s="2" t="s">
        <v>1</v>
      </c>
      <c r="H1423" s="2" t="s">
        <v>1</v>
      </c>
      <c r="I1423" s="3">
        <v>26.54</v>
      </c>
      <c r="J1423" s="25">
        <f t="shared" si="72"/>
        <v>100464.829172</v>
      </c>
      <c r="K1423" s="25">
        <f t="shared" si="73"/>
        <v>0</v>
      </c>
      <c r="L1423" s="25" t="e">
        <f t="shared" si="74"/>
        <v>#VALUE!</v>
      </c>
    </row>
    <row r="1424" spans="1:12" x14ac:dyDescent="0.25">
      <c r="A1424" s="4">
        <v>42544</v>
      </c>
      <c r="B1424" s="5">
        <v>12.1</v>
      </c>
      <c r="D1424" s="3">
        <v>19.87</v>
      </c>
      <c r="E1424" s="2" t="s">
        <v>1</v>
      </c>
      <c r="F1424" s="2">
        <v>0.3</v>
      </c>
      <c r="G1424" s="2">
        <v>8.0399999999999991</v>
      </c>
      <c r="H1424" s="2" t="s">
        <v>1</v>
      </c>
      <c r="I1424" s="3">
        <v>23.66</v>
      </c>
      <c r="J1424" s="25">
        <f t="shared" si="72"/>
        <v>89562.843187999999</v>
      </c>
      <c r="K1424" s="25">
        <f t="shared" si="73"/>
        <v>720.0852592315199</v>
      </c>
      <c r="L1424" s="25" t="e">
        <f t="shared" si="74"/>
        <v>#VALUE!</v>
      </c>
    </row>
    <row r="1425" spans="1:12" x14ac:dyDescent="0.25">
      <c r="A1425" s="4">
        <v>42545</v>
      </c>
      <c r="B1425" s="5" t="s">
        <v>1</v>
      </c>
      <c r="D1425" s="3">
        <v>20.149999999999999</v>
      </c>
      <c r="E1425" s="2" t="s">
        <v>1</v>
      </c>
      <c r="F1425" s="2" t="s">
        <v>1</v>
      </c>
      <c r="H1425" s="2" t="s">
        <v>1</v>
      </c>
      <c r="I1425" s="3">
        <v>23.26</v>
      </c>
      <c r="J1425" s="25">
        <f t="shared" si="72"/>
        <v>88048.678467999998</v>
      </c>
      <c r="K1425" s="25">
        <f t="shared" si="73"/>
        <v>0</v>
      </c>
      <c r="L1425" s="25" t="e">
        <f t="shared" si="74"/>
        <v>#VALUE!</v>
      </c>
    </row>
    <row r="1426" spans="1:12" x14ac:dyDescent="0.25">
      <c r="A1426" s="4">
        <v>42546</v>
      </c>
      <c r="B1426" s="5" t="s">
        <v>1</v>
      </c>
      <c r="D1426" s="3">
        <v>19.18</v>
      </c>
      <c r="E1426" s="2" t="s">
        <v>1</v>
      </c>
      <c r="F1426" s="2" t="s">
        <v>1</v>
      </c>
      <c r="H1426" s="2" t="s">
        <v>1</v>
      </c>
      <c r="I1426" s="3">
        <v>22.47</v>
      </c>
      <c r="J1426" s="25">
        <f t="shared" si="72"/>
        <v>85058.203145999985</v>
      </c>
      <c r="K1426" s="25">
        <f t="shared" si="73"/>
        <v>0</v>
      </c>
      <c r="L1426" s="25" t="e">
        <f t="shared" si="74"/>
        <v>#VALUE!</v>
      </c>
    </row>
    <row r="1427" spans="1:12" x14ac:dyDescent="0.25">
      <c r="A1427" s="4">
        <v>42547</v>
      </c>
      <c r="B1427" s="5" t="s">
        <v>1</v>
      </c>
      <c r="D1427" s="3">
        <v>20.02</v>
      </c>
      <c r="E1427" s="2" t="s">
        <v>1</v>
      </c>
      <c r="F1427" s="2" t="s">
        <v>1</v>
      </c>
      <c r="H1427" s="2" t="s">
        <v>1</v>
      </c>
      <c r="I1427" s="3">
        <v>23.69</v>
      </c>
      <c r="J1427" s="25">
        <f t="shared" si="72"/>
        <v>89676.405542000008</v>
      </c>
      <c r="K1427" s="25">
        <f t="shared" si="73"/>
        <v>0</v>
      </c>
      <c r="L1427" s="25" t="e">
        <f t="shared" si="74"/>
        <v>#VALUE!</v>
      </c>
    </row>
    <row r="1428" spans="1:12" x14ac:dyDescent="0.25">
      <c r="A1428" s="4">
        <v>42548</v>
      </c>
      <c r="B1428" s="5" t="s">
        <v>1</v>
      </c>
      <c r="D1428" s="3">
        <v>19.03</v>
      </c>
      <c r="E1428" s="2" t="s">
        <v>1</v>
      </c>
      <c r="F1428" s="2" t="s">
        <v>1</v>
      </c>
      <c r="H1428" s="2" t="s">
        <v>1</v>
      </c>
      <c r="I1428" s="3">
        <v>24.75</v>
      </c>
      <c r="J1428" s="25">
        <f t="shared" si="72"/>
        <v>93688.942049999998</v>
      </c>
      <c r="K1428" s="25">
        <f t="shared" si="73"/>
        <v>0</v>
      </c>
      <c r="L1428" s="25" t="e">
        <f t="shared" si="74"/>
        <v>#VALUE!</v>
      </c>
    </row>
    <row r="1429" spans="1:12" x14ac:dyDescent="0.25">
      <c r="A1429" s="4">
        <v>42549</v>
      </c>
      <c r="B1429" s="5">
        <v>14.3</v>
      </c>
      <c r="C1429" s="6">
        <v>1.52</v>
      </c>
      <c r="D1429" s="3">
        <v>18.95</v>
      </c>
      <c r="E1429" s="2">
        <v>39.5</v>
      </c>
      <c r="F1429" s="2">
        <v>0.33</v>
      </c>
      <c r="G1429" s="2">
        <v>8.82</v>
      </c>
      <c r="H1429" s="2">
        <v>21</v>
      </c>
      <c r="I1429" s="3">
        <v>22.3</v>
      </c>
      <c r="J1429" s="25">
        <f t="shared" si="72"/>
        <v>84414.683139999994</v>
      </c>
      <c r="K1429" s="25">
        <f t="shared" si="73"/>
        <v>744.53750529479987</v>
      </c>
      <c r="L1429" s="25">
        <f t="shared" si="74"/>
        <v>1772.7083459399998</v>
      </c>
    </row>
    <row r="1430" spans="1:12" x14ac:dyDescent="0.25">
      <c r="A1430" s="4">
        <v>42550</v>
      </c>
      <c r="B1430" s="5" t="s">
        <v>1</v>
      </c>
      <c r="D1430" s="3">
        <v>18.55</v>
      </c>
      <c r="E1430" s="2" t="s">
        <v>1</v>
      </c>
      <c r="F1430" s="2" t="s">
        <v>1</v>
      </c>
      <c r="H1430" s="2" t="s">
        <v>1</v>
      </c>
      <c r="I1430" s="3">
        <v>21.61</v>
      </c>
      <c r="J1430" s="25">
        <f t="shared" si="72"/>
        <v>81802.748997999995</v>
      </c>
      <c r="K1430" s="25">
        <f t="shared" si="73"/>
        <v>0</v>
      </c>
      <c r="L1430" s="25" t="e">
        <f t="shared" si="74"/>
        <v>#VALUE!</v>
      </c>
    </row>
    <row r="1431" spans="1:12" x14ac:dyDescent="0.25">
      <c r="A1431" s="4">
        <v>42551</v>
      </c>
      <c r="B1431" s="5">
        <v>17.600000000000001</v>
      </c>
      <c r="D1431" s="3">
        <v>18.420000000000002</v>
      </c>
      <c r="E1431" s="2" t="s">
        <v>1</v>
      </c>
      <c r="F1431" s="2">
        <v>0.36</v>
      </c>
      <c r="G1431" s="2">
        <v>9.57</v>
      </c>
      <c r="H1431" s="2" t="s">
        <v>1</v>
      </c>
      <c r="I1431" s="3">
        <v>21.2</v>
      </c>
      <c r="J1431" s="25">
        <f t="shared" si="72"/>
        <v>80250.730159999992</v>
      </c>
      <c r="K1431" s="25">
        <f t="shared" si="73"/>
        <v>767.99948763120005</v>
      </c>
      <c r="L1431" s="25" t="e">
        <f t="shared" si="74"/>
        <v>#VALUE!</v>
      </c>
    </row>
    <row r="1432" spans="1:12" x14ac:dyDescent="0.25">
      <c r="A1432" s="4">
        <v>42552</v>
      </c>
      <c r="B1432" s="5" t="s">
        <v>1</v>
      </c>
      <c r="D1432" s="3">
        <v>18.7</v>
      </c>
      <c r="E1432" s="2" t="s">
        <v>1</v>
      </c>
      <c r="F1432" s="2" t="s">
        <v>1</v>
      </c>
      <c r="H1432" s="2" t="s">
        <v>1</v>
      </c>
      <c r="I1432" s="3">
        <v>21.76</v>
      </c>
      <c r="J1432" s="25">
        <f t="shared" si="72"/>
        <v>82370.560767999996</v>
      </c>
      <c r="K1432" s="25">
        <f t="shared" si="73"/>
        <v>0</v>
      </c>
      <c r="L1432" s="25" t="e">
        <f t="shared" si="74"/>
        <v>#VALUE!</v>
      </c>
    </row>
    <row r="1433" spans="1:12" x14ac:dyDescent="0.25">
      <c r="A1433" s="4">
        <v>42553</v>
      </c>
      <c r="B1433" s="5" t="s">
        <v>1</v>
      </c>
      <c r="D1433" s="3">
        <v>21.26</v>
      </c>
      <c r="E1433" s="2" t="s">
        <v>1</v>
      </c>
      <c r="F1433" s="2" t="s">
        <v>1</v>
      </c>
      <c r="H1433" s="2" t="s">
        <v>1</v>
      </c>
      <c r="I1433" s="3">
        <v>24</v>
      </c>
      <c r="J1433" s="25">
        <f t="shared" si="72"/>
        <v>90849.883199999997</v>
      </c>
      <c r="K1433" s="25">
        <f t="shared" si="73"/>
        <v>0</v>
      </c>
      <c r="L1433" s="25" t="e">
        <f t="shared" si="74"/>
        <v>#VALUE!</v>
      </c>
    </row>
    <row r="1434" spans="1:12" x14ac:dyDescent="0.25">
      <c r="A1434" s="4">
        <v>42554</v>
      </c>
      <c r="B1434" s="5" t="s">
        <v>1</v>
      </c>
      <c r="D1434" s="3">
        <v>30.16</v>
      </c>
      <c r="E1434" s="2" t="s">
        <v>1</v>
      </c>
      <c r="F1434" s="2" t="s">
        <v>1</v>
      </c>
      <c r="H1434" s="2" t="s">
        <v>1</v>
      </c>
      <c r="I1434" s="3">
        <v>35.14</v>
      </c>
      <c r="J1434" s="25">
        <f t="shared" si="72"/>
        <v>133019.37065199998</v>
      </c>
      <c r="K1434" s="25">
        <f t="shared" si="73"/>
        <v>0</v>
      </c>
      <c r="L1434" s="25" t="e">
        <f t="shared" si="74"/>
        <v>#VALUE!</v>
      </c>
    </row>
    <row r="1435" spans="1:12" x14ac:dyDescent="0.25">
      <c r="A1435" s="4">
        <v>42555</v>
      </c>
      <c r="B1435" s="5" t="s">
        <v>1</v>
      </c>
      <c r="D1435" s="3">
        <v>20.09</v>
      </c>
      <c r="E1435" s="2" t="s">
        <v>1</v>
      </c>
      <c r="F1435" s="2" t="s">
        <v>1</v>
      </c>
      <c r="H1435" s="2" t="s">
        <v>1</v>
      </c>
      <c r="I1435" s="3">
        <v>23.73</v>
      </c>
      <c r="J1435" s="25">
        <f t="shared" si="72"/>
        <v>89827.822014000005</v>
      </c>
      <c r="K1435" s="25">
        <f t="shared" si="73"/>
        <v>0</v>
      </c>
      <c r="L1435" s="25" t="e">
        <f t="shared" si="74"/>
        <v>#VALUE!</v>
      </c>
    </row>
    <row r="1436" spans="1:12" x14ac:dyDescent="0.25">
      <c r="A1436" s="4">
        <v>42556</v>
      </c>
      <c r="B1436" s="5">
        <v>16.600000000000001</v>
      </c>
      <c r="C1436" s="6">
        <v>0.63300000000000001</v>
      </c>
      <c r="D1436" s="3">
        <v>19.41</v>
      </c>
      <c r="E1436" s="2">
        <v>37.1</v>
      </c>
      <c r="F1436" s="2">
        <v>0.35299999999999998</v>
      </c>
      <c r="G1436" s="2">
        <v>8.6999999999999993</v>
      </c>
      <c r="H1436" s="2">
        <v>22.4</v>
      </c>
      <c r="I1436" s="3">
        <v>22.72</v>
      </c>
      <c r="J1436" s="25">
        <f t="shared" si="72"/>
        <v>86004.556095999986</v>
      </c>
      <c r="K1436" s="25">
        <f t="shared" si="73"/>
        <v>748.23963803519985</v>
      </c>
      <c r="L1436" s="25">
        <f t="shared" si="74"/>
        <v>1926.5020565503996</v>
      </c>
    </row>
    <row r="1437" spans="1:12" x14ac:dyDescent="0.25">
      <c r="A1437" s="4">
        <v>42557</v>
      </c>
      <c r="B1437" s="5" t="s">
        <v>1</v>
      </c>
      <c r="D1437" s="3">
        <v>33.76</v>
      </c>
      <c r="E1437" s="2" t="s">
        <v>1</v>
      </c>
      <c r="F1437" s="2" t="s">
        <v>1</v>
      </c>
      <c r="H1437" s="2" t="s">
        <v>1</v>
      </c>
      <c r="I1437" s="3">
        <v>37.729999999999997</v>
      </c>
      <c r="J1437" s="25">
        <f t="shared" si="72"/>
        <v>142823.58721399997</v>
      </c>
      <c r="K1437" s="25">
        <f t="shared" si="73"/>
        <v>0</v>
      </c>
      <c r="L1437" s="25" t="e">
        <f t="shared" si="74"/>
        <v>#VALUE!</v>
      </c>
    </row>
    <row r="1438" spans="1:12" x14ac:dyDescent="0.25">
      <c r="A1438" s="4">
        <v>42558</v>
      </c>
      <c r="B1438" s="5">
        <v>9.99</v>
      </c>
      <c r="D1438" s="3">
        <v>24.94</v>
      </c>
      <c r="E1438" s="2" t="s">
        <v>1</v>
      </c>
      <c r="F1438" s="2">
        <v>0.27</v>
      </c>
      <c r="G1438" s="2">
        <v>6.2</v>
      </c>
      <c r="H1438" s="2" t="s">
        <v>1</v>
      </c>
      <c r="I1438" s="3">
        <v>28.94</v>
      </c>
      <c r="J1438" s="25">
        <f t="shared" si="72"/>
        <v>109549.817492</v>
      </c>
      <c r="K1438" s="25">
        <f t="shared" si="73"/>
        <v>679.20886845040002</v>
      </c>
      <c r="L1438" s="25" t="e">
        <f t="shared" si="74"/>
        <v>#VALUE!</v>
      </c>
    </row>
    <row r="1439" spans="1:12" x14ac:dyDescent="0.25">
      <c r="A1439" s="4">
        <v>42559</v>
      </c>
      <c r="B1439" s="5" t="s">
        <v>1</v>
      </c>
      <c r="D1439" s="3">
        <v>19.63</v>
      </c>
      <c r="E1439" s="2" t="s">
        <v>1</v>
      </c>
      <c r="F1439" s="2" t="s">
        <v>1</v>
      </c>
      <c r="H1439" s="2" t="s">
        <v>1</v>
      </c>
      <c r="I1439" s="3">
        <v>25.09</v>
      </c>
      <c r="J1439" s="25">
        <f t="shared" si="72"/>
        <v>94975.982061999995</v>
      </c>
      <c r="K1439" s="25">
        <f t="shared" si="73"/>
        <v>0</v>
      </c>
      <c r="L1439" s="25" t="e">
        <f t="shared" si="74"/>
        <v>#VALUE!</v>
      </c>
    </row>
    <row r="1440" spans="1:12" x14ac:dyDescent="0.25">
      <c r="A1440" s="4">
        <v>42560</v>
      </c>
      <c r="B1440" s="5" t="s">
        <v>1</v>
      </c>
      <c r="D1440" s="3">
        <v>18.12</v>
      </c>
      <c r="E1440" s="2" t="s">
        <v>1</v>
      </c>
      <c r="F1440" s="2" t="s">
        <v>1</v>
      </c>
      <c r="H1440" s="2" t="s">
        <v>1</v>
      </c>
      <c r="I1440" s="3">
        <v>22.45</v>
      </c>
      <c r="J1440" s="25">
        <f t="shared" si="72"/>
        <v>84982.494909999994</v>
      </c>
      <c r="K1440" s="25">
        <f t="shared" si="73"/>
        <v>0</v>
      </c>
      <c r="L1440" s="25" t="e">
        <f t="shared" si="74"/>
        <v>#VALUE!</v>
      </c>
    </row>
    <row r="1441" spans="1:12" x14ac:dyDescent="0.25">
      <c r="A1441" s="4">
        <v>42561</v>
      </c>
      <c r="B1441" s="5" t="s">
        <v>1</v>
      </c>
      <c r="D1441" s="3">
        <v>20.440000000000001</v>
      </c>
      <c r="E1441" s="2" t="s">
        <v>1</v>
      </c>
      <c r="F1441" s="2" t="s">
        <v>1</v>
      </c>
      <c r="H1441" s="2" t="s">
        <v>1</v>
      </c>
      <c r="I1441" s="3">
        <v>24.92</v>
      </c>
      <c r="J1441" s="25">
        <f t="shared" si="72"/>
        <v>94332.462056000004</v>
      </c>
      <c r="K1441" s="25">
        <f t="shared" si="73"/>
        <v>0</v>
      </c>
      <c r="L1441" s="25" t="e">
        <f t="shared" si="74"/>
        <v>#VALUE!</v>
      </c>
    </row>
    <row r="1442" spans="1:12" x14ac:dyDescent="0.25">
      <c r="A1442" s="4">
        <v>42562</v>
      </c>
      <c r="B1442" s="5" t="s">
        <v>1</v>
      </c>
      <c r="D1442" s="3">
        <v>20.85</v>
      </c>
      <c r="E1442" s="2" t="s">
        <v>1</v>
      </c>
      <c r="F1442" s="2" t="s">
        <v>1</v>
      </c>
      <c r="H1442" s="2" t="s">
        <v>1</v>
      </c>
      <c r="I1442" s="3">
        <v>26.21</v>
      </c>
      <c r="J1442" s="25">
        <f t="shared" si="72"/>
        <v>99215.643278000003</v>
      </c>
      <c r="K1442" s="25">
        <f t="shared" si="73"/>
        <v>0</v>
      </c>
      <c r="L1442" s="25" t="e">
        <f t="shared" si="74"/>
        <v>#VALUE!</v>
      </c>
    </row>
    <row r="1443" spans="1:12" x14ac:dyDescent="0.25">
      <c r="A1443" s="4">
        <v>42563</v>
      </c>
      <c r="B1443" s="5">
        <v>8.23</v>
      </c>
      <c r="C1443" s="6">
        <v>1.66</v>
      </c>
      <c r="D1443" s="3">
        <v>19.91</v>
      </c>
      <c r="E1443" s="2">
        <v>34.1</v>
      </c>
      <c r="F1443" s="2">
        <v>0.23499999999999999</v>
      </c>
      <c r="G1443" s="2">
        <v>16.3</v>
      </c>
      <c r="H1443" s="2">
        <v>19.5</v>
      </c>
      <c r="I1443" s="3">
        <v>25.24</v>
      </c>
      <c r="J1443" s="25">
        <f t="shared" si="72"/>
        <v>95543.793831999996</v>
      </c>
      <c r="K1443" s="25">
        <f t="shared" si="73"/>
        <v>1557.3638394616</v>
      </c>
      <c r="L1443" s="25">
        <f t="shared" si="74"/>
        <v>1863.1039797240001</v>
      </c>
    </row>
    <row r="1444" spans="1:12" x14ac:dyDescent="0.25">
      <c r="A1444" s="4">
        <v>42564</v>
      </c>
      <c r="B1444" s="5" t="s">
        <v>1</v>
      </c>
      <c r="D1444" s="3">
        <v>30.05</v>
      </c>
      <c r="E1444" s="2" t="s">
        <v>1</v>
      </c>
      <c r="F1444" s="2" t="s">
        <v>1</v>
      </c>
      <c r="H1444" s="2" t="s">
        <v>1</v>
      </c>
      <c r="I1444" s="3">
        <v>32.479999999999997</v>
      </c>
      <c r="J1444" s="25">
        <f t="shared" si="72"/>
        <v>122950.17526399999</v>
      </c>
      <c r="K1444" s="25">
        <f t="shared" si="73"/>
        <v>0</v>
      </c>
      <c r="L1444" s="25" t="e">
        <f t="shared" si="74"/>
        <v>#VALUE!</v>
      </c>
    </row>
    <row r="1445" spans="1:12" x14ac:dyDescent="0.25">
      <c r="A1445" s="4">
        <v>42565</v>
      </c>
      <c r="B1445" s="5">
        <v>7.25</v>
      </c>
      <c r="D1445" s="3">
        <v>21.53</v>
      </c>
      <c r="E1445" s="2" t="s">
        <v>1</v>
      </c>
      <c r="F1445" s="2">
        <v>0.28000000000000003</v>
      </c>
      <c r="G1445" s="2">
        <v>7.22</v>
      </c>
      <c r="H1445" s="2" t="s">
        <v>1</v>
      </c>
      <c r="I1445" s="3">
        <v>27.16</v>
      </c>
      <c r="J1445" s="25">
        <f t="shared" si="72"/>
        <v>102811.78448799999</v>
      </c>
      <c r="K1445" s="25">
        <f t="shared" si="73"/>
        <v>742.30108400335985</v>
      </c>
      <c r="L1445" s="25" t="e">
        <f t="shared" si="74"/>
        <v>#VALUE!</v>
      </c>
    </row>
    <row r="1446" spans="1:12" x14ac:dyDescent="0.25">
      <c r="A1446" s="4">
        <v>42566</v>
      </c>
      <c r="B1446" s="5" t="s">
        <v>1</v>
      </c>
      <c r="D1446" s="3">
        <v>19.670000000000002</v>
      </c>
      <c r="E1446" s="2" t="s">
        <v>1</v>
      </c>
      <c r="F1446" s="2" t="s">
        <v>1</v>
      </c>
      <c r="H1446" s="2" t="s">
        <v>1</v>
      </c>
      <c r="I1446" s="3">
        <v>25.16</v>
      </c>
      <c r="J1446" s="25">
        <f t="shared" si="72"/>
        <v>95240.960888000001</v>
      </c>
      <c r="K1446" s="25">
        <f t="shared" si="73"/>
        <v>0</v>
      </c>
      <c r="L1446" s="25" t="e">
        <f t="shared" si="74"/>
        <v>#VALUE!</v>
      </c>
    </row>
    <row r="1447" spans="1:12" x14ac:dyDescent="0.25">
      <c r="A1447" s="4">
        <v>42567</v>
      </c>
      <c r="B1447" s="5" t="s">
        <v>1</v>
      </c>
      <c r="D1447" s="3">
        <v>19.53</v>
      </c>
      <c r="E1447" s="2" t="s">
        <v>1</v>
      </c>
      <c r="F1447" s="2" t="s">
        <v>1</v>
      </c>
      <c r="H1447" s="2" t="s">
        <v>1</v>
      </c>
      <c r="I1447" s="3">
        <v>24.18</v>
      </c>
      <c r="J1447" s="25">
        <f t="shared" si="72"/>
        <v>91531.257323999991</v>
      </c>
      <c r="K1447" s="25">
        <f t="shared" si="73"/>
        <v>0</v>
      </c>
      <c r="L1447" s="25" t="e">
        <f t="shared" si="74"/>
        <v>#VALUE!</v>
      </c>
    </row>
    <row r="1448" spans="1:12" x14ac:dyDescent="0.25">
      <c r="A1448" s="4">
        <v>42568</v>
      </c>
      <c r="B1448" s="5" t="s">
        <v>1</v>
      </c>
      <c r="D1448" s="3">
        <v>19.239999999999998</v>
      </c>
      <c r="E1448" s="2" t="s">
        <v>1</v>
      </c>
      <c r="F1448" s="2" t="s">
        <v>1</v>
      </c>
      <c r="H1448" s="2" t="s">
        <v>1</v>
      </c>
      <c r="I1448" s="3">
        <v>25.15</v>
      </c>
      <c r="J1448" s="25">
        <f t="shared" si="72"/>
        <v>95203.106769999984</v>
      </c>
      <c r="K1448" s="25">
        <f t="shared" si="73"/>
        <v>0</v>
      </c>
      <c r="L1448" s="25" t="e">
        <f t="shared" si="74"/>
        <v>#VALUE!</v>
      </c>
    </row>
    <row r="1449" spans="1:12" x14ac:dyDescent="0.25">
      <c r="A1449" s="4">
        <v>42569</v>
      </c>
      <c r="B1449" s="5" t="s">
        <v>1</v>
      </c>
      <c r="D1449" s="3">
        <v>19.21</v>
      </c>
      <c r="E1449" s="2" t="s">
        <v>1</v>
      </c>
      <c r="F1449" s="2" t="s">
        <v>1</v>
      </c>
      <c r="H1449" s="2" t="s">
        <v>1</v>
      </c>
      <c r="I1449" s="3">
        <v>24.4</v>
      </c>
      <c r="J1449" s="25">
        <f t="shared" si="72"/>
        <v>92364.047919999997</v>
      </c>
      <c r="K1449" s="25">
        <f t="shared" si="73"/>
        <v>0</v>
      </c>
      <c r="L1449" s="25" t="e">
        <f t="shared" si="74"/>
        <v>#VALUE!</v>
      </c>
    </row>
    <row r="1450" spans="1:12" x14ac:dyDescent="0.25">
      <c r="A1450" s="4">
        <v>42570</v>
      </c>
      <c r="B1450" s="5">
        <v>8.76</v>
      </c>
      <c r="C1450" s="6">
        <v>0.92700000000000005</v>
      </c>
      <c r="D1450" s="3">
        <v>19.920000000000002</v>
      </c>
      <c r="E1450" s="2">
        <v>40.299999999999997</v>
      </c>
      <c r="F1450" s="2">
        <v>0.28899999999999998</v>
      </c>
      <c r="G1450" s="2">
        <v>8.59</v>
      </c>
      <c r="H1450" s="2">
        <v>24.4</v>
      </c>
      <c r="I1450" s="3">
        <v>25.18</v>
      </c>
      <c r="J1450" s="25">
        <f t="shared" si="72"/>
        <v>95316.669123999993</v>
      </c>
      <c r="K1450" s="25">
        <f t="shared" si="73"/>
        <v>818.77018777515991</v>
      </c>
      <c r="L1450" s="25">
        <f t="shared" si="74"/>
        <v>2325.7267266255999</v>
      </c>
    </row>
    <row r="1451" spans="1:12" x14ac:dyDescent="0.25">
      <c r="A1451" s="4">
        <v>42571</v>
      </c>
      <c r="B1451" s="5" t="s">
        <v>1</v>
      </c>
      <c r="D1451" s="3">
        <v>19.079999999999998</v>
      </c>
      <c r="E1451" s="2" t="s">
        <v>1</v>
      </c>
      <c r="F1451" s="2" t="s">
        <v>1</v>
      </c>
      <c r="H1451" s="2" t="s">
        <v>1</v>
      </c>
      <c r="I1451" s="3">
        <v>20.87</v>
      </c>
      <c r="J1451" s="25">
        <f t="shared" si="72"/>
        <v>79001.544265999997</v>
      </c>
      <c r="K1451" s="25">
        <f t="shared" si="73"/>
        <v>0</v>
      </c>
      <c r="L1451" s="25" t="e">
        <f t="shared" si="74"/>
        <v>#VALUE!</v>
      </c>
    </row>
    <row r="1452" spans="1:12" x14ac:dyDescent="0.25">
      <c r="A1452" s="4">
        <v>42572</v>
      </c>
      <c r="B1452" s="5">
        <v>9.67</v>
      </c>
      <c r="D1452" s="3">
        <v>25.58</v>
      </c>
      <c r="E1452" s="2" t="s">
        <v>1</v>
      </c>
      <c r="F1452" s="2">
        <v>0.248</v>
      </c>
      <c r="G1452" s="2">
        <v>10.199999999999999</v>
      </c>
      <c r="H1452" s="2" t="s">
        <v>1</v>
      </c>
      <c r="I1452" s="3">
        <v>29.85</v>
      </c>
      <c r="J1452" s="25">
        <f t="shared" si="72"/>
        <v>112994.54223000001</v>
      </c>
      <c r="K1452" s="25">
        <f t="shared" si="73"/>
        <v>1152.544330746</v>
      </c>
      <c r="L1452" s="25" t="e">
        <f t="shared" si="74"/>
        <v>#VALUE!</v>
      </c>
    </row>
    <row r="1453" spans="1:12" x14ac:dyDescent="0.25">
      <c r="A1453" s="4">
        <v>42573</v>
      </c>
      <c r="B1453" s="5" t="s">
        <v>1</v>
      </c>
      <c r="D1453" s="3">
        <v>23.28</v>
      </c>
      <c r="E1453" s="2" t="s">
        <v>1</v>
      </c>
      <c r="F1453" s="2" t="s">
        <v>1</v>
      </c>
      <c r="H1453" s="2" t="s">
        <v>1</v>
      </c>
      <c r="I1453" s="3">
        <v>29.46</v>
      </c>
      <c r="J1453" s="25">
        <f t="shared" si="72"/>
        <v>111518.23162799999</v>
      </c>
      <c r="K1453" s="25">
        <f t="shared" si="73"/>
        <v>0</v>
      </c>
      <c r="L1453" s="25" t="e">
        <f t="shared" si="74"/>
        <v>#VALUE!</v>
      </c>
    </row>
    <row r="1454" spans="1:12" x14ac:dyDescent="0.25">
      <c r="A1454" s="4">
        <v>42574</v>
      </c>
      <c r="B1454" s="5" t="s">
        <v>1</v>
      </c>
      <c r="D1454" s="3">
        <v>19.97</v>
      </c>
      <c r="E1454" s="2" t="s">
        <v>1</v>
      </c>
      <c r="F1454" s="2" t="s">
        <v>1</v>
      </c>
      <c r="H1454" s="2" t="s">
        <v>1</v>
      </c>
      <c r="I1454" s="3">
        <v>25.17</v>
      </c>
      <c r="J1454" s="25">
        <f t="shared" si="72"/>
        <v>95278.815006000004</v>
      </c>
      <c r="K1454" s="25">
        <f t="shared" si="73"/>
        <v>0</v>
      </c>
      <c r="L1454" s="25" t="e">
        <f t="shared" si="74"/>
        <v>#VALUE!</v>
      </c>
    </row>
    <row r="1455" spans="1:12" x14ac:dyDescent="0.25">
      <c r="A1455" s="4">
        <v>42575</v>
      </c>
      <c r="B1455" s="5" t="s">
        <v>1</v>
      </c>
      <c r="D1455" s="3">
        <v>34.799999999999997</v>
      </c>
      <c r="E1455" s="2" t="s">
        <v>1</v>
      </c>
      <c r="F1455" s="2" t="s">
        <v>1</v>
      </c>
      <c r="H1455" s="2" t="s">
        <v>1</v>
      </c>
      <c r="I1455" s="3">
        <v>38.79</v>
      </c>
      <c r="J1455" s="25">
        <f t="shared" si="72"/>
        <v>146836.12372199999</v>
      </c>
      <c r="K1455" s="25">
        <f t="shared" si="73"/>
        <v>0</v>
      </c>
      <c r="L1455" s="25" t="e">
        <f t="shared" si="74"/>
        <v>#VALUE!</v>
      </c>
    </row>
    <row r="1456" spans="1:12" x14ac:dyDescent="0.25">
      <c r="A1456" s="4">
        <v>42576</v>
      </c>
      <c r="B1456" s="5" t="s">
        <v>1</v>
      </c>
      <c r="D1456" s="3">
        <v>31.24</v>
      </c>
      <c r="E1456" s="2" t="s">
        <v>1</v>
      </c>
      <c r="F1456" s="2" t="s">
        <v>1</v>
      </c>
      <c r="H1456" s="2" t="s">
        <v>1</v>
      </c>
      <c r="I1456" s="3">
        <v>38.840000000000003</v>
      </c>
      <c r="J1456" s="25">
        <f t="shared" si="72"/>
        <v>147025.39431200002</v>
      </c>
      <c r="K1456" s="25">
        <f t="shared" si="73"/>
        <v>0</v>
      </c>
      <c r="L1456" s="25" t="e">
        <f t="shared" si="74"/>
        <v>#VALUE!</v>
      </c>
    </row>
    <row r="1457" spans="1:12" x14ac:dyDescent="0.25">
      <c r="A1457" s="4">
        <v>42577</v>
      </c>
      <c r="B1457" s="5">
        <v>13.2</v>
      </c>
      <c r="C1457" s="6">
        <v>2.68</v>
      </c>
      <c r="D1457" s="3">
        <v>21.65</v>
      </c>
      <c r="E1457" s="2">
        <v>31.5</v>
      </c>
      <c r="F1457" s="2">
        <v>0.23799999999999999</v>
      </c>
      <c r="G1457" s="2">
        <v>8.44</v>
      </c>
      <c r="H1457" s="2">
        <v>16.8</v>
      </c>
      <c r="I1457" s="3">
        <v>29.86</v>
      </c>
      <c r="J1457" s="25">
        <f t="shared" si="72"/>
        <v>113032.39634799999</v>
      </c>
      <c r="K1457" s="25">
        <f t="shared" si="73"/>
        <v>953.99342517711989</v>
      </c>
      <c r="L1457" s="25">
        <f t="shared" si="74"/>
        <v>1898.9442586463999</v>
      </c>
    </row>
    <row r="1458" spans="1:12" x14ac:dyDescent="0.25">
      <c r="A1458" s="4">
        <v>42578</v>
      </c>
      <c r="B1458" s="5" t="s">
        <v>1</v>
      </c>
      <c r="D1458" s="3">
        <v>20.440000000000001</v>
      </c>
      <c r="E1458" s="2" t="s">
        <v>1</v>
      </c>
      <c r="F1458" s="2" t="s">
        <v>1</v>
      </c>
      <c r="H1458" s="2" t="s">
        <v>1</v>
      </c>
      <c r="I1458" s="3">
        <v>26.06</v>
      </c>
      <c r="J1458" s="25">
        <f t="shared" si="72"/>
        <v>98647.831507999988</v>
      </c>
      <c r="K1458" s="25">
        <f t="shared" si="73"/>
        <v>0</v>
      </c>
      <c r="L1458" s="25" t="e">
        <f t="shared" si="74"/>
        <v>#VALUE!</v>
      </c>
    </row>
    <row r="1459" spans="1:12" x14ac:dyDescent="0.25">
      <c r="A1459" s="4">
        <v>42579</v>
      </c>
      <c r="B1459" s="5">
        <v>11.6</v>
      </c>
      <c r="D1459" s="3">
        <v>20.51</v>
      </c>
      <c r="E1459" s="2" t="s">
        <v>1</v>
      </c>
      <c r="F1459" s="2">
        <v>0.33</v>
      </c>
      <c r="G1459" s="2">
        <v>10.5</v>
      </c>
      <c r="H1459" s="2" t="s">
        <v>1</v>
      </c>
      <c r="I1459" s="3">
        <v>26.3</v>
      </c>
      <c r="J1459" s="25">
        <f t="shared" si="72"/>
        <v>99556.33034</v>
      </c>
      <c r="K1459" s="25">
        <f t="shared" si="73"/>
        <v>1045.34146857</v>
      </c>
      <c r="L1459" s="25" t="e">
        <f t="shared" si="74"/>
        <v>#VALUE!</v>
      </c>
    </row>
    <row r="1460" spans="1:12" x14ac:dyDescent="0.25">
      <c r="A1460" s="4">
        <v>42580</v>
      </c>
      <c r="B1460" s="5" t="s">
        <v>1</v>
      </c>
      <c r="D1460" s="3">
        <v>19.95</v>
      </c>
      <c r="E1460" s="2" t="s">
        <v>1</v>
      </c>
      <c r="F1460" s="2" t="s">
        <v>1</v>
      </c>
      <c r="H1460" s="2" t="s">
        <v>1</v>
      </c>
      <c r="I1460" s="3">
        <v>26.18</v>
      </c>
      <c r="J1460" s="25">
        <f t="shared" si="72"/>
        <v>99102.080923999994</v>
      </c>
      <c r="K1460" s="25">
        <f t="shared" si="73"/>
        <v>0</v>
      </c>
      <c r="L1460" s="25" t="e">
        <f t="shared" si="74"/>
        <v>#VALUE!</v>
      </c>
    </row>
    <row r="1461" spans="1:12" x14ac:dyDescent="0.25">
      <c r="A1461" s="4">
        <v>42581</v>
      </c>
      <c r="B1461" s="5" t="s">
        <v>1</v>
      </c>
      <c r="D1461" s="3">
        <v>19.5</v>
      </c>
      <c r="E1461" s="2" t="s">
        <v>1</v>
      </c>
      <c r="F1461" s="2" t="s">
        <v>1</v>
      </c>
      <c r="H1461" s="2" t="s">
        <v>1</v>
      </c>
      <c r="I1461" s="3">
        <v>25.28</v>
      </c>
      <c r="J1461" s="25">
        <f t="shared" si="72"/>
        <v>95695.210304000007</v>
      </c>
      <c r="K1461" s="25">
        <f t="shared" si="73"/>
        <v>0</v>
      </c>
      <c r="L1461" s="25" t="e">
        <f t="shared" si="74"/>
        <v>#VALUE!</v>
      </c>
    </row>
    <row r="1462" spans="1:12" x14ac:dyDescent="0.25">
      <c r="A1462" s="4">
        <v>42582</v>
      </c>
      <c r="B1462" s="5" t="s">
        <v>1</v>
      </c>
      <c r="D1462" s="3">
        <v>19.68</v>
      </c>
      <c r="E1462" s="2" t="s">
        <v>1</v>
      </c>
      <c r="F1462" s="2" t="s">
        <v>1</v>
      </c>
      <c r="H1462" s="2" t="s">
        <v>1</v>
      </c>
      <c r="I1462" s="3">
        <v>24.89</v>
      </c>
      <c r="J1462" s="25">
        <f t="shared" si="72"/>
        <v>94218.899701999995</v>
      </c>
      <c r="K1462" s="25">
        <f t="shared" si="73"/>
        <v>0</v>
      </c>
      <c r="L1462" s="25" t="e">
        <f t="shared" si="74"/>
        <v>#VALUE!</v>
      </c>
    </row>
    <row r="1463" spans="1:12" x14ac:dyDescent="0.25">
      <c r="A1463" s="4">
        <v>42583</v>
      </c>
      <c r="B1463" s="5" t="s">
        <v>1</v>
      </c>
      <c r="D1463" s="3">
        <v>20.07</v>
      </c>
      <c r="E1463" s="2" t="s">
        <v>1</v>
      </c>
      <c r="F1463" s="2" t="s">
        <v>1</v>
      </c>
      <c r="H1463" s="2" t="s">
        <v>1</v>
      </c>
      <c r="I1463" s="3">
        <v>25.55</v>
      </c>
      <c r="J1463" s="25">
        <f t="shared" si="72"/>
        <v>96717.271489999999</v>
      </c>
      <c r="K1463" s="25">
        <f t="shared" si="73"/>
        <v>0</v>
      </c>
      <c r="L1463" s="25" t="e">
        <f t="shared" si="74"/>
        <v>#VALUE!</v>
      </c>
    </row>
    <row r="1464" spans="1:12" x14ac:dyDescent="0.25">
      <c r="A1464" s="4">
        <v>42584</v>
      </c>
      <c r="B1464" s="5">
        <v>12.6</v>
      </c>
      <c r="C1464" s="6">
        <v>1.1200000000000001</v>
      </c>
      <c r="D1464" s="3">
        <v>19.27</v>
      </c>
      <c r="E1464" s="2">
        <v>37.5</v>
      </c>
      <c r="F1464" s="2">
        <v>0.33</v>
      </c>
      <c r="G1464" s="2">
        <v>10.199999999999999</v>
      </c>
      <c r="H1464" s="2">
        <v>21.7</v>
      </c>
      <c r="I1464" s="3">
        <v>24.96</v>
      </c>
      <c r="J1464" s="25">
        <f t="shared" si="72"/>
        <v>94483.878528000001</v>
      </c>
      <c r="K1464" s="25">
        <f t="shared" si="73"/>
        <v>963.73556098560005</v>
      </c>
      <c r="L1464" s="25">
        <f t="shared" si="74"/>
        <v>2050.3001640575999</v>
      </c>
    </row>
    <row r="1465" spans="1:12" x14ac:dyDescent="0.25">
      <c r="A1465" s="4">
        <v>42585</v>
      </c>
      <c r="B1465" s="5" t="s">
        <v>1</v>
      </c>
      <c r="D1465" s="3">
        <v>18.239999999999998</v>
      </c>
      <c r="E1465" s="2" t="s">
        <v>1</v>
      </c>
      <c r="F1465" s="2" t="s">
        <v>1</v>
      </c>
      <c r="H1465" s="2" t="s">
        <v>1</v>
      </c>
      <c r="I1465" s="3">
        <v>23.52</v>
      </c>
      <c r="J1465" s="25">
        <f t="shared" si="72"/>
        <v>89032.885536000002</v>
      </c>
      <c r="K1465" s="25">
        <f t="shared" si="73"/>
        <v>0</v>
      </c>
      <c r="L1465" s="25" t="e">
        <f t="shared" si="74"/>
        <v>#VALUE!</v>
      </c>
    </row>
    <row r="1466" spans="1:12" x14ac:dyDescent="0.25">
      <c r="A1466" s="4">
        <v>42586</v>
      </c>
      <c r="B1466" s="5">
        <v>14.1</v>
      </c>
      <c r="D1466" s="3">
        <v>19.82</v>
      </c>
      <c r="E1466" s="2" t="s">
        <v>1</v>
      </c>
      <c r="F1466" s="2">
        <v>0.32</v>
      </c>
      <c r="G1466" s="2">
        <v>10.1</v>
      </c>
      <c r="H1466" s="2" t="s">
        <v>1</v>
      </c>
      <c r="I1466" s="3">
        <v>25.34</v>
      </c>
      <c r="J1466" s="25">
        <f t="shared" si="72"/>
        <v>95922.335011999996</v>
      </c>
      <c r="K1466" s="25">
        <f t="shared" si="73"/>
        <v>968.81558362119995</v>
      </c>
      <c r="L1466" s="25" t="e">
        <f t="shared" si="74"/>
        <v>#VALUE!</v>
      </c>
    </row>
    <row r="1467" spans="1:12" x14ac:dyDescent="0.25">
      <c r="A1467" s="4">
        <v>42587</v>
      </c>
      <c r="B1467" s="5" t="s">
        <v>1</v>
      </c>
      <c r="D1467" s="3">
        <v>19.18</v>
      </c>
      <c r="E1467" s="2" t="s">
        <v>1</v>
      </c>
      <c r="F1467" s="2" t="s">
        <v>1</v>
      </c>
      <c r="H1467" s="2" t="s">
        <v>1</v>
      </c>
      <c r="I1467" s="3">
        <v>21.08</v>
      </c>
      <c r="J1467" s="25">
        <f t="shared" si="72"/>
        <v>79796.480743999986</v>
      </c>
      <c r="K1467" s="25">
        <f t="shared" si="73"/>
        <v>0</v>
      </c>
      <c r="L1467" s="25" t="e">
        <f t="shared" si="74"/>
        <v>#VALUE!</v>
      </c>
    </row>
    <row r="1468" spans="1:12" x14ac:dyDescent="0.25">
      <c r="A1468" s="4">
        <v>42588</v>
      </c>
      <c r="B1468" s="5" t="s">
        <v>1</v>
      </c>
      <c r="D1468" s="3">
        <v>18.690000000000001</v>
      </c>
      <c r="E1468" s="2" t="s">
        <v>1</v>
      </c>
      <c r="F1468" s="2" t="s">
        <v>1</v>
      </c>
      <c r="H1468" s="2" t="s">
        <v>1</v>
      </c>
      <c r="I1468" s="3">
        <v>22.62</v>
      </c>
      <c r="J1468" s="25">
        <f t="shared" si="72"/>
        <v>85626.014916</v>
      </c>
      <c r="K1468" s="25">
        <f t="shared" si="73"/>
        <v>0</v>
      </c>
      <c r="L1468" s="25" t="e">
        <f t="shared" si="74"/>
        <v>#VALUE!</v>
      </c>
    </row>
    <row r="1469" spans="1:12" x14ac:dyDescent="0.25">
      <c r="A1469" s="4">
        <v>42589</v>
      </c>
      <c r="B1469" s="5" t="s">
        <v>1</v>
      </c>
      <c r="D1469" s="3">
        <v>19.34</v>
      </c>
      <c r="E1469" s="2" t="s">
        <v>1</v>
      </c>
      <c r="F1469" s="2" t="s">
        <v>1</v>
      </c>
      <c r="H1469" s="2" t="s">
        <v>1</v>
      </c>
      <c r="I1469" s="3">
        <v>22.96</v>
      </c>
      <c r="J1469" s="25">
        <f t="shared" si="72"/>
        <v>86913.054927999998</v>
      </c>
      <c r="K1469" s="25">
        <f t="shared" si="73"/>
        <v>0</v>
      </c>
      <c r="L1469" s="25" t="e">
        <f t="shared" si="74"/>
        <v>#VALUE!</v>
      </c>
    </row>
    <row r="1470" spans="1:12" x14ac:dyDescent="0.25">
      <c r="A1470" s="4">
        <v>42590</v>
      </c>
      <c r="B1470" s="5" t="s">
        <v>1</v>
      </c>
      <c r="D1470" s="3">
        <v>19.899999999999999</v>
      </c>
      <c r="E1470" s="2" t="s">
        <v>1</v>
      </c>
      <c r="F1470" s="2" t="s">
        <v>1</v>
      </c>
      <c r="H1470" s="2" t="s">
        <v>1</v>
      </c>
      <c r="I1470" s="3">
        <v>25.76</v>
      </c>
      <c r="J1470" s="25">
        <f t="shared" si="72"/>
        <v>97512.207968000002</v>
      </c>
      <c r="K1470" s="25">
        <f t="shared" si="73"/>
        <v>0</v>
      </c>
      <c r="L1470" s="25" t="e">
        <f t="shared" si="74"/>
        <v>#VALUE!</v>
      </c>
    </row>
    <row r="1471" spans="1:12" x14ac:dyDescent="0.25">
      <c r="A1471" s="4">
        <v>42591</v>
      </c>
      <c r="B1471" s="5">
        <v>11.1</v>
      </c>
      <c r="C1471" s="6">
        <v>1.43</v>
      </c>
      <c r="D1471" s="3">
        <v>18.399999999999999</v>
      </c>
      <c r="E1471" s="2">
        <v>42.4</v>
      </c>
      <c r="F1471" s="2">
        <v>0.37</v>
      </c>
      <c r="G1471" s="2">
        <v>9.31</v>
      </c>
      <c r="H1471" s="2">
        <v>23.6</v>
      </c>
      <c r="I1471" s="3">
        <v>19.829999999999998</v>
      </c>
      <c r="J1471" s="25">
        <f t="shared" si="72"/>
        <v>75064.715993999984</v>
      </c>
      <c r="K1471" s="25">
        <f t="shared" si="73"/>
        <v>698.85250590413989</v>
      </c>
      <c r="L1471" s="25">
        <f t="shared" si="74"/>
        <v>1771.5272974583997</v>
      </c>
    </row>
    <row r="1472" spans="1:12" x14ac:dyDescent="0.25">
      <c r="A1472" s="4">
        <v>42592</v>
      </c>
      <c r="B1472" s="5" t="s">
        <v>1</v>
      </c>
      <c r="D1472" s="3">
        <v>18.21</v>
      </c>
      <c r="E1472" s="2" t="s">
        <v>1</v>
      </c>
      <c r="F1472" s="2" t="s">
        <v>1</v>
      </c>
      <c r="H1472" s="2" t="s">
        <v>1</v>
      </c>
      <c r="I1472" s="3">
        <v>21.81</v>
      </c>
      <c r="J1472" s="25">
        <f t="shared" si="72"/>
        <v>82559.831357999996</v>
      </c>
      <c r="K1472" s="25">
        <f t="shared" si="73"/>
        <v>0</v>
      </c>
      <c r="L1472" s="25" t="e">
        <f t="shared" si="74"/>
        <v>#VALUE!</v>
      </c>
    </row>
    <row r="1473" spans="1:12" x14ac:dyDescent="0.25">
      <c r="A1473" s="4">
        <v>42593</v>
      </c>
      <c r="B1473" s="5">
        <v>8.83</v>
      </c>
      <c r="D1473" s="3">
        <v>19.07</v>
      </c>
      <c r="E1473" s="2" t="s">
        <v>1</v>
      </c>
      <c r="F1473" s="2">
        <v>0.3</v>
      </c>
      <c r="G1473" s="2">
        <v>10.7</v>
      </c>
      <c r="H1473" s="2" t="s">
        <v>1</v>
      </c>
      <c r="I1473" s="3">
        <v>22.99</v>
      </c>
      <c r="J1473" s="25">
        <f t="shared" si="72"/>
        <v>87026.617281999992</v>
      </c>
      <c r="K1473" s="25">
        <f t="shared" si="73"/>
        <v>931.1848049173999</v>
      </c>
      <c r="L1473" s="25" t="e">
        <f t="shared" si="74"/>
        <v>#VALUE!</v>
      </c>
    </row>
    <row r="1474" spans="1:12" x14ac:dyDescent="0.25">
      <c r="A1474" s="4">
        <v>42594</v>
      </c>
      <c r="B1474" s="5" t="s">
        <v>1</v>
      </c>
      <c r="D1474" s="3">
        <v>24.94</v>
      </c>
      <c r="E1474" s="2" t="s">
        <v>1</v>
      </c>
      <c r="F1474" s="2" t="s">
        <v>1</v>
      </c>
      <c r="H1474" s="2" t="s">
        <v>1</v>
      </c>
      <c r="I1474" s="3">
        <v>28.86</v>
      </c>
      <c r="J1474" s="25">
        <f t="shared" si="72"/>
        <v>109246.98454799999</v>
      </c>
      <c r="K1474" s="25">
        <f t="shared" si="73"/>
        <v>0</v>
      </c>
      <c r="L1474" s="25" t="e">
        <f t="shared" si="74"/>
        <v>#VALUE!</v>
      </c>
    </row>
    <row r="1475" spans="1:12" x14ac:dyDescent="0.25">
      <c r="A1475" s="4">
        <v>42595</v>
      </c>
      <c r="B1475" s="5" t="s">
        <v>1</v>
      </c>
      <c r="D1475" s="3">
        <v>20.21</v>
      </c>
      <c r="E1475" s="2" t="s">
        <v>1</v>
      </c>
      <c r="F1475" s="2" t="s">
        <v>1</v>
      </c>
      <c r="H1475" s="2" t="s">
        <v>1</v>
      </c>
      <c r="I1475" s="3">
        <v>24.29</v>
      </c>
      <c r="J1475" s="25">
        <f t="shared" ref="J1475:J1538" si="75">3785.4118*I1475</f>
        <v>91947.652621999994</v>
      </c>
      <c r="K1475" s="25">
        <f t="shared" si="73"/>
        <v>0</v>
      </c>
      <c r="L1475" s="25" t="e">
        <f t="shared" si="74"/>
        <v>#VALUE!</v>
      </c>
    </row>
    <row r="1476" spans="1:12" x14ac:dyDescent="0.25">
      <c r="A1476" s="4">
        <v>42596</v>
      </c>
      <c r="B1476" s="5" t="s">
        <v>1</v>
      </c>
      <c r="D1476" s="3">
        <v>19.95</v>
      </c>
      <c r="E1476" s="2" t="s">
        <v>1</v>
      </c>
      <c r="F1476" s="2" t="s">
        <v>1</v>
      </c>
      <c r="H1476" s="2" t="s">
        <v>1</v>
      </c>
      <c r="I1476" s="3">
        <v>23.36</v>
      </c>
      <c r="J1476" s="25">
        <f t="shared" si="75"/>
        <v>88427.219647999998</v>
      </c>
      <c r="K1476" s="25">
        <f t="shared" ref="K1476:K1539" si="76">J1476*G1476/1000</f>
        <v>0</v>
      </c>
      <c r="L1476" s="25" t="e">
        <f t="shared" ref="L1476:L1539" si="77">J1476*H1476/1000</f>
        <v>#VALUE!</v>
      </c>
    </row>
    <row r="1477" spans="1:12" x14ac:dyDescent="0.25">
      <c r="A1477" s="4">
        <v>42597</v>
      </c>
      <c r="B1477" s="5" t="s">
        <v>1</v>
      </c>
      <c r="D1477" s="3">
        <v>50.74</v>
      </c>
      <c r="E1477" s="2" t="s">
        <v>1</v>
      </c>
      <c r="F1477" s="2" t="s">
        <v>1</v>
      </c>
      <c r="H1477" s="2" t="s">
        <v>1</v>
      </c>
      <c r="I1477" s="3">
        <v>55.05</v>
      </c>
      <c r="J1477" s="25">
        <f t="shared" si="75"/>
        <v>208386.91958999998</v>
      </c>
      <c r="K1477" s="25">
        <f t="shared" si="76"/>
        <v>0</v>
      </c>
      <c r="L1477" s="25" t="e">
        <f t="shared" si="77"/>
        <v>#VALUE!</v>
      </c>
    </row>
    <row r="1478" spans="1:12" x14ac:dyDescent="0.25">
      <c r="A1478" s="4">
        <v>42598</v>
      </c>
      <c r="B1478" s="5">
        <v>6.15</v>
      </c>
      <c r="C1478" s="6">
        <v>4.51</v>
      </c>
      <c r="D1478" s="3">
        <v>25.37</v>
      </c>
      <c r="E1478" s="2">
        <v>23.5</v>
      </c>
      <c r="F1478" s="2">
        <v>0.25600000000000001</v>
      </c>
      <c r="G1478" s="2">
        <v>5.42</v>
      </c>
      <c r="H1478" s="2">
        <v>14</v>
      </c>
      <c r="I1478" s="3">
        <v>30.15</v>
      </c>
      <c r="J1478" s="25">
        <f t="shared" si="75"/>
        <v>114130.16576999999</v>
      </c>
      <c r="K1478" s="25">
        <f t="shared" si="76"/>
        <v>618.58549847339987</v>
      </c>
      <c r="L1478" s="25">
        <f t="shared" si="77"/>
        <v>1597.8223207799999</v>
      </c>
    </row>
    <row r="1479" spans="1:12" x14ac:dyDescent="0.25">
      <c r="A1479" s="4">
        <v>42599</v>
      </c>
      <c r="B1479" s="5" t="s">
        <v>1</v>
      </c>
      <c r="D1479" s="3">
        <v>22.32</v>
      </c>
      <c r="E1479" s="2" t="s">
        <v>1</v>
      </c>
      <c r="F1479" s="2" t="s">
        <v>1</v>
      </c>
      <c r="H1479" s="2" t="s">
        <v>1</v>
      </c>
      <c r="I1479" s="3">
        <v>27.93</v>
      </c>
      <c r="J1479" s="25">
        <f t="shared" si="75"/>
        <v>105726.551574</v>
      </c>
      <c r="K1479" s="25">
        <f t="shared" si="76"/>
        <v>0</v>
      </c>
      <c r="L1479" s="25" t="e">
        <f t="shared" si="77"/>
        <v>#VALUE!</v>
      </c>
    </row>
    <row r="1480" spans="1:12" x14ac:dyDescent="0.25">
      <c r="A1480" s="4">
        <v>42600</v>
      </c>
      <c r="B1480" s="5">
        <v>7.51</v>
      </c>
      <c r="D1480" s="3">
        <v>22.24</v>
      </c>
      <c r="E1480" s="2" t="s">
        <v>1</v>
      </c>
      <c r="F1480" s="2">
        <v>0.28000000000000003</v>
      </c>
      <c r="G1480" s="2">
        <v>8.2899999999999991</v>
      </c>
      <c r="H1480" s="2" t="s">
        <v>1</v>
      </c>
      <c r="I1480" s="3">
        <v>25.99</v>
      </c>
      <c r="J1480" s="25">
        <f t="shared" si="75"/>
        <v>98382.852681999997</v>
      </c>
      <c r="K1480" s="25">
        <f t="shared" si="76"/>
        <v>815.59384873377985</v>
      </c>
      <c r="L1480" s="25" t="e">
        <f t="shared" si="77"/>
        <v>#VALUE!</v>
      </c>
    </row>
    <row r="1481" spans="1:12" x14ac:dyDescent="0.25">
      <c r="A1481" s="4">
        <v>42601</v>
      </c>
      <c r="B1481" s="5" t="s">
        <v>1</v>
      </c>
      <c r="D1481" s="3">
        <v>22.68</v>
      </c>
      <c r="E1481" s="2" t="s">
        <v>1</v>
      </c>
      <c r="F1481" s="2" t="s">
        <v>1</v>
      </c>
      <c r="H1481" s="2" t="s">
        <v>1</v>
      </c>
      <c r="I1481" s="3">
        <v>26.68</v>
      </c>
      <c r="J1481" s="25">
        <f t="shared" si="75"/>
        <v>100994.786824</v>
      </c>
      <c r="K1481" s="25">
        <f t="shared" si="76"/>
        <v>0</v>
      </c>
      <c r="L1481" s="25" t="e">
        <f t="shared" si="77"/>
        <v>#VALUE!</v>
      </c>
    </row>
    <row r="1482" spans="1:12" x14ac:dyDescent="0.25">
      <c r="A1482" s="4">
        <v>42602</v>
      </c>
      <c r="B1482" s="5" t="s">
        <v>1</v>
      </c>
      <c r="D1482" s="3">
        <v>22.57</v>
      </c>
      <c r="E1482" s="2" t="s">
        <v>1</v>
      </c>
      <c r="F1482" s="2" t="s">
        <v>1</v>
      </c>
      <c r="H1482" s="2" t="s">
        <v>1</v>
      </c>
      <c r="I1482" s="3">
        <v>26.29</v>
      </c>
      <c r="J1482" s="25">
        <f t="shared" si="75"/>
        <v>99518.476221999998</v>
      </c>
      <c r="K1482" s="25">
        <f t="shared" si="76"/>
        <v>0</v>
      </c>
      <c r="L1482" s="25" t="e">
        <f t="shared" si="77"/>
        <v>#VALUE!</v>
      </c>
    </row>
    <row r="1483" spans="1:12" x14ac:dyDescent="0.25">
      <c r="A1483" s="4">
        <v>42603</v>
      </c>
      <c r="B1483" s="5" t="s">
        <v>1</v>
      </c>
      <c r="D1483" s="3">
        <v>21.84</v>
      </c>
      <c r="E1483" s="2" t="s">
        <v>1</v>
      </c>
      <c r="F1483" s="2" t="s">
        <v>1</v>
      </c>
      <c r="H1483" s="2" t="s">
        <v>1</v>
      </c>
      <c r="I1483" s="3">
        <v>25.39</v>
      </c>
      <c r="J1483" s="25">
        <f t="shared" si="75"/>
        <v>96111.605601999996</v>
      </c>
      <c r="K1483" s="25">
        <f t="shared" si="76"/>
        <v>0</v>
      </c>
      <c r="L1483" s="25" t="e">
        <f t="shared" si="77"/>
        <v>#VALUE!</v>
      </c>
    </row>
    <row r="1484" spans="1:12" x14ac:dyDescent="0.25">
      <c r="A1484" s="4">
        <v>42604</v>
      </c>
      <c r="B1484" s="5" t="s">
        <v>1</v>
      </c>
      <c r="D1484" s="3">
        <v>19.88</v>
      </c>
      <c r="E1484" s="2" t="s">
        <v>1</v>
      </c>
      <c r="F1484" s="2" t="s">
        <v>1</v>
      </c>
      <c r="H1484" s="2" t="s">
        <v>1</v>
      </c>
      <c r="I1484" s="3">
        <v>24.45</v>
      </c>
      <c r="J1484" s="25">
        <f t="shared" si="75"/>
        <v>92553.318509999997</v>
      </c>
      <c r="K1484" s="25">
        <f t="shared" si="76"/>
        <v>0</v>
      </c>
      <c r="L1484" s="25" t="e">
        <f t="shared" si="77"/>
        <v>#VALUE!</v>
      </c>
    </row>
    <row r="1485" spans="1:12" x14ac:dyDescent="0.25">
      <c r="A1485" s="4">
        <v>42605</v>
      </c>
      <c r="B1485" s="5">
        <v>7.95</v>
      </c>
      <c r="C1485" s="6">
        <v>8.73</v>
      </c>
      <c r="D1485" s="3">
        <v>20.6</v>
      </c>
      <c r="E1485" s="2">
        <v>34</v>
      </c>
      <c r="F1485" s="2">
        <v>0.51</v>
      </c>
      <c r="G1485" s="2">
        <v>7.12</v>
      </c>
      <c r="H1485" s="2">
        <v>18.8</v>
      </c>
      <c r="I1485" s="3">
        <v>24.97</v>
      </c>
      <c r="J1485" s="25">
        <f t="shared" si="75"/>
        <v>94521.732645999989</v>
      </c>
      <c r="K1485" s="25">
        <f t="shared" si="76"/>
        <v>672.9947364395199</v>
      </c>
      <c r="L1485" s="25">
        <f t="shared" si="77"/>
        <v>1777.0085737447998</v>
      </c>
    </row>
    <row r="1486" spans="1:12" x14ac:dyDescent="0.25">
      <c r="A1486" s="4">
        <v>42606</v>
      </c>
      <c r="B1486" s="5" t="s">
        <v>1</v>
      </c>
      <c r="D1486" s="3">
        <v>21.64</v>
      </c>
      <c r="E1486" s="2" t="s">
        <v>1</v>
      </c>
      <c r="F1486" s="2" t="s">
        <v>1</v>
      </c>
      <c r="H1486" s="2" t="s">
        <v>1</v>
      </c>
      <c r="I1486" s="3">
        <v>26.16</v>
      </c>
      <c r="J1486" s="25">
        <f t="shared" si="75"/>
        <v>99026.372688000003</v>
      </c>
      <c r="K1486" s="25">
        <f t="shared" si="76"/>
        <v>0</v>
      </c>
      <c r="L1486" s="25" t="e">
        <f t="shared" si="77"/>
        <v>#VALUE!</v>
      </c>
    </row>
    <row r="1487" spans="1:12" x14ac:dyDescent="0.25">
      <c r="A1487" s="4">
        <v>42607</v>
      </c>
      <c r="B1487" s="5">
        <v>7.16</v>
      </c>
      <c r="D1487" s="3">
        <v>20.59</v>
      </c>
      <c r="E1487" s="2" t="s">
        <v>1</v>
      </c>
      <c r="F1487" s="2">
        <v>0.3</v>
      </c>
      <c r="G1487" s="2">
        <v>7.57</v>
      </c>
      <c r="H1487" s="2" t="s">
        <v>1</v>
      </c>
      <c r="I1487" s="3">
        <v>23.68</v>
      </c>
      <c r="J1487" s="25">
        <f t="shared" si="75"/>
        <v>89638.55142399999</v>
      </c>
      <c r="K1487" s="25">
        <f t="shared" si="76"/>
        <v>678.5638342796799</v>
      </c>
      <c r="L1487" s="25" t="e">
        <f t="shared" si="77"/>
        <v>#VALUE!</v>
      </c>
    </row>
    <row r="1488" spans="1:12" x14ac:dyDescent="0.25">
      <c r="A1488" s="4">
        <v>42608</v>
      </c>
      <c r="B1488" s="5" t="s">
        <v>1</v>
      </c>
      <c r="D1488" s="3">
        <v>38.9</v>
      </c>
      <c r="E1488" s="2" t="s">
        <v>1</v>
      </c>
      <c r="F1488" s="2" t="s">
        <v>1</v>
      </c>
      <c r="H1488" s="2" t="s">
        <v>1</v>
      </c>
      <c r="I1488" s="3">
        <v>42.56</v>
      </c>
      <c r="J1488" s="25">
        <f t="shared" si="75"/>
        <v>161107.126208</v>
      </c>
      <c r="K1488" s="25">
        <f t="shared" si="76"/>
        <v>0</v>
      </c>
      <c r="L1488" s="25" t="e">
        <f t="shared" si="77"/>
        <v>#VALUE!</v>
      </c>
    </row>
    <row r="1489" spans="1:12" x14ac:dyDescent="0.25">
      <c r="A1489" s="4">
        <v>42609</v>
      </c>
      <c r="B1489" s="5" t="s">
        <v>1</v>
      </c>
      <c r="D1489" s="3">
        <v>25.78</v>
      </c>
      <c r="E1489" s="2" t="s">
        <v>1</v>
      </c>
      <c r="F1489" s="2" t="s">
        <v>1</v>
      </c>
      <c r="H1489" s="2" t="s">
        <v>1</v>
      </c>
      <c r="I1489" s="3">
        <v>30.34</v>
      </c>
      <c r="J1489" s="25">
        <f t="shared" si="75"/>
        <v>114849.39401199999</v>
      </c>
      <c r="K1489" s="25">
        <f t="shared" si="76"/>
        <v>0</v>
      </c>
      <c r="L1489" s="25" t="e">
        <f t="shared" si="77"/>
        <v>#VALUE!</v>
      </c>
    </row>
    <row r="1490" spans="1:12" x14ac:dyDescent="0.25">
      <c r="A1490" s="4">
        <v>42610</v>
      </c>
      <c r="B1490" s="5" t="s">
        <v>1</v>
      </c>
      <c r="D1490" s="3">
        <v>22.93</v>
      </c>
      <c r="E1490" s="2" t="s">
        <v>1</v>
      </c>
      <c r="F1490" s="2" t="s">
        <v>1</v>
      </c>
      <c r="H1490" s="2" t="s">
        <v>1</v>
      </c>
      <c r="I1490" s="3">
        <v>27.49</v>
      </c>
      <c r="J1490" s="25">
        <f t="shared" si="75"/>
        <v>104060.97038199998</v>
      </c>
      <c r="K1490" s="25">
        <f t="shared" si="76"/>
        <v>0</v>
      </c>
      <c r="L1490" s="25" t="e">
        <f t="shared" si="77"/>
        <v>#VALUE!</v>
      </c>
    </row>
    <row r="1491" spans="1:12" x14ac:dyDescent="0.25">
      <c r="A1491" s="4">
        <v>42611</v>
      </c>
      <c r="B1491" s="5" t="s">
        <v>1</v>
      </c>
      <c r="D1491" s="3">
        <v>24.03</v>
      </c>
      <c r="E1491" s="2" t="s">
        <v>1</v>
      </c>
      <c r="F1491" s="2" t="s">
        <v>1</v>
      </c>
      <c r="H1491" s="2" t="s">
        <v>1</v>
      </c>
      <c r="I1491" s="3">
        <v>30.28</v>
      </c>
      <c r="J1491" s="25">
        <f t="shared" si="75"/>
        <v>114622.269304</v>
      </c>
      <c r="K1491" s="25">
        <f t="shared" si="76"/>
        <v>0</v>
      </c>
      <c r="L1491" s="25" t="e">
        <f t="shared" si="77"/>
        <v>#VALUE!</v>
      </c>
    </row>
    <row r="1492" spans="1:12" x14ac:dyDescent="0.25">
      <c r="A1492" s="4">
        <v>42612</v>
      </c>
      <c r="B1492" s="5">
        <v>9.82</v>
      </c>
      <c r="C1492" s="6">
        <v>1.1299999999999999</v>
      </c>
      <c r="D1492" s="3">
        <v>21.85</v>
      </c>
      <c r="E1492" s="2">
        <v>27.2</v>
      </c>
      <c r="F1492" s="2">
        <v>0.21</v>
      </c>
      <c r="G1492" s="2">
        <v>6.95</v>
      </c>
      <c r="H1492" s="2">
        <v>18.600000000000001</v>
      </c>
      <c r="I1492" s="3">
        <v>26.27</v>
      </c>
      <c r="J1492" s="25">
        <f t="shared" si="75"/>
        <v>99442.767985999992</v>
      </c>
      <c r="K1492" s="25">
        <f t="shared" si="76"/>
        <v>691.12723750269993</v>
      </c>
      <c r="L1492" s="25">
        <f t="shared" si="77"/>
        <v>1849.6354845396002</v>
      </c>
    </row>
    <row r="1493" spans="1:12" x14ac:dyDescent="0.25">
      <c r="A1493" s="4">
        <v>42613</v>
      </c>
      <c r="B1493" s="5" t="s">
        <v>1</v>
      </c>
      <c r="D1493" s="3">
        <v>18.739999999999998</v>
      </c>
      <c r="E1493" s="2" t="s">
        <v>1</v>
      </c>
      <c r="F1493" s="2" t="s">
        <v>1</v>
      </c>
      <c r="H1493" s="2" t="s">
        <v>1</v>
      </c>
      <c r="I1493" s="3">
        <v>23</v>
      </c>
      <c r="J1493" s="25">
        <f t="shared" si="75"/>
        <v>87064.471399999995</v>
      </c>
      <c r="K1493" s="25">
        <f t="shared" si="76"/>
        <v>0</v>
      </c>
      <c r="L1493" s="25" t="e">
        <f t="shared" si="77"/>
        <v>#VALUE!</v>
      </c>
    </row>
    <row r="1494" spans="1:12" x14ac:dyDescent="0.25">
      <c r="A1494" s="4">
        <v>42614</v>
      </c>
      <c r="B1494" s="5">
        <v>7.66</v>
      </c>
      <c r="D1494" s="3">
        <v>19.68</v>
      </c>
      <c r="E1494" s="2" t="s">
        <v>1</v>
      </c>
      <c r="F1494" s="2">
        <v>0.31</v>
      </c>
      <c r="G1494" s="2">
        <v>6.27</v>
      </c>
      <c r="H1494" s="2" t="s">
        <v>1</v>
      </c>
      <c r="I1494" s="3">
        <v>23.93</v>
      </c>
      <c r="J1494" s="25">
        <f t="shared" si="75"/>
        <v>90584.904373999991</v>
      </c>
      <c r="K1494" s="25">
        <f t="shared" si="76"/>
        <v>567.96735042497994</v>
      </c>
      <c r="L1494" s="25" t="e">
        <f t="shared" si="77"/>
        <v>#VALUE!</v>
      </c>
    </row>
    <row r="1495" spans="1:12" x14ac:dyDescent="0.25">
      <c r="A1495" s="4">
        <v>42615</v>
      </c>
      <c r="B1495" s="5" t="s">
        <v>1</v>
      </c>
      <c r="D1495" s="3">
        <v>18.54</v>
      </c>
      <c r="E1495" s="2" t="s">
        <v>1</v>
      </c>
      <c r="F1495" s="2" t="s">
        <v>1</v>
      </c>
      <c r="H1495" s="2" t="s">
        <v>1</v>
      </c>
      <c r="I1495" s="3">
        <v>22.5</v>
      </c>
      <c r="J1495" s="25">
        <f t="shared" si="75"/>
        <v>85171.765499999994</v>
      </c>
      <c r="K1495" s="25">
        <f t="shared" si="76"/>
        <v>0</v>
      </c>
      <c r="L1495" s="25" t="e">
        <f t="shared" si="77"/>
        <v>#VALUE!</v>
      </c>
    </row>
    <row r="1496" spans="1:12" x14ac:dyDescent="0.25">
      <c r="A1496" s="4">
        <v>42616</v>
      </c>
      <c r="B1496" s="5" t="s">
        <v>1</v>
      </c>
      <c r="D1496" s="3">
        <v>17.89</v>
      </c>
      <c r="E1496" s="2" t="s">
        <v>1</v>
      </c>
      <c r="F1496" s="2" t="s">
        <v>1</v>
      </c>
      <c r="H1496" s="2" t="s">
        <v>1</v>
      </c>
      <c r="I1496" s="3">
        <v>21.98</v>
      </c>
      <c r="J1496" s="25">
        <f t="shared" si="75"/>
        <v>83203.351364000002</v>
      </c>
      <c r="K1496" s="25">
        <f t="shared" si="76"/>
        <v>0</v>
      </c>
      <c r="L1496" s="25" t="e">
        <f t="shared" si="77"/>
        <v>#VALUE!</v>
      </c>
    </row>
    <row r="1497" spans="1:12" x14ac:dyDescent="0.25">
      <c r="A1497" s="4">
        <v>42617</v>
      </c>
      <c r="B1497" s="5" t="s">
        <v>1</v>
      </c>
      <c r="D1497" s="3">
        <v>18.989999999999998</v>
      </c>
      <c r="E1497" s="2" t="s">
        <v>1</v>
      </c>
      <c r="F1497" s="2" t="s">
        <v>1</v>
      </c>
      <c r="H1497" s="2" t="s">
        <v>1</v>
      </c>
      <c r="I1497" s="3">
        <v>22.36</v>
      </c>
      <c r="J1497" s="25">
        <f t="shared" si="75"/>
        <v>84641.807847999997</v>
      </c>
      <c r="K1497" s="25">
        <f t="shared" si="76"/>
        <v>0</v>
      </c>
      <c r="L1497" s="25" t="e">
        <f t="shared" si="77"/>
        <v>#VALUE!</v>
      </c>
    </row>
    <row r="1498" spans="1:12" x14ac:dyDescent="0.25">
      <c r="A1498" s="4">
        <v>42618</v>
      </c>
      <c r="B1498" s="5" t="s">
        <v>1</v>
      </c>
      <c r="D1498" s="3">
        <v>19.71</v>
      </c>
      <c r="E1498" s="2" t="s">
        <v>1</v>
      </c>
      <c r="F1498" s="2" t="s">
        <v>1</v>
      </c>
      <c r="H1498" s="2" t="s">
        <v>1</v>
      </c>
      <c r="I1498" s="3">
        <v>23.75</v>
      </c>
      <c r="J1498" s="25">
        <f t="shared" si="75"/>
        <v>89903.530249999996</v>
      </c>
      <c r="K1498" s="25">
        <f t="shared" si="76"/>
        <v>0</v>
      </c>
      <c r="L1498" s="25" t="e">
        <f t="shared" si="77"/>
        <v>#VALUE!</v>
      </c>
    </row>
    <row r="1499" spans="1:12" x14ac:dyDescent="0.25">
      <c r="A1499" s="4">
        <v>42619</v>
      </c>
      <c r="B1499" s="5">
        <v>11.1</v>
      </c>
      <c r="C1499" s="6">
        <v>1.28</v>
      </c>
      <c r="D1499" s="3">
        <v>20.010000000000002</v>
      </c>
      <c r="E1499" s="2">
        <v>33.6</v>
      </c>
      <c r="F1499" s="2">
        <v>0.313</v>
      </c>
      <c r="G1499" s="2">
        <v>8.1</v>
      </c>
      <c r="H1499" s="2">
        <v>22.7</v>
      </c>
      <c r="I1499" s="3">
        <v>23.83</v>
      </c>
      <c r="J1499" s="25">
        <f t="shared" si="75"/>
        <v>90206.36319399999</v>
      </c>
      <c r="K1499" s="25">
        <f t="shared" si="76"/>
        <v>730.67154187139988</v>
      </c>
      <c r="L1499" s="25">
        <f t="shared" si="77"/>
        <v>2047.6844445037998</v>
      </c>
    </row>
    <row r="1500" spans="1:12" x14ac:dyDescent="0.25">
      <c r="A1500" s="4">
        <v>42620</v>
      </c>
      <c r="B1500" s="5" t="s">
        <v>1</v>
      </c>
      <c r="D1500" s="3">
        <v>19.27</v>
      </c>
      <c r="E1500" s="2" t="s">
        <v>1</v>
      </c>
      <c r="F1500" s="2" t="s">
        <v>1</v>
      </c>
      <c r="H1500" s="2" t="s">
        <v>1</v>
      </c>
      <c r="I1500" s="3">
        <v>23.28</v>
      </c>
      <c r="J1500" s="25">
        <f t="shared" si="75"/>
        <v>88124.386704000004</v>
      </c>
      <c r="K1500" s="25">
        <f t="shared" si="76"/>
        <v>0</v>
      </c>
      <c r="L1500" s="25" t="e">
        <f t="shared" si="77"/>
        <v>#VALUE!</v>
      </c>
    </row>
    <row r="1501" spans="1:12" x14ac:dyDescent="0.25">
      <c r="A1501" s="4">
        <v>42621</v>
      </c>
      <c r="B1501" s="5">
        <v>7.81</v>
      </c>
      <c r="D1501" s="3">
        <v>43.54</v>
      </c>
      <c r="E1501" s="2" t="s">
        <v>1</v>
      </c>
      <c r="F1501" s="2">
        <v>0.77500000000000002</v>
      </c>
      <c r="G1501" s="2">
        <v>10.6</v>
      </c>
      <c r="H1501" s="2" t="s">
        <v>1</v>
      </c>
      <c r="I1501" s="3">
        <v>47.1</v>
      </c>
      <c r="J1501" s="25">
        <f t="shared" si="75"/>
        <v>178292.89577999999</v>
      </c>
      <c r="K1501" s="25">
        <f t="shared" si="76"/>
        <v>1889.9046952679998</v>
      </c>
      <c r="L1501" s="25" t="e">
        <f t="shared" si="77"/>
        <v>#VALUE!</v>
      </c>
    </row>
    <row r="1502" spans="1:12" x14ac:dyDescent="0.25">
      <c r="A1502" s="4">
        <v>42622</v>
      </c>
      <c r="B1502" s="5" t="s">
        <v>1</v>
      </c>
      <c r="D1502" s="3">
        <v>24.71</v>
      </c>
      <c r="E1502" s="2" t="s">
        <v>1</v>
      </c>
      <c r="F1502" s="2" t="s">
        <v>1</v>
      </c>
      <c r="H1502" s="2" t="s">
        <v>1</v>
      </c>
      <c r="I1502" s="3">
        <v>27.54</v>
      </c>
      <c r="J1502" s="25">
        <f t="shared" si="75"/>
        <v>104250.240972</v>
      </c>
      <c r="K1502" s="25">
        <f t="shared" si="76"/>
        <v>0</v>
      </c>
      <c r="L1502" s="25" t="e">
        <f t="shared" si="77"/>
        <v>#VALUE!</v>
      </c>
    </row>
    <row r="1503" spans="1:12" x14ac:dyDescent="0.25">
      <c r="A1503" s="4">
        <v>42623</v>
      </c>
      <c r="B1503" s="5" t="s">
        <v>1</v>
      </c>
      <c r="D1503" s="3">
        <v>29.21</v>
      </c>
      <c r="E1503" s="2" t="s">
        <v>1</v>
      </c>
      <c r="F1503" s="2" t="s">
        <v>1</v>
      </c>
      <c r="H1503" s="2" t="s">
        <v>1</v>
      </c>
      <c r="I1503" s="3">
        <v>34.1</v>
      </c>
      <c r="J1503" s="25">
        <f t="shared" si="75"/>
        <v>129082.54238</v>
      </c>
      <c r="K1503" s="25">
        <f t="shared" si="76"/>
        <v>0</v>
      </c>
      <c r="L1503" s="25" t="e">
        <f t="shared" si="77"/>
        <v>#VALUE!</v>
      </c>
    </row>
    <row r="1504" spans="1:12" x14ac:dyDescent="0.25">
      <c r="A1504" s="4">
        <v>42624</v>
      </c>
      <c r="B1504" s="5" t="s">
        <v>1</v>
      </c>
      <c r="D1504" s="3">
        <v>21.8</v>
      </c>
      <c r="E1504" s="2" t="s">
        <v>1</v>
      </c>
      <c r="F1504" s="2" t="s">
        <v>1</v>
      </c>
      <c r="H1504" s="2" t="s">
        <v>1</v>
      </c>
      <c r="I1504" s="3">
        <v>25.19</v>
      </c>
      <c r="J1504" s="25">
        <f t="shared" si="75"/>
        <v>95354.523241999996</v>
      </c>
      <c r="K1504" s="25">
        <f t="shared" si="76"/>
        <v>0</v>
      </c>
      <c r="L1504" s="25" t="e">
        <f t="shared" si="77"/>
        <v>#VALUE!</v>
      </c>
    </row>
    <row r="1505" spans="1:12" x14ac:dyDescent="0.25">
      <c r="A1505" s="4">
        <v>42625</v>
      </c>
      <c r="B1505" s="5" t="s">
        <v>1</v>
      </c>
      <c r="D1505" s="3">
        <v>22.28</v>
      </c>
      <c r="E1505" s="2" t="s">
        <v>1</v>
      </c>
      <c r="F1505" s="2" t="s">
        <v>1</v>
      </c>
      <c r="H1505" s="2" t="s">
        <v>1</v>
      </c>
      <c r="I1505" s="3">
        <v>27.25</v>
      </c>
      <c r="J1505" s="25">
        <f t="shared" si="75"/>
        <v>103152.47155</v>
      </c>
      <c r="K1505" s="25">
        <f t="shared" si="76"/>
        <v>0</v>
      </c>
      <c r="L1505" s="25" t="e">
        <f t="shared" si="77"/>
        <v>#VALUE!</v>
      </c>
    </row>
    <row r="1506" spans="1:12" x14ac:dyDescent="0.25">
      <c r="A1506" s="4">
        <v>42626</v>
      </c>
      <c r="B1506" s="5">
        <v>12.8</v>
      </c>
      <c r="C1506" s="6">
        <v>4</v>
      </c>
      <c r="D1506" s="3">
        <v>20.13</v>
      </c>
      <c r="E1506" s="2">
        <v>34.200000000000003</v>
      </c>
      <c r="F1506" s="2">
        <v>0.25</v>
      </c>
      <c r="G1506" s="2">
        <v>10.5</v>
      </c>
      <c r="H1506" s="2">
        <v>18.7</v>
      </c>
      <c r="I1506" s="3">
        <v>23.44</v>
      </c>
      <c r="J1506" s="25">
        <f t="shared" si="75"/>
        <v>88730.052592000007</v>
      </c>
      <c r="K1506" s="25">
        <f t="shared" si="76"/>
        <v>931.66555221600004</v>
      </c>
      <c r="L1506" s="25">
        <f t="shared" si="77"/>
        <v>1659.2519834704001</v>
      </c>
    </row>
    <row r="1507" spans="1:12" x14ac:dyDescent="0.25">
      <c r="A1507" s="4">
        <v>42627</v>
      </c>
      <c r="B1507" s="5" t="s">
        <v>1</v>
      </c>
      <c r="D1507" s="3">
        <v>18.920000000000002</v>
      </c>
      <c r="E1507" s="2" t="s">
        <v>1</v>
      </c>
      <c r="F1507" s="2" t="s">
        <v>1</v>
      </c>
      <c r="H1507" s="2" t="s">
        <v>1</v>
      </c>
      <c r="I1507" s="3">
        <v>21.93</v>
      </c>
      <c r="J1507" s="25">
        <f t="shared" si="75"/>
        <v>83014.080774000002</v>
      </c>
      <c r="K1507" s="25">
        <f t="shared" si="76"/>
        <v>0</v>
      </c>
      <c r="L1507" s="25" t="e">
        <f t="shared" si="77"/>
        <v>#VALUE!</v>
      </c>
    </row>
    <row r="1508" spans="1:12" x14ac:dyDescent="0.25">
      <c r="A1508" s="4">
        <v>42628</v>
      </c>
      <c r="B1508" s="5">
        <v>7.42</v>
      </c>
      <c r="D1508" s="3">
        <v>19.36</v>
      </c>
      <c r="E1508" s="2" t="s">
        <v>1</v>
      </c>
      <c r="F1508" s="2">
        <v>0.22500000000000001</v>
      </c>
      <c r="G1508" s="2">
        <v>11.2</v>
      </c>
      <c r="H1508" s="2" t="s">
        <v>1</v>
      </c>
      <c r="I1508" s="3">
        <v>21.59</v>
      </c>
      <c r="J1508" s="25">
        <f t="shared" si="75"/>
        <v>81727.04076199999</v>
      </c>
      <c r="K1508" s="25">
        <f t="shared" si="76"/>
        <v>915.34285653439974</v>
      </c>
      <c r="L1508" s="25" t="e">
        <f t="shared" si="77"/>
        <v>#VALUE!</v>
      </c>
    </row>
    <row r="1509" spans="1:12" x14ac:dyDescent="0.25">
      <c r="A1509" s="4">
        <v>42629</v>
      </c>
      <c r="B1509" s="5" t="s">
        <v>1</v>
      </c>
      <c r="D1509" s="3">
        <v>27.5</v>
      </c>
      <c r="E1509" s="2" t="s">
        <v>1</v>
      </c>
      <c r="F1509" s="2" t="s">
        <v>1</v>
      </c>
      <c r="H1509" s="2" t="s">
        <v>1</v>
      </c>
      <c r="I1509" s="3">
        <v>31.34</v>
      </c>
      <c r="J1509" s="25">
        <f t="shared" si="75"/>
        <v>118634.80581199999</v>
      </c>
      <c r="K1509" s="25">
        <f t="shared" si="76"/>
        <v>0</v>
      </c>
      <c r="L1509" s="25" t="e">
        <f t="shared" si="77"/>
        <v>#VALUE!</v>
      </c>
    </row>
    <row r="1510" spans="1:12" x14ac:dyDescent="0.25">
      <c r="A1510" s="4">
        <v>42630</v>
      </c>
      <c r="B1510" s="5" t="s">
        <v>1</v>
      </c>
      <c r="D1510" s="3">
        <v>20.28</v>
      </c>
      <c r="E1510" s="2" t="s">
        <v>1</v>
      </c>
      <c r="F1510" s="2" t="s">
        <v>1</v>
      </c>
      <c r="H1510" s="2" t="s">
        <v>1</v>
      </c>
      <c r="I1510" s="3">
        <v>24.42</v>
      </c>
      <c r="J1510" s="25">
        <f t="shared" si="75"/>
        <v>92439.756156000003</v>
      </c>
      <c r="K1510" s="25">
        <f t="shared" si="76"/>
        <v>0</v>
      </c>
      <c r="L1510" s="25" t="e">
        <f t="shared" si="77"/>
        <v>#VALUE!</v>
      </c>
    </row>
    <row r="1511" spans="1:12" x14ac:dyDescent="0.25">
      <c r="A1511" s="4">
        <v>42631</v>
      </c>
      <c r="B1511" s="5" t="s">
        <v>1</v>
      </c>
      <c r="D1511" s="3">
        <v>20.03</v>
      </c>
      <c r="E1511" s="2" t="s">
        <v>1</v>
      </c>
      <c r="F1511" s="2" t="s">
        <v>1</v>
      </c>
      <c r="H1511" s="2" t="s">
        <v>1</v>
      </c>
      <c r="I1511" s="3">
        <v>23.55</v>
      </c>
      <c r="J1511" s="25">
        <f t="shared" si="75"/>
        <v>89146.447889999996</v>
      </c>
      <c r="K1511" s="25">
        <f t="shared" si="76"/>
        <v>0</v>
      </c>
      <c r="L1511" s="25" t="e">
        <f t="shared" si="77"/>
        <v>#VALUE!</v>
      </c>
    </row>
    <row r="1512" spans="1:12" x14ac:dyDescent="0.25">
      <c r="A1512" s="4">
        <v>42632</v>
      </c>
      <c r="B1512" s="5" t="s">
        <v>1</v>
      </c>
      <c r="D1512" s="3">
        <v>19.63</v>
      </c>
      <c r="E1512" s="2" t="s">
        <v>1</v>
      </c>
      <c r="F1512" s="2" t="s">
        <v>1</v>
      </c>
      <c r="H1512" s="2" t="s">
        <v>1</v>
      </c>
      <c r="I1512" s="3">
        <v>23.32</v>
      </c>
      <c r="J1512" s="25">
        <f t="shared" si="75"/>
        <v>88275.803176000001</v>
      </c>
      <c r="K1512" s="25">
        <f t="shared" si="76"/>
        <v>0</v>
      </c>
      <c r="L1512" s="25" t="e">
        <f t="shared" si="77"/>
        <v>#VALUE!</v>
      </c>
    </row>
    <row r="1513" spans="1:12" x14ac:dyDescent="0.25">
      <c r="A1513" s="4">
        <v>42633</v>
      </c>
      <c r="B1513" s="5">
        <v>8.31</v>
      </c>
      <c r="C1513" s="6">
        <v>0.59799999999999998</v>
      </c>
      <c r="D1513" s="3">
        <v>17.11</v>
      </c>
      <c r="E1513" s="2">
        <v>37.4</v>
      </c>
      <c r="F1513" s="2">
        <v>0.309</v>
      </c>
      <c r="G1513" s="2">
        <v>7.83</v>
      </c>
      <c r="H1513" s="2">
        <v>24</v>
      </c>
      <c r="I1513" s="3">
        <v>20.79</v>
      </c>
      <c r="J1513" s="25">
        <f t="shared" si="75"/>
        <v>78698.711321999988</v>
      </c>
      <c r="K1513" s="25">
        <f t="shared" si="76"/>
        <v>616.21090965125984</v>
      </c>
      <c r="L1513" s="25">
        <f t="shared" si="77"/>
        <v>1888.7690717279997</v>
      </c>
    </row>
    <row r="1514" spans="1:12" x14ac:dyDescent="0.25">
      <c r="A1514" s="4">
        <v>42634</v>
      </c>
      <c r="B1514" s="5" t="s">
        <v>1</v>
      </c>
      <c r="D1514" s="3">
        <v>17.989999999999998</v>
      </c>
      <c r="E1514" s="2" t="s">
        <v>1</v>
      </c>
      <c r="F1514" s="2" t="s">
        <v>1</v>
      </c>
      <c r="H1514" s="2" t="s">
        <v>1</v>
      </c>
      <c r="I1514" s="3">
        <v>21.27</v>
      </c>
      <c r="J1514" s="25">
        <f t="shared" si="75"/>
        <v>80515.708985999998</v>
      </c>
      <c r="K1514" s="25">
        <f t="shared" si="76"/>
        <v>0</v>
      </c>
      <c r="L1514" s="25" t="e">
        <f t="shared" si="77"/>
        <v>#VALUE!</v>
      </c>
    </row>
    <row r="1515" spans="1:12" x14ac:dyDescent="0.25">
      <c r="A1515" s="4">
        <v>42635</v>
      </c>
      <c r="B1515" s="5">
        <v>6.85</v>
      </c>
      <c r="D1515" s="3">
        <v>19.46</v>
      </c>
      <c r="E1515" s="2" t="s">
        <v>1</v>
      </c>
      <c r="F1515" s="2">
        <v>0.24399999999999999</v>
      </c>
      <c r="G1515" s="2">
        <v>7.22</v>
      </c>
      <c r="H1515" s="2" t="s">
        <v>1</v>
      </c>
      <c r="I1515" s="3">
        <v>22.92</v>
      </c>
      <c r="J1515" s="25">
        <f t="shared" si="75"/>
        <v>86761.638456000001</v>
      </c>
      <c r="K1515" s="25">
        <f t="shared" si="76"/>
        <v>626.41902965231998</v>
      </c>
      <c r="L1515" s="25" t="e">
        <f t="shared" si="77"/>
        <v>#VALUE!</v>
      </c>
    </row>
    <row r="1516" spans="1:12" x14ac:dyDescent="0.25">
      <c r="A1516" s="4">
        <v>42636</v>
      </c>
      <c r="B1516" s="5" t="s">
        <v>1</v>
      </c>
      <c r="D1516" s="3">
        <v>19.11</v>
      </c>
      <c r="E1516" s="2" t="s">
        <v>1</v>
      </c>
      <c r="F1516" s="2" t="s">
        <v>1</v>
      </c>
      <c r="H1516" s="2" t="s">
        <v>1</v>
      </c>
      <c r="I1516" s="3">
        <v>22.77</v>
      </c>
      <c r="J1516" s="25">
        <f t="shared" si="75"/>
        <v>86193.826686</v>
      </c>
      <c r="K1516" s="25">
        <f t="shared" si="76"/>
        <v>0</v>
      </c>
      <c r="L1516" s="25" t="e">
        <f t="shared" si="77"/>
        <v>#VALUE!</v>
      </c>
    </row>
    <row r="1517" spans="1:12" x14ac:dyDescent="0.25">
      <c r="A1517" s="4">
        <v>42637</v>
      </c>
      <c r="B1517" s="5" t="s">
        <v>1</v>
      </c>
      <c r="D1517" s="3">
        <v>20.14</v>
      </c>
      <c r="E1517" s="2" t="s">
        <v>1</v>
      </c>
      <c r="F1517" s="2" t="s">
        <v>1</v>
      </c>
      <c r="H1517" s="2" t="s">
        <v>1</v>
      </c>
      <c r="I1517" s="3">
        <v>23.36</v>
      </c>
      <c r="J1517" s="25">
        <f t="shared" si="75"/>
        <v>88427.219647999998</v>
      </c>
      <c r="K1517" s="25">
        <f t="shared" si="76"/>
        <v>0</v>
      </c>
      <c r="L1517" s="25" t="e">
        <f t="shared" si="77"/>
        <v>#VALUE!</v>
      </c>
    </row>
    <row r="1518" spans="1:12" x14ac:dyDescent="0.25">
      <c r="A1518" s="4">
        <v>42638</v>
      </c>
      <c r="B1518" s="5" t="s">
        <v>1</v>
      </c>
      <c r="D1518" s="3">
        <v>19.89</v>
      </c>
      <c r="E1518" s="2" t="s">
        <v>1</v>
      </c>
      <c r="F1518" s="2" t="s">
        <v>1</v>
      </c>
      <c r="H1518" s="2" t="s">
        <v>1</v>
      </c>
      <c r="I1518" s="3">
        <v>23.5</v>
      </c>
      <c r="J1518" s="25">
        <f t="shared" si="75"/>
        <v>88957.177299999996</v>
      </c>
      <c r="K1518" s="25">
        <f t="shared" si="76"/>
        <v>0</v>
      </c>
      <c r="L1518" s="25" t="e">
        <f t="shared" si="77"/>
        <v>#VALUE!</v>
      </c>
    </row>
    <row r="1519" spans="1:12" x14ac:dyDescent="0.25">
      <c r="A1519" s="4">
        <v>42639</v>
      </c>
      <c r="B1519" s="5" t="s">
        <v>1</v>
      </c>
      <c r="D1519" s="3">
        <v>19.52</v>
      </c>
      <c r="E1519" s="2" t="s">
        <v>1</v>
      </c>
      <c r="F1519" s="2" t="s">
        <v>1</v>
      </c>
      <c r="H1519" s="2" t="s">
        <v>1</v>
      </c>
      <c r="I1519" s="3">
        <v>22.78</v>
      </c>
      <c r="J1519" s="25">
        <f t="shared" si="75"/>
        <v>86231.680804000003</v>
      </c>
      <c r="K1519" s="25">
        <f t="shared" si="76"/>
        <v>0</v>
      </c>
      <c r="L1519" s="25" t="e">
        <f t="shared" si="77"/>
        <v>#VALUE!</v>
      </c>
    </row>
    <row r="1520" spans="1:12" x14ac:dyDescent="0.25">
      <c r="A1520" s="4">
        <v>42640</v>
      </c>
      <c r="B1520" s="5">
        <v>12.8</v>
      </c>
      <c r="C1520" s="6">
        <v>2.9</v>
      </c>
      <c r="D1520" s="3">
        <v>19.55</v>
      </c>
      <c r="E1520" s="2">
        <v>38.200000000000003</v>
      </c>
      <c r="F1520" s="2">
        <v>0.28100000000000003</v>
      </c>
      <c r="G1520" s="2">
        <v>9.67</v>
      </c>
      <c r="H1520" s="2">
        <v>22.7</v>
      </c>
      <c r="I1520" s="3">
        <v>22.69</v>
      </c>
      <c r="J1520" s="25">
        <f t="shared" si="75"/>
        <v>85890.993742000006</v>
      </c>
      <c r="K1520" s="25">
        <f t="shared" si="76"/>
        <v>830.56590948513997</v>
      </c>
      <c r="L1520" s="25">
        <f t="shared" si="77"/>
        <v>1949.7255579434</v>
      </c>
    </row>
    <row r="1521" spans="1:12" x14ac:dyDescent="0.25">
      <c r="A1521" s="4">
        <v>42641</v>
      </c>
      <c r="B1521" s="5" t="s">
        <v>1</v>
      </c>
      <c r="D1521" s="3">
        <v>19.27</v>
      </c>
      <c r="E1521" s="2" t="s">
        <v>1</v>
      </c>
      <c r="F1521" s="2" t="s">
        <v>1</v>
      </c>
      <c r="H1521" s="2" t="s">
        <v>1</v>
      </c>
      <c r="I1521" s="3">
        <v>22.88</v>
      </c>
      <c r="J1521" s="25">
        <f t="shared" si="75"/>
        <v>86610.221983999989</v>
      </c>
      <c r="K1521" s="25">
        <f t="shared" si="76"/>
        <v>0</v>
      </c>
      <c r="L1521" s="25" t="e">
        <f t="shared" si="77"/>
        <v>#VALUE!</v>
      </c>
    </row>
    <row r="1522" spans="1:12" x14ac:dyDescent="0.25">
      <c r="A1522" s="4">
        <v>42642</v>
      </c>
      <c r="B1522" s="5">
        <v>11.1</v>
      </c>
      <c r="D1522" s="3">
        <v>21.49</v>
      </c>
      <c r="E1522" s="2" t="s">
        <v>1</v>
      </c>
      <c r="F1522" s="2">
        <v>0.28499999999999998</v>
      </c>
      <c r="G1522" s="2">
        <v>10.6</v>
      </c>
      <c r="H1522" s="2" t="s">
        <v>1</v>
      </c>
      <c r="I1522" s="3">
        <v>25.51</v>
      </c>
      <c r="J1522" s="25">
        <f t="shared" si="75"/>
        <v>96565.855018000002</v>
      </c>
      <c r="K1522" s="25">
        <f t="shared" si="76"/>
        <v>1023.5980631908001</v>
      </c>
      <c r="L1522" s="25" t="e">
        <f t="shared" si="77"/>
        <v>#VALUE!</v>
      </c>
    </row>
    <row r="1523" spans="1:12" x14ac:dyDescent="0.25">
      <c r="A1523" s="4">
        <v>42643</v>
      </c>
      <c r="B1523" s="5" t="s">
        <v>1</v>
      </c>
      <c r="D1523" s="3">
        <v>20.74</v>
      </c>
      <c r="E1523" s="2" t="s">
        <v>1</v>
      </c>
      <c r="F1523" s="2" t="s">
        <v>1</v>
      </c>
      <c r="H1523" s="2" t="s">
        <v>1</v>
      </c>
      <c r="I1523" s="3">
        <v>24.94</v>
      </c>
      <c r="J1523" s="25">
        <f t="shared" si="75"/>
        <v>94408.170291999995</v>
      </c>
      <c r="K1523" s="25">
        <f t="shared" si="76"/>
        <v>0</v>
      </c>
      <c r="L1523" s="25" t="e">
        <f t="shared" si="77"/>
        <v>#VALUE!</v>
      </c>
    </row>
    <row r="1524" spans="1:12" x14ac:dyDescent="0.25">
      <c r="A1524" s="4">
        <v>42644</v>
      </c>
      <c r="B1524" s="5" t="s">
        <v>1</v>
      </c>
      <c r="D1524" s="3">
        <v>18.5</v>
      </c>
      <c r="E1524" s="2" t="s">
        <v>1</v>
      </c>
      <c r="F1524" s="2" t="s">
        <v>1</v>
      </c>
      <c r="H1524" s="2" t="s">
        <v>1</v>
      </c>
      <c r="I1524" s="3">
        <v>22.1</v>
      </c>
      <c r="J1524" s="25">
        <f t="shared" si="75"/>
        <v>83657.600780000008</v>
      </c>
      <c r="K1524" s="25">
        <f t="shared" si="76"/>
        <v>0</v>
      </c>
      <c r="L1524" s="25" t="e">
        <f t="shared" si="77"/>
        <v>#VALUE!</v>
      </c>
    </row>
    <row r="1525" spans="1:12" x14ac:dyDescent="0.25">
      <c r="A1525" s="4">
        <v>42645</v>
      </c>
      <c r="B1525" s="5" t="s">
        <v>1</v>
      </c>
      <c r="D1525" s="3">
        <v>19.12</v>
      </c>
      <c r="E1525" s="2" t="s">
        <v>1</v>
      </c>
      <c r="F1525" s="2" t="s">
        <v>1</v>
      </c>
      <c r="H1525" s="2" t="s">
        <v>1</v>
      </c>
      <c r="I1525" s="3">
        <v>22.75</v>
      </c>
      <c r="J1525" s="25">
        <f t="shared" si="75"/>
        <v>86118.118449999994</v>
      </c>
      <c r="K1525" s="25">
        <f t="shared" si="76"/>
        <v>0</v>
      </c>
      <c r="L1525" s="25" t="e">
        <f t="shared" si="77"/>
        <v>#VALUE!</v>
      </c>
    </row>
    <row r="1526" spans="1:12" x14ac:dyDescent="0.25">
      <c r="A1526" s="4">
        <v>42646</v>
      </c>
      <c r="B1526" s="5" t="s">
        <v>1</v>
      </c>
      <c r="D1526" s="3">
        <v>18.940000000000001</v>
      </c>
      <c r="E1526" s="2" t="s">
        <v>1</v>
      </c>
      <c r="F1526" s="2" t="s">
        <v>1</v>
      </c>
      <c r="H1526" s="2" t="s">
        <v>1</v>
      </c>
      <c r="I1526" s="3">
        <v>22.66</v>
      </c>
      <c r="J1526" s="25">
        <f t="shared" si="75"/>
        <v>85777.431387999997</v>
      </c>
      <c r="K1526" s="25">
        <f t="shared" si="76"/>
        <v>0</v>
      </c>
      <c r="L1526" s="25" t="e">
        <f t="shared" si="77"/>
        <v>#VALUE!</v>
      </c>
    </row>
    <row r="1527" spans="1:12" x14ac:dyDescent="0.25">
      <c r="A1527" s="4">
        <v>42647</v>
      </c>
      <c r="B1527" s="5">
        <v>11.7</v>
      </c>
      <c r="C1527" s="6">
        <v>0.4</v>
      </c>
      <c r="D1527" s="3">
        <v>19.2</v>
      </c>
      <c r="E1527" s="2">
        <v>40</v>
      </c>
      <c r="F1527" s="2">
        <v>0.29399999999999998</v>
      </c>
      <c r="G1527" s="2">
        <v>15.1</v>
      </c>
      <c r="H1527" s="2">
        <v>27</v>
      </c>
      <c r="I1527" s="3">
        <v>22.9</v>
      </c>
      <c r="J1527" s="25">
        <f t="shared" si="75"/>
        <v>86685.930219999995</v>
      </c>
      <c r="K1527" s="25">
        <f t="shared" si="76"/>
        <v>1308.9575463219999</v>
      </c>
      <c r="L1527" s="25">
        <f t="shared" si="77"/>
        <v>2340.5201159399999</v>
      </c>
    </row>
    <row r="1528" spans="1:12" x14ac:dyDescent="0.25">
      <c r="A1528" s="4">
        <v>42648</v>
      </c>
      <c r="B1528" s="5" t="s">
        <v>1</v>
      </c>
      <c r="D1528" s="3">
        <v>19.57</v>
      </c>
      <c r="E1528" s="2" t="s">
        <v>1</v>
      </c>
      <c r="F1528" s="2" t="s">
        <v>1</v>
      </c>
      <c r="H1528" s="2" t="s">
        <v>1</v>
      </c>
      <c r="I1528" s="3">
        <v>22.96</v>
      </c>
      <c r="J1528" s="25">
        <f t="shared" si="75"/>
        <v>86913.054927999998</v>
      </c>
      <c r="K1528" s="25">
        <f t="shared" si="76"/>
        <v>0</v>
      </c>
      <c r="L1528" s="25" t="e">
        <f t="shared" si="77"/>
        <v>#VALUE!</v>
      </c>
    </row>
    <row r="1529" spans="1:12" x14ac:dyDescent="0.25">
      <c r="A1529" s="4">
        <v>42649</v>
      </c>
      <c r="B1529" s="5">
        <v>9.8000000000000007</v>
      </c>
      <c r="D1529" s="3">
        <v>19.68</v>
      </c>
      <c r="E1529" s="2" t="s">
        <v>1</v>
      </c>
      <c r="F1529" s="2">
        <v>0.308</v>
      </c>
      <c r="G1529" s="2">
        <v>8.9600000000000009</v>
      </c>
      <c r="H1529" s="2" t="s">
        <v>1</v>
      </c>
      <c r="I1529" s="3">
        <v>22.83</v>
      </c>
      <c r="J1529" s="25">
        <f t="shared" si="75"/>
        <v>86420.951393999989</v>
      </c>
      <c r="K1529" s="25">
        <f t="shared" si="76"/>
        <v>774.33172449023994</v>
      </c>
      <c r="L1529" s="25" t="e">
        <f t="shared" si="77"/>
        <v>#VALUE!</v>
      </c>
    </row>
    <row r="1530" spans="1:12" x14ac:dyDescent="0.25">
      <c r="A1530" s="4">
        <v>42650</v>
      </c>
      <c r="B1530" s="5" t="s">
        <v>1</v>
      </c>
      <c r="D1530" s="3">
        <v>19.239999999999998</v>
      </c>
      <c r="E1530" s="2" t="s">
        <v>1</v>
      </c>
      <c r="F1530" s="2" t="s">
        <v>1</v>
      </c>
      <c r="H1530" s="2" t="s">
        <v>1</v>
      </c>
      <c r="I1530" s="3">
        <v>22.74</v>
      </c>
      <c r="J1530" s="25">
        <f t="shared" si="75"/>
        <v>86080.264331999992</v>
      </c>
      <c r="K1530" s="25">
        <f t="shared" si="76"/>
        <v>0</v>
      </c>
      <c r="L1530" s="25" t="e">
        <f t="shared" si="77"/>
        <v>#VALUE!</v>
      </c>
    </row>
    <row r="1531" spans="1:12" x14ac:dyDescent="0.25">
      <c r="A1531" s="4">
        <v>42651</v>
      </c>
      <c r="B1531" s="5" t="s">
        <v>1</v>
      </c>
      <c r="D1531" s="3">
        <v>18.86</v>
      </c>
      <c r="E1531" s="2" t="s">
        <v>1</v>
      </c>
      <c r="F1531" s="2" t="s">
        <v>1</v>
      </c>
      <c r="H1531" s="2" t="s">
        <v>1</v>
      </c>
      <c r="I1531" s="3">
        <v>22.09</v>
      </c>
      <c r="J1531" s="25">
        <f t="shared" si="75"/>
        <v>83619.74666199999</v>
      </c>
      <c r="K1531" s="25">
        <f t="shared" si="76"/>
        <v>0</v>
      </c>
      <c r="L1531" s="25" t="e">
        <f t="shared" si="77"/>
        <v>#VALUE!</v>
      </c>
    </row>
    <row r="1532" spans="1:12" x14ac:dyDescent="0.25">
      <c r="A1532" s="4">
        <v>42652</v>
      </c>
      <c r="B1532" s="5" t="s">
        <v>1</v>
      </c>
      <c r="D1532" s="3">
        <v>19.38</v>
      </c>
      <c r="E1532" s="2" t="s">
        <v>1</v>
      </c>
      <c r="F1532" s="2" t="s">
        <v>1</v>
      </c>
      <c r="H1532" s="2" t="s">
        <v>1</v>
      </c>
      <c r="I1532" s="3">
        <v>22.53</v>
      </c>
      <c r="J1532" s="25">
        <f t="shared" si="75"/>
        <v>85285.327854000003</v>
      </c>
      <c r="K1532" s="25">
        <f t="shared" si="76"/>
        <v>0</v>
      </c>
      <c r="L1532" s="25" t="e">
        <f t="shared" si="77"/>
        <v>#VALUE!</v>
      </c>
    </row>
    <row r="1533" spans="1:12" x14ac:dyDescent="0.25">
      <c r="A1533" s="4">
        <v>42653</v>
      </c>
      <c r="B1533" s="5" t="s">
        <v>1</v>
      </c>
      <c r="D1533" s="3">
        <v>19.14</v>
      </c>
      <c r="E1533" s="2" t="s">
        <v>1</v>
      </c>
      <c r="F1533" s="2" t="s">
        <v>1</v>
      </c>
      <c r="H1533" s="2" t="s">
        <v>1</v>
      </c>
      <c r="I1533" s="3">
        <v>23.22</v>
      </c>
      <c r="J1533" s="25">
        <f t="shared" si="75"/>
        <v>87897.261995999987</v>
      </c>
      <c r="K1533" s="25">
        <f t="shared" si="76"/>
        <v>0</v>
      </c>
      <c r="L1533" s="25" t="e">
        <f t="shared" si="77"/>
        <v>#VALUE!</v>
      </c>
    </row>
    <row r="1534" spans="1:12" x14ac:dyDescent="0.25">
      <c r="A1534" s="4">
        <v>42654</v>
      </c>
      <c r="B1534" s="5">
        <v>9.01</v>
      </c>
      <c r="C1534" s="6">
        <v>0.94799999999999995</v>
      </c>
      <c r="D1534" s="3">
        <v>18.489999999999998</v>
      </c>
      <c r="E1534" s="2">
        <v>34.200000000000003</v>
      </c>
      <c r="F1534" s="2">
        <v>0.32600000000000001</v>
      </c>
      <c r="G1534" s="2">
        <v>8.56</v>
      </c>
      <c r="H1534" s="2">
        <v>25.5</v>
      </c>
      <c r="I1534" s="3">
        <v>20.47</v>
      </c>
      <c r="J1534" s="25">
        <f t="shared" si="75"/>
        <v>77487.379545999996</v>
      </c>
      <c r="K1534" s="25">
        <f t="shared" si="76"/>
        <v>663.29196891376</v>
      </c>
      <c r="L1534" s="25">
        <f t="shared" si="77"/>
        <v>1975.9281784229997</v>
      </c>
    </row>
    <row r="1535" spans="1:12" x14ac:dyDescent="0.25">
      <c r="A1535" s="4">
        <v>42655</v>
      </c>
      <c r="B1535" s="5" t="s">
        <v>1</v>
      </c>
      <c r="D1535" s="3">
        <v>19.350000000000001</v>
      </c>
      <c r="E1535" s="2" t="s">
        <v>1</v>
      </c>
      <c r="F1535" s="2" t="s">
        <v>1</v>
      </c>
      <c r="H1535" s="2" t="s">
        <v>1</v>
      </c>
      <c r="I1535" s="3">
        <v>22.86</v>
      </c>
      <c r="J1535" s="25">
        <f t="shared" si="75"/>
        <v>86534.513747999998</v>
      </c>
      <c r="K1535" s="25">
        <f t="shared" si="76"/>
        <v>0</v>
      </c>
      <c r="L1535" s="25" t="e">
        <f t="shared" si="77"/>
        <v>#VALUE!</v>
      </c>
    </row>
    <row r="1536" spans="1:12" x14ac:dyDescent="0.25">
      <c r="A1536" s="4">
        <v>42656</v>
      </c>
      <c r="B1536" s="5">
        <v>8.75</v>
      </c>
      <c r="D1536" s="3">
        <v>18.52</v>
      </c>
      <c r="E1536" s="2" t="s">
        <v>1</v>
      </c>
      <c r="F1536" s="2">
        <v>0.29099999999999998</v>
      </c>
      <c r="G1536" s="2">
        <v>6.82</v>
      </c>
      <c r="H1536" s="2" t="s">
        <v>1</v>
      </c>
      <c r="I1536" s="3">
        <v>21.37</v>
      </c>
      <c r="J1536" s="25">
        <f t="shared" si="75"/>
        <v>80894.250165999998</v>
      </c>
      <c r="K1536" s="25">
        <f t="shared" si="76"/>
        <v>551.69878613212006</v>
      </c>
      <c r="L1536" s="25" t="e">
        <f t="shared" si="77"/>
        <v>#VALUE!</v>
      </c>
    </row>
    <row r="1537" spans="1:12" x14ac:dyDescent="0.25">
      <c r="A1537" s="4">
        <v>42657</v>
      </c>
      <c r="B1537" s="5" t="s">
        <v>1</v>
      </c>
      <c r="D1537" s="3">
        <v>18.98</v>
      </c>
      <c r="E1537" s="2" t="s">
        <v>1</v>
      </c>
      <c r="F1537" s="2" t="s">
        <v>1</v>
      </c>
      <c r="H1537" s="2" t="s">
        <v>1</v>
      </c>
      <c r="I1537" s="3">
        <v>21.63</v>
      </c>
      <c r="J1537" s="25">
        <f t="shared" si="75"/>
        <v>81878.457233999987</v>
      </c>
      <c r="K1537" s="25">
        <f t="shared" si="76"/>
        <v>0</v>
      </c>
      <c r="L1537" s="25" t="e">
        <f t="shared" si="77"/>
        <v>#VALUE!</v>
      </c>
    </row>
    <row r="1538" spans="1:12" x14ac:dyDescent="0.25">
      <c r="A1538" s="4">
        <v>42658</v>
      </c>
      <c r="B1538" s="5" t="s">
        <v>1</v>
      </c>
      <c r="D1538" s="3">
        <v>19.649999999999999</v>
      </c>
      <c r="E1538" s="2" t="s">
        <v>1</v>
      </c>
      <c r="F1538" s="2" t="s">
        <v>1</v>
      </c>
      <c r="H1538" s="2" t="s">
        <v>1</v>
      </c>
      <c r="I1538" s="3">
        <v>22.2</v>
      </c>
      <c r="J1538" s="25">
        <f t="shared" si="75"/>
        <v>84036.141959999994</v>
      </c>
      <c r="K1538" s="25">
        <f t="shared" si="76"/>
        <v>0</v>
      </c>
      <c r="L1538" s="25" t="e">
        <f t="shared" si="77"/>
        <v>#VALUE!</v>
      </c>
    </row>
    <row r="1539" spans="1:12" x14ac:dyDescent="0.25">
      <c r="A1539" s="4">
        <v>42659</v>
      </c>
      <c r="B1539" s="5" t="s">
        <v>1</v>
      </c>
      <c r="D1539" s="3">
        <v>30.91</v>
      </c>
      <c r="E1539" s="2" t="s">
        <v>1</v>
      </c>
      <c r="F1539" s="2" t="s">
        <v>1</v>
      </c>
      <c r="H1539" s="2" t="s">
        <v>1</v>
      </c>
      <c r="I1539" s="3">
        <v>34.54</v>
      </c>
      <c r="J1539" s="25">
        <f t="shared" ref="J1539:J1602" si="78">3785.4118*I1539</f>
        <v>130748.123572</v>
      </c>
      <c r="K1539" s="25">
        <f t="shared" si="76"/>
        <v>0</v>
      </c>
      <c r="L1539" s="25" t="e">
        <f t="shared" si="77"/>
        <v>#VALUE!</v>
      </c>
    </row>
    <row r="1540" spans="1:12" x14ac:dyDescent="0.25">
      <c r="A1540" s="4">
        <v>42660</v>
      </c>
      <c r="B1540" s="5" t="s">
        <v>1</v>
      </c>
      <c r="D1540" s="3">
        <v>20.46</v>
      </c>
      <c r="E1540" s="2" t="s">
        <v>1</v>
      </c>
      <c r="F1540" s="2" t="s">
        <v>1</v>
      </c>
      <c r="H1540" s="2" t="s">
        <v>1</v>
      </c>
      <c r="I1540" s="3">
        <v>25.17</v>
      </c>
      <c r="J1540" s="25">
        <f t="shared" si="78"/>
        <v>95278.815006000004</v>
      </c>
      <c r="K1540" s="25">
        <f t="shared" ref="K1540:K1603" si="79">J1540*G1540/1000</f>
        <v>0</v>
      </c>
      <c r="L1540" s="25" t="e">
        <f t="shared" ref="L1540:L1603" si="80">J1540*H1540/1000</f>
        <v>#VALUE!</v>
      </c>
    </row>
    <row r="1541" spans="1:12" x14ac:dyDescent="0.25">
      <c r="A1541" s="4">
        <v>42661</v>
      </c>
      <c r="B1541" s="5">
        <v>8.94</v>
      </c>
      <c r="C1541" s="6">
        <v>0.91900000000000004</v>
      </c>
      <c r="D1541" s="3">
        <v>17.41</v>
      </c>
      <c r="E1541" s="2">
        <v>34.200000000000003</v>
      </c>
      <c r="F1541" s="2">
        <v>0.30299999999999999</v>
      </c>
      <c r="G1541" s="2">
        <v>6.06</v>
      </c>
      <c r="H1541" s="2">
        <v>20.9</v>
      </c>
      <c r="I1541" s="3">
        <v>20.57</v>
      </c>
      <c r="J1541" s="25">
        <f t="shared" si="78"/>
        <v>77865.920725999997</v>
      </c>
      <c r="K1541" s="25">
        <f t="shared" si="79"/>
        <v>471.86747959955994</v>
      </c>
      <c r="L1541" s="25">
        <f t="shared" si="80"/>
        <v>1627.3977431733997</v>
      </c>
    </row>
    <row r="1542" spans="1:12" x14ac:dyDescent="0.25">
      <c r="A1542" s="4">
        <v>42662</v>
      </c>
      <c r="B1542" s="5" t="s">
        <v>1</v>
      </c>
      <c r="D1542" s="3">
        <v>25.15</v>
      </c>
      <c r="E1542" s="2" t="s">
        <v>1</v>
      </c>
      <c r="F1542" s="2" t="s">
        <v>1</v>
      </c>
      <c r="H1542" s="2" t="s">
        <v>1</v>
      </c>
      <c r="I1542" s="3">
        <v>27.51</v>
      </c>
      <c r="J1542" s="25">
        <f t="shared" si="78"/>
        <v>104136.67861800001</v>
      </c>
      <c r="K1542" s="25">
        <f t="shared" si="79"/>
        <v>0</v>
      </c>
      <c r="L1542" s="25" t="e">
        <f t="shared" si="80"/>
        <v>#VALUE!</v>
      </c>
    </row>
    <row r="1543" spans="1:12" x14ac:dyDescent="0.25">
      <c r="A1543" s="4">
        <v>42663</v>
      </c>
      <c r="B1543" s="5">
        <v>7.76</v>
      </c>
      <c r="D1543" s="3">
        <v>22.9</v>
      </c>
      <c r="E1543" s="2" t="s">
        <v>1</v>
      </c>
      <c r="F1543" s="2">
        <v>0.159</v>
      </c>
      <c r="G1543" s="2">
        <v>6.65</v>
      </c>
      <c r="H1543" s="2" t="s">
        <v>1</v>
      </c>
      <c r="I1543" s="3">
        <v>27.68</v>
      </c>
      <c r="J1543" s="25">
        <f t="shared" si="78"/>
        <v>104780.198624</v>
      </c>
      <c r="K1543" s="25">
        <f t="shared" si="79"/>
        <v>696.78832084960004</v>
      </c>
      <c r="L1543" s="25" t="e">
        <f t="shared" si="80"/>
        <v>#VALUE!</v>
      </c>
    </row>
    <row r="1544" spans="1:12" x14ac:dyDescent="0.25">
      <c r="A1544" s="4">
        <v>42664</v>
      </c>
      <c r="B1544" s="5" t="s">
        <v>1</v>
      </c>
      <c r="D1544" s="3">
        <v>18.59</v>
      </c>
      <c r="E1544" s="2" t="s">
        <v>1</v>
      </c>
      <c r="F1544" s="2" t="s">
        <v>1</v>
      </c>
      <c r="H1544" s="2" t="s">
        <v>1</v>
      </c>
      <c r="I1544" s="3">
        <v>24.33</v>
      </c>
      <c r="J1544" s="25">
        <f t="shared" si="78"/>
        <v>92099.069093999991</v>
      </c>
      <c r="K1544" s="25">
        <f t="shared" si="79"/>
        <v>0</v>
      </c>
      <c r="L1544" s="25" t="e">
        <f t="shared" si="80"/>
        <v>#VALUE!</v>
      </c>
    </row>
    <row r="1545" spans="1:12" x14ac:dyDescent="0.25">
      <c r="A1545" s="4">
        <v>42665</v>
      </c>
      <c r="B1545" s="5" t="s">
        <v>1</v>
      </c>
      <c r="D1545" s="3">
        <v>19.13</v>
      </c>
      <c r="E1545" s="2" t="s">
        <v>1</v>
      </c>
      <c r="F1545" s="2" t="s">
        <v>1</v>
      </c>
      <c r="H1545" s="2" t="s">
        <v>1</v>
      </c>
      <c r="I1545" s="3">
        <v>22.07</v>
      </c>
      <c r="J1545" s="25">
        <f t="shared" si="78"/>
        <v>83544.038425999999</v>
      </c>
      <c r="K1545" s="25">
        <f t="shared" si="79"/>
        <v>0</v>
      </c>
      <c r="L1545" s="25" t="e">
        <f t="shared" si="80"/>
        <v>#VALUE!</v>
      </c>
    </row>
    <row r="1546" spans="1:12" x14ac:dyDescent="0.25">
      <c r="A1546" s="4">
        <v>42666</v>
      </c>
      <c r="B1546" s="5" t="s">
        <v>1</v>
      </c>
      <c r="D1546" s="3">
        <v>19.66</v>
      </c>
      <c r="E1546" s="2" t="s">
        <v>1</v>
      </c>
      <c r="F1546" s="2" t="s">
        <v>1</v>
      </c>
      <c r="H1546" s="2" t="s">
        <v>1</v>
      </c>
      <c r="I1546" s="3">
        <v>22.55</v>
      </c>
      <c r="J1546" s="25">
        <f t="shared" si="78"/>
        <v>85361.036089999994</v>
      </c>
      <c r="K1546" s="25">
        <f t="shared" si="79"/>
        <v>0</v>
      </c>
      <c r="L1546" s="25" t="e">
        <f t="shared" si="80"/>
        <v>#VALUE!</v>
      </c>
    </row>
    <row r="1547" spans="1:12" x14ac:dyDescent="0.25">
      <c r="A1547" s="4">
        <v>42667</v>
      </c>
      <c r="B1547" s="5" t="s">
        <v>1</v>
      </c>
      <c r="D1547" s="3">
        <v>19.63</v>
      </c>
      <c r="E1547" s="2" t="s">
        <v>1</v>
      </c>
      <c r="F1547" s="2" t="s">
        <v>1</v>
      </c>
      <c r="H1547" s="2" t="s">
        <v>1</v>
      </c>
      <c r="I1547" s="3">
        <v>22.29</v>
      </c>
      <c r="J1547" s="25">
        <f t="shared" si="78"/>
        <v>84376.829021999991</v>
      </c>
      <c r="K1547" s="25">
        <f t="shared" si="79"/>
        <v>0</v>
      </c>
      <c r="L1547" s="25" t="e">
        <f t="shared" si="80"/>
        <v>#VALUE!</v>
      </c>
    </row>
    <row r="1548" spans="1:12" x14ac:dyDescent="0.25">
      <c r="A1548" s="4">
        <v>42668</v>
      </c>
      <c r="B1548" s="5">
        <v>9.61</v>
      </c>
      <c r="C1548" s="6">
        <v>0.66100000000000003</v>
      </c>
      <c r="D1548" s="3">
        <v>20.36</v>
      </c>
      <c r="E1548" s="2">
        <v>46.7</v>
      </c>
      <c r="F1548" s="2">
        <v>0.315</v>
      </c>
      <c r="G1548" s="2">
        <v>8.5500000000000007</v>
      </c>
      <c r="H1548" s="2">
        <v>28.5</v>
      </c>
      <c r="I1548" s="3">
        <v>22.38</v>
      </c>
      <c r="J1548" s="25">
        <f t="shared" si="78"/>
        <v>84717.516083999988</v>
      </c>
      <c r="K1548" s="25">
        <f t="shared" si="79"/>
        <v>724.33476251820002</v>
      </c>
      <c r="L1548" s="25">
        <f t="shared" si="80"/>
        <v>2414.4492083939999</v>
      </c>
    </row>
    <row r="1549" spans="1:12" x14ac:dyDescent="0.25">
      <c r="A1549" s="4">
        <v>42669</v>
      </c>
      <c r="B1549" s="5" t="s">
        <v>1</v>
      </c>
      <c r="D1549" s="3">
        <v>22.25</v>
      </c>
      <c r="E1549" s="2" t="s">
        <v>1</v>
      </c>
      <c r="F1549" s="2" t="s">
        <v>1</v>
      </c>
      <c r="H1549" s="2" t="s">
        <v>1</v>
      </c>
      <c r="I1549" s="3">
        <v>25.09</v>
      </c>
      <c r="J1549" s="25">
        <f t="shared" si="78"/>
        <v>94975.982061999995</v>
      </c>
      <c r="K1549" s="25">
        <f t="shared" si="79"/>
        <v>0</v>
      </c>
      <c r="L1549" s="25" t="e">
        <f t="shared" si="80"/>
        <v>#VALUE!</v>
      </c>
    </row>
    <row r="1550" spans="1:12" x14ac:dyDescent="0.25">
      <c r="A1550" s="4">
        <v>42670</v>
      </c>
      <c r="B1550" s="5">
        <v>7.7</v>
      </c>
      <c r="D1550" s="3">
        <v>19.670000000000002</v>
      </c>
      <c r="E1550" s="2" t="s">
        <v>1</v>
      </c>
      <c r="F1550" s="2">
        <v>0.253</v>
      </c>
      <c r="G1550" s="2">
        <v>9.2200000000000006</v>
      </c>
      <c r="H1550" s="2" t="s">
        <v>1</v>
      </c>
      <c r="I1550" s="3">
        <v>23.31</v>
      </c>
      <c r="J1550" s="25">
        <f t="shared" si="78"/>
        <v>88237.949057999998</v>
      </c>
      <c r="K1550" s="25">
        <f t="shared" si="79"/>
        <v>813.55389031476</v>
      </c>
      <c r="L1550" s="25" t="e">
        <f t="shared" si="80"/>
        <v>#VALUE!</v>
      </c>
    </row>
    <row r="1551" spans="1:12" x14ac:dyDescent="0.25">
      <c r="A1551" s="4">
        <v>42671</v>
      </c>
      <c r="B1551" s="5" t="s">
        <v>1</v>
      </c>
      <c r="D1551" s="3">
        <v>19.73</v>
      </c>
      <c r="E1551" s="2" t="s">
        <v>1</v>
      </c>
      <c r="F1551" s="2" t="s">
        <v>1</v>
      </c>
      <c r="H1551" s="2" t="s">
        <v>1</v>
      </c>
      <c r="I1551" s="3">
        <v>22.8</v>
      </c>
      <c r="J1551" s="25">
        <f t="shared" si="78"/>
        <v>86307.389039999995</v>
      </c>
      <c r="K1551" s="25">
        <f t="shared" si="79"/>
        <v>0</v>
      </c>
      <c r="L1551" s="25" t="e">
        <f t="shared" si="80"/>
        <v>#VALUE!</v>
      </c>
    </row>
    <row r="1552" spans="1:12" x14ac:dyDescent="0.25">
      <c r="A1552" s="4">
        <v>42672</v>
      </c>
      <c r="B1552" s="5" t="s">
        <v>1</v>
      </c>
      <c r="D1552" s="3">
        <v>20.83</v>
      </c>
      <c r="E1552" s="2" t="s">
        <v>1</v>
      </c>
      <c r="F1552" s="2" t="s">
        <v>1</v>
      </c>
      <c r="H1552" s="2" t="s">
        <v>1</v>
      </c>
      <c r="I1552" s="3">
        <v>23.96</v>
      </c>
      <c r="J1552" s="25">
        <f t="shared" si="78"/>
        <v>90698.466727999999</v>
      </c>
      <c r="K1552" s="25">
        <f t="shared" si="79"/>
        <v>0</v>
      </c>
      <c r="L1552" s="25" t="e">
        <f t="shared" si="80"/>
        <v>#VALUE!</v>
      </c>
    </row>
    <row r="1553" spans="1:12" x14ac:dyDescent="0.25">
      <c r="A1553" s="4">
        <v>42673</v>
      </c>
      <c r="B1553" s="5" t="s">
        <v>1</v>
      </c>
      <c r="D1553" s="3">
        <v>19.8</v>
      </c>
      <c r="E1553" s="2" t="s">
        <v>1</v>
      </c>
      <c r="F1553" s="2" t="s">
        <v>1</v>
      </c>
      <c r="H1553" s="2" t="s">
        <v>1</v>
      </c>
      <c r="I1553" s="3">
        <v>22.71</v>
      </c>
      <c r="J1553" s="25">
        <f t="shared" si="78"/>
        <v>85966.701977999997</v>
      </c>
      <c r="K1553" s="25">
        <f t="shared" si="79"/>
        <v>0</v>
      </c>
      <c r="L1553" s="25" t="e">
        <f t="shared" si="80"/>
        <v>#VALUE!</v>
      </c>
    </row>
    <row r="1554" spans="1:12" x14ac:dyDescent="0.25">
      <c r="A1554" s="4">
        <v>42674</v>
      </c>
      <c r="B1554" s="5" t="s">
        <v>1</v>
      </c>
      <c r="D1554" s="3">
        <v>18.21</v>
      </c>
      <c r="E1554" s="2" t="s">
        <v>1</v>
      </c>
      <c r="F1554" s="2" t="s">
        <v>1</v>
      </c>
      <c r="H1554" s="2" t="s">
        <v>1</v>
      </c>
      <c r="I1554" s="3">
        <v>22.1</v>
      </c>
      <c r="J1554" s="25">
        <f t="shared" si="78"/>
        <v>83657.600780000008</v>
      </c>
      <c r="K1554" s="25">
        <f t="shared" si="79"/>
        <v>0</v>
      </c>
      <c r="L1554" s="25" t="e">
        <f t="shared" si="80"/>
        <v>#VALUE!</v>
      </c>
    </row>
    <row r="1555" spans="1:12" x14ac:dyDescent="0.25">
      <c r="A1555" s="4">
        <v>42675</v>
      </c>
      <c r="B1555" s="5">
        <v>24.4</v>
      </c>
      <c r="C1555" s="6">
        <v>0.44600000000000001</v>
      </c>
      <c r="D1555" s="3">
        <v>15.81</v>
      </c>
      <c r="E1555" s="2">
        <v>42.3</v>
      </c>
      <c r="F1555" s="2">
        <v>0.309</v>
      </c>
      <c r="G1555" s="2">
        <v>12.9</v>
      </c>
      <c r="H1555" s="2">
        <v>28.6</v>
      </c>
      <c r="I1555" s="3">
        <v>20.27</v>
      </c>
      <c r="J1555" s="25">
        <f t="shared" si="78"/>
        <v>76730.297185999996</v>
      </c>
      <c r="K1555" s="25">
        <f t="shared" si="79"/>
        <v>989.82083369939994</v>
      </c>
      <c r="L1555" s="25">
        <f t="shared" si="80"/>
        <v>2194.4864995195999</v>
      </c>
    </row>
    <row r="1556" spans="1:12" x14ac:dyDescent="0.25">
      <c r="A1556" s="4">
        <v>42676</v>
      </c>
      <c r="B1556" s="5" t="s">
        <v>1</v>
      </c>
      <c r="D1556" s="3">
        <v>26.78</v>
      </c>
      <c r="E1556" s="2" t="s">
        <v>1</v>
      </c>
      <c r="F1556" s="2" t="s">
        <v>1</v>
      </c>
      <c r="H1556" s="2" t="s">
        <v>1</v>
      </c>
      <c r="I1556" s="3">
        <v>30.41</v>
      </c>
      <c r="J1556" s="25">
        <f t="shared" si="78"/>
        <v>115114.372838</v>
      </c>
      <c r="K1556" s="25">
        <f t="shared" si="79"/>
        <v>0</v>
      </c>
      <c r="L1556" s="25" t="e">
        <f t="shared" si="80"/>
        <v>#VALUE!</v>
      </c>
    </row>
    <row r="1557" spans="1:12" x14ac:dyDescent="0.25">
      <c r="A1557" s="4">
        <v>42677</v>
      </c>
      <c r="B1557" s="5">
        <v>9.4700000000000006</v>
      </c>
      <c r="D1557" s="3">
        <v>21.65</v>
      </c>
      <c r="E1557" s="2" t="s">
        <v>1</v>
      </c>
      <c r="F1557" s="2" t="s">
        <v>2</v>
      </c>
      <c r="G1557" s="2">
        <v>10</v>
      </c>
      <c r="H1557" s="2" t="s">
        <v>1</v>
      </c>
      <c r="I1557" s="3">
        <v>26.02</v>
      </c>
      <c r="J1557" s="25">
        <f t="shared" si="78"/>
        <v>98496.415035999991</v>
      </c>
      <c r="K1557" s="25">
        <f t="shared" si="79"/>
        <v>984.96415035999985</v>
      </c>
      <c r="L1557" s="25" t="e">
        <f t="shared" si="80"/>
        <v>#VALUE!</v>
      </c>
    </row>
    <row r="1558" spans="1:12" x14ac:dyDescent="0.25">
      <c r="A1558" s="4">
        <v>42678</v>
      </c>
      <c r="B1558" s="5" t="s">
        <v>1</v>
      </c>
      <c r="D1558" s="3">
        <v>21.51</v>
      </c>
      <c r="E1558" s="2" t="s">
        <v>1</v>
      </c>
      <c r="F1558" s="2" t="s">
        <v>1</v>
      </c>
      <c r="H1558" s="2" t="s">
        <v>1</v>
      </c>
      <c r="I1558" s="3">
        <v>24.86</v>
      </c>
      <c r="J1558" s="25">
        <f t="shared" si="78"/>
        <v>94105.337348000001</v>
      </c>
      <c r="K1558" s="25">
        <f t="shared" si="79"/>
        <v>0</v>
      </c>
      <c r="L1558" s="25" t="e">
        <f t="shared" si="80"/>
        <v>#VALUE!</v>
      </c>
    </row>
    <row r="1559" spans="1:12" x14ac:dyDescent="0.25">
      <c r="A1559" s="4">
        <v>42679</v>
      </c>
      <c r="B1559" s="5" t="s">
        <v>1</v>
      </c>
      <c r="D1559" s="3">
        <v>21.18</v>
      </c>
      <c r="E1559" s="2" t="s">
        <v>1</v>
      </c>
      <c r="F1559" s="2" t="s">
        <v>1</v>
      </c>
      <c r="H1559" s="2" t="s">
        <v>1</v>
      </c>
      <c r="I1559" s="3">
        <v>24.43</v>
      </c>
      <c r="J1559" s="25">
        <f t="shared" si="78"/>
        <v>92477.610273999991</v>
      </c>
      <c r="K1559" s="25">
        <f t="shared" si="79"/>
        <v>0</v>
      </c>
      <c r="L1559" s="25" t="e">
        <f t="shared" si="80"/>
        <v>#VALUE!</v>
      </c>
    </row>
    <row r="1560" spans="1:12" x14ac:dyDescent="0.25">
      <c r="A1560" s="4">
        <v>42680</v>
      </c>
      <c r="B1560" s="5" t="s">
        <v>1</v>
      </c>
      <c r="D1560" s="3">
        <v>21.2</v>
      </c>
      <c r="E1560" s="2" t="s">
        <v>1</v>
      </c>
      <c r="F1560" s="2" t="s">
        <v>1</v>
      </c>
      <c r="H1560" s="2" t="s">
        <v>1</v>
      </c>
      <c r="I1560" s="3">
        <v>24.81</v>
      </c>
      <c r="J1560" s="25">
        <f t="shared" si="78"/>
        <v>93916.066757999986</v>
      </c>
      <c r="K1560" s="25">
        <f t="shared" si="79"/>
        <v>0</v>
      </c>
      <c r="L1560" s="25" t="e">
        <f t="shared" si="80"/>
        <v>#VALUE!</v>
      </c>
    </row>
    <row r="1561" spans="1:12" x14ac:dyDescent="0.25">
      <c r="A1561" s="4">
        <v>42681</v>
      </c>
      <c r="B1561" s="5" t="s">
        <v>1</v>
      </c>
      <c r="D1561" s="3">
        <v>19.11</v>
      </c>
      <c r="E1561" s="2" t="s">
        <v>1</v>
      </c>
      <c r="F1561" s="2" t="s">
        <v>1</v>
      </c>
      <c r="H1561" s="2" t="s">
        <v>1</v>
      </c>
      <c r="I1561" s="3">
        <v>21.83</v>
      </c>
      <c r="J1561" s="25">
        <f t="shared" si="78"/>
        <v>82635.539593999987</v>
      </c>
      <c r="K1561" s="25">
        <f t="shared" si="79"/>
        <v>0</v>
      </c>
      <c r="L1561" s="25" t="e">
        <f t="shared" si="80"/>
        <v>#VALUE!</v>
      </c>
    </row>
    <row r="1562" spans="1:12" x14ac:dyDescent="0.25">
      <c r="A1562" s="4">
        <v>42682</v>
      </c>
      <c r="B1562" s="5">
        <v>7.37</v>
      </c>
      <c r="C1562" s="6">
        <v>0.83299999999999996</v>
      </c>
      <c r="D1562" s="3">
        <v>25.68</v>
      </c>
      <c r="E1562" s="2">
        <v>31.6</v>
      </c>
      <c r="F1562" s="2" t="s">
        <v>2</v>
      </c>
      <c r="G1562" s="2">
        <v>8.6</v>
      </c>
      <c r="H1562" s="2">
        <v>24.9</v>
      </c>
      <c r="I1562" s="3">
        <v>29.99</v>
      </c>
      <c r="J1562" s="25">
        <f t="shared" si="78"/>
        <v>113524.49988199999</v>
      </c>
      <c r="K1562" s="25">
        <f t="shared" si="79"/>
        <v>976.31069898519991</v>
      </c>
      <c r="L1562" s="25">
        <f t="shared" si="80"/>
        <v>2826.7600470617995</v>
      </c>
    </row>
    <row r="1563" spans="1:12" x14ac:dyDescent="0.25">
      <c r="A1563" s="4">
        <v>42683</v>
      </c>
      <c r="B1563" s="5" t="s">
        <v>1</v>
      </c>
      <c r="D1563" s="3">
        <v>20.76</v>
      </c>
      <c r="E1563" s="2" t="s">
        <v>1</v>
      </c>
      <c r="F1563" s="2" t="s">
        <v>1</v>
      </c>
      <c r="H1563" s="2" t="s">
        <v>1</v>
      </c>
      <c r="I1563" s="3">
        <v>24.61</v>
      </c>
      <c r="J1563" s="25">
        <f t="shared" si="78"/>
        <v>93158.984398000001</v>
      </c>
      <c r="K1563" s="25">
        <f t="shared" si="79"/>
        <v>0</v>
      </c>
      <c r="L1563" s="25" t="e">
        <f t="shared" si="80"/>
        <v>#VALUE!</v>
      </c>
    </row>
    <row r="1564" spans="1:12" x14ac:dyDescent="0.25">
      <c r="A1564" s="4">
        <v>42684</v>
      </c>
      <c r="B1564" s="5">
        <v>8.43</v>
      </c>
      <c r="D1564" s="3">
        <v>20.99</v>
      </c>
      <c r="E1564" s="2" t="s">
        <v>1</v>
      </c>
      <c r="F1564" s="2" t="s">
        <v>2</v>
      </c>
      <c r="G1564" s="2">
        <v>7.56</v>
      </c>
      <c r="H1564" s="2" t="s">
        <v>1</v>
      </c>
      <c r="I1564" s="3">
        <v>24.45</v>
      </c>
      <c r="J1564" s="25">
        <f t="shared" si="78"/>
        <v>92553.318509999997</v>
      </c>
      <c r="K1564" s="25">
        <f t="shared" si="79"/>
        <v>699.70308793559991</v>
      </c>
      <c r="L1564" s="25" t="e">
        <f t="shared" si="80"/>
        <v>#VALUE!</v>
      </c>
    </row>
    <row r="1565" spans="1:12" x14ac:dyDescent="0.25">
      <c r="A1565" s="4">
        <v>42685</v>
      </c>
      <c r="B1565" s="5" t="s">
        <v>1</v>
      </c>
      <c r="D1565" s="3">
        <v>20.75</v>
      </c>
      <c r="E1565" s="2" t="s">
        <v>1</v>
      </c>
      <c r="F1565" s="2" t="s">
        <v>1</v>
      </c>
      <c r="H1565" s="2" t="s">
        <v>1</v>
      </c>
      <c r="I1565" s="3">
        <v>24.11</v>
      </c>
      <c r="J1565" s="25">
        <f t="shared" si="78"/>
        <v>91266.278498</v>
      </c>
      <c r="K1565" s="25">
        <f t="shared" si="79"/>
        <v>0</v>
      </c>
      <c r="L1565" s="25" t="e">
        <f t="shared" si="80"/>
        <v>#VALUE!</v>
      </c>
    </row>
    <row r="1566" spans="1:12" x14ac:dyDescent="0.25">
      <c r="A1566" s="4">
        <v>42686</v>
      </c>
      <c r="B1566" s="5" t="s">
        <v>1</v>
      </c>
      <c r="D1566" s="3">
        <v>20.350000000000001</v>
      </c>
      <c r="E1566" s="2" t="s">
        <v>1</v>
      </c>
      <c r="F1566" s="2" t="s">
        <v>1</v>
      </c>
      <c r="H1566" s="2" t="s">
        <v>1</v>
      </c>
      <c r="I1566" s="3">
        <v>23.27</v>
      </c>
      <c r="J1566" s="25">
        <f t="shared" si="78"/>
        <v>88086.532586000001</v>
      </c>
      <c r="K1566" s="25">
        <f t="shared" si="79"/>
        <v>0</v>
      </c>
      <c r="L1566" s="25" t="e">
        <f t="shared" si="80"/>
        <v>#VALUE!</v>
      </c>
    </row>
    <row r="1567" spans="1:12" x14ac:dyDescent="0.25">
      <c r="A1567" s="4">
        <v>42687</v>
      </c>
      <c r="B1567" s="5" t="s">
        <v>1</v>
      </c>
      <c r="D1567" s="3">
        <v>20.100000000000001</v>
      </c>
      <c r="E1567" s="2" t="s">
        <v>1</v>
      </c>
      <c r="F1567" s="2" t="s">
        <v>1</v>
      </c>
      <c r="H1567" s="2" t="s">
        <v>1</v>
      </c>
      <c r="I1567" s="3">
        <v>23.11</v>
      </c>
      <c r="J1567" s="25">
        <f t="shared" si="78"/>
        <v>87480.866697999998</v>
      </c>
      <c r="K1567" s="25">
        <f t="shared" si="79"/>
        <v>0</v>
      </c>
      <c r="L1567" s="25" t="e">
        <f t="shared" si="80"/>
        <v>#VALUE!</v>
      </c>
    </row>
    <row r="1568" spans="1:12" x14ac:dyDescent="0.25">
      <c r="A1568" s="4">
        <v>42688</v>
      </c>
      <c r="B1568" s="5" t="s">
        <v>1</v>
      </c>
      <c r="D1568" s="3">
        <v>20.39</v>
      </c>
      <c r="E1568" s="2" t="s">
        <v>1</v>
      </c>
      <c r="F1568" s="2" t="s">
        <v>1</v>
      </c>
      <c r="H1568" s="2" t="s">
        <v>1</v>
      </c>
      <c r="I1568" s="3">
        <v>22.4</v>
      </c>
      <c r="J1568" s="25">
        <f t="shared" si="78"/>
        <v>84793.224319999994</v>
      </c>
      <c r="K1568" s="25">
        <f t="shared" si="79"/>
        <v>0</v>
      </c>
      <c r="L1568" s="25" t="e">
        <f t="shared" si="80"/>
        <v>#VALUE!</v>
      </c>
    </row>
    <row r="1569" spans="1:12" x14ac:dyDescent="0.25">
      <c r="A1569" s="4">
        <v>42689</v>
      </c>
      <c r="B1569" s="5">
        <v>10.1</v>
      </c>
      <c r="C1569" s="6">
        <v>0.49</v>
      </c>
      <c r="D1569" s="3">
        <v>19.97</v>
      </c>
      <c r="E1569" s="2">
        <v>38.6</v>
      </c>
      <c r="F1569" s="2" t="s">
        <v>2</v>
      </c>
      <c r="G1569" s="2">
        <v>9.91</v>
      </c>
      <c r="H1569" s="2">
        <v>29.5</v>
      </c>
      <c r="I1569" s="3">
        <v>22.71</v>
      </c>
      <c r="J1569" s="25">
        <f t="shared" si="78"/>
        <v>85966.701977999997</v>
      </c>
      <c r="K1569" s="25">
        <f t="shared" si="79"/>
        <v>851.93001660198001</v>
      </c>
      <c r="L1569" s="25">
        <f t="shared" si="80"/>
        <v>2536.0177083509998</v>
      </c>
    </row>
    <row r="1570" spans="1:12" x14ac:dyDescent="0.25">
      <c r="A1570" s="4">
        <v>42690</v>
      </c>
      <c r="B1570" s="5" t="s">
        <v>1</v>
      </c>
      <c r="D1570" s="3">
        <v>19.13</v>
      </c>
      <c r="E1570" s="2" t="s">
        <v>1</v>
      </c>
      <c r="F1570" s="2" t="s">
        <v>1</v>
      </c>
      <c r="H1570" s="2" t="s">
        <v>1</v>
      </c>
      <c r="I1570" s="3">
        <v>24.03</v>
      </c>
      <c r="J1570" s="25">
        <f t="shared" si="78"/>
        <v>90963.445554000005</v>
      </c>
      <c r="K1570" s="25">
        <f t="shared" si="79"/>
        <v>0</v>
      </c>
      <c r="L1570" s="25" t="e">
        <f t="shared" si="80"/>
        <v>#VALUE!</v>
      </c>
    </row>
    <row r="1571" spans="1:12" x14ac:dyDescent="0.25">
      <c r="A1571" s="4">
        <v>42691</v>
      </c>
      <c r="B1571" s="5">
        <v>7.98</v>
      </c>
      <c r="D1571" s="3">
        <v>19.54</v>
      </c>
      <c r="E1571" s="2" t="s">
        <v>1</v>
      </c>
      <c r="F1571" s="2" t="s">
        <v>2</v>
      </c>
      <c r="G1571" s="2">
        <v>7.56</v>
      </c>
      <c r="H1571" s="2" t="s">
        <v>1</v>
      </c>
      <c r="I1571" s="3">
        <v>22.44</v>
      </c>
      <c r="J1571" s="25">
        <f t="shared" si="78"/>
        <v>84944.640792000006</v>
      </c>
      <c r="K1571" s="25">
        <f t="shared" si="79"/>
        <v>642.18148438751996</v>
      </c>
      <c r="L1571" s="25" t="e">
        <f t="shared" si="80"/>
        <v>#VALUE!</v>
      </c>
    </row>
    <row r="1572" spans="1:12" x14ac:dyDescent="0.25">
      <c r="A1572" s="4">
        <v>42692</v>
      </c>
      <c r="B1572" s="5" t="s">
        <v>1</v>
      </c>
      <c r="D1572" s="3">
        <v>26.2</v>
      </c>
      <c r="E1572" s="2" t="s">
        <v>1</v>
      </c>
      <c r="F1572" s="2" t="s">
        <v>1</v>
      </c>
      <c r="H1572" s="2" t="s">
        <v>1</v>
      </c>
      <c r="I1572" s="3">
        <v>29.57</v>
      </c>
      <c r="J1572" s="25">
        <f t="shared" si="78"/>
        <v>111934.626926</v>
      </c>
      <c r="K1572" s="25">
        <f t="shared" si="79"/>
        <v>0</v>
      </c>
      <c r="L1572" s="25" t="e">
        <f t="shared" si="80"/>
        <v>#VALUE!</v>
      </c>
    </row>
    <row r="1573" spans="1:12" x14ac:dyDescent="0.25">
      <c r="A1573" s="4">
        <v>42693</v>
      </c>
      <c r="B1573" s="5" t="s">
        <v>1</v>
      </c>
      <c r="D1573" s="3">
        <v>18.670000000000002</v>
      </c>
      <c r="E1573" s="2" t="s">
        <v>1</v>
      </c>
      <c r="F1573" s="2" t="s">
        <v>1</v>
      </c>
      <c r="H1573" s="2" t="s">
        <v>1</v>
      </c>
      <c r="I1573" s="3">
        <v>21.91</v>
      </c>
      <c r="J1573" s="25">
        <f t="shared" si="78"/>
        <v>82938.372537999996</v>
      </c>
      <c r="K1573" s="25">
        <f t="shared" si="79"/>
        <v>0</v>
      </c>
      <c r="L1573" s="25" t="e">
        <f t="shared" si="80"/>
        <v>#VALUE!</v>
      </c>
    </row>
    <row r="1574" spans="1:12" x14ac:dyDescent="0.25">
      <c r="A1574" s="4">
        <v>42694</v>
      </c>
      <c r="B1574" s="5" t="s">
        <v>1</v>
      </c>
      <c r="D1574" s="3">
        <v>19.86</v>
      </c>
      <c r="E1574" s="2" t="s">
        <v>1</v>
      </c>
      <c r="F1574" s="2" t="s">
        <v>1</v>
      </c>
      <c r="H1574" s="2" t="s">
        <v>1</v>
      </c>
      <c r="I1574" s="3">
        <v>23.1</v>
      </c>
      <c r="J1574" s="25">
        <f t="shared" si="78"/>
        <v>87443.012579999995</v>
      </c>
      <c r="K1574" s="25">
        <f t="shared" si="79"/>
        <v>0</v>
      </c>
      <c r="L1574" s="25" t="e">
        <f t="shared" si="80"/>
        <v>#VALUE!</v>
      </c>
    </row>
    <row r="1575" spans="1:12" x14ac:dyDescent="0.25">
      <c r="A1575" s="4">
        <v>42695</v>
      </c>
      <c r="B1575" s="5" t="s">
        <v>1</v>
      </c>
      <c r="D1575" s="3">
        <v>20.55</v>
      </c>
      <c r="E1575" s="2" t="s">
        <v>1</v>
      </c>
      <c r="F1575" s="2" t="s">
        <v>1</v>
      </c>
      <c r="H1575" s="2" t="s">
        <v>1</v>
      </c>
      <c r="I1575" s="3">
        <v>23.01</v>
      </c>
      <c r="J1575" s="25">
        <f t="shared" si="78"/>
        <v>87102.325517999998</v>
      </c>
      <c r="K1575" s="25">
        <f t="shared" si="79"/>
        <v>0</v>
      </c>
      <c r="L1575" s="25" t="e">
        <f t="shared" si="80"/>
        <v>#VALUE!</v>
      </c>
    </row>
    <row r="1576" spans="1:12" x14ac:dyDescent="0.25">
      <c r="A1576" s="4">
        <v>42696</v>
      </c>
      <c r="B1576" s="5">
        <v>6.6</v>
      </c>
      <c r="C1576" s="6">
        <v>1.7</v>
      </c>
      <c r="D1576" s="3">
        <v>30.13</v>
      </c>
      <c r="E1576" s="2">
        <v>35.6</v>
      </c>
      <c r="F1576" s="2">
        <v>0.2</v>
      </c>
      <c r="G1576" s="2">
        <v>4.84</v>
      </c>
      <c r="H1576" s="2">
        <v>30.9</v>
      </c>
      <c r="I1576" s="3">
        <v>25.36</v>
      </c>
      <c r="J1576" s="25">
        <f t="shared" si="78"/>
        <v>95998.043247999987</v>
      </c>
      <c r="K1576" s="25">
        <f t="shared" si="79"/>
        <v>464.63052932031997</v>
      </c>
      <c r="L1576" s="25">
        <f t="shared" si="80"/>
        <v>2966.3395363631994</v>
      </c>
    </row>
    <row r="1577" spans="1:12" x14ac:dyDescent="0.25">
      <c r="A1577" s="4">
        <v>42697</v>
      </c>
      <c r="B1577" s="5" t="s">
        <v>1</v>
      </c>
      <c r="D1577" s="3">
        <v>50.43</v>
      </c>
      <c r="E1577" s="2" t="s">
        <v>1</v>
      </c>
      <c r="F1577" s="2" t="s">
        <v>1</v>
      </c>
      <c r="G1577" s="2">
        <v>6.7</v>
      </c>
      <c r="H1577" s="2" t="s">
        <v>1</v>
      </c>
      <c r="I1577" s="3">
        <v>56.04</v>
      </c>
      <c r="J1577" s="25">
        <f t="shared" si="78"/>
        <v>212134.47727199999</v>
      </c>
      <c r="K1577" s="25">
        <f t="shared" si="79"/>
        <v>1421.3009977223999</v>
      </c>
      <c r="L1577" s="25" t="e">
        <f t="shared" si="80"/>
        <v>#VALUE!</v>
      </c>
    </row>
    <row r="1578" spans="1:12" x14ac:dyDescent="0.25">
      <c r="A1578" s="4">
        <v>42698</v>
      </c>
      <c r="B1578" s="5">
        <v>5.33</v>
      </c>
      <c r="D1578" s="3">
        <v>24.72</v>
      </c>
      <c r="E1578" s="2" t="s">
        <v>1</v>
      </c>
      <c r="F1578" s="2" t="s">
        <v>2</v>
      </c>
      <c r="H1578" s="2" t="s">
        <v>1</v>
      </c>
      <c r="I1578" s="3">
        <v>28.58</v>
      </c>
      <c r="J1578" s="25">
        <f t="shared" si="78"/>
        <v>108187.06924399998</v>
      </c>
      <c r="K1578" s="25">
        <f t="shared" si="79"/>
        <v>0</v>
      </c>
      <c r="L1578" s="25" t="e">
        <f t="shared" si="80"/>
        <v>#VALUE!</v>
      </c>
    </row>
    <row r="1579" spans="1:12" x14ac:dyDescent="0.25">
      <c r="A1579" s="4">
        <v>42699</v>
      </c>
      <c r="B1579" s="5" t="s">
        <v>1</v>
      </c>
      <c r="D1579" s="3">
        <v>23.41</v>
      </c>
      <c r="E1579" s="2" t="s">
        <v>1</v>
      </c>
      <c r="F1579" s="2" t="s">
        <v>1</v>
      </c>
      <c r="H1579" s="2" t="s">
        <v>1</v>
      </c>
      <c r="I1579" s="3">
        <v>27.1</v>
      </c>
      <c r="J1579" s="25">
        <f t="shared" si="78"/>
        <v>102584.65978</v>
      </c>
      <c r="K1579" s="25">
        <f t="shared" si="79"/>
        <v>0</v>
      </c>
      <c r="L1579" s="25" t="e">
        <f t="shared" si="80"/>
        <v>#VALUE!</v>
      </c>
    </row>
    <row r="1580" spans="1:12" x14ac:dyDescent="0.25">
      <c r="A1580" s="4">
        <v>42700</v>
      </c>
      <c r="B1580" s="5" t="s">
        <v>1</v>
      </c>
      <c r="D1580" s="3">
        <v>23.14</v>
      </c>
      <c r="E1580" s="2" t="s">
        <v>1</v>
      </c>
      <c r="F1580" s="2" t="s">
        <v>1</v>
      </c>
      <c r="H1580" s="2" t="s">
        <v>1</v>
      </c>
      <c r="I1580" s="3">
        <v>26.1</v>
      </c>
      <c r="J1580" s="25">
        <f t="shared" si="78"/>
        <v>98799.24798</v>
      </c>
      <c r="K1580" s="25">
        <f t="shared" si="79"/>
        <v>0</v>
      </c>
      <c r="L1580" s="25" t="e">
        <f t="shared" si="80"/>
        <v>#VALUE!</v>
      </c>
    </row>
    <row r="1581" spans="1:12" x14ac:dyDescent="0.25">
      <c r="A1581" s="4">
        <v>42701</v>
      </c>
      <c r="B1581" s="5" t="s">
        <v>1</v>
      </c>
      <c r="D1581" s="3">
        <v>28.8</v>
      </c>
      <c r="E1581" s="2" t="s">
        <v>1</v>
      </c>
      <c r="F1581" s="2" t="s">
        <v>1</v>
      </c>
      <c r="H1581" s="2" t="s">
        <v>1</v>
      </c>
      <c r="I1581" s="3">
        <v>31.61</v>
      </c>
      <c r="J1581" s="25">
        <f t="shared" si="78"/>
        <v>119656.866998</v>
      </c>
      <c r="K1581" s="25">
        <f t="shared" si="79"/>
        <v>0</v>
      </c>
      <c r="L1581" s="25" t="e">
        <f t="shared" si="80"/>
        <v>#VALUE!</v>
      </c>
    </row>
    <row r="1582" spans="1:12" x14ac:dyDescent="0.25">
      <c r="A1582" s="4">
        <v>42702</v>
      </c>
      <c r="B1582" s="5" t="s">
        <v>1</v>
      </c>
      <c r="D1582" s="3">
        <v>46.84</v>
      </c>
      <c r="E1582" s="2" t="s">
        <v>1</v>
      </c>
      <c r="F1582" s="2" t="s">
        <v>1</v>
      </c>
      <c r="H1582" s="2" t="s">
        <v>1</v>
      </c>
      <c r="I1582" s="3">
        <v>50.84</v>
      </c>
      <c r="J1582" s="25">
        <f t="shared" si="78"/>
        <v>192450.33591200001</v>
      </c>
      <c r="K1582" s="25">
        <f t="shared" si="79"/>
        <v>0</v>
      </c>
      <c r="L1582" s="25" t="e">
        <f t="shared" si="80"/>
        <v>#VALUE!</v>
      </c>
    </row>
    <row r="1583" spans="1:12" x14ac:dyDescent="0.25">
      <c r="A1583" s="4">
        <v>42703</v>
      </c>
      <c r="B1583" s="5">
        <v>4.8600000000000003</v>
      </c>
      <c r="C1583" s="6">
        <v>0.69799999999999995</v>
      </c>
      <c r="D1583" s="3">
        <v>27.31</v>
      </c>
      <c r="E1583" s="2">
        <v>25.3</v>
      </c>
      <c r="F1583" s="2" t="s">
        <v>2</v>
      </c>
      <c r="G1583" s="2">
        <v>3.27</v>
      </c>
      <c r="H1583" s="2">
        <v>15.9</v>
      </c>
      <c r="I1583" s="3">
        <v>30.19</v>
      </c>
      <c r="J1583" s="25">
        <f t="shared" si="78"/>
        <v>114281.582242</v>
      </c>
      <c r="K1583" s="25">
        <f t="shared" si="79"/>
        <v>373.70077393134</v>
      </c>
      <c r="L1583" s="25">
        <f t="shared" si="80"/>
        <v>1817.0771576478003</v>
      </c>
    </row>
    <row r="1584" spans="1:12" x14ac:dyDescent="0.25">
      <c r="A1584" s="4">
        <v>42704</v>
      </c>
      <c r="B1584" s="5" t="s">
        <v>1</v>
      </c>
      <c r="D1584" s="3">
        <v>24.94</v>
      </c>
      <c r="E1584" s="2" t="s">
        <v>1</v>
      </c>
      <c r="F1584" s="2" t="s">
        <v>1</v>
      </c>
      <c r="H1584" s="2" t="s">
        <v>1</v>
      </c>
      <c r="I1584" s="3">
        <v>28.77</v>
      </c>
      <c r="J1584" s="25">
        <f t="shared" si="78"/>
        <v>108906.297486</v>
      </c>
      <c r="K1584" s="25">
        <f t="shared" si="79"/>
        <v>0</v>
      </c>
      <c r="L1584" s="25" t="e">
        <f t="shared" si="80"/>
        <v>#VALUE!</v>
      </c>
    </row>
    <row r="1585" spans="1:12" x14ac:dyDescent="0.25">
      <c r="A1585" s="4">
        <v>42705</v>
      </c>
      <c r="B1585" s="5">
        <v>6.06</v>
      </c>
      <c r="D1585" s="3">
        <v>23.79</v>
      </c>
      <c r="E1585" s="2" t="s">
        <v>1</v>
      </c>
      <c r="F1585" s="2" t="s">
        <v>2</v>
      </c>
      <c r="G1585" s="2">
        <v>4.32</v>
      </c>
      <c r="H1585" s="2" t="s">
        <v>1</v>
      </c>
      <c r="I1585" s="3">
        <v>27.99</v>
      </c>
      <c r="J1585" s="25">
        <f t="shared" si="78"/>
        <v>105953.67628199999</v>
      </c>
      <c r="K1585" s="25">
        <f t="shared" si="79"/>
        <v>457.71988153823997</v>
      </c>
      <c r="L1585" s="25" t="e">
        <f t="shared" si="80"/>
        <v>#VALUE!</v>
      </c>
    </row>
    <row r="1586" spans="1:12" x14ac:dyDescent="0.25">
      <c r="A1586" s="4">
        <v>42706</v>
      </c>
      <c r="B1586" s="5" t="s">
        <v>1</v>
      </c>
      <c r="D1586" s="3">
        <v>22.24</v>
      </c>
      <c r="E1586" s="2" t="s">
        <v>1</v>
      </c>
      <c r="F1586" s="2" t="s">
        <v>1</v>
      </c>
      <c r="H1586" s="2" t="s">
        <v>1</v>
      </c>
      <c r="I1586" s="3">
        <v>25.82</v>
      </c>
      <c r="J1586" s="25">
        <f t="shared" si="78"/>
        <v>97739.332675999991</v>
      </c>
      <c r="K1586" s="25">
        <f t="shared" si="79"/>
        <v>0</v>
      </c>
      <c r="L1586" s="25" t="e">
        <f t="shared" si="80"/>
        <v>#VALUE!</v>
      </c>
    </row>
    <row r="1587" spans="1:12" x14ac:dyDescent="0.25">
      <c r="A1587" s="4">
        <v>42707</v>
      </c>
      <c r="B1587" s="5" t="s">
        <v>1</v>
      </c>
      <c r="D1587" s="3">
        <v>22.06</v>
      </c>
      <c r="E1587" s="2" t="s">
        <v>1</v>
      </c>
      <c r="F1587" s="2" t="s">
        <v>1</v>
      </c>
      <c r="H1587" s="2" t="s">
        <v>1</v>
      </c>
      <c r="I1587" s="3">
        <v>25.27</v>
      </c>
      <c r="J1587" s="25">
        <f t="shared" si="78"/>
        <v>95657.35618599999</v>
      </c>
      <c r="K1587" s="25">
        <f t="shared" si="79"/>
        <v>0</v>
      </c>
      <c r="L1587" s="25" t="e">
        <f t="shared" si="80"/>
        <v>#VALUE!</v>
      </c>
    </row>
    <row r="1588" spans="1:12" x14ac:dyDescent="0.25">
      <c r="A1588" s="4">
        <v>42708</v>
      </c>
      <c r="B1588" s="5" t="s">
        <v>1</v>
      </c>
      <c r="D1588" s="3">
        <v>29.66</v>
      </c>
      <c r="E1588" s="2" t="s">
        <v>1</v>
      </c>
      <c r="F1588" s="2" t="s">
        <v>1</v>
      </c>
      <c r="H1588" s="2" t="s">
        <v>1</v>
      </c>
      <c r="I1588" s="3">
        <v>33.43</v>
      </c>
      <c r="J1588" s="25">
        <f t="shared" si="78"/>
        <v>126546.31647399999</v>
      </c>
      <c r="K1588" s="25">
        <f t="shared" si="79"/>
        <v>0</v>
      </c>
      <c r="L1588" s="25" t="e">
        <f t="shared" si="80"/>
        <v>#VALUE!</v>
      </c>
    </row>
    <row r="1589" spans="1:12" x14ac:dyDescent="0.25">
      <c r="A1589" s="4">
        <v>42709</v>
      </c>
      <c r="B1589" s="5" t="s">
        <v>1</v>
      </c>
      <c r="D1589" s="3">
        <v>28.07</v>
      </c>
      <c r="E1589" s="2" t="s">
        <v>1</v>
      </c>
      <c r="F1589" s="2" t="s">
        <v>1</v>
      </c>
      <c r="H1589" s="2" t="s">
        <v>1</v>
      </c>
      <c r="I1589" s="3">
        <v>31.38</v>
      </c>
      <c r="J1589" s="25">
        <f t="shared" si="78"/>
        <v>118786.22228399999</v>
      </c>
      <c r="K1589" s="25">
        <f t="shared" si="79"/>
        <v>0</v>
      </c>
      <c r="L1589" s="25" t="e">
        <f t="shared" si="80"/>
        <v>#VALUE!</v>
      </c>
    </row>
    <row r="1590" spans="1:12" x14ac:dyDescent="0.25">
      <c r="A1590" s="4">
        <v>42710</v>
      </c>
      <c r="B1590" s="5">
        <v>6.54</v>
      </c>
      <c r="C1590" s="6">
        <v>0.69699999999999995</v>
      </c>
      <c r="D1590" s="3">
        <v>25.99</v>
      </c>
      <c r="E1590" s="2">
        <v>30.6</v>
      </c>
      <c r="F1590" s="2">
        <v>0.25700000000000001</v>
      </c>
      <c r="G1590" s="2">
        <v>5.42</v>
      </c>
      <c r="H1590" s="2">
        <v>20.2</v>
      </c>
      <c r="I1590" s="3">
        <v>29.82</v>
      </c>
      <c r="J1590" s="25">
        <f t="shared" si="78"/>
        <v>112880.979876</v>
      </c>
      <c r="K1590" s="25">
        <f t="shared" si="79"/>
        <v>611.81491092791998</v>
      </c>
      <c r="L1590" s="25">
        <f t="shared" si="80"/>
        <v>2280.1957934951997</v>
      </c>
    </row>
    <row r="1591" spans="1:12" x14ac:dyDescent="0.25">
      <c r="A1591" s="4">
        <v>42711</v>
      </c>
      <c r="B1591" s="5" t="s">
        <v>1</v>
      </c>
      <c r="D1591" s="3">
        <v>25.37</v>
      </c>
      <c r="E1591" s="2" t="s">
        <v>1</v>
      </c>
      <c r="F1591" s="2" t="s">
        <v>1</v>
      </c>
      <c r="H1591" s="2" t="s">
        <v>1</v>
      </c>
      <c r="I1591" s="3">
        <v>27.93</v>
      </c>
      <c r="J1591" s="25">
        <f t="shared" si="78"/>
        <v>105726.551574</v>
      </c>
      <c r="K1591" s="25">
        <f t="shared" si="79"/>
        <v>0</v>
      </c>
      <c r="L1591" s="25" t="e">
        <f t="shared" si="80"/>
        <v>#VALUE!</v>
      </c>
    </row>
    <row r="1592" spans="1:12" x14ac:dyDescent="0.25">
      <c r="A1592" s="4">
        <v>42712</v>
      </c>
      <c r="B1592" s="5">
        <v>6.9</v>
      </c>
      <c r="D1592" s="3">
        <v>23.96</v>
      </c>
      <c r="E1592" s="2" t="s">
        <v>1</v>
      </c>
      <c r="F1592" s="2" t="s">
        <v>2</v>
      </c>
      <c r="G1592" s="2">
        <v>5.58</v>
      </c>
      <c r="H1592" s="2" t="s">
        <v>1</v>
      </c>
      <c r="I1592" s="3">
        <v>26.69</v>
      </c>
      <c r="J1592" s="25">
        <f t="shared" si="78"/>
        <v>101032.640942</v>
      </c>
      <c r="K1592" s="25">
        <f t="shared" si="79"/>
        <v>563.76213645635994</v>
      </c>
      <c r="L1592" s="25" t="e">
        <f t="shared" si="80"/>
        <v>#VALUE!</v>
      </c>
    </row>
    <row r="1593" spans="1:12" x14ac:dyDescent="0.25">
      <c r="A1593" s="4">
        <v>42713</v>
      </c>
      <c r="B1593" s="5" t="s">
        <v>1</v>
      </c>
      <c r="D1593" s="3">
        <v>23.77</v>
      </c>
      <c r="E1593" s="2" t="s">
        <v>1</v>
      </c>
      <c r="F1593" s="2" t="s">
        <v>1</v>
      </c>
      <c r="H1593" s="2" t="s">
        <v>1</v>
      </c>
      <c r="I1593" s="3">
        <v>26.61</v>
      </c>
      <c r="J1593" s="25">
        <f t="shared" si="78"/>
        <v>100729.80799799999</v>
      </c>
      <c r="K1593" s="25">
        <f t="shared" si="79"/>
        <v>0</v>
      </c>
      <c r="L1593" s="25" t="e">
        <f t="shared" si="80"/>
        <v>#VALUE!</v>
      </c>
    </row>
    <row r="1594" spans="1:12" x14ac:dyDescent="0.25">
      <c r="A1594" s="4">
        <v>42714</v>
      </c>
      <c r="B1594" s="5" t="s">
        <v>1</v>
      </c>
      <c r="D1594" s="3">
        <v>25.85</v>
      </c>
      <c r="E1594" s="2" t="s">
        <v>1</v>
      </c>
      <c r="F1594" s="2" t="s">
        <v>1</v>
      </c>
      <c r="H1594" s="2" t="s">
        <v>1</v>
      </c>
      <c r="I1594" s="3">
        <v>28.37</v>
      </c>
      <c r="J1594" s="25">
        <f t="shared" si="78"/>
        <v>107392.132766</v>
      </c>
      <c r="K1594" s="25">
        <f t="shared" si="79"/>
        <v>0</v>
      </c>
      <c r="L1594" s="25" t="e">
        <f t="shared" si="80"/>
        <v>#VALUE!</v>
      </c>
    </row>
    <row r="1595" spans="1:12" x14ac:dyDescent="0.25">
      <c r="A1595" s="4">
        <v>42715</v>
      </c>
      <c r="B1595" s="5" t="s">
        <v>1</v>
      </c>
      <c r="D1595" s="3">
        <v>24.76</v>
      </c>
      <c r="E1595" s="2" t="s">
        <v>1</v>
      </c>
      <c r="F1595" s="2" t="s">
        <v>1</v>
      </c>
      <c r="H1595" s="2" t="s">
        <v>1</v>
      </c>
      <c r="I1595" s="3">
        <v>28.13</v>
      </c>
      <c r="J1595" s="25">
        <f t="shared" si="78"/>
        <v>106483.633934</v>
      </c>
      <c r="K1595" s="25">
        <f t="shared" si="79"/>
        <v>0</v>
      </c>
      <c r="L1595" s="25" t="e">
        <f t="shared" si="80"/>
        <v>#VALUE!</v>
      </c>
    </row>
    <row r="1596" spans="1:12" x14ac:dyDescent="0.25">
      <c r="A1596" s="4">
        <v>42716</v>
      </c>
      <c r="B1596" s="5" t="s">
        <v>1</v>
      </c>
      <c r="D1596" s="3">
        <v>23.33</v>
      </c>
      <c r="E1596" s="2" t="s">
        <v>1</v>
      </c>
      <c r="F1596" s="2" t="s">
        <v>1</v>
      </c>
      <c r="H1596" s="2" t="s">
        <v>1</v>
      </c>
      <c r="I1596" s="3">
        <v>26.57</v>
      </c>
      <c r="J1596" s="25">
        <f t="shared" si="78"/>
        <v>100578.39152599999</v>
      </c>
      <c r="K1596" s="25">
        <f t="shared" si="79"/>
        <v>0</v>
      </c>
      <c r="L1596" s="25" t="e">
        <f t="shared" si="80"/>
        <v>#VALUE!</v>
      </c>
    </row>
    <row r="1597" spans="1:12" x14ac:dyDescent="0.25">
      <c r="A1597" s="4">
        <v>42717</v>
      </c>
      <c r="B1597" s="5">
        <v>8.09</v>
      </c>
      <c r="C1597" s="6">
        <v>0.46400000000000002</v>
      </c>
      <c r="D1597" s="3">
        <v>23.56</v>
      </c>
      <c r="E1597" s="2">
        <v>32.299999999999997</v>
      </c>
      <c r="F1597" s="2" t="s">
        <v>2</v>
      </c>
      <c r="G1597" s="2">
        <v>6.78</v>
      </c>
      <c r="H1597" s="2">
        <v>26</v>
      </c>
      <c r="I1597" s="3">
        <v>26.74</v>
      </c>
      <c r="J1597" s="25">
        <f t="shared" si="78"/>
        <v>101221.91153199998</v>
      </c>
      <c r="K1597" s="25">
        <f t="shared" si="79"/>
        <v>686.28456018695988</v>
      </c>
      <c r="L1597" s="25">
        <f t="shared" si="80"/>
        <v>2631.7696998319993</v>
      </c>
    </row>
    <row r="1598" spans="1:12" x14ac:dyDescent="0.25">
      <c r="A1598" s="4">
        <v>42718</v>
      </c>
      <c r="B1598" s="5" t="s">
        <v>1</v>
      </c>
      <c r="D1598" s="3">
        <v>23.63</v>
      </c>
      <c r="E1598" s="2" t="s">
        <v>1</v>
      </c>
      <c r="F1598" s="2" t="s">
        <v>1</v>
      </c>
      <c r="H1598" s="2" t="s">
        <v>1</v>
      </c>
      <c r="I1598" s="3">
        <v>26.18</v>
      </c>
      <c r="J1598" s="25">
        <f t="shared" si="78"/>
        <v>99102.080923999994</v>
      </c>
      <c r="K1598" s="25">
        <f t="shared" si="79"/>
        <v>0</v>
      </c>
      <c r="L1598" s="25" t="e">
        <f t="shared" si="80"/>
        <v>#VALUE!</v>
      </c>
    </row>
    <row r="1599" spans="1:12" x14ac:dyDescent="0.25">
      <c r="A1599" s="4">
        <v>42719</v>
      </c>
      <c r="B1599" s="5">
        <v>9.25</v>
      </c>
      <c r="D1599" s="3">
        <v>23.8</v>
      </c>
      <c r="E1599" s="2" t="s">
        <v>1</v>
      </c>
      <c r="F1599" s="2" t="s">
        <v>2</v>
      </c>
      <c r="G1599" s="2">
        <v>7.53</v>
      </c>
      <c r="H1599" s="2" t="s">
        <v>1</v>
      </c>
      <c r="I1599" s="3">
        <v>25.44</v>
      </c>
      <c r="J1599" s="25">
        <f t="shared" si="78"/>
        <v>96300.876191999996</v>
      </c>
      <c r="K1599" s="25">
        <f t="shared" si="79"/>
        <v>725.14559772576001</v>
      </c>
      <c r="L1599" s="25" t="e">
        <f t="shared" si="80"/>
        <v>#VALUE!</v>
      </c>
    </row>
    <row r="1600" spans="1:12" x14ac:dyDescent="0.25">
      <c r="A1600" s="4">
        <v>42720</v>
      </c>
      <c r="B1600" s="5" t="s">
        <v>1</v>
      </c>
      <c r="D1600" s="3">
        <v>22.84</v>
      </c>
      <c r="E1600" s="2" t="s">
        <v>1</v>
      </c>
      <c r="F1600" s="2" t="s">
        <v>1</v>
      </c>
      <c r="H1600" s="2" t="s">
        <v>1</v>
      </c>
      <c r="I1600" s="3">
        <v>24.68</v>
      </c>
      <c r="J1600" s="25">
        <f t="shared" si="78"/>
        <v>93423.963223999992</v>
      </c>
      <c r="K1600" s="25">
        <f t="shared" si="79"/>
        <v>0</v>
      </c>
      <c r="L1600" s="25" t="e">
        <f t="shared" si="80"/>
        <v>#VALUE!</v>
      </c>
    </row>
    <row r="1601" spans="1:12" x14ac:dyDescent="0.25">
      <c r="A1601" s="4">
        <v>42721</v>
      </c>
      <c r="B1601" s="5" t="s">
        <v>1</v>
      </c>
      <c r="D1601" s="3">
        <v>23.71</v>
      </c>
      <c r="E1601" s="2" t="s">
        <v>1</v>
      </c>
      <c r="F1601" s="2" t="s">
        <v>1</v>
      </c>
      <c r="H1601" s="2" t="s">
        <v>1</v>
      </c>
      <c r="I1601" s="3">
        <v>26.65</v>
      </c>
      <c r="J1601" s="25">
        <f t="shared" si="78"/>
        <v>100881.22446999999</v>
      </c>
      <c r="K1601" s="25">
        <f t="shared" si="79"/>
        <v>0</v>
      </c>
      <c r="L1601" s="25" t="e">
        <f t="shared" si="80"/>
        <v>#VALUE!</v>
      </c>
    </row>
    <row r="1602" spans="1:12" x14ac:dyDescent="0.25">
      <c r="A1602" s="4">
        <v>42722</v>
      </c>
      <c r="B1602" s="5" t="s">
        <v>1</v>
      </c>
      <c r="D1602" s="3">
        <v>22.32</v>
      </c>
      <c r="E1602" s="2" t="s">
        <v>1</v>
      </c>
      <c r="F1602" s="2" t="s">
        <v>1</v>
      </c>
      <c r="H1602" s="2" t="s">
        <v>1</v>
      </c>
      <c r="I1602" s="3">
        <v>24.31</v>
      </c>
      <c r="J1602" s="25">
        <f t="shared" si="78"/>
        <v>92023.360857999985</v>
      </c>
      <c r="K1602" s="25">
        <f t="shared" si="79"/>
        <v>0</v>
      </c>
      <c r="L1602" s="25" t="e">
        <f t="shared" si="80"/>
        <v>#VALUE!</v>
      </c>
    </row>
    <row r="1603" spans="1:12" x14ac:dyDescent="0.25">
      <c r="A1603" s="4">
        <v>42723</v>
      </c>
      <c r="B1603" s="5" t="s">
        <v>1</v>
      </c>
      <c r="D1603" s="3">
        <v>23.32</v>
      </c>
      <c r="E1603" s="2" t="s">
        <v>1</v>
      </c>
      <c r="F1603" s="2" t="s">
        <v>1</v>
      </c>
      <c r="H1603" s="2" t="s">
        <v>1</v>
      </c>
      <c r="I1603" s="3">
        <v>25.04</v>
      </c>
      <c r="J1603" s="25">
        <f t="shared" ref="J1603:J1666" si="81">3785.4118*I1603</f>
        <v>94786.711471999995</v>
      </c>
      <c r="K1603" s="25">
        <f t="shared" si="79"/>
        <v>0</v>
      </c>
      <c r="L1603" s="25" t="e">
        <f t="shared" si="80"/>
        <v>#VALUE!</v>
      </c>
    </row>
    <row r="1604" spans="1:12" x14ac:dyDescent="0.25">
      <c r="A1604" s="4">
        <v>42724</v>
      </c>
      <c r="B1604" s="5">
        <v>11.8</v>
      </c>
      <c r="C1604" s="6">
        <v>0.3</v>
      </c>
      <c r="D1604" s="3">
        <v>22.43</v>
      </c>
      <c r="E1604" s="2">
        <v>38.5</v>
      </c>
      <c r="F1604" s="2" t="s">
        <v>2</v>
      </c>
      <c r="G1604" s="2">
        <v>7.31</v>
      </c>
      <c r="H1604" s="2">
        <v>29.2</v>
      </c>
      <c r="I1604" s="3">
        <v>25.23</v>
      </c>
      <c r="J1604" s="25">
        <f t="shared" si="81"/>
        <v>95505.939713999993</v>
      </c>
      <c r="K1604" s="25">
        <f t="shared" ref="K1604:K1667" si="82">J1604*G1604/1000</f>
        <v>698.14841930933994</v>
      </c>
      <c r="L1604" s="25">
        <f t="shared" ref="L1604:L1667" si="83">J1604*H1604/1000</f>
        <v>2788.7734396487995</v>
      </c>
    </row>
    <row r="1605" spans="1:12" x14ac:dyDescent="0.25">
      <c r="A1605" s="4">
        <v>42725</v>
      </c>
      <c r="B1605" s="5" t="s">
        <v>1</v>
      </c>
      <c r="D1605" s="3">
        <v>22.54</v>
      </c>
      <c r="E1605" s="2" t="s">
        <v>1</v>
      </c>
      <c r="F1605" s="2" t="s">
        <v>1</v>
      </c>
      <c r="H1605" s="2" t="s">
        <v>1</v>
      </c>
      <c r="I1605" s="3">
        <v>25.73</v>
      </c>
      <c r="J1605" s="25">
        <f t="shared" si="81"/>
        <v>97398.645613999994</v>
      </c>
      <c r="K1605" s="25">
        <f t="shared" si="82"/>
        <v>0</v>
      </c>
      <c r="L1605" s="25" t="e">
        <f t="shared" si="83"/>
        <v>#VALUE!</v>
      </c>
    </row>
    <row r="1606" spans="1:12" x14ac:dyDescent="0.25">
      <c r="A1606" s="4">
        <v>42726</v>
      </c>
      <c r="B1606" s="5">
        <v>8.41</v>
      </c>
      <c r="D1606" s="3">
        <v>22.19</v>
      </c>
      <c r="E1606" s="2" t="s">
        <v>1</v>
      </c>
      <c r="F1606" s="2" t="s">
        <v>2</v>
      </c>
      <c r="G1606" s="2">
        <v>8.0399999999999991</v>
      </c>
      <c r="H1606" s="2" t="s">
        <v>1</v>
      </c>
      <c r="I1606" s="3">
        <v>25.51</v>
      </c>
      <c r="J1606" s="25">
        <f t="shared" si="81"/>
        <v>96565.855018000002</v>
      </c>
      <c r="K1606" s="25">
        <f t="shared" si="82"/>
        <v>776.38947434471993</v>
      </c>
      <c r="L1606" s="25" t="e">
        <f t="shared" si="83"/>
        <v>#VALUE!</v>
      </c>
    </row>
    <row r="1607" spans="1:12" x14ac:dyDescent="0.25">
      <c r="A1607" s="4">
        <v>42727</v>
      </c>
      <c r="B1607" s="5" t="s">
        <v>1</v>
      </c>
      <c r="D1607" s="3">
        <v>21.82</v>
      </c>
      <c r="E1607" s="2" t="s">
        <v>1</v>
      </c>
      <c r="F1607" s="2" t="s">
        <v>1</v>
      </c>
      <c r="H1607" s="2" t="s">
        <v>1</v>
      </c>
      <c r="I1607" s="3">
        <v>24.87</v>
      </c>
      <c r="J1607" s="25">
        <f t="shared" si="81"/>
        <v>94143.191466000004</v>
      </c>
      <c r="K1607" s="25">
        <f t="shared" si="82"/>
        <v>0</v>
      </c>
      <c r="L1607" s="25" t="e">
        <f t="shared" si="83"/>
        <v>#VALUE!</v>
      </c>
    </row>
    <row r="1608" spans="1:12" x14ac:dyDescent="0.25">
      <c r="A1608" s="4">
        <v>42728</v>
      </c>
      <c r="B1608" s="5" t="s">
        <v>1</v>
      </c>
      <c r="D1608" s="3">
        <v>20.45</v>
      </c>
      <c r="E1608" s="2" t="s">
        <v>1</v>
      </c>
      <c r="F1608" s="2" t="s">
        <v>1</v>
      </c>
      <c r="H1608" s="2" t="s">
        <v>1</v>
      </c>
      <c r="I1608" s="3">
        <v>23.51</v>
      </c>
      <c r="J1608" s="25">
        <f t="shared" si="81"/>
        <v>88995.031417999999</v>
      </c>
      <c r="K1608" s="25">
        <f t="shared" si="82"/>
        <v>0</v>
      </c>
      <c r="L1608" s="25" t="e">
        <f t="shared" si="83"/>
        <v>#VALUE!</v>
      </c>
    </row>
    <row r="1609" spans="1:12" x14ac:dyDescent="0.25">
      <c r="A1609" s="4">
        <v>42729</v>
      </c>
      <c r="B1609" s="5" t="s">
        <v>1</v>
      </c>
      <c r="D1609" s="3">
        <v>26.51</v>
      </c>
      <c r="E1609" s="2" t="s">
        <v>1</v>
      </c>
      <c r="F1609" s="2" t="s">
        <v>1</v>
      </c>
      <c r="H1609" s="2" t="s">
        <v>1</v>
      </c>
      <c r="I1609" s="3">
        <v>29.8</v>
      </c>
      <c r="J1609" s="25">
        <f t="shared" si="81"/>
        <v>112805.27163999999</v>
      </c>
      <c r="K1609" s="25">
        <f t="shared" si="82"/>
        <v>0</v>
      </c>
      <c r="L1609" s="25" t="e">
        <f t="shared" si="83"/>
        <v>#VALUE!</v>
      </c>
    </row>
    <row r="1610" spans="1:12" x14ac:dyDescent="0.25">
      <c r="A1610" s="4">
        <v>42730</v>
      </c>
      <c r="B1610" s="5" t="s">
        <v>1</v>
      </c>
      <c r="D1610" s="3">
        <v>32.21</v>
      </c>
      <c r="E1610" s="2" t="s">
        <v>1</v>
      </c>
      <c r="F1610" s="2" t="s">
        <v>1</v>
      </c>
      <c r="H1610" s="2" t="s">
        <v>1</v>
      </c>
      <c r="I1610" s="3">
        <v>37.06</v>
      </c>
      <c r="J1610" s="25">
        <f t="shared" si="81"/>
        <v>140287.36130799999</v>
      </c>
      <c r="K1610" s="25">
        <f t="shared" si="82"/>
        <v>0</v>
      </c>
      <c r="L1610" s="25" t="e">
        <f t="shared" si="83"/>
        <v>#VALUE!</v>
      </c>
    </row>
    <row r="1611" spans="1:12" x14ac:dyDescent="0.25">
      <c r="A1611" s="4">
        <v>42731</v>
      </c>
      <c r="B1611" s="5">
        <v>7.34</v>
      </c>
      <c r="C1611" s="6">
        <v>0.60799999999999998</v>
      </c>
      <c r="D1611" s="3">
        <v>24.69</v>
      </c>
      <c r="E1611" s="2">
        <v>33.200000000000003</v>
      </c>
      <c r="F1611" s="2" t="s">
        <v>2</v>
      </c>
      <c r="G1611" s="2">
        <v>6.25</v>
      </c>
      <c r="H1611" s="2">
        <v>22.2</v>
      </c>
      <c r="I1611" s="3">
        <v>28.03</v>
      </c>
      <c r="J1611" s="25">
        <f t="shared" si="81"/>
        <v>106105.092754</v>
      </c>
      <c r="K1611" s="25">
        <f t="shared" si="82"/>
        <v>663.15682971249998</v>
      </c>
      <c r="L1611" s="25">
        <f t="shared" si="83"/>
        <v>2355.5330591388001</v>
      </c>
    </row>
    <row r="1612" spans="1:12" x14ac:dyDescent="0.25">
      <c r="A1612" s="4">
        <v>42732</v>
      </c>
      <c r="B1612" s="5" t="s">
        <v>1</v>
      </c>
      <c r="D1612" s="3">
        <v>22.93</v>
      </c>
      <c r="E1612" s="2" t="s">
        <v>1</v>
      </c>
      <c r="F1612" s="2" t="s">
        <v>1</v>
      </c>
      <c r="H1612" s="2" t="s">
        <v>1</v>
      </c>
      <c r="I1612" s="3">
        <v>26.4</v>
      </c>
      <c r="J1612" s="25">
        <f t="shared" si="81"/>
        <v>99934.871519999986</v>
      </c>
      <c r="K1612" s="25">
        <f t="shared" si="82"/>
        <v>0</v>
      </c>
      <c r="L1612" s="25" t="e">
        <f t="shared" si="83"/>
        <v>#VALUE!</v>
      </c>
    </row>
    <row r="1613" spans="1:12" x14ac:dyDescent="0.25">
      <c r="A1613" s="4">
        <v>42733</v>
      </c>
      <c r="B1613" s="5">
        <v>6.76</v>
      </c>
      <c r="D1613" s="3">
        <v>21.62</v>
      </c>
      <c r="E1613" s="2" t="s">
        <v>1</v>
      </c>
      <c r="F1613" s="2" t="s">
        <v>2</v>
      </c>
      <c r="G1613" s="2">
        <v>7.98</v>
      </c>
      <c r="H1613" s="2" t="s">
        <v>1</v>
      </c>
      <c r="I1613" s="3">
        <v>24.87</v>
      </c>
      <c r="J1613" s="25">
        <f t="shared" si="81"/>
        <v>94143.191466000004</v>
      </c>
      <c r="K1613" s="25">
        <f t="shared" si="82"/>
        <v>751.26266789868009</v>
      </c>
      <c r="L1613" s="25" t="e">
        <f t="shared" si="83"/>
        <v>#VALUE!</v>
      </c>
    </row>
    <row r="1614" spans="1:12" x14ac:dyDescent="0.25">
      <c r="A1614" s="4">
        <v>42734</v>
      </c>
      <c r="B1614" s="5" t="s">
        <v>1</v>
      </c>
      <c r="D1614" s="3">
        <v>22.11</v>
      </c>
      <c r="E1614" s="2" t="s">
        <v>1</v>
      </c>
      <c r="F1614" s="2" t="s">
        <v>1</v>
      </c>
      <c r="H1614" s="2" t="s">
        <v>1</v>
      </c>
      <c r="I1614" s="3">
        <v>24.54</v>
      </c>
      <c r="J1614" s="25">
        <f t="shared" si="81"/>
        <v>92894.005571999995</v>
      </c>
      <c r="K1614" s="25">
        <f t="shared" si="82"/>
        <v>0</v>
      </c>
      <c r="L1614" s="25" t="e">
        <f t="shared" si="83"/>
        <v>#VALUE!</v>
      </c>
    </row>
    <row r="1615" spans="1:12" x14ac:dyDescent="0.25">
      <c r="A1615" s="4">
        <v>42735</v>
      </c>
      <c r="B1615" s="5" t="s">
        <v>1</v>
      </c>
      <c r="D1615" s="3">
        <v>22.82</v>
      </c>
      <c r="E1615" s="2" t="s">
        <v>1</v>
      </c>
      <c r="F1615" s="2" t="s">
        <v>1</v>
      </c>
      <c r="H1615" s="2" t="s">
        <v>1</v>
      </c>
      <c r="I1615" s="3">
        <v>25.88</v>
      </c>
      <c r="J1615" s="25">
        <f t="shared" si="81"/>
        <v>97966.457383999994</v>
      </c>
      <c r="K1615" s="25">
        <f t="shared" si="82"/>
        <v>0</v>
      </c>
      <c r="L1615" s="25" t="e">
        <f t="shared" si="83"/>
        <v>#VALUE!</v>
      </c>
    </row>
    <row r="1616" spans="1:12" x14ac:dyDescent="0.25">
      <c r="A1616" s="4">
        <v>42736</v>
      </c>
      <c r="B1616" s="5" t="s">
        <v>1</v>
      </c>
      <c r="D1616" s="3">
        <v>22.32</v>
      </c>
      <c r="E1616" s="2" t="s">
        <v>1</v>
      </c>
      <c r="F1616" s="2" t="s">
        <v>1</v>
      </c>
      <c r="H1616" s="2" t="s">
        <v>1</v>
      </c>
      <c r="I1616" s="3">
        <v>25.12</v>
      </c>
      <c r="J1616" s="25">
        <f t="shared" si="81"/>
        <v>95089.544416000004</v>
      </c>
      <c r="K1616" s="25">
        <f t="shared" si="82"/>
        <v>0</v>
      </c>
      <c r="L1616" s="25" t="e">
        <f t="shared" si="83"/>
        <v>#VALUE!</v>
      </c>
    </row>
    <row r="1617" spans="1:12" x14ac:dyDescent="0.25">
      <c r="A1617" s="4">
        <v>42737</v>
      </c>
      <c r="B1617" s="5" t="s">
        <v>1</v>
      </c>
      <c r="D1617" s="3">
        <v>29.31</v>
      </c>
      <c r="E1617" s="2" t="s">
        <v>1</v>
      </c>
      <c r="F1617" s="2" t="s">
        <v>1</v>
      </c>
      <c r="H1617" s="2" t="s">
        <v>1</v>
      </c>
      <c r="I1617" s="3">
        <v>33.630000000000003</v>
      </c>
      <c r="J1617" s="25">
        <f t="shared" si="81"/>
        <v>127303.39883400001</v>
      </c>
      <c r="K1617" s="25">
        <f t="shared" si="82"/>
        <v>0</v>
      </c>
      <c r="L1617" s="25" t="e">
        <f t="shared" si="83"/>
        <v>#VALUE!</v>
      </c>
    </row>
    <row r="1618" spans="1:12" x14ac:dyDescent="0.25">
      <c r="A1618" s="4">
        <v>42738</v>
      </c>
      <c r="B1618" s="5">
        <v>6.1</v>
      </c>
      <c r="C1618" s="6">
        <v>0.69699999999999995</v>
      </c>
      <c r="D1618" s="3">
        <v>27.67</v>
      </c>
      <c r="E1618" s="2">
        <v>26.7</v>
      </c>
      <c r="F1618" s="2" t="s">
        <v>2</v>
      </c>
      <c r="G1618" s="2">
        <v>5.74</v>
      </c>
      <c r="H1618" s="2">
        <v>21</v>
      </c>
      <c r="I1618" s="3">
        <v>31.08</v>
      </c>
      <c r="J1618" s="25">
        <f t="shared" si="81"/>
        <v>117650.59874399999</v>
      </c>
      <c r="K1618" s="25">
        <f t="shared" si="82"/>
        <v>675.31443679055985</v>
      </c>
      <c r="L1618" s="25">
        <f t="shared" si="83"/>
        <v>2470.6625736239998</v>
      </c>
    </row>
    <row r="1619" spans="1:12" x14ac:dyDescent="0.25">
      <c r="A1619" s="4">
        <v>42739</v>
      </c>
      <c r="B1619" s="5" t="s">
        <v>1</v>
      </c>
      <c r="D1619" s="3">
        <v>24.53</v>
      </c>
      <c r="E1619" s="2" t="s">
        <v>1</v>
      </c>
      <c r="F1619" s="2" t="s">
        <v>1</v>
      </c>
      <c r="H1619" s="2" t="s">
        <v>1</v>
      </c>
      <c r="I1619" s="3">
        <v>27.02</v>
      </c>
      <c r="J1619" s="25">
        <f t="shared" si="81"/>
        <v>102281.82683599999</v>
      </c>
      <c r="K1619" s="25">
        <f t="shared" si="82"/>
        <v>0</v>
      </c>
      <c r="L1619" s="25" t="e">
        <f t="shared" si="83"/>
        <v>#VALUE!</v>
      </c>
    </row>
    <row r="1620" spans="1:12" x14ac:dyDescent="0.25">
      <c r="A1620" s="4">
        <v>42740</v>
      </c>
      <c r="B1620" s="5">
        <v>6.21</v>
      </c>
      <c r="D1620" s="3">
        <v>24.78</v>
      </c>
      <c r="E1620" s="2" t="s">
        <v>1</v>
      </c>
      <c r="F1620" s="2" t="s">
        <v>2</v>
      </c>
      <c r="G1620" s="2">
        <v>6.97</v>
      </c>
      <c r="H1620" s="2" t="s">
        <v>1</v>
      </c>
      <c r="I1620" s="3">
        <v>27.05</v>
      </c>
      <c r="J1620" s="25">
        <f t="shared" si="81"/>
        <v>102395.38919</v>
      </c>
      <c r="K1620" s="25">
        <f t="shared" si="82"/>
        <v>713.69586265429996</v>
      </c>
      <c r="L1620" s="25" t="e">
        <f t="shared" si="83"/>
        <v>#VALUE!</v>
      </c>
    </row>
    <row r="1621" spans="1:12" x14ac:dyDescent="0.25">
      <c r="A1621" s="4">
        <v>42741</v>
      </c>
      <c r="B1621" s="5" t="s">
        <v>1</v>
      </c>
      <c r="D1621" s="3">
        <v>23.18</v>
      </c>
      <c r="E1621" s="2" t="s">
        <v>1</v>
      </c>
      <c r="F1621" s="2" t="s">
        <v>1</v>
      </c>
      <c r="H1621" s="2" t="s">
        <v>1</v>
      </c>
      <c r="I1621" s="3">
        <v>25.16</v>
      </c>
      <c r="J1621" s="25">
        <f t="shared" si="81"/>
        <v>95240.960888000001</v>
      </c>
      <c r="K1621" s="25">
        <f t="shared" si="82"/>
        <v>0</v>
      </c>
      <c r="L1621" s="25" t="e">
        <f t="shared" si="83"/>
        <v>#VALUE!</v>
      </c>
    </row>
    <row r="1622" spans="1:12" x14ac:dyDescent="0.25">
      <c r="A1622" s="4">
        <v>42742</v>
      </c>
      <c r="B1622" s="5" t="s">
        <v>1</v>
      </c>
      <c r="D1622" s="3">
        <v>23.99</v>
      </c>
      <c r="E1622" s="2" t="s">
        <v>1</v>
      </c>
      <c r="F1622" s="2" t="s">
        <v>1</v>
      </c>
      <c r="H1622" s="2" t="s">
        <v>1</v>
      </c>
      <c r="I1622" s="3">
        <v>25.91</v>
      </c>
      <c r="J1622" s="25">
        <f t="shared" si="81"/>
        <v>98080.019738000003</v>
      </c>
      <c r="K1622" s="25">
        <f t="shared" si="82"/>
        <v>0</v>
      </c>
      <c r="L1622" s="25" t="e">
        <f t="shared" si="83"/>
        <v>#VALUE!</v>
      </c>
    </row>
    <row r="1623" spans="1:12" x14ac:dyDescent="0.25">
      <c r="A1623" s="4">
        <v>42743</v>
      </c>
      <c r="B1623" s="5" t="s">
        <v>1</v>
      </c>
      <c r="D1623" s="3">
        <v>24.48</v>
      </c>
      <c r="E1623" s="2" t="s">
        <v>1</v>
      </c>
      <c r="F1623" s="2" t="s">
        <v>1</v>
      </c>
      <c r="H1623" s="2" t="s">
        <v>1</v>
      </c>
      <c r="I1623" s="3">
        <v>25.41</v>
      </c>
      <c r="J1623" s="25">
        <f t="shared" si="81"/>
        <v>96187.313838000002</v>
      </c>
      <c r="K1623" s="25">
        <f t="shared" si="82"/>
        <v>0</v>
      </c>
      <c r="L1623" s="25" t="e">
        <f t="shared" si="83"/>
        <v>#VALUE!</v>
      </c>
    </row>
    <row r="1624" spans="1:12" x14ac:dyDescent="0.25">
      <c r="A1624" s="4">
        <v>42744</v>
      </c>
      <c r="B1624" s="5" t="s">
        <v>1</v>
      </c>
      <c r="D1624" s="3">
        <v>24.6</v>
      </c>
      <c r="E1624" s="2" t="s">
        <v>1</v>
      </c>
      <c r="F1624" s="2" t="s">
        <v>1</v>
      </c>
      <c r="H1624" s="2" t="s">
        <v>1</v>
      </c>
      <c r="I1624" s="3">
        <v>26.8</v>
      </c>
      <c r="J1624" s="25">
        <f t="shared" si="81"/>
        <v>101449.03624</v>
      </c>
      <c r="K1624" s="25">
        <f t="shared" si="82"/>
        <v>0</v>
      </c>
      <c r="L1624" s="25" t="e">
        <f t="shared" si="83"/>
        <v>#VALUE!</v>
      </c>
    </row>
    <row r="1625" spans="1:12" x14ac:dyDescent="0.25">
      <c r="A1625" s="4">
        <v>42745</v>
      </c>
      <c r="B1625" s="5">
        <v>7.92</v>
      </c>
      <c r="C1625" s="6">
        <v>0.50900000000000001</v>
      </c>
      <c r="D1625" s="3">
        <v>23.55</v>
      </c>
      <c r="E1625" s="2">
        <v>33</v>
      </c>
      <c r="F1625" s="2" t="s">
        <v>2</v>
      </c>
      <c r="G1625" s="2">
        <v>7.63</v>
      </c>
      <c r="H1625" s="2">
        <v>23.5</v>
      </c>
      <c r="I1625" s="3">
        <v>26.85</v>
      </c>
      <c r="J1625" s="25">
        <f t="shared" si="81"/>
        <v>101638.30683</v>
      </c>
      <c r="K1625" s="25">
        <f t="shared" si="82"/>
        <v>775.50028111289998</v>
      </c>
      <c r="L1625" s="25">
        <f t="shared" si="83"/>
        <v>2388.5002105049998</v>
      </c>
    </row>
    <row r="1626" spans="1:12" x14ac:dyDescent="0.25">
      <c r="A1626" s="4">
        <v>42746</v>
      </c>
      <c r="B1626" s="5" t="s">
        <v>1</v>
      </c>
      <c r="D1626" s="3">
        <v>23.1</v>
      </c>
      <c r="E1626" s="2" t="s">
        <v>1</v>
      </c>
      <c r="F1626" s="2" t="s">
        <v>1</v>
      </c>
      <c r="H1626" s="2" t="s">
        <v>1</v>
      </c>
      <c r="I1626" s="3">
        <v>26.29</v>
      </c>
      <c r="J1626" s="25">
        <f t="shared" si="81"/>
        <v>99518.476221999998</v>
      </c>
      <c r="K1626" s="25">
        <f t="shared" si="82"/>
        <v>0</v>
      </c>
      <c r="L1626" s="25" t="e">
        <f t="shared" si="83"/>
        <v>#VALUE!</v>
      </c>
    </row>
    <row r="1627" spans="1:12" x14ac:dyDescent="0.25">
      <c r="A1627" s="4">
        <v>42747</v>
      </c>
      <c r="B1627" s="5">
        <v>4.8499999999999996</v>
      </c>
      <c r="D1627" s="3">
        <v>29.16</v>
      </c>
      <c r="E1627" s="2" t="s">
        <v>1</v>
      </c>
      <c r="F1627" s="2" t="s">
        <v>2</v>
      </c>
      <c r="G1627" s="2">
        <v>6.1</v>
      </c>
      <c r="H1627" s="2" t="s">
        <v>1</v>
      </c>
      <c r="I1627" s="3">
        <v>33.03</v>
      </c>
      <c r="J1627" s="25">
        <f t="shared" si="81"/>
        <v>125032.15175400001</v>
      </c>
      <c r="K1627" s="25">
        <f t="shared" si="82"/>
        <v>762.6961256994</v>
      </c>
      <c r="L1627" s="25" t="e">
        <f t="shared" si="83"/>
        <v>#VALUE!</v>
      </c>
    </row>
    <row r="1628" spans="1:12" x14ac:dyDescent="0.25">
      <c r="A1628" s="4">
        <v>42748</v>
      </c>
      <c r="B1628" s="5" t="s">
        <v>1</v>
      </c>
      <c r="D1628" s="3">
        <v>25.04</v>
      </c>
      <c r="E1628" s="2" t="s">
        <v>1</v>
      </c>
      <c r="F1628" s="2" t="s">
        <v>1</v>
      </c>
      <c r="H1628" s="2" t="s">
        <v>1</v>
      </c>
      <c r="I1628" s="3">
        <v>27.74</v>
      </c>
      <c r="J1628" s="25">
        <f t="shared" si="81"/>
        <v>105007.32333199999</v>
      </c>
      <c r="K1628" s="25">
        <f t="shared" si="82"/>
        <v>0</v>
      </c>
      <c r="L1628" s="25" t="e">
        <f t="shared" si="83"/>
        <v>#VALUE!</v>
      </c>
    </row>
    <row r="1629" spans="1:12" x14ac:dyDescent="0.25">
      <c r="A1629" s="4">
        <v>42749</v>
      </c>
      <c r="B1629" s="5" t="s">
        <v>1</v>
      </c>
      <c r="D1629" s="3">
        <v>26.38</v>
      </c>
      <c r="E1629" s="2" t="s">
        <v>1</v>
      </c>
      <c r="F1629" s="2" t="s">
        <v>1</v>
      </c>
      <c r="H1629" s="2" t="s">
        <v>1</v>
      </c>
      <c r="I1629" s="3">
        <v>30.34</v>
      </c>
      <c r="J1629" s="25">
        <f t="shared" si="81"/>
        <v>114849.39401199999</v>
      </c>
      <c r="K1629" s="25">
        <f t="shared" si="82"/>
        <v>0</v>
      </c>
      <c r="L1629" s="25" t="e">
        <f t="shared" si="83"/>
        <v>#VALUE!</v>
      </c>
    </row>
    <row r="1630" spans="1:12" x14ac:dyDescent="0.25">
      <c r="A1630" s="4">
        <v>42750</v>
      </c>
      <c r="B1630" s="5" t="s">
        <v>1</v>
      </c>
      <c r="D1630" s="3">
        <v>24.58</v>
      </c>
      <c r="E1630" s="2" t="s">
        <v>1</v>
      </c>
      <c r="F1630" s="2" t="s">
        <v>1</v>
      </c>
      <c r="H1630" s="2" t="s">
        <v>1</v>
      </c>
      <c r="I1630" s="3">
        <v>27.51</v>
      </c>
      <c r="J1630" s="25">
        <f t="shared" si="81"/>
        <v>104136.67861800001</v>
      </c>
      <c r="K1630" s="25">
        <f t="shared" si="82"/>
        <v>0</v>
      </c>
      <c r="L1630" s="25" t="e">
        <f t="shared" si="83"/>
        <v>#VALUE!</v>
      </c>
    </row>
    <row r="1631" spans="1:12" x14ac:dyDescent="0.25">
      <c r="A1631" s="4">
        <v>42751</v>
      </c>
      <c r="B1631" s="5" t="s">
        <v>1</v>
      </c>
      <c r="D1631" s="3">
        <v>31.01</v>
      </c>
      <c r="E1631" s="2" t="s">
        <v>1</v>
      </c>
      <c r="F1631" s="2" t="s">
        <v>1</v>
      </c>
      <c r="H1631" s="2" t="s">
        <v>1</v>
      </c>
      <c r="I1631" s="3">
        <v>34.18</v>
      </c>
      <c r="J1631" s="25">
        <f t="shared" si="81"/>
        <v>129385.37532399999</v>
      </c>
      <c r="K1631" s="25">
        <f t="shared" si="82"/>
        <v>0</v>
      </c>
      <c r="L1631" s="25" t="e">
        <f t="shared" si="83"/>
        <v>#VALUE!</v>
      </c>
    </row>
    <row r="1632" spans="1:12" x14ac:dyDescent="0.25">
      <c r="A1632" s="4">
        <v>42752</v>
      </c>
      <c r="B1632" s="5">
        <v>4.96</v>
      </c>
      <c r="C1632" s="6">
        <v>0.36899999999999999</v>
      </c>
      <c r="D1632" s="3">
        <v>25.17</v>
      </c>
      <c r="E1632" s="2">
        <v>29</v>
      </c>
      <c r="F1632" s="2" t="s">
        <v>2</v>
      </c>
      <c r="G1632" s="2">
        <v>5.33</v>
      </c>
      <c r="H1632" s="2">
        <v>20.3</v>
      </c>
      <c r="I1632" s="3">
        <v>28.83</v>
      </c>
      <c r="J1632" s="25">
        <f t="shared" si="81"/>
        <v>109133.42219399998</v>
      </c>
      <c r="K1632" s="25">
        <f t="shared" si="82"/>
        <v>581.68114029402</v>
      </c>
      <c r="L1632" s="25">
        <f t="shared" si="83"/>
        <v>2215.4084705381997</v>
      </c>
    </row>
    <row r="1633" spans="1:12" x14ac:dyDescent="0.25">
      <c r="A1633" s="4">
        <v>42753</v>
      </c>
      <c r="B1633" s="5" t="s">
        <v>1</v>
      </c>
      <c r="D1633" s="3">
        <v>23.98</v>
      </c>
      <c r="E1633" s="2" t="s">
        <v>1</v>
      </c>
      <c r="F1633" s="2" t="s">
        <v>1</v>
      </c>
      <c r="H1633" s="2" t="s">
        <v>1</v>
      </c>
      <c r="I1633" s="3">
        <v>27.52</v>
      </c>
      <c r="J1633" s="25">
        <f t="shared" si="81"/>
        <v>104174.53273599999</v>
      </c>
      <c r="K1633" s="25">
        <f t="shared" si="82"/>
        <v>0</v>
      </c>
      <c r="L1633" s="25" t="e">
        <f t="shared" si="83"/>
        <v>#VALUE!</v>
      </c>
    </row>
    <row r="1634" spans="1:12" x14ac:dyDescent="0.25">
      <c r="A1634" s="4">
        <v>42754</v>
      </c>
      <c r="B1634" s="5">
        <v>4.3099999999999996</v>
      </c>
      <c r="D1634" s="3">
        <v>42.77</v>
      </c>
      <c r="E1634" s="2" t="s">
        <v>1</v>
      </c>
      <c r="F1634" s="2" t="s">
        <v>2</v>
      </c>
      <c r="G1634" s="2">
        <v>7.8</v>
      </c>
      <c r="H1634" s="2" t="s">
        <v>1</v>
      </c>
      <c r="I1634" s="3">
        <v>45.86</v>
      </c>
      <c r="J1634" s="25">
        <f t="shared" si="81"/>
        <v>173598.98514799998</v>
      </c>
      <c r="K1634" s="25">
        <f t="shared" si="82"/>
        <v>1354.0720841543998</v>
      </c>
      <c r="L1634" s="25" t="e">
        <f t="shared" si="83"/>
        <v>#VALUE!</v>
      </c>
    </row>
    <row r="1635" spans="1:12" x14ac:dyDescent="0.25">
      <c r="A1635" s="4">
        <v>42755</v>
      </c>
      <c r="B1635" s="5" t="s">
        <v>1</v>
      </c>
      <c r="D1635" s="3">
        <v>41.08</v>
      </c>
      <c r="E1635" s="2" t="s">
        <v>1</v>
      </c>
      <c r="F1635" s="2" t="s">
        <v>1</v>
      </c>
      <c r="H1635" s="2" t="s">
        <v>1</v>
      </c>
      <c r="I1635" s="3">
        <v>46.22</v>
      </c>
      <c r="J1635" s="25">
        <f t="shared" si="81"/>
        <v>174961.733396</v>
      </c>
      <c r="K1635" s="25">
        <f t="shared" si="82"/>
        <v>0</v>
      </c>
      <c r="L1635" s="25" t="e">
        <f t="shared" si="83"/>
        <v>#VALUE!</v>
      </c>
    </row>
    <row r="1636" spans="1:12" x14ac:dyDescent="0.25">
      <c r="A1636" s="4">
        <v>42756</v>
      </c>
      <c r="B1636" s="5" t="s">
        <v>1</v>
      </c>
      <c r="D1636" s="3">
        <v>32.270000000000003</v>
      </c>
      <c r="E1636" s="2" t="s">
        <v>1</v>
      </c>
      <c r="F1636" s="2" t="s">
        <v>1</v>
      </c>
      <c r="H1636" s="2" t="s">
        <v>1</v>
      </c>
      <c r="I1636" s="3">
        <v>36.950000000000003</v>
      </c>
      <c r="J1636" s="25">
        <f t="shared" si="81"/>
        <v>139870.96601</v>
      </c>
      <c r="K1636" s="25">
        <f t="shared" si="82"/>
        <v>0</v>
      </c>
      <c r="L1636" s="25" t="e">
        <f t="shared" si="83"/>
        <v>#VALUE!</v>
      </c>
    </row>
    <row r="1637" spans="1:12" x14ac:dyDescent="0.25">
      <c r="A1637" s="4">
        <v>42757</v>
      </c>
      <c r="B1637" s="5" t="s">
        <v>1</v>
      </c>
      <c r="D1637" s="3">
        <v>30.05</v>
      </c>
      <c r="E1637" s="2" t="s">
        <v>1</v>
      </c>
      <c r="F1637" s="2" t="s">
        <v>1</v>
      </c>
      <c r="H1637" s="2" t="s">
        <v>1</v>
      </c>
      <c r="I1637" s="3">
        <v>34.58</v>
      </c>
      <c r="J1637" s="25">
        <f t="shared" si="81"/>
        <v>130899.54004399999</v>
      </c>
      <c r="K1637" s="25">
        <f t="shared" si="82"/>
        <v>0</v>
      </c>
      <c r="L1637" s="25" t="e">
        <f t="shared" si="83"/>
        <v>#VALUE!</v>
      </c>
    </row>
    <row r="1638" spans="1:12" x14ac:dyDescent="0.25">
      <c r="A1638" s="4">
        <v>42758</v>
      </c>
      <c r="B1638" s="5" t="s">
        <v>1</v>
      </c>
      <c r="D1638" s="3">
        <v>30.14</v>
      </c>
      <c r="E1638" s="2" t="s">
        <v>1</v>
      </c>
      <c r="F1638" s="2" t="s">
        <v>1</v>
      </c>
      <c r="H1638" s="2" t="s">
        <v>1</v>
      </c>
      <c r="I1638" s="3">
        <v>34.32</v>
      </c>
      <c r="J1638" s="25">
        <f t="shared" si="81"/>
        <v>129915.33297599999</v>
      </c>
      <c r="K1638" s="25">
        <f t="shared" si="82"/>
        <v>0</v>
      </c>
      <c r="L1638" s="25" t="e">
        <f t="shared" si="83"/>
        <v>#VALUE!</v>
      </c>
    </row>
    <row r="1639" spans="1:12" x14ac:dyDescent="0.25">
      <c r="A1639" s="4">
        <v>42759</v>
      </c>
      <c r="B1639" s="5">
        <v>4.1900000000000004</v>
      </c>
      <c r="C1639" s="6">
        <v>5.04</v>
      </c>
      <c r="D1639" s="3">
        <v>29.75</v>
      </c>
      <c r="E1639" s="2">
        <v>23.9</v>
      </c>
      <c r="F1639" s="2" t="s">
        <v>2</v>
      </c>
      <c r="G1639" s="2">
        <v>9.42</v>
      </c>
      <c r="H1639" s="2">
        <v>15.7</v>
      </c>
      <c r="I1639" s="3">
        <v>33.03</v>
      </c>
      <c r="J1639" s="25">
        <f t="shared" si="81"/>
        <v>125032.15175400001</v>
      </c>
      <c r="K1639" s="25">
        <f t="shared" si="82"/>
        <v>1177.8028695226801</v>
      </c>
      <c r="L1639" s="25">
        <f t="shared" si="83"/>
        <v>1963.0047825378001</v>
      </c>
    </row>
    <row r="1640" spans="1:12" x14ac:dyDescent="0.25">
      <c r="A1640" s="4">
        <v>42760</v>
      </c>
      <c r="B1640" s="5" t="s">
        <v>1</v>
      </c>
      <c r="D1640" s="3">
        <v>28.2</v>
      </c>
      <c r="E1640" s="2" t="s">
        <v>1</v>
      </c>
      <c r="F1640" s="2" t="s">
        <v>1</v>
      </c>
      <c r="H1640" s="2" t="s">
        <v>1</v>
      </c>
      <c r="I1640" s="3">
        <v>31.7</v>
      </c>
      <c r="J1640" s="25">
        <f t="shared" si="81"/>
        <v>119997.55405999999</v>
      </c>
      <c r="K1640" s="25">
        <f t="shared" si="82"/>
        <v>0</v>
      </c>
      <c r="L1640" s="25" t="e">
        <f t="shared" si="83"/>
        <v>#VALUE!</v>
      </c>
    </row>
    <row r="1641" spans="1:12" x14ac:dyDescent="0.25">
      <c r="A1641" s="4">
        <v>42761</v>
      </c>
      <c r="B1641" s="5">
        <v>4.59</v>
      </c>
      <c r="D1641" s="3">
        <v>25.87</v>
      </c>
      <c r="E1641" s="2" t="s">
        <v>1</v>
      </c>
      <c r="F1641" s="2" t="s">
        <v>2</v>
      </c>
      <c r="G1641" s="2">
        <v>16.899999999999999</v>
      </c>
      <c r="H1641" s="2" t="s">
        <v>1</v>
      </c>
      <c r="I1641" s="3">
        <v>28.96</v>
      </c>
      <c r="J1641" s="25">
        <f t="shared" si="81"/>
        <v>109625.52572799999</v>
      </c>
      <c r="K1641" s="25">
        <f t="shared" si="82"/>
        <v>1852.6713848031998</v>
      </c>
      <c r="L1641" s="25" t="e">
        <f t="shared" si="83"/>
        <v>#VALUE!</v>
      </c>
    </row>
    <row r="1642" spans="1:12" x14ac:dyDescent="0.25">
      <c r="A1642" s="4">
        <v>42762</v>
      </c>
      <c r="B1642" s="5" t="s">
        <v>1</v>
      </c>
      <c r="D1642" s="3">
        <v>25.26</v>
      </c>
      <c r="E1642" s="2" t="s">
        <v>1</v>
      </c>
      <c r="F1642" s="2" t="s">
        <v>1</v>
      </c>
      <c r="H1642" s="2" t="s">
        <v>1</v>
      </c>
      <c r="I1642" s="3">
        <v>27.98</v>
      </c>
      <c r="J1642" s="25">
        <f t="shared" si="81"/>
        <v>105915.822164</v>
      </c>
      <c r="K1642" s="25">
        <f t="shared" si="82"/>
        <v>0</v>
      </c>
      <c r="L1642" s="25" t="e">
        <f t="shared" si="83"/>
        <v>#VALUE!</v>
      </c>
    </row>
    <row r="1643" spans="1:12" x14ac:dyDescent="0.25">
      <c r="A1643" s="4">
        <v>42763</v>
      </c>
      <c r="B1643" s="5" t="s">
        <v>1</v>
      </c>
      <c r="D1643" s="3">
        <v>23.22</v>
      </c>
      <c r="E1643" s="2" t="s">
        <v>1</v>
      </c>
      <c r="F1643" s="2" t="s">
        <v>1</v>
      </c>
      <c r="H1643" s="2" t="s">
        <v>1</v>
      </c>
      <c r="I1643" s="3">
        <v>26.39</v>
      </c>
      <c r="J1643" s="25">
        <f t="shared" si="81"/>
        <v>99897.017401999998</v>
      </c>
      <c r="K1643" s="25">
        <f t="shared" si="82"/>
        <v>0</v>
      </c>
      <c r="L1643" s="25" t="e">
        <f t="shared" si="83"/>
        <v>#VALUE!</v>
      </c>
    </row>
    <row r="1644" spans="1:12" x14ac:dyDescent="0.25">
      <c r="A1644" s="4">
        <v>42764</v>
      </c>
      <c r="B1644" s="5" t="s">
        <v>1</v>
      </c>
      <c r="D1644" s="3">
        <v>23.31</v>
      </c>
      <c r="E1644" s="2" t="s">
        <v>1</v>
      </c>
      <c r="F1644" s="2" t="s">
        <v>1</v>
      </c>
      <c r="H1644" s="2" t="s">
        <v>1</v>
      </c>
      <c r="I1644" s="3">
        <v>26.37</v>
      </c>
      <c r="J1644" s="25">
        <f t="shared" si="81"/>
        <v>99821.309166000006</v>
      </c>
      <c r="K1644" s="25">
        <f t="shared" si="82"/>
        <v>0</v>
      </c>
      <c r="L1644" s="25" t="e">
        <f t="shared" si="83"/>
        <v>#VALUE!</v>
      </c>
    </row>
    <row r="1645" spans="1:12" x14ac:dyDescent="0.25">
      <c r="A1645" s="4">
        <v>42765</v>
      </c>
      <c r="B1645" s="5" t="s">
        <v>1</v>
      </c>
      <c r="D1645" s="3">
        <v>23.37</v>
      </c>
      <c r="E1645" s="2" t="s">
        <v>1</v>
      </c>
      <c r="F1645" s="2" t="s">
        <v>1</v>
      </c>
      <c r="H1645" s="2" t="s">
        <v>1</v>
      </c>
      <c r="I1645" s="3">
        <v>26.33</v>
      </c>
      <c r="J1645" s="25">
        <f t="shared" si="81"/>
        <v>99669.892693999995</v>
      </c>
      <c r="K1645" s="25">
        <f t="shared" si="82"/>
        <v>0</v>
      </c>
      <c r="L1645" s="25" t="e">
        <f t="shared" si="83"/>
        <v>#VALUE!</v>
      </c>
    </row>
    <row r="1646" spans="1:12" x14ac:dyDescent="0.25">
      <c r="A1646" s="4">
        <v>42766</v>
      </c>
      <c r="B1646" s="5">
        <v>6.59</v>
      </c>
      <c r="C1646" s="6">
        <v>3.6</v>
      </c>
      <c r="D1646" s="3">
        <v>23.72</v>
      </c>
      <c r="E1646" s="2">
        <v>35.299999999999997</v>
      </c>
      <c r="F1646" s="2" t="s">
        <v>2</v>
      </c>
      <c r="G1646" s="2">
        <v>10</v>
      </c>
      <c r="H1646" s="2">
        <v>22.5</v>
      </c>
      <c r="I1646" s="3">
        <v>27.29</v>
      </c>
      <c r="J1646" s="25">
        <f t="shared" si="81"/>
        <v>103303.888022</v>
      </c>
      <c r="K1646" s="25">
        <f t="shared" si="82"/>
        <v>1033.03888022</v>
      </c>
      <c r="L1646" s="25">
        <f t="shared" si="83"/>
        <v>2324.3374804949999</v>
      </c>
    </row>
    <row r="1647" spans="1:12" x14ac:dyDescent="0.25">
      <c r="A1647" s="4">
        <v>42767</v>
      </c>
      <c r="B1647" s="5" t="s">
        <v>1</v>
      </c>
      <c r="D1647" s="3">
        <v>24.05</v>
      </c>
      <c r="E1647" s="2" t="s">
        <v>1</v>
      </c>
      <c r="F1647" s="2" t="s">
        <v>1</v>
      </c>
      <c r="H1647" s="2" t="s">
        <v>1</v>
      </c>
      <c r="I1647" s="3">
        <v>27.33</v>
      </c>
      <c r="J1647" s="25">
        <f t="shared" si="81"/>
        <v>103455.304494</v>
      </c>
      <c r="K1647" s="25">
        <f t="shared" si="82"/>
        <v>0</v>
      </c>
      <c r="L1647" s="25" t="e">
        <f t="shared" si="83"/>
        <v>#VALUE!</v>
      </c>
    </row>
    <row r="1648" spans="1:12" x14ac:dyDescent="0.25">
      <c r="A1648" s="4">
        <v>42768</v>
      </c>
      <c r="B1648" s="5">
        <v>5.54</v>
      </c>
      <c r="D1648" s="3">
        <v>23.07</v>
      </c>
      <c r="E1648" s="2" t="s">
        <v>1</v>
      </c>
      <c r="F1648" s="2" t="s">
        <v>2</v>
      </c>
      <c r="G1648" s="2">
        <v>9.56</v>
      </c>
      <c r="H1648" s="2" t="s">
        <v>1</v>
      </c>
      <c r="I1648" s="3">
        <v>26.22</v>
      </c>
      <c r="J1648" s="25">
        <f t="shared" si="81"/>
        <v>99253.497395999992</v>
      </c>
      <c r="K1648" s="25">
        <f t="shared" si="82"/>
        <v>948.86343510576</v>
      </c>
      <c r="L1648" s="25" t="e">
        <f t="shared" si="83"/>
        <v>#VALUE!</v>
      </c>
    </row>
    <row r="1649" spans="1:12" x14ac:dyDescent="0.25">
      <c r="A1649" s="4">
        <v>42769</v>
      </c>
      <c r="B1649" s="5" t="s">
        <v>1</v>
      </c>
      <c r="D1649" s="3">
        <v>22.37</v>
      </c>
      <c r="E1649" s="2" t="s">
        <v>1</v>
      </c>
      <c r="F1649" s="2" t="s">
        <v>1</v>
      </c>
      <c r="H1649" s="2" t="s">
        <v>1</v>
      </c>
      <c r="I1649" s="3">
        <v>25.41</v>
      </c>
      <c r="J1649" s="25">
        <f t="shared" si="81"/>
        <v>96187.313838000002</v>
      </c>
      <c r="K1649" s="25">
        <f t="shared" si="82"/>
        <v>0</v>
      </c>
      <c r="L1649" s="25" t="e">
        <f t="shared" si="83"/>
        <v>#VALUE!</v>
      </c>
    </row>
    <row r="1650" spans="1:12" x14ac:dyDescent="0.25">
      <c r="A1650" s="4">
        <v>42770</v>
      </c>
      <c r="B1650" s="5" t="s">
        <v>1</v>
      </c>
      <c r="D1650" s="3">
        <v>23.23</v>
      </c>
      <c r="E1650" s="2" t="s">
        <v>1</v>
      </c>
      <c r="F1650" s="2" t="s">
        <v>1</v>
      </c>
      <c r="H1650" s="2" t="s">
        <v>1</v>
      </c>
      <c r="I1650" s="3">
        <v>26.1</v>
      </c>
      <c r="J1650" s="25">
        <f t="shared" si="81"/>
        <v>98799.24798</v>
      </c>
      <c r="K1650" s="25">
        <f t="shared" si="82"/>
        <v>0</v>
      </c>
      <c r="L1650" s="25" t="e">
        <f t="shared" si="83"/>
        <v>#VALUE!</v>
      </c>
    </row>
    <row r="1651" spans="1:12" x14ac:dyDescent="0.25">
      <c r="A1651" s="4">
        <v>42771</v>
      </c>
      <c r="B1651" s="5" t="s">
        <v>1</v>
      </c>
      <c r="D1651" s="3">
        <v>22.83</v>
      </c>
      <c r="E1651" s="2" t="s">
        <v>1</v>
      </c>
      <c r="F1651" s="2" t="s">
        <v>1</v>
      </c>
      <c r="H1651" s="2" t="s">
        <v>1</v>
      </c>
      <c r="I1651" s="3">
        <v>26.72</v>
      </c>
      <c r="J1651" s="25">
        <f t="shared" si="81"/>
        <v>101146.20329599999</v>
      </c>
      <c r="K1651" s="25">
        <f t="shared" si="82"/>
        <v>0</v>
      </c>
      <c r="L1651" s="25" t="e">
        <f t="shared" si="83"/>
        <v>#VALUE!</v>
      </c>
    </row>
    <row r="1652" spans="1:12" x14ac:dyDescent="0.25">
      <c r="A1652" s="4">
        <v>42772</v>
      </c>
      <c r="B1652" s="5" t="s">
        <v>1</v>
      </c>
      <c r="D1652" s="3">
        <v>24.34</v>
      </c>
      <c r="E1652" s="2" t="s">
        <v>1</v>
      </c>
      <c r="F1652" s="2" t="s">
        <v>1</v>
      </c>
      <c r="H1652" s="2" t="s">
        <v>1</v>
      </c>
      <c r="I1652" s="3">
        <v>27.01</v>
      </c>
      <c r="J1652" s="25">
        <f t="shared" si="81"/>
        <v>102243.972718</v>
      </c>
      <c r="K1652" s="25">
        <f t="shared" si="82"/>
        <v>0</v>
      </c>
      <c r="L1652" s="25" t="e">
        <f t="shared" si="83"/>
        <v>#VALUE!</v>
      </c>
    </row>
    <row r="1653" spans="1:12" x14ac:dyDescent="0.25">
      <c r="A1653" s="4">
        <v>42773</v>
      </c>
      <c r="B1653" s="5">
        <v>9.33</v>
      </c>
      <c r="C1653" s="6">
        <v>0.436</v>
      </c>
      <c r="D1653" s="3">
        <v>18.88</v>
      </c>
      <c r="E1653" s="2">
        <v>28</v>
      </c>
      <c r="F1653" s="2" t="s">
        <v>2</v>
      </c>
      <c r="G1653" s="2">
        <v>7.77</v>
      </c>
      <c r="H1653" s="2">
        <v>21.8</v>
      </c>
      <c r="I1653" s="3">
        <v>21.39</v>
      </c>
      <c r="J1653" s="25">
        <f t="shared" si="81"/>
        <v>80969.958402000004</v>
      </c>
      <c r="K1653" s="25">
        <f t="shared" si="82"/>
        <v>629.13657678353991</v>
      </c>
      <c r="L1653" s="25">
        <f t="shared" si="83"/>
        <v>1765.1450931636002</v>
      </c>
    </row>
    <row r="1654" spans="1:12" x14ac:dyDescent="0.25">
      <c r="A1654" s="4">
        <v>42774</v>
      </c>
      <c r="B1654" s="5" t="s">
        <v>1</v>
      </c>
      <c r="D1654" s="3">
        <v>19.47</v>
      </c>
      <c r="E1654" s="2" t="s">
        <v>1</v>
      </c>
      <c r="F1654" s="2" t="s">
        <v>1</v>
      </c>
      <c r="H1654" s="2" t="s">
        <v>1</v>
      </c>
      <c r="I1654" s="3">
        <v>21.06</v>
      </c>
      <c r="J1654" s="25">
        <f t="shared" si="81"/>
        <v>79720.772507999995</v>
      </c>
      <c r="K1654" s="25">
        <f t="shared" si="82"/>
        <v>0</v>
      </c>
      <c r="L1654" s="25" t="e">
        <f t="shared" si="83"/>
        <v>#VALUE!</v>
      </c>
    </row>
    <row r="1655" spans="1:12" x14ac:dyDescent="0.25">
      <c r="A1655" s="4">
        <v>42775</v>
      </c>
      <c r="B1655" s="5">
        <v>8.68</v>
      </c>
      <c r="D1655" s="3">
        <v>20.57</v>
      </c>
      <c r="E1655" s="2" t="s">
        <v>1</v>
      </c>
      <c r="F1655" s="2" t="s">
        <v>2</v>
      </c>
      <c r="G1655" s="2">
        <v>9.4600000000000009</v>
      </c>
      <c r="H1655" s="2" t="s">
        <v>1</v>
      </c>
      <c r="I1655" s="3">
        <v>21.34</v>
      </c>
      <c r="J1655" s="25">
        <f t="shared" si="81"/>
        <v>80780.687811999989</v>
      </c>
      <c r="K1655" s="25">
        <f t="shared" si="82"/>
        <v>764.18530670151995</v>
      </c>
      <c r="L1655" s="25" t="e">
        <f t="shared" si="83"/>
        <v>#VALUE!</v>
      </c>
    </row>
    <row r="1656" spans="1:12" x14ac:dyDescent="0.25">
      <c r="A1656" s="4">
        <v>42776</v>
      </c>
      <c r="B1656" s="5" t="s">
        <v>1</v>
      </c>
      <c r="D1656" s="3">
        <v>21.87</v>
      </c>
      <c r="E1656" s="2" t="s">
        <v>1</v>
      </c>
      <c r="F1656" s="2" t="s">
        <v>1</v>
      </c>
      <c r="H1656" s="2" t="s">
        <v>1</v>
      </c>
      <c r="I1656" s="3">
        <v>24.02</v>
      </c>
      <c r="J1656" s="25">
        <f t="shared" si="81"/>
        <v>90925.591435999988</v>
      </c>
      <c r="K1656" s="25">
        <f t="shared" si="82"/>
        <v>0</v>
      </c>
      <c r="L1656" s="25" t="e">
        <f t="shared" si="83"/>
        <v>#VALUE!</v>
      </c>
    </row>
    <row r="1657" spans="1:12" x14ac:dyDescent="0.25">
      <c r="A1657" s="4">
        <v>42777</v>
      </c>
      <c r="B1657" s="5" t="s">
        <v>1</v>
      </c>
      <c r="D1657" s="3">
        <v>21.29</v>
      </c>
      <c r="E1657" s="2" t="s">
        <v>1</v>
      </c>
      <c r="F1657" s="2" t="s">
        <v>1</v>
      </c>
      <c r="H1657" s="2" t="s">
        <v>1</v>
      </c>
      <c r="I1657" s="3">
        <v>23.78</v>
      </c>
      <c r="J1657" s="25">
        <f t="shared" si="81"/>
        <v>90017.092604000005</v>
      </c>
      <c r="K1657" s="25">
        <f t="shared" si="82"/>
        <v>0</v>
      </c>
      <c r="L1657" s="25" t="e">
        <f t="shared" si="83"/>
        <v>#VALUE!</v>
      </c>
    </row>
    <row r="1658" spans="1:12" x14ac:dyDescent="0.25">
      <c r="A1658" s="4">
        <v>42778</v>
      </c>
      <c r="B1658" s="5" t="s">
        <v>1</v>
      </c>
      <c r="D1658" s="3">
        <v>23.22</v>
      </c>
      <c r="E1658" s="2" t="s">
        <v>1</v>
      </c>
      <c r="F1658" s="2" t="s">
        <v>1</v>
      </c>
      <c r="H1658" s="2" t="s">
        <v>1</v>
      </c>
      <c r="I1658" s="3">
        <v>25.72</v>
      </c>
      <c r="J1658" s="25">
        <f t="shared" si="81"/>
        <v>97360.791495999991</v>
      </c>
      <c r="K1658" s="25">
        <f t="shared" si="82"/>
        <v>0</v>
      </c>
      <c r="L1658" s="25" t="e">
        <f t="shared" si="83"/>
        <v>#VALUE!</v>
      </c>
    </row>
    <row r="1659" spans="1:12" x14ac:dyDescent="0.25">
      <c r="A1659" s="4">
        <v>42779</v>
      </c>
      <c r="B1659" s="5" t="s">
        <v>1</v>
      </c>
      <c r="D1659" s="3">
        <v>23.2</v>
      </c>
      <c r="E1659" s="2" t="s">
        <v>1</v>
      </c>
      <c r="F1659" s="2" t="s">
        <v>1</v>
      </c>
      <c r="H1659" s="2" t="s">
        <v>1</v>
      </c>
      <c r="I1659" s="3">
        <v>25.35</v>
      </c>
      <c r="J1659" s="25">
        <f t="shared" si="81"/>
        <v>95960.189129999999</v>
      </c>
      <c r="K1659" s="25">
        <f t="shared" si="82"/>
        <v>0</v>
      </c>
      <c r="L1659" s="25" t="e">
        <f t="shared" si="83"/>
        <v>#VALUE!</v>
      </c>
    </row>
    <row r="1660" spans="1:12" x14ac:dyDescent="0.25">
      <c r="A1660" s="4">
        <v>42780</v>
      </c>
      <c r="B1660" s="5">
        <v>6.97</v>
      </c>
      <c r="C1660" s="2" t="s">
        <v>4</v>
      </c>
      <c r="D1660" s="3">
        <v>22.87</v>
      </c>
      <c r="E1660" s="2">
        <v>29.3</v>
      </c>
      <c r="F1660" s="2">
        <v>0.125</v>
      </c>
      <c r="G1660" s="2">
        <v>5.94</v>
      </c>
      <c r="H1660" s="2">
        <v>24.1</v>
      </c>
      <c r="I1660" s="3">
        <v>30.7</v>
      </c>
      <c r="J1660" s="25">
        <f t="shared" si="81"/>
        <v>116212.14225999999</v>
      </c>
      <c r="K1660" s="25">
        <f t="shared" si="82"/>
        <v>690.3001250243999</v>
      </c>
      <c r="L1660" s="25">
        <f t="shared" si="83"/>
        <v>2800.7126284659998</v>
      </c>
    </row>
    <row r="1661" spans="1:12" x14ac:dyDescent="0.25">
      <c r="A1661" s="4">
        <v>42781</v>
      </c>
      <c r="B1661" s="5" t="s">
        <v>1</v>
      </c>
      <c r="D1661" s="3">
        <v>21.89</v>
      </c>
      <c r="E1661" s="2" t="s">
        <v>1</v>
      </c>
      <c r="F1661" s="2" t="s">
        <v>1</v>
      </c>
      <c r="H1661" s="2" t="s">
        <v>1</v>
      </c>
      <c r="I1661" s="3">
        <v>24.45</v>
      </c>
      <c r="J1661" s="25">
        <f t="shared" si="81"/>
        <v>92553.318509999997</v>
      </c>
      <c r="K1661" s="25">
        <f t="shared" si="82"/>
        <v>0</v>
      </c>
      <c r="L1661" s="25" t="e">
        <f t="shared" si="83"/>
        <v>#VALUE!</v>
      </c>
    </row>
    <row r="1662" spans="1:12" x14ac:dyDescent="0.25">
      <c r="A1662" s="4">
        <v>42782</v>
      </c>
      <c r="B1662" s="5">
        <v>5.15</v>
      </c>
      <c r="D1662" s="3">
        <v>22.17</v>
      </c>
      <c r="E1662" s="2" t="s">
        <v>1</v>
      </c>
      <c r="F1662" s="2" t="s">
        <v>2</v>
      </c>
      <c r="G1662" s="2">
        <v>6.7</v>
      </c>
      <c r="H1662" s="2" t="s">
        <v>1</v>
      </c>
      <c r="I1662" s="3">
        <v>24.49</v>
      </c>
      <c r="J1662" s="25">
        <f t="shared" si="81"/>
        <v>92704.734981999994</v>
      </c>
      <c r="K1662" s="25">
        <f t="shared" si="82"/>
        <v>621.12172437940001</v>
      </c>
      <c r="L1662" s="25" t="e">
        <f t="shared" si="83"/>
        <v>#VALUE!</v>
      </c>
    </row>
    <row r="1663" spans="1:12" x14ac:dyDescent="0.25">
      <c r="A1663" s="4">
        <v>42783</v>
      </c>
      <c r="B1663" s="5" t="s">
        <v>1</v>
      </c>
      <c r="D1663" s="3">
        <v>21.6</v>
      </c>
      <c r="E1663" s="2" t="s">
        <v>1</v>
      </c>
      <c r="F1663" s="2" t="s">
        <v>1</v>
      </c>
      <c r="H1663" s="2" t="s">
        <v>1</v>
      </c>
      <c r="I1663" s="3">
        <v>24.31</v>
      </c>
      <c r="J1663" s="25">
        <f t="shared" si="81"/>
        <v>92023.360857999985</v>
      </c>
      <c r="K1663" s="25">
        <f t="shared" si="82"/>
        <v>0</v>
      </c>
      <c r="L1663" s="25" t="e">
        <f t="shared" si="83"/>
        <v>#VALUE!</v>
      </c>
    </row>
    <row r="1664" spans="1:12" x14ac:dyDescent="0.25">
      <c r="A1664" s="4">
        <v>42784</v>
      </c>
      <c r="B1664" s="5" t="s">
        <v>1</v>
      </c>
      <c r="D1664" s="3">
        <v>20.260000000000002</v>
      </c>
      <c r="E1664" s="2" t="s">
        <v>1</v>
      </c>
      <c r="F1664" s="2" t="s">
        <v>1</v>
      </c>
      <c r="H1664" s="2" t="s">
        <v>1</v>
      </c>
      <c r="I1664" s="3">
        <v>22.79</v>
      </c>
      <c r="J1664" s="25">
        <f t="shared" si="81"/>
        <v>86269.534921999992</v>
      </c>
      <c r="K1664" s="25">
        <f t="shared" si="82"/>
        <v>0</v>
      </c>
      <c r="L1664" s="25" t="e">
        <f t="shared" si="83"/>
        <v>#VALUE!</v>
      </c>
    </row>
    <row r="1665" spans="1:12" x14ac:dyDescent="0.25">
      <c r="A1665" s="4">
        <v>42785</v>
      </c>
      <c r="B1665" s="5" t="s">
        <v>1</v>
      </c>
      <c r="D1665" s="3">
        <v>20.95</v>
      </c>
      <c r="E1665" s="2" t="s">
        <v>1</v>
      </c>
      <c r="F1665" s="2" t="s">
        <v>1</v>
      </c>
      <c r="H1665" s="2" t="s">
        <v>1</v>
      </c>
      <c r="I1665" s="3">
        <v>23.33</v>
      </c>
      <c r="J1665" s="25">
        <f t="shared" si="81"/>
        <v>88313.65729399999</v>
      </c>
      <c r="K1665" s="25">
        <f t="shared" si="82"/>
        <v>0</v>
      </c>
      <c r="L1665" s="25" t="e">
        <f t="shared" si="83"/>
        <v>#VALUE!</v>
      </c>
    </row>
    <row r="1666" spans="1:12" x14ac:dyDescent="0.25">
      <c r="A1666" s="4">
        <v>42786</v>
      </c>
      <c r="B1666" s="5" t="s">
        <v>1</v>
      </c>
      <c r="D1666" s="3">
        <v>22.22</v>
      </c>
      <c r="E1666" s="2" t="s">
        <v>1</v>
      </c>
      <c r="F1666" s="2" t="s">
        <v>1</v>
      </c>
      <c r="H1666" s="2" t="s">
        <v>1</v>
      </c>
      <c r="I1666" s="3">
        <v>25.26</v>
      </c>
      <c r="J1666" s="25">
        <f t="shared" si="81"/>
        <v>95619.502068000002</v>
      </c>
      <c r="K1666" s="25">
        <f t="shared" si="82"/>
        <v>0</v>
      </c>
      <c r="L1666" s="25" t="e">
        <f t="shared" si="83"/>
        <v>#VALUE!</v>
      </c>
    </row>
    <row r="1667" spans="1:12" x14ac:dyDescent="0.25">
      <c r="A1667" s="4">
        <v>42787</v>
      </c>
      <c r="B1667" s="5">
        <v>7.68</v>
      </c>
      <c r="C1667" s="6">
        <v>3.22</v>
      </c>
      <c r="D1667" s="3">
        <v>22.42</v>
      </c>
      <c r="E1667" s="2">
        <v>32.6</v>
      </c>
      <c r="F1667" s="2" t="s">
        <v>2</v>
      </c>
      <c r="G1667" s="2">
        <v>9.14</v>
      </c>
      <c r="H1667" s="2">
        <v>24.3</v>
      </c>
      <c r="I1667" s="3">
        <v>25.58</v>
      </c>
      <c r="J1667" s="25">
        <f t="shared" ref="J1667:J1730" si="84">3785.4118*I1667</f>
        <v>96830.833843999993</v>
      </c>
      <c r="K1667" s="25">
        <f t="shared" si="82"/>
        <v>885.03382133416005</v>
      </c>
      <c r="L1667" s="25">
        <f t="shared" si="83"/>
        <v>2352.9892624091999</v>
      </c>
    </row>
    <row r="1668" spans="1:12" x14ac:dyDescent="0.25">
      <c r="A1668" s="4">
        <v>42788</v>
      </c>
      <c r="B1668" s="5" t="s">
        <v>1</v>
      </c>
      <c r="D1668" s="3">
        <v>20.170000000000002</v>
      </c>
      <c r="E1668" s="2" t="s">
        <v>1</v>
      </c>
      <c r="F1668" s="2" t="s">
        <v>1</v>
      </c>
      <c r="H1668" s="2" t="s">
        <v>1</v>
      </c>
      <c r="I1668" s="3">
        <v>22.77</v>
      </c>
      <c r="J1668" s="25">
        <f t="shared" si="84"/>
        <v>86193.826686</v>
      </c>
      <c r="K1668" s="25">
        <f t="shared" ref="K1668:K1731" si="85">J1668*G1668/1000</f>
        <v>0</v>
      </c>
      <c r="L1668" s="25" t="e">
        <f t="shared" ref="L1668:L1731" si="86">J1668*H1668/1000</f>
        <v>#VALUE!</v>
      </c>
    </row>
    <row r="1669" spans="1:12" x14ac:dyDescent="0.25">
      <c r="A1669" s="4">
        <v>42789</v>
      </c>
      <c r="B1669" s="5">
        <v>8.32</v>
      </c>
      <c r="D1669" s="3">
        <v>21.68</v>
      </c>
      <c r="E1669" s="2" t="s">
        <v>1</v>
      </c>
      <c r="F1669" s="2" t="s">
        <v>2</v>
      </c>
      <c r="G1669" s="2">
        <v>12.4</v>
      </c>
      <c r="H1669" s="2" t="s">
        <v>1</v>
      </c>
      <c r="I1669" s="3">
        <v>24.38</v>
      </c>
      <c r="J1669" s="25">
        <f t="shared" si="84"/>
        <v>92288.339683999991</v>
      </c>
      <c r="K1669" s="25">
        <f t="shared" si="85"/>
        <v>1144.3754120816</v>
      </c>
      <c r="L1669" s="25" t="e">
        <f t="shared" si="86"/>
        <v>#VALUE!</v>
      </c>
    </row>
    <row r="1670" spans="1:12" x14ac:dyDescent="0.25">
      <c r="A1670" s="4">
        <v>42790</v>
      </c>
      <c r="B1670" s="5" t="s">
        <v>1</v>
      </c>
      <c r="D1670" s="3">
        <v>22.73</v>
      </c>
      <c r="E1670" s="2" t="s">
        <v>1</v>
      </c>
      <c r="F1670" s="2" t="s">
        <v>1</v>
      </c>
      <c r="H1670" s="2" t="s">
        <v>1</v>
      </c>
      <c r="I1670" s="3">
        <v>24.53</v>
      </c>
      <c r="J1670" s="25">
        <f t="shared" si="84"/>
        <v>92856.151454000006</v>
      </c>
      <c r="K1670" s="25">
        <f t="shared" si="85"/>
        <v>0</v>
      </c>
      <c r="L1670" s="25" t="e">
        <f t="shared" si="86"/>
        <v>#VALUE!</v>
      </c>
    </row>
    <row r="1671" spans="1:12" x14ac:dyDescent="0.25">
      <c r="A1671" s="4">
        <v>42791</v>
      </c>
      <c r="B1671" s="5" t="s">
        <v>1</v>
      </c>
      <c r="D1671" s="3">
        <v>21.57</v>
      </c>
      <c r="E1671" s="2" t="s">
        <v>1</v>
      </c>
      <c r="F1671" s="2" t="s">
        <v>1</v>
      </c>
      <c r="H1671" s="2" t="s">
        <v>1</v>
      </c>
      <c r="I1671" s="3">
        <v>22.94</v>
      </c>
      <c r="J1671" s="25">
        <f t="shared" si="84"/>
        <v>86837.346692000006</v>
      </c>
      <c r="K1671" s="25">
        <f t="shared" si="85"/>
        <v>0</v>
      </c>
      <c r="L1671" s="25" t="e">
        <f t="shared" si="86"/>
        <v>#VALUE!</v>
      </c>
    </row>
    <row r="1672" spans="1:12" x14ac:dyDescent="0.25">
      <c r="A1672" s="4">
        <v>42792</v>
      </c>
      <c r="B1672" s="5" t="s">
        <v>1</v>
      </c>
      <c r="D1672" s="3">
        <v>21.35</v>
      </c>
      <c r="E1672" s="2" t="s">
        <v>1</v>
      </c>
      <c r="F1672" s="2" t="s">
        <v>1</v>
      </c>
      <c r="H1672" s="2" t="s">
        <v>1</v>
      </c>
      <c r="I1672" s="3">
        <v>23.06</v>
      </c>
      <c r="J1672" s="25">
        <f t="shared" si="84"/>
        <v>87291.596107999998</v>
      </c>
      <c r="K1672" s="25">
        <f t="shared" si="85"/>
        <v>0</v>
      </c>
      <c r="L1672" s="25" t="e">
        <f t="shared" si="86"/>
        <v>#VALUE!</v>
      </c>
    </row>
    <row r="1673" spans="1:12" x14ac:dyDescent="0.25">
      <c r="A1673" s="4">
        <v>42793</v>
      </c>
      <c r="B1673" s="5" t="s">
        <v>1</v>
      </c>
      <c r="D1673" s="3">
        <v>23.76</v>
      </c>
      <c r="E1673" s="2" t="s">
        <v>1</v>
      </c>
      <c r="F1673" s="2" t="s">
        <v>1</v>
      </c>
      <c r="H1673" s="2" t="s">
        <v>1</v>
      </c>
      <c r="I1673" s="3">
        <v>25.79</v>
      </c>
      <c r="J1673" s="25">
        <f t="shared" si="84"/>
        <v>97625.770321999997</v>
      </c>
      <c r="K1673" s="25">
        <f t="shared" si="85"/>
        <v>0</v>
      </c>
      <c r="L1673" s="25" t="e">
        <f t="shared" si="86"/>
        <v>#VALUE!</v>
      </c>
    </row>
    <row r="1674" spans="1:12" x14ac:dyDescent="0.25">
      <c r="A1674" s="4">
        <v>42794</v>
      </c>
      <c r="B1674" s="5">
        <v>6.96</v>
      </c>
      <c r="C1674" s="6">
        <v>3.38</v>
      </c>
      <c r="D1674" s="3">
        <v>32.92</v>
      </c>
      <c r="E1674" s="2">
        <v>33.700000000000003</v>
      </c>
      <c r="F1674" s="2" t="s">
        <v>2</v>
      </c>
      <c r="G1674" s="2">
        <v>12.2</v>
      </c>
      <c r="H1674" s="2">
        <v>22.8</v>
      </c>
      <c r="I1674" s="3">
        <v>35.229999999999997</v>
      </c>
      <c r="J1674" s="25">
        <f t="shared" si="84"/>
        <v>133360.057714</v>
      </c>
      <c r="K1674" s="25">
        <f t="shared" si="85"/>
        <v>1626.9927041107999</v>
      </c>
      <c r="L1674" s="25">
        <f t="shared" si="86"/>
        <v>3040.6093158792</v>
      </c>
    </row>
    <row r="1675" spans="1:12" x14ac:dyDescent="0.25">
      <c r="A1675" s="4">
        <v>42795</v>
      </c>
      <c r="B1675" s="5" t="s">
        <v>1</v>
      </c>
      <c r="D1675" s="3">
        <v>27.28</v>
      </c>
      <c r="E1675" s="2" t="s">
        <v>1</v>
      </c>
      <c r="F1675" s="2" t="s">
        <v>1</v>
      </c>
      <c r="H1675" s="2" t="s">
        <v>1</v>
      </c>
      <c r="I1675" s="3">
        <v>30.33</v>
      </c>
      <c r="J1675" s="25">
        <f t="shared" si="84"/>
        <v>114811.53989399999</v>
      </c>
      <c r="K1675" s="25">
        <f t="shared" si="85"/>
        <v>0</v>
      </c>
      <c r="L1675" s="25" t="e">
        <f t="shared" si="86"/>
        <v>#VALUE!</v>
      </c>
    </row>
    <row r="1676" spans="1:12" x14ac:dyDescent="0.25">
      <c r="A1676" s="4">
        <v>42796</v>
      </c>
      <c r="B1676" s="5">
        <v>8.7899999999999991</v>
      </c>
      <c r="D1676" s="3">
        <v>23.32</v>
      </c>
      <c r="E1676" s="2" t="s">
        <v>1</v>
      </c>
      <c r="F1676" s="2" t="s">
        <v>2</v>
      </c>
      <c r="G1676" s="2">
        <v>6.97</v>
      </c>
      <c r="H1676" s="2" t="s">
        <v>1</v>
      </c>
      <c r="I1676" s="3">
        <v>25.47</v>
      </c>
      <c r="J1676" s="25">
        <f t="shared" si="84"/>
        <v>96414.43854599999</v>
      </c>
      <c r="K1676" s="25">
        <f t="shared" si="85"/>
        <v>672.00863666561986</v>
      </c>
      <c r="L1676" s="25" t="e">
        <f t="shared" si="86"/>
        <v>#VALUE!</v>
      </c>
    </row>
    <row r="1677" spans="1:12" x14ac:dyDescent="0.25">
      <c r="A1677" s="4">
        <v>42797</v>
      </c>
      <c r="B1677" s="5" t="s">
        <v>1</v>
      </c>
      <c r="D1677" s="3">
        <v>22.7</v>
      </c>
      <c r="E1677" s="2" t="s">
        <v>1</v>
      </c>
      <c r="F1677" s="2" t="s">
        <v>1</v>
      </c>
      <c r="H1677" s="2" t="s">
        <v>1</v>
      </c>
      <c r="I1677" s="3">
        <v>24.22</v>
      </c>
      <c r="J1677" s="25">
        <f t="shared" si="84"/>
        <v>91682.673795999988</v>
      </c>
      <c r="K1677" s="25">
        <f t="shared" si="85"/>
        <v>0</v>
      </c>
      <c r="L1677" s="25" t="e">
        <f t="shared" si="86"/>
        <v>#VALUE!</v>
      </c>
    </row>
    <row r="1678" spans="1:12" x14ac:dyDescent="0.25">
      <c r="A1678" s="4">
        <v>42798</v>
      </c>
      <c r="B1678" s="5" t="s">
        <v>1</v>
      </c>
      <c r="D1678" s="3">
        <v>22.42</v>
      </c>
      <c r="E1678" s="2" t="s">
        <v>1</v>
      </c>
      <c r="F1678" s="2" t="s">
        <v>1</v>
      </c>
      <c r="H1678" s="2" t="s">
        <v>1</v>
      </c>
      <c r="I1678" s="3">
        <v>24.23</v>
      </c>
      <c r="J1678" s="25">
        <f t="shared" si="84"/>
        <v>91720.527913999991</v>
      </c>
      <c r="K1678" s="25">
        <f t="shared" si="85"/>
        <v>0</v>
      </c>
      <c r="L1678" s="25" t="e">
        <f t="shared" si="86"/>
        <v>#VALUE!</v>
      </c>
    </row>
    <row r="1679" spans="1:12" x14ac:dyDescent="0.25">
      <c r="A1679" s="4">
        <v>42799</v>
      </c>
      <c r="B1679" s="5" t="s">
        <v>1</v>
      </c>
      <c r="D1679" s="3">
        <v>22.51</v>
      </c>
      <c r="E1679" s="2" t="s">
        <v>1</v>
      </c>
      <c r="F1679" s="2" t="s">
        <v>1</v>
      </c>
      <c r="H1679" s="2" t="s">
        <v>1</v>
      </c>
      <c r="I1679" s="3">
        <v>24.66</v>
      </c>
      <c r="J1679" s="25">
        <f t="shared" si="84"/>
        <v>93348.254988000001</v>
      </c>
      <c r="K1679" s="25">
        <f t="shared" si="85"/>
        <v>0</v>
      </c>
      <c r="L1679" s="25" t="e">
        <f t="shared" si="86"/>
        <v>#VALUE!</v>
      </c>
    </row>
    <row r="1680" spans="1:12" x14ac:dyDescent="0.25">
      <c r="A1680" s="4">
        <v>42800</v>
      </c>
      <c r="B1680" s="5" t="s">
        <v>1</v>
      </c>
      <c r="D1680" s="3">
        <v>28.47</v>
      </c>
      <c r="E1680" s="2" t="s">
        <v>1</v>
      </c>
      <c r="F1680" s="2" t="s">
        <v>1</v>
      </c>
      <c r="H1680" s="2" t="s">
        <v>1</v>
      </c>
      <c r="I1680" s="3">
        <v>30.87</v>
      </c>
      <c r="J1680" s="25">
        <f t="shared" si="84"/>
        <v>116855.662266</v>
      </c>
      <c r="K1680" s="25">
        <f t="shared" si="85"/>
        <v>0</v>
      </c>
      <c r="L1680" s="25" t="e">
        <f t="shared" si="86"/>
        <v>#VALUE!</v>
      </c>
    </row>
    <row r="1681" spans="1:12" x14ac:dyDescent="0.25">
      <c r="A1681" s="4">
        <v>42801</v>
      </c>
      <c r="B1681" s="5">
        <v>12.3</v>
      </c>
      <c r="C1681" s="6">
        <v>1.26</v>
      </c>
      <c r="D1681" s="3">
        <v>23.57</v>
      </c>
      <c r="E1681" s="2">
        <v>42.4</v>
      </c>
      <c r="F1681" s="2" t="s">
        <v>2</v>
      </c>
      <c r="G1681" s="2">
        <v>8.8800000000000008</v>
      </c>
      <c r="H1681" s="2">
        <v>21.9</v>
      </c>
      <c r="I1681" s="3">
        <v>26.41</v>
      </c>
      <c r="J1681" s="25">
        <f t="shared" si="84"/>
        <v>99972.725638000004</v>
      </c>
      <c r="K1681" s="25">
        <f t="shared" si="85"/>
        <v>887.75780366544006</v>
      </c>
      <c r="L1681" s="25">
        <f t="shared" si="86"/>
        <v>2189.4026914721999</v>
      </c>
    </row>
    <row r="1682" spans="1:12" x14ac:dyDescent="0.25">
      <c r="A1682" s="4">
        <v>42802</v>
      </c>
      <c r="B1682" s="5" t="s">
        <v>1</v>
      </c>
      <c r="D1682" s="3">
        <v>21.82</v>
      </c>
      <c r="E1682" s="2" t="s">
        <v>1</v>
      </c>
      <c r="F1682" s="2" t="s">
        <v>1</v>
      </c>
      <c r="H1682" s="2" t="s">
        <v>1</v>
      </c>
      <c r="I1682" s="3">
        <v>24.12</v>
      </c>
      <c r="J1682" s="25">
        <f t="shared" si="84"/>
        <v>91304.132616000003</v>
      </c>
      <c r="K1682" s="25">
        <f t="shared" si="85"/>
        <v>0</v>
      </c>
      <c r="L1682" s="25" t="e">
        <f t="shared" si="86"/>
        <v>#VALUE!</v>
      </c>
    </row>
    <row r="1683" spans="1:12" x14ac:dyDescent="0.25">
      <c r="A1683" s="4">
        <v>42803</v>
      </c>
      <c r="B1683" s="5">
        <v>11.4</v>
      </c>
      <c r="D1683" s="3">
        <v>21.33</v>
      </c>
      <c r="E1683" s="2" t="s">
        <v>1</v>
      </c>
      <c r="F1683" s="2" t="s">
        <v>2</v>
      </c>
      <c r="G1683" s="2">
        <v>15.4</v>
      </c>
      <c r="H1683" s="2" t="s">
        <v>1</v>
      </c>
      <c r="I1683" s="3">
        <v>23.7</v>
      </c>
      <c r="J1683" s="25">
        <f t="shared" si="84"/>
        <v>89714.259659999996</v>
      </c>
      <c r="K1683" s="25">
        <f t="shared" si="85"/>
        <v>1381.5995987639999</v>
      </c>
      <c r="L1683" s="25" t="e">
        <f t="shared" si="86"/>
        <v>#VALUE!</v>
      </c>
    </row>
    <row r="1684" spans="1:12" x14ac:dyDescent="0.25">
      <c r="A1684" s="4">
        <v>42804</v>
      </c>
      <c r="B1684" s="5" t="s">
        <v>1</v>
      </c>
      <c r="D1684" s="3">
        <v>20.88</v>
      </c>
      <c r="E1684" s="2" t="s">
        <v>1</v>
      </c>
      <c r="F1684" s="2" t="s">
        <v>1</v>
      </c>
      <c r="H1684" s="2" t="s">
        <v>1</v>
      </c>
      <c r="I1684" s="3">
        <v>22.67</v>
      </c>
      <c r="J1684" s="25">
        <f t="shared" si="84"/>
        <v>85815.285506</v>
      </c>
      <c r="K1684" s="25">
        <f t="shared" si="85"/>
        <v>0</v>
      </c>
      <c r="L1684" s="25" t="e">
        <f t="shared" si="86"/>
        <v>#VALUE!</v>
      </c>
    </row>
    <row r="1685" spans="1:12" x14ac:dyDescent="0.25">
      <c r="A1685" s="4">
        <v>42805</v>
      </c>
      <c r="B1685" s="5" t="s">
        <v>1</v>
      </c>
      <c r="D1685" s="3">
        <v>20.399999999999999</v>
      </c>
      <c r="E1685" s="2" t="s">
        <v>1</v>
      </c>
      <c r="F1685" s="2" t="s">
        <v>1</v>
      </c>
      <c r="H1685" s="2" t="s">
        <v>1</v>
      </c>
      <c r="I1685" s="3">
        <v>22.14</v>
      </c>
      <c r="J1685" s="25">
        <f t="shared" si="84"/>
        <v>83809.017252000005</v>
      </c>
      <c r="K1685" s="25">
        <f t="shared" si="85"/>
        <v>0</v>
      </c>
      <c r="L1685" s="25" t="e">
        <f t="shared" si="86"/>
        <v>#VALUE!</v>
      </c>
    </row>
    <row r="1686" spans="1:12" x14ac:dyDescent="0.25">
      <c r="A1686" s="4">
        <v>42806</v>
      </c>
      <c r="B1686" s="5" t="s">
        <v>1</v>
      </c>
      <c r="D1686" s="3">
        <v>21.95</v>
      </c>
      <c r="E1686" s="2" t="s">
        <v>1</v>
      </c>
      <c r="F1686" s="2" t="s">
        <v>1</v>
      </c>
      <c r="H1686" s="2" t="s">
        <v>1</v>
      </c>
      <c r="I1686" s="3">
        <v>23.34</v>
      </c>
      <c r="J1686" s="25">
        <f t="shared" si="84"/>
        <v>88351.511411999993</v>
      </c>
      <c r="K1686" s="25">
        <f t="shared" si="85"/>
        <v>0</v>
      </c>
      <c r="L1686" s="25" t="e">
        <f t="shared" si="86"/>
        <v>#VALUE!</v>
      </c>
    </row>
    <row r="1687" spans="1:12" x14ac:dyDescent="0.25">
      <c r="A1687" s="4">
        <v>42807</v>
      </c>
      <c r="B1687" s="5" t="s">
        <v>1</v>
      </c>
      <c r="D1687" s="3">
        <v>25.05</v>
      </c>
      <c r="E1687" s="2" t="s">
        <v>1</v>
      </c>
      <c r="F1687" s="2" t="s">
        <v>1</v>
      </c>
      <c r="H1687" s="2" t="s">
        <v>1</v>
      </c>
      <c r="I1687" s="3">
        <v>27.05</v>
      </c>
      <c r="J1687" s="25">
        <f t="shared" si="84"/>
        <v>102395.38919</v>
      </c>
      <c r="K1687" s="25">
        <f t="shared" si="85"/>
        <v>0</v>
      </c>
      <c r="L1687" s="25" t="e">
        <f t="shared" si="86"/>
        <v>#VALUE!</v>
      </c>
    </row>
    <row r="1688" spans="1:12" x14ac:dyDescent="0.25">
      <c r="A1688" s="4">
        <v>42808</v>
      </c>
      <c r="B1688" s="5">
        <v>12.9</v>
      </c>
      <c r="C1688" s="6">
        <v>0.88400000000000001</v>
      </c>
      <c r="D1688" s="3">
        <v>22.26</v>
      </c>
      <c r="E1688" s="2">
        <v>34.799999999999997</v>
      </c>
      <c r="F1688" s="2" t="s">
        <v>2</v>
      </c>
      <c r="G1688" s="2">
        <v>8.43</v>
      </c>
      <c r="H1688" s="2">
        <v>20.7</v>
      </c>
      <c r="I1688" s="3">
        <v>23.91</v>
      </c>
      <c r="J1688" s="25">
        <f t="shared" si="84"/>
        <v>90509.196137999999</v>
      </c>
      <c r="K1688" s="25">
        <f t="shared" si="85"/>
        <v>762.99252344334002</v>
      </c>
      <c r="L1688" s="25">
        <f t="shared" si="86"/>
        <v>1873.5403600565999</v>
      </c>
    </row>
    <row r="1689" spans="1:12" x14ac:dyDescent="0.25">
      <c r="A1689" s="4">
        <v>42809</v>
      </c>
      <c r="B1689" s="5" t="s">
        <v>1</v>
      </c>
      <c r="D1689" s="3">
        <v>22.07</v>
      </c>
      <c r="E1689" s="2" t="s">
        <v>1</v>
      </c>
      <c r="F1689" s="2" t="s">
        <v>1</v>
      </c>
      <c r="H1689" s="2" t="s">
        <v>1</v>
      </c>
      <c r="I1689" s="3">
        <v>24.1</v>
      </c>
      <c r="J1689" s="25">
        <f t="shared" si="84"/>
        <v>91228.424379999997</v>
      </c>
      <c r="K1689" s="25">
        <f t="shared" si="85"/>
        <v>0</v>
      </c>
      <c r="L1689" s="25" t="e">
        <f t="shared" si="86"/>
        <v>#VALUE!</v>
      </c>
    </row>
    <row r="1690" spans="1:12" x14ac:dyDescent="0.25">
      <c r="A1690" s="4">
        <v>42810</v>
      </c>
      <c r="B1690" s="5">
        <v>12.9</v>
      </c>
      <c r="D1690" s="3">
        <v>23.39</v>
      </c>
      <c r="E1690" s="2" t="s">
        <v>1</v>
      </c>
      <c r="F1690" s="2" t="s">
        <v>2</v>
      </c>
      <c r="G1690" s="2">
        <v>11.4</v>
      </c>
      <c r="H1690" s="2" t="s">
        <v>1</v>
      </c>
      <c r="I1690" s="3">
        <v>25.06</v>
      </c>
      <c r="J1690" s="25">
        <f t="shared" si="84"/>
        <v>94862.419707999987</v>
      </c>
      <c r="K1690" s="25">
        <f t="shared" si="85"/>
        <v>1081.4315846711997</v>
      </c>
      <c r="L1690" s="25" t="e">
        <f t="shared" si="86"/>
        <v>#VALUE!</v>
      </c>
    </row>
    <row r="1691" spans="1:12" x14ac:dyDescent="0.25">
      <c r="A1691" s="4">
        <v>42811</v>
      </c>
      <c r="B1691" s="5" t="s">
        <v>1</v>
      </c>
      <c r="D1691" s="3">
        <v>24.34</v>
      </c>
      <c r="E1691" s="2" t="s">
        <v>1</v>
      </c>
      <c r="F1691" s="2" t="s">
        <v>1</v>
      </c>
      <c r="H1691" s="2" t="s">
        <v>1</v>
      </c>
      <c r="I1691" s="3">
        <v>26.99</v>
      </c>
      <c r="J1691" s="25">
        <f t="shared" si="84"/>
        <v>102168.26448199998</v>
      </c>
      <c r="K1691" s="25">
        <f t="shared" si="85"/>
        <v>0</v>
      </c>
      <c r="L1691" s="25" t="e">
        <f t="shared" si="86"/>
        <v>#VALUE!</v>
      </c>
    </row>
    <row r="1692" spans="1:12" x14ac:dyDescent="0.25">
      <c r="A1692" s="4">
        <v>42812</v>
      </c>
      <c r="B1692" s="5" t="s">
        <v>1</v>
      </c>
      <c r="D1692" s="3">
        <v>21.94</v>
      </c>
      <c r="E1692" s="2" t="s">
        <v>1</v>
      </c>
      <c r="F1692" s="2" t="s">
        <v>1</v>
      </c>
      <c r="H1692" s="2" t="s">
        <v>1</v>
      </c>
      <c r="I1692" s="3">
        <v>24.59</v>
      </c>
      <c r="J1692" s="25">
        <f t="shared" si="84"/>
        <v>93083.276161999995</v>
      </c>
      <c r="K1692" s="25">
        <f t="shared" si="85"/>
        <v>0</v>
      </c>
      <c r="L1692" s="25" t="e">
        <f t="shared" si="86"/>
        <v>#VALUE!</v>
      </c>
    </row>
    <row r="1693" spans="1:12" x14ac:dyDescent="0.25">
      <c r="A1693" s="4">
        <v>42813</v>
      </c>
      <c r="B1693" s="5" t="s">
        <v>1</v>
      </c>
      <c r="D1693" s="3">
        <v>22.51</v>
      </c>
      <c r="E1693" s="2" t="s">
        <v>1</v>
      </c>
      <c r="F1693" s="2" t="s">
        <v>1</v>
      </c>
      <c r="H1693" s="2" t="s">
        <v>1</v>
      </c>
      <c r="I1693" s="3">
        <v>24.51</v>
      </c>
      <c r="J1693" s="25">
        <f t="shared" si="84"/>
        <v>92780.443218</v>
      </c>
      <c r="K1693" s="25">
        <f t="shared" si="85"/>
        <v>0</v>
      </c>
      <c r="L1693" s="25" t="e">
        <f t="shared" si="86"/>
        <v>#VALUE!</v>
      </c>
    </row>
    <row r="1694" spans="1:12" x14ac:dyDescent="0.25">
      <c r="A1694" s="4">
        <v>42814</v>
      </c>
      <c r="B1694" s="5" t="s">
        <v>1</v>
      </c>
      <c r="D1694" s="3">
        <v>21.84</v>
      </c>
      <c r="E1694" s="2" t="s">
        <v>1</v>
      </c>
      <c r="F1694" s="2" t="s">
        <v>1</v>
      </c>
      <c r="H1694" s="2" t="s">
        <v>1</v>
      </c>
      <c r="I1694" s="3">
        <v>24.56</v>
      </c>
      <c r="J1694" s="25">
        <f t="shared" si="84"/>
        <v>92969.713807999986</v>
      </c>
      <c r="K1694" s="25">
        <f t="shared" si="85"/>
        <v>0</v>
      </c>
      <c r="L1694" s="25" t="e">
        <f t="shared" si="86"/>
        <v>#VALUE!</v>
      </c>
    </row>
    <row r="1695" spans="1:12" x14ac:dyDescent="0.25">
      <c r="A1695" s="4">
        <v>42815</v>
      </c>
      <c r="B1695" s="5">
        <v>18.399999999999999</v>
      </c>
      <c r="C1695" s="6">
        <v>0.93500000000000005</v>
      </c>
      <c r="D1695" s="3">
        <v>21.97</v>
      </c>
      <c r="E1695" s="2">
        <v>39.6</v>
      </c>
      <c r="F1695" s="2" t="s">
        <v>2</v>
      </c>
      <c r="G1695" s="2">
        <v>13.5</v>
      </c>
      <c r="H1695" s="2">
        <v>24.1</v>
      </c>
      <c r="I1695" s="3">
        <v>24.36</v>
      </c>
      <c r="J1695" s="25">
        <f t="shared" si="84"/>
        <v>92212.631448</v>
      </c>
      <c r="K1695" s="25">
        <f t="shared" si="85"/>
        <v>1244.870524548</v>
      </c>
      <c r="L1695" s="25">
        <f t="shared" si="86"/>
        <v>2222.3244178968002</v>
      </c>
    </row>
    <row r="1696" spans="1:12" x14ac:dyDescent="0.25">
      <c r="A1696" s="4">
        <v>42816</v>
      </c>
      <c r="B1696" s="5" t="s">
        <v>1</v>
      </c>
      <c r="D1696" s="3">
        <v>21.8</v>
      </c>
      <c r="E1696" s="2" t="s">
        <v>1</v>
      </c>
      <c r="F1696" s="2" t="s">
        <v>1</v>
      </c>
      <c r="H1696" s="2" t="s">
        <v>1</v>
      </c>
      <c r="I1696" s="3">
        <v>23.49</v>
      </c>
      <c r="J1696" s="25">
        <f t="shared" si="84"/>
        <v>88919.323181999993</v>
      </c>
      <c r="K1696" s="25">
        <f t="shared" si="85"/>
        <v>0</v>
      </c>
      <c r="L1696" s="25" t="e">
        <f t="shared" si="86"/>
        <v>#VALUE!</v>
      </c>
    </row>
    <row r="1697" spans="1:12" x14ac:dyDescent="0.25">
      <c r="A1697" s="4">
        <v>42817</v>
      </c>
      <c r="B1697" s="5">
        <v>8.02</v>
      </c>
      <c r="D1697" s="3">
        <v>22.14</v>
      </c>
      <c r="E1697" s="2" t="s">
        <v>1</v>
      </c>
      <c r="F1697" s="2" t="s">
        <v>2</v>
      </c>
      <c r="G1697" s="2">
        <v>13.5</v>
      </c>
      <c r="H1697" s="2" t="s">
        <v>1</v>
      </c>
      <c r="I1697" s="3">
        <v>24.31</v>
      </c>
      <c r="J1697" s="25">
        <f t="shared" si="84"/>
        <v>92023.360857999985</v>
      </c>
      <c r="K1697" s="25">
        <f t="shared" si="85"/>
        <v>1242.3153715829999</v>
      </c>
      <c r="L1697" s="25" t="e">
        <f t="shared" si="86"/>
        <v>#VALUE!</v>
      </c>
    </row>
    <row r="1698" spans="1:12" x14ac:dyDescent="0.25">
      <c r="A1698" s="4">
        <v>42818</v>
      </c>
      <c r="B1698" s="5" t="s">
        <v>1</v>
      </c>
      <c r="D1698" s="3">
        <v>22.45</v>
      </c>
      <c r="E1698" s="2" t="s">
        <v>1</v>
      </c>
      <c r="F1698" s="2" t="s">
        <v>1</v>
      </c>
      <c r="H1698" s="2" t="s">
        <v>1</v>
      </c>
      <c r="I1698" s="3">
        <v>25.45</v>
      </c>
      <c r="J1698" s="25">
        <f t="shared" si="84"/>
        <v>96338.730309999999</v>
      </c>
      <c r="K1698" s="25">
        <f t="shared" si="85"/>
        <v>0</v>
      </c>
      <c r="L1698" s="25" t="e">
        <f t="shared" si="86"/>
        <v>#VALUE!</v>
      </c>
    </row>
    <row r="1699" spans="1:12" x14ac:dyDescent="0.25">
      <c r="A1699" s="4">
        <v>42819</v>
      </c>
      <c r="B1699" s="5" t="s">
        <v>1</v>
      </c>
      <c r="D1699" s="3">
        <v>22.38</v>
      </c>
      <c r="E1699" s="2" t="s">
        <v>1</v>
      </c>
      <c r="F1699" s="2" t="s">
        <v>1</v>
      </c>
      <c r="H1699" s="2" t="s">
        <v>1</v>
      </c>
      <c r="I1699" s="3">
        <v>25.31</v>
      </c>
      <c r="J1699" s="25">
        <f t="shared" si="84"/>
        <v>95808.772657999987</v>
      </c>
      <c r="K1699" s="25">
        <f t="shared" si="85"/>
        <v>0</v>
      </c>
      <c r="L1699" s="25" t="e">
        <f t="shared" si="86"/>
        <v>#VALUE!</v>
      </c>
    </row>
    <row r="1700" spans="1:12" x14ac:dyDescent="0.25">
      <c r="A1700" s="4">
        <v>42820</v>
      </c>
      <c r="B1700" s="5" t="s">
        <v>1</v>
      </c>
      <c r="D1700" s="3">
        <v>22.34</v>
      </c>
      <c r="E1700" s="2" t="s">
        <v>1</v>
      </c>
      <c r="F1700" s="2" t="s">
        <v>1</v>
      </c>
      <c r="H1700" s="2" t="s">
        <v>1</v>
      </c>
      <c r="I1700" s="3">
        <v>24.96</v>
      </c>
      <c r="J1700" s="25">
        <f t="shared" si="84"/>
        <v>94483.878528000001</v>
      </c>
      <c r="K1700" s="25">
        <f t="shared" si="85"/>
        <v>0</v>
      </c>
      <c r="L1700" s="25" t="e">
        <f t="shared" si="86"/>
        <v>#VALUE!</v>
      </c>
    </row>
    <row r="1701" spans="1:12" x14ac:dyDescent="0.25">
      <c r="A1701" s="4">
        <v>42821</v>
      </c>
      <c r="B1701" s="5" t="s">
        <v>1</v>
      </c>
      <c r="D1701" s="3">
        <v>21.72</v>
      </c>
      <c r="E1701" s="2" t="s">
        <v>1</v>
      </c>
      <c r="F1701" s="2" t="s">
        <v>1</v>
      </c>
      <c r="H1701" s="2" t="s">
        <v>1</v>
      </c>
      <c r="I1701" s="3">
        <v>24.52</v>
      </c>
      <c r="J1701" s="25">
        <f t="shared" si="84"/>
        <v>92818.297335999989</v>
      </c>
      <c r="K1701" s="25">
        <f t="shared" si="85"/>
        <v>0</v>
      </c>
      <c r="L1701" s="25" t="e">
        <f t="shared" si="86"/>
        <v>#VALUE!</v>
      </c>
    </row>
    <row r="1702" spans="1:12" x14ac:dyDescent="0.25">
      <c r="A1702" s="4">
        <v>42822</v>
      </c>
      <c r="B1702" s="5">
        <v>14.4</v>
      </c>
      <c r="C1702" s="6">
        <v>0.74</v>
      </c>
      <c r="D1702" s="3">
        <v>20.85</v>
      </c>
      <c r="E1702" s="2">
        <v>35.700000000000003</v>
      </c>
      <c r="F1702" s="2" t="s">
        <v>2</v>
      </c>
      <c r="G1702" s="2">
        <v>13.9</v>
      </c>
      <c r="H1702" s="2">
        <v>22.6</v>
      </c>
      <c r="I1702" s="3">
        <v>23.45</v>
      </c>
      <c r="J1702" s="25">
        <f t="shared" si="84"/>
        <v>88767.906709999996</v>
      </c>
      <c r="K1702" s="25">
        <f t="shared" si="85"/>
        <v>1233.8739032689998</v>
      </c>
      <c r="L1702" s="25">
        <f t="shared" si="86"/>
        <v>2006.1546916460002</v>
      </c>
    </row>
    <row r="1703" spans="1:12" x14ac:dyDescent="0.25">
      <c r="A1703" s="4">
        <v>42823</v>
      </c>
      <c r="B1703" s="5" t="s">
        <v>1</v>
      </c>
      <c r="D1703" s="3">
        <v>33.17</v>
      </c>
      <c r="E1703" s="2" t="s">
        <v>1</v>
      </c>
      <c r="F1703" s="2" t="s">
        <v>1</v>
      </c>
      <c r="H1703" s="2" t="s">
        <v>1</v>
      </c>
      <c r="I1703" s="3">
        <v>35.76</v>
      </c>
      <c r="J1703" s="25">
        <f t="shared" si="84"/>
        <v>135366.32596799999</v>
      </c>
      <c r="K1703" s="25">
        <f t="shared" si="85"/>
        <v>0</v>
      </c>
      <c r="L1703" s="25" t="e">
        <f t="shared" si="86"/>
        <v>#VALUE!</v>
      </c>
    </row>
    <row r="1704" spans="1:12" x14ac:dyDescent="0.25">
      <c r="A1704" s="4">
        <v>42824</v>
      </c>
      <c r="B1704" s="5">
        <v>5.73</v>
      </c>
      <c r="D1704" s="3">
        <v>75.03</v>
      </c>
      <c r="E1704" s="2" t="s">
        <v>1</v>
      </c>
      <c r="F1704" s="2">
        <v>0.25</v>
      </c>
      <c r="G1704" s="2">
        <v>8.9700000000000006</v>
      </c>
      <c r="H1704" s="2" t="s">
        <v>1</v>
      </c>
      <c r="I1704" s="3">
        <v>79.77</v>
      </c>
      <c r="J1704" s="25">
        <f t="shared" si="84"/>
        <v>301962.29928599996</v>
      </c>
      <c r="K1704" s="25">
        <f t="shared" si="85"/>
        <v>2708.6018245954197</v>
      </c>
      <c r="L1704" s="25" t="e">
        <f t="shared" si="86"/>
        <v>#VALUE!</v>
      </c>
    </row>
    <row r="1705" spans="1:12" x14ac:dyDescent="0.25">
      <c r="A1705" s="4">
        <v>42825</v>
      </c>
      <c r="B1705" s="5" t="s">
        <v>1</v>
      </c>
      <c r="D1705" s="3">
        <v>42.73</v>
      </c>
      <c r="E1705" s="2" t="s">
        <v>1</v>
      </c>
      <c r="F1705" s="2" t="s">
        <v>1</v>
      </c>
      <c r="H1705" s="2" t="s">
        <v>1</v>
      </c>
      <c r="I1705" s="3">
        <v>46.74</v>
      </c>
      <c r="J1705" s="25">
        <f t="shared" si="84"/>
        <v>176930.147532</v>
      </c>
      <c r="K1705" s="25">
        <f t="shared" si="85"/>
        <v>0</v>
      </c>
      <c r="L1705" s="25" t="e">
        <f t="shared" si="86"/>
        <v>#VALUE!</v>
      </c>
    </row>
    <row r="1706" spans="1:12" x14ac:dyDescent="0.25">
      <c r="A1706" s="4">
        <v>42826</v>
      </c>
      <c r="B1706" s="5" t="s">
        <v>1</v>
      </c>
      <c r="D1706" s="3">
        <v>32.99</v>
      </c>
      <c r="E1706" s="2" t="s">
        <v>1</v>
      </c>
      <c r="F1706" s="2" t="s">
        <v>1</v>
      </c>
      <c r="H1706" s="2" t="s">
        <v>1</v>
      </c>
      <c r="I1706" s="3">
        <v>36.67</v>
      </c>
      <c r="J1706" s="25">
        <f t="shared" si="84"/>
        <v>138811.05070600001</v>
      </c>
      <c r="K1706" s="25">
        <f t="shared" si="85"/>
        <v>0</v>
      </c>
      <c r="L1706" s="25" t="e">
        <f t="shared" si="86"/>
        <v>#VALUE!</v>
      </c>
    </row>
    <row r="1707" spans="1:12" x14ac:dyDescent="0.25">
      <c r="A1707" s="4">
        <v>42827</v>
      </c>
      <c r="B1707" s="5" t="s">
        <v>1</v>
      </c>
      <c r="D1707" s="3">
        <v>31.1</v>
      </c>
      <c r="E1707" s="2" t="s">
        <v>1</v>
      </c>
      <c r="F1707" s="2" t="s">
        <v>1</v>
      </c>
      <c r="H1707" s="2" t="s">
        <v>1</v>
      </c>
      <c r="I1707" s="3">
        <v>34.65</v>
      </c>
      <c r="J1707" s="25">
        <f t="shared" si="84"/>
        <v>131164.51887</v>
      </c>
      <c r="K1707" s="25">
        <f t="shared" si="85"/>
        <v>0</v>
      </c>
      <c r="L1707" s="25" t="e">
        <f t="shared" si="86"/>
        <v>#VALUE!</v>
      </c>
    </row>
    <row r="1708" spans="1:12" x14ac:dyDescent="0.25">
      <c r="A1708" s="4">
        <v>42828</v>
      </c>
      <c r="B1708" s="5" t="s">
        <v>1</v>
      </c>
      <c r="D1708" s="3">
        <v>31.92</v>
      </c>
      <c r="E1708" s="2" t="s">
        <v>1</v>
      </c>
      <c r="F1708" s="2" t="s">
        <v>1</v>
      </c>
      <c r="H1708" s="2" t="s">
        <v>1</v>
      </c>
      <c r="I1708" s="3">
        <v>36.11</v>
      </c>
      <c r="J1708" s="25">
        <f t="shared" si="84"/>
        <v>136691.22009799999</v>
      </c>
      <c r="K1708" s="25">
        <f t="shared" si="85"/>
        <v>0</v>
      </c>
      <c r="L1708" s="25" t="e">
        <f t="shared" si="86"/>
        <v>#VALUE!</v>
      </c>
    </row>
    <row r="1709" spans="1:12" x14ac:dyDescent="0.25">
      <c r="A1709" s="4">
        <v>42829</v>
      </c>
      <c r="B1709" s="5">
        <v>13.2</v>
      </c>
      <c r="C1709" s="6">
        <v>0.40699999999999997</v>
      </c>
      <c r="D1709" s="3">
        <v>34.86</v>
      </c>
      <c r="E1709" s="2">
        <v>29.9</v>
      </c>
      <c r="F1709" s="2" t="s">
        <v>2</v>
      </c>
      <c r="G1709" s="2">
        <v>11.5</v>
      </c>
      <c r="H1709" s="2">
        <v>15.8</v>
      </c>
      <c r="I1709" s="3">
        <v>37.26</v>
      </c>
      <c r="J1709" s="25">
        <f t="shared" si="84"/>
        <v>141044.44366799999</v>
      </c>
      <c r="K1709" s="25">
        <f t="shared" si="85"/>
        <v>1622.0111021819998</v>
      </c>
      <c r="L1709" s="25">
        <f t="shared" si="86"/>
        <v>2228.5022099543999</v>
      </c>
    </row>
    <row r="1710" spans="1:12" x14ac:dyDescent="0.25">
      <c r="A1710" s="4">
        <v>42830</v>
      </c>
      <c r="B1710" s="5" t="s">
        <v>1</v>
      </c>
      <c r="D1710" s="3">
        <v>62.64</v>
      </c>
      <c r="E1710" s="2" t="s">
        <v>1</v>
      </c>
      <c r="F1710" s="2" t="s">
        <v>1</v>
      </c>
      <c r="H1710" s="2" t="s">
        <v>1</v>
      </c>
      <c r="I1710" s="3">
        <v>65.05</v>
      </c>
      <c r="J1710" s="25">
        <f t="shared" si="84"/>
        <v>246241.03758999999</v>
      </c>
      <c r="K1710" s="25">
        <f t="shared" si="85"/>
        <v>0</v>
      </c>
      <c r="L1710" s="25" t="e">
        <f t="shared" si="86"/>
        <v>#VALUE!</v>
      </c>
    </row>
    <row r="1711" spans="1:12" x14ac:dyDescent="0.25">
      <c r="A1711" s="4">
        <v>42831</v>
      </c>
      <c r="B1711" s="5">
        <v>5.3</v>
      </c>
      <c r="D1711" s="3">
        <v>43.79</v>
      </c>
      <c r="E1711" s="2" t="s">
        <v>1</v>
      </c>
      <c r="F1711" s="2" t="s">
        <v>2</v>
      </c>
      <c r="G1711" s="2">
        <v>7.78</v>
      </c>
      <c r="H1711" s="2" t="s">
        <v>1</v>
      </c>
      <c r="I1711" s="3">
        <v>48</v>
      </c>
      <c r="J1711" s="25">
        <f t="shared" si="84"/>
        <v>181699.76639999999</v>
      </c>
      <c r="K1711" s="25">
        <f t="shared" si="85"/>
        <v>1413.6241825919999</v>
      </c>
      <c r="L1711" s="25" t="e">
        <f t="shared" si="86"/>
        <v>#VALUE!</v>
      </c>
    </row>
    <row r="1712" spans="1:12" x14ac:dyDescent="0.25">
      <c r="A1712" s="4">
        <v>42832</v>
      </c>
      <c r="B1712" s="5" t="s">
        <v>1</v>
      </c>
      <c r="D1712" s="3">
        <v>35.58</v>
      </c>
      <c r="E1712" s="2" t="s">
        <v>1</v>
      </c>
      <c r="F1712" s="2" t="s">
        <v>1</v>
      </c>
      <c r="H1712" s="2" t="s">
        <v>1</v>
      </c>
      <c r="I1712" s="3">
        <v>40.28</v>
      </c>
      <c r="J1712" s="25">
        <f t="shared" si="84"/>
        <v>152476.387304</v>
      </c>
      <c r="K1712" s="25">
        <f t="shared" si="85"/>
        <v>0</v>
      </c>
      <c r="L1712" s="25" t="e">
        <f t="shared" si="86"/>
        <v>#VALUE!</v>
      </c>
    </row>
    <row r="1713" spans="1:12" x14ac:dyDescent="0.25">
      <c r="A1713" s="4">
        <v>42833</v>
      </c>
      <c r="B1713" s="5" t="s">
        <v>1</v>
      </c>
      <c r="D1713" s="3">
        <v>31.76</v>
      </c>
      <c r="E1713" s="2" t="s">
        <v>1</v>
      </c>
      <c r="F1713" s="2" t="s">
        <v>1</v>
      </c>
      <c r="H1713" s="2" t="s">
        <v>1</v>
      </c>
      <c r="I1713" s="3">
        <v>35.979999999999997</v>
      </c>
      <c r="J1713" s="25">
        <f t="shared" si="84"/>
        <v>136199.116564</v>
      </c>
      <c r="K1713" s="25">
        <f t="shared" si="85"/>
        <v>0</v>
      </c>
      <c r="L1713" s="25" t="e">
        <f t="shared" si="86"/>
        <v>#VALUE!</v>
      </c>
    </row>
    <row r="1714" spans="1:12" x14ac:dyDescent="0.25">
      <c r="A1714" s="4">
        <v>42834</v>
      </c>
      <c r="B1714" s="5" t="s">
        <v>1</v>
      </c>
      <c r="D1714" s="3">
        <v>29.7</v>
      </c>
      <c r="E1714" s="2" t="s">
        <v>1</v>
      </c>
      <c r="F1714" s="2" t="s">
        <v>1</v>
      </c>
      <c r="H1714" s="2" t="s">
        <v>1</v>
      </c>
      <c r="I1714" s="3">
        <v>34.25</v>
      </c>
      <c r="J1714" s="25">
        <f t="shared" si="84"/>
        <v>129650.35415</v>
      </c>
      <c r="K1714" s="25">
        <f t="shared" si="85"/>
        <v>0</v>
      </c>
      <c r="L1714" s="25" t="e">
        <f t="shared" si="86"/>
        <v>#VALUE!</v>
      </c>
    </row>
    <row r="1715" spans="1:12" x14ac:dyDescent="0.25">
      <c r="A1715" s="4">
        <v>42835</v>
      </c>
      <c r="B1715" s="5" t="s">
        <v>1</v>
      </c>
      <c r="D1715" s="3">
        <v>28.3</v>
      </c>
      <c r="E1715" s="2" t="s">
        <v>1</v>
      </c>
      <c r="F1715" s="2" t="s">
        <v>1</v>
      </c>
      <c r="H1715" s="2" t="s">
        <v>1</v>
      </c>
      <c r="I1715" s="3">
        <v>34.07</v>
      </c>
      <c r="J1715" s="25">
        <f t="shared" si="84"/>
        <v>128968.98002599999</v>
      </c>
      <c r="K1715" s="25">
        <f t="shared" si="85"/>
        <v>0</v>
      </c>
      <c r="L1715" s="25" t="e">
        <f t="shared" si="86"/>
        <v>#VALUE!</v>
      </c>
    </row>
    <row r="1716" spans="1:12" x14ac:dyDescent="0.25">
      <c r="A1716" s="4">
        <v>42836</v>
      </c>
      <c r="B1716" s="5">
        <v>11.8</v>
      </c>
      <c r="C1716" s="6">
        <v>1.02</v>
      </c>
      <c r="D1716" s="3">
        <v>26.83</v>
      </c>
      <c r="E1716" s="2">
        <v>27.4</v>
      </c>
      <c r="F1716" s="2" t="s">
        <v>2</v>
      </c>
      <c r="G1716" s="2">
        <v>10.8</v>
      </c>
      <c r="H1716" s="2">
        <v>15.7</v>
      </c>
      <c r="I1716" s="3">
        <v>30.86</v>
      </c>
      <c r="J1716" s="25">
        <f t="shared" si="84"/>
        <v>116817.808148</v>
      </c>
      <c r="K1716" s="25">
        <f t="shared" si="85"/>
        <v>1261.6323279983999</v>
      </c>
      <c r="L1716" s="25">
        <f t="shared" si="86"/>
        <v>1834.0395879235998</v>
      </c>
    </row>
    <row r="1717" spans="1:12" x14ac:dyDescent="0.25">
      <c r="A1717" s="4">
        <v>42837</v>
      </c>
      <c r="B1717" s="5" t="s">
        <v>1</v>
      </c>
      <c r="D1717" s="3">
        <v>25.32</v>
      </c>
      <c r="E1717" s="2" t="s">
        <v>1</v>
      </c>
      <c r="F1717" s="2" t="s">
        <v>1</v>
      </c>
      <c r="H1717" s="2" t="s">
        <v>1</v>
      </c>
      <c r="I1717" s="3">
        <v>28.31</v>
      </c>
      <c r="J1717" s="25">
        <f t="shared" si="84"/>
        <v>107165.00805799999</v>
      </c>
      <c r="K1717" s="25">
        <f t="shared" si="85"/>
        <v>0</v>
      </c>
      <c r="L1717" s="25" t="e">
        <f t="shared" si="86"/>
        <v>#VALUE!</v>
      </c>
    </row>
    <row r="1718" spans="1:12" x14ac:dyDescent="0.25">
      <c r="A1718" s="4">
        <v>42838</v>
      </c>
      <c r="B1718" s="5">
        <v>14.5</v>
      </c>
      <c r="D1718" s="3">
        <v>24.64</v>
      </c>
      <c r="E1718" s="2" t="s">
        <v>1</v>
      </c>
      <c r="F1718" s="2" t="s">
        <v>2</v>
      </c>
      <c r="G1718" s="2">
        <v>18.600000000000001</v>
      </c>
      <c r="H1718" s="2" t="s">
        <v>1</v>
      </c>
      <c r="I1718" s="3">
        <v>27.55</v>
      </c>
      <c r="J1718" s="25">
        <f t="shared" si="84"/>
        <v>104288.09509</v>
      </c>
      <c r="K1718" s="25">
        <f t="shared" si="85"/>
        <v>1939.7585686740001</v>
      </c>
      <c r="L1718" s="25" t="e">
        <f t="shared" si="86"/>
        <v>#VALUE!</v>
      </c>
    </row>
    <row r="1719" spans="1:12" x14ac:dyDescent="0.25">
      <c r="A1719" s="4">
        <v>42839</v>
      </c>
      <c r="B1719" s="5" t="s">
        <v>1</v>
      </c>
      <c r="D1719" s="3">
        <v>24.84</v>
      </c>
      <c r="E1719" s="2" t="s">
        <v>1</v>
      </c>
      <c r="F1719" s="2" t="s">
        <v>1</v>
      </c>
      <c r="H1719" s="2" t="s">
        <v>1</v>
      </c>
      <c r="I1719" s="3">
        <v>26.81</v>
      </c>
      <c r="J1719" s="25">
        <f t="shared" si="84"/>
        <v>101486.89035799999</v>
      </c>
      <c r="K1719" s="25">
        <f t="shared" si="85"/>
        <v>0</v>
      </c>
      <c r="L1719" s="25" t="e">
        <f t="shared" si="86"/>
        <v>#VALUE!</v>
      </c>
    </row>
    <row r="1720" spans="1:12" x14ac:dyDescent="0.25">
      <c r="A1720" s="4">
        <v>42840</v>
      </c>
      <c r="B1720" s="5" t="s">
        <v>1</v>
      </c>
      <c r="D1720" s="3">
        <v>27.49</v>
      </c>
      <c r="E1720" s="2" t="s">
        <v>1</v>
      </c>
      <c r="F1720" s="2" t="s">
        <v>1</v>
      </c>
      <c r="H1720" s="2" t="s">
        <v>1</v>
      </c>
      <c r="I1720" s="3">
        <v>28.64</v>
      </c>
      <c r="J1720" s="25">
        <f t="shared" si="84"/>
        <v>108414.193952</v>
      </c>
      <c r="K1720" s="25">
        <f t="shared" si="85"/>
        <v>0</v>
      </c>
      <c r="L1720" s="25" t="e">
        <f t="shared" si="86"/>
        <v>#VALUE!</v>
      </c>
    </row>
    <row r="1721" spans="1:12" x14ac:dyDescent="0.25">
      <c r="A1721" s="4">
        <v>42841</v>
      </c>
      <c r="B1721" s="5" t="s">
        <v>1</v>
      </c>
      <c r="D1721" s="3">
        <v>33.299999999999997</v>
      </c>
      <c r="E1721" s="2" t="s">
        <v>1</v>
      </c>
      <c r="F1721" s="2" t="s">
        <v>1</v>
      </c>
      <c r="H1721" s="2" t="s">
        <v>1</v>
      </c>
      <c r="I1721" s="3">
        <v>37.11</v>
      </c>
      <c r="J1721" s="25">
        <f t="shared" si="84"/>
        <v>140476.63189799999</v>
      </c>
      <c r="K1721" s="25">
        <f t="shared" si="85"/>
        <v>0</v>
      </c>
      <c r="L1721" s="25" t="e">
        <f t="shared" si="86"/>
        <v>#VALUE!</v>
      </c>
    </row>
    <row r="1722" spans="1:12" x14ac:dyDescent="0.25">
      <c r="A1722" s="4">
        <v>42842</v>
      </c>
      <c r="B1722" s="5" t="s">
        <v>1</v>
      </c>
      <c r="D1722" s="3">
        <v>24.95</v>
      </c>
      <c r="E1722" s="2" t="s">
        <v>1</v>
      </c>
      <c r="F1722" s="2" t="s">
        <v>1</v>
      </c>
      <c r="H1722" s="2" t="s">
        <v>1</v>
      </c>
      <c r="I1722" s="3">
        <v>27.23</v>
      </c>
      <c r="J1722" s="25">
        <f t="shared" si="84"/>
        <v>103076.763314</v>
      </c>
      <c r="K1722" s="25">
        <f t="shared" si="85"/>
        <v>0</v>
      </c>
      <c r="L1722" s="25" t="e">
        <f t="shared" si="86"/>
        <v>#VALUE!</v>
      </c>
    </row>
    <row r="1723" spans="1:12" x14ac:dyDescent="0.25">
      <c r="A1723" s="4">
        <v>42843</v>
      </c>
      <c r="B1723" s="5">
        <v>14.4</v>
      </c>
      <c r="C1723" s="6">
        <v>0.39</v>
      </c>
      <c r="D1723" s="3">
        <v>24.04</v>
      </c>
      <c r="E1723" s="2">
        <v>32.6</v>
      </c>
      <c r="F1723" s="2" t="s">
        <v>2</v>
      </c>
      <c r="G1723" s="2">
        <v>13.2</v>
      </c>
      <c r="H1723" s="2">
        <v>18.600000000000001</v>
      </c>
      <c r="I1723" s="3">
        <v>25.87</v>
      </c>
      <c r="J1723" s="25">
        <f t="shared" si="84"/>
        <v>97928.603266000006</v>
      </c>
      <c r="K1723" s="25">
        <f t="shared" si="85"/>
        <v>1292.6575631112</v>
      </c>
      <c r="L1723" s="25">
        <f t="shared" si="86"/>
        <v>1821.4720207476003</v>
      </c>
    </row>
    <row r="1724" spans="1:12" x14ac:dyDescent="0.25">
      <c r="A1724" s="4">
        <v>42844</v>
      </c>
      <c r="B1724" s="5" t="s">
        <v>1</v>
      </c>
      <c r="D1724" s="3">
        <v>23.5</v>
      </c>
      <c r="E1724" s="2" t="s">
        <v>1</v>
      </c>
      <c r="F1724" s="2" t="s">
        <v>1</v>
      </c>
      <c r="H1724" s="2" t="s">
        <v>1</v>
      </c>
      <c r="I1724" s="3">
        <v>25.39</v>
      </c>
      <c r="J1724" s="25">
        <f t="shared" si="84"/>
        <v>96111.605601999996</v>
      </c>
      <c r="K1724" s="25">
        <f t="shared" si="85"/>
        <v>0</v>
      </c>
      <c r="L1724" s="25" t="e">
        <f t="shared" si="86"/>
        <v>#VALUE!</v>
      </c>
    </row>
    <row r="1725" spans="1:12" x14ac:dyDescent="0.25">
      <c r="A1725" s="4">
        <v>42845</v>
      </c>
      <c r="B1725" s="5">
        <v>11.5</v>
      </c>
      <c r="D1725" s="3">
        <v>23.7</v>
      </c>
      <c r="E1725" s="2" t="s">
        <v>1</v>
      </c>
      <c r="F1725" s="2" t="s">
        <v>2</v>
      </c>
      <c r="G1725" s="2">
        <v>21</v>
      </c>
      <c r="H1725" s="2" t="s">
        <v>1</v>
      </c>
      <c r="I1725" s="3">
        <v>25.71</v>
      </c>
      <c r="J1725" s="25">
        <f t="shared" si="84"/>
        <v>97322.937378000002</v>
      </c>
      <c r="K1725" s="25">
        <f t="shared" si="85"/>
        <v>2043.7816849380001</v>
      </c>
      <c r="L1725" s="25" t="e">
        <f t="shared" si="86"/>
        <v>#VALUE!</v>
      </c>
    </row>
    <row r="1726" spans="1:12" x14ac:dyDescent="0.25">
      <c r="A1726" s="4">
        <v>42846</v>
      </c>
      <c r="B1726" s="5" t="s">
        <v>1</v>
      </c>
      <c r="D1726" s="3">
        <v>23.24</v>
      </c>
      <c r="E1726" s="2" t="s">
        <v>1</v>
      </c>
      <c r="F1726" s="2" t="s">
        <v>1</v>
      </c>
      <c r="H1726" s="2" t="s">
        <v>1</v>
      </c>
      <c r="I1726" s="3">
        <v>25.39</v>
      </c>
      <c r="J1726" s="25">
        <f t="shared" si="84"/>
        <v>96111.605601999996</v>
      </c>
      <c r="K1726" s="25">
        <f t="shared" si="85"/>
        <v>0</v>
      </c>
      <c r="L1726" s="25" t="e">
        <f t="shared" si="86"/>
        <v>#VALUE!</v>
      </c>
    </row>
    <row r="1727" spans="1:12" x14ac:dyDescent="0.25">
      <c r="A1727" s="4">
        <v>42847</v>
      </c>
      <c r="B1727" s="5" t="s">
        <v>1</v>
      </c>
      <c r="D1727" s="3">
        <v>22.89</v>
      </c>
      <c r="E1727" s="2" t="s">
        <v>1</v>
      </c>
      <c r="F1727" s="2" t="s">
        <v>1</v>
      </c>
      <c r="H1727" s="2" t="s">
        <v>1</v>
      </c>
      <c r="I1727" s="3">
        <v>24.86</v>
      </c>
      <c r="J1727" s="25">
        <f t="shared" si="84"/>
        <v>94105.337348000001</v>
      </c>
      <c r="K1727" s="25">
        <f t="shared" si="85"/>
        <v>0</v>
      </c>
      <c r="L1727" s="25" t="e">
        <f t="shared" si="86"/>
        <v>#VALUE!</v>
      </c>
    </row>
    <row r="1728" spans="1:12" x14ac:dyDescent="0.25">
      <c r="A1728" s="4">
        <v>42848</v>
      </c>
      <c r="B1728" s="5" t="s">
        <v>1</v>
      </c>
      <c r="D1728" s="3">
        <v>22.77</v>
      </c>
      <c r="E1728" s="2" t="s">
        <v>1</v>
      </c>
      <c r="F1728" s="2" t="s">
        <v>1</v>
      </c>
      <c r="H1728" s="2" t="s">
        <v>1</v>
      </c>
      <c r="I1728" s="3">
        <v>25.41</v>
      </c>
      <c r="J1728" s="25">
        <f t="shared" si="84"/>
        <v>96187.313838000002</v>
      </c>
      <c r="K1728" s="25">
        <f t="shared" si="85"/>
        <v>0</v>
      </c>
      <c r="L1728" s="25" t="e">
        <f t="shared" si="86"/>
        <v>#VALUE!</v>
      </c>
    </row>
    <row r="1729" spans="1:12" x14ac:dyDescent="0.25">
      <c r="A1729" s="4">
        <v>42849</v>
      </c>
      <c r="B1729" s="5" t="s">
        <v>1</v>
      </c>
      <c r="D1729" s="3">
        <v>22.22</v>
      </c>
      <c r="E1729" s="2" t="s">
        <v>1</v>
      </c>
      <c r="F1729" s="2" t="s">
        <v>1</v>
      </c>
      <c r="H1729" s="2" t="s">
        <v>1</v>
      </c>
      <c r="I1729" s="3">
        <v>24.57</v>
      </c>
      <c r="J1729" s="25">
        <f t="shared" si="84"/>
        <v>93007.567926000003</v>
      </c>
      <c r="K1729" s="25">
        <f t="shared" si="85"/>
        <v>0</v>
      </c>
      <c r="L1729" s="25" t="e">
        <f t="shared" si="86"/>
        <v>#VALUE!</v>
      </c>
    </row>
    <row r="1730" spans="1:12" x14ac:dyDescent="0.25">
      <c r="A1730" s="4">
        <v>42850</v>
      </c>
      <c r="B1730" s="5">
        <v>11.7</v>
      </c>
      <c r="C1730" s="6">
        <v>0.61499999999999999</v>
      </c>
      <c r="D1730" s="3">
        <v>22.35</v>
      </c>
      <c r="E1730" s="2">
        <v>44.6</v>
      </c>
      <c r="F1730" s="2" t="s">
        <v>2</v>
      </c>
      <c r="G1730" s="2">
        <v>10.6</v>
      </c>
      <c r="H1730" s="2">
        <v>22.5</v>
      </c>
      <c r="I1730" s="3">
        <v>24.52</v>
      </c>
      <c r="J1730" s="25">
        <f t="shared" si="84"/>
        <v>92818.297335999989</v>
      </c>
      <c r="K1730" s="25">
        <f t="shared" si="85"/>
        <v>983.87395176159987</v>
      </c>
      <c r="L1730" s="25">
        <f t="shared" si="86"/>
        <v>2088.4116900599997</v>
      </c>
    </row>
    <row r="1731" spans="1:12" x14ac:dyDescent="0.25">
      <c r="A1731" s="4">
        <v>42851</v>
      </c>
      <c r="B1731" s="5" t="s">
        <v>1</v>
      </c>
      <c r="D1731" s="3">
        <v>35.94</v>
      </c>
      <c r="E1731" s="2" t="s">
        <v>1</v>
      </c>
      <c r="F1731" s="2" t="s">
        <v>1</v>
      </c>
      <c r="H1731" s="2" t="s">
        <v>1</v>
      </c>
      <c r="I1731" s="3">
        <v>38.520000000000003</v>
      </c>
      <c r="J1731" s="25">
        <f t="shared" ref="J1731:J1794" si="87">3785.4118*I1731</f>
        <v>145814.06253600001</v>
      </c>
      <c r="K1731" s="25">
        <f t="shared" si="85"/>
        <v>0</v>
      </c>
      <c r="L1731" s="25" t="e">
        <f t="shared" si="86"/>
        <v>#VALUE!</v>
      </c>
    </row>
    <row r="1732" spans="1:12" x14ac:dyDescent="0.25">
      <c r="A1732" s="4">
        <v>42852</v>
      </c>
      <c r="B1732" s="5">
        <v>10.8</v>
      </c>
      <c r="D1732" s="3">
        <v>25.66</v>
      </c>
      <c r="E1732" s="2" t="s">
        <v>1</v>
      </c>
      <c r="F1732" s="2" t="s">
        <v>2</v>
      </c>
      <c r="G1732" s="2">
        <v>7.49</v>
      </c>
      <c r="H1732" s="2" t="s">
        <v>1</v>
      </c>
      <c r="I1732" s="3">
        <v>28.58</v>
      </c>
      <c r="J1732" s="25">
        <f t="shared" si="87"/>
        <v>108187.06924399998</v>
      </c>
      <c r="K1732" s="25">
        <f t="shared" ref="K1732:K1795" si="88">J1732*G1732/1000</f>
        <v>810.32114863755987</v>
      </c>
      <c r="L1732" s="25" t="e">
        <f t="shared" ref="L1732:L1795" si="89">J1732*H1732/1000</f>
        <v>#VALUE!</v>
      </c>
    </row>
    <row r="1733" spans="1:12" x14ac:dyDescent="0.25">
      <c r="A1733" s="4">
        <v>42853</v>
      </c>
      <c r="B1733" s="5" t="s">
        <v>1</v>
      </c>
      <c r="D1733" s="3">
        <v>31.71</v>
      </c>
      <c r="E1733" s="2" t="s">
        <v>1</v>
      </c>
      <c r="F1733" s="2" t="s">
        <v>1</v>
      </c>
      <c r="H1733" s="2" t="s">
        <v>1</v>
      </c>
      <c r="I1733" s="3">
        <v>33.54</v>
      </c>
      <c r="J1733" s="25">
        <f t="shared" si="87"/>
        <v>126962.711772</v>
      </c>
      <c r="K1733" s="25">
        <f t="shared" si="88"/>
        <v>0</v>
      </c>
      <c r="L1733" s="25" t="e">
        <f t="shared" si="89"/>
        <v>#VALUE!</v>
      </c>
    </row>
    <row r="1734" spans="1:12" x14ac:dyDescent="0.25">
      <c r="A1734" s="4">
        <v>42854</v>
      </c>
      <c r="B1734" s="5" t="s">
        <v>1</v>
      </c>
      <c r="D1734" s="3">
        <v>81.099999999999994</v>
      </c>
      <c r="E1734" s="2" t="s">
        <v>1</v>
      </c>
      <c r="F1734" s="2" t="s">
        <v>1</v>
      </c>
      <c r="H1734" s="2" t="s">
        <v>1</v>
      </c>
      <c r="I1734" s="3">
        <v>84.06</v>
      </c>
      <c r="J1734" s="25">
        <f t="shared" si="87"/>
        <v>318201.71590800001</v>
      </c>
      <c r="K1734" s="25">
        <f t="shared" si="88"/>
        <v>0</v>
      </c>
      <c r="L1734" s="25" t="e">
        <f t="shared" si="89"/>
        <v>#VALUE!</v>
      </c>
    </row>
    <row r="1735" spans="1:12" x14ac:dyDescent="0.25">
      <c r="A1735" s="4">
        <v>42855</v>
      </c>
      <c r="B1735" s="5" t="s">
        <v>1</v>
      </c>
      <c r="D1735" s="3">
        <v>97.87</v>
      </c>
      <c r="E1735" s="2" t="s">
        <v>1</v>
      </c>
      <c r="F1735" s="2" t="s">
        <v>1</v>
      </c>
      <c r="H1735" s="2" t="s">
        <v>1</v>
      </c>
      <c r="I1735" s="3">
        <v>101.31</v>
      </c>
      <c r="J1735" s="25">
        <f t="shared" si="87"/>
        <v>383500.06945800001</v>
      </c>
      <c r="K1735" s="25">
        <f t="shared" si="88"/>
        <v>0</v>
      </c>
      <c r="L1735" s="25" t="e">
        <f t="shared" si="89"/>
        <v>#VALUE!</v>
      </c>
    </row>
    <row r="1736" spans="1:12" x14ac:dyDescent="0.25">
      <c r="A1736" s="4">
        <v>42856</v>
      </c>
      <c r="B1736" s="5" t="s">
        <v>1</v>
      </c>
      <c r="D1736" s="3">
        <v>63.6</v>
      </c>
      <c r="E1736" s="2" t="s">
        <v>1</v>
      </c>
      <c r="F1736" s="2" t="s">
        <v>1</v>
      </c>
      <c r="H1736" s="2" t="s">
        <v>1</v>
      </c>
      <c r="I1736" s="3">
        <v>67.459999999999994</v>
      </c>
      <c r="J1736" s="25">
        <f t="shared" si="87"/>
        <v>255363.88002799996</v>
      </c>
      <c r="K1736" s="25">
        <f t="shared" si="88"/>
        <v>0</v>
      </c>
      <c r="L1736" s="25" t="e">
        <f t="shared" si="89"/>
        <v>#VALUE!</v>
      </c>
    </row>
    <row r="1737" spans="1:12" x14ac:dyDescent="0.25">
      <c r="A1737" s="4">
        <v>42857</v>
      </c>
      <c r="B1737" s="5">
        <v>7.32</v>
      </c>
      <c r="C1737" s="6">
        <v>3.27</v>
      </c>
      <c r="D1737" s="3">
        <v>44.53</v>
      </c>
      <c r="E1737" s="2">
        <v>17.2</v>
      </c>
      <c r="F1737" s="2">
        <v>0.153</v>
      </c>
      <c r="G1737" s="2">
        <v>9.5500000000000007</v>
      </c>
      <c r="H1737" s="2">
        <v>11.2</v>
      </c>
      <c r="I1737" s="3">
        <v>48.24</v>
      </c>
      <c r="J1737" s="25">
        <f t="shared" si="87"/>
        <v>182608.26523200001</v>
      </c>
      <c r="K1737" s="25">
        <f t="shared" si="88"/>
        <v>1743.9089329656001</v>
      </c>
      <c r="L1737" s="25">
        <f t="shared" si="89"/>
        <v>2045.2125705983999</v>
      </c>
    </row>
    <row r="1738" spans="1:12" x14ac:dyDescent="0.25">
      <c r="A1738" s="4">
        <v>42858</v>
      </c>
      <c r="B1738" s="5" t="s">
        <v>1</v>
      </c>
      <c r="D1738" s="3">
        <v>62.84</v>
      </c>
      <c r="E1738" s="2" t="s">
        <v>1</v>
      </c>
      <c r="F1738" s="2" t="s">
        <v>1</v>
      </c>
      <c r="H1738" s="2" t="s">
        <v>1</v>
      </c>
      <c r="I1738" s="3">
        <v>65.05</v>
      </c>
      <c r="J1738" s="25">
        <f t="shared" si="87"/>
        <v>246241.03758999999</v>
      </c>
      <c r="K1738" s="25">
        <f t="shared" si="88"/>
        <v>0</v>
      </c>
      <c r="L1738" s="25" t="e">
        <f t="shared" si="89"/>
        <v>#VALUE!</v>
      </c>
    </row>
    <row r="1739" spans="1:12" x14ac:dyDescent="0.25">
      <c r="A1739" s="4">
        <v>42859</v>
      </c>
      <c r="B1739" s="5">
        <v>3.98</v>
      </c>
      <c r="D1739" s="3">
        <v>99.48</v>
      </c>
      <c r="E1739" s="2" t="s">
        <v>1</v>
      </c>
      <c r="F1739" s="2" t="s">
        <v>2</v>
      </c>
      <c r="G1739" s="2">
        <v>9.2100000000000009</v>
      </c>
      <c r="H1739" s="2" t="s">
        <v>1</v>
      </c>
      <c r="I1739" s="3">
        <v>102.22</v>
      </c>
      <c r="J1739" s="25">
        <f t="shared" si="87"/>
        <v>386944.79419599997</v>
      </c>
      <c r="K1739" s="25">
        <f t="shared" si="88"/>
        <v>3563.7615545451599</v>
      </c>
      <c r="L1739" s="25" t="e">
        <f t="shared" si="89"/>
        <v>#VALUE!</v>
      </c>
    </row>
    <row r="1740" spans="1:12" x14ac:dyDescent="0.25">
      <c r="A1740" s="4">
        <v>42860</v>
      </c>
      <c r="B1740" s="5" t="s">
        <v>1</v>
      </c>
      <c r="D1740" s="3">
        <v>61.7</v>
      </c>
      <c r="E1740" s="2" t="s">
        <v>1</v>
      </c>
      <c r="F1740" s="2" t="s">
        <v>1</v>
      </c>
      <c r="H1740" s="2" t="s">
        <v>1</v>
      </c>
      <c r="I1740" s="3">
        <v>65.83</v>
      </c>
      <c r="J1740" s="25">
        <f t="shared" si="87"/>
        <v>249193.65879399999</v>
      </c>
      <c r="K1740" s="25">
        <f t="shared" si="88"/>
        <v>0</v>
      </c>
      <c r="L1740" s="25" t="e">
        <f t="shared" si="89"/>
        <v>#VALUE!</v>
      </c>
    </row>
    <row r="1741" spans="1:12" x14ac:dyDescent="0.25">
      <c r="A1741" s="4">
        <v>42861</v>
      </c>
      <c r="B1741" s="5" t="s">
        <v>1</v>
      </c>
      <c r="D1741" s="3">
        <v>46.06</v>
      </c>
      <c r="E1741" s="2" t="s">
        <v>1</v>
      </c>
      <c r="F1741" s="2" t="s">
        <v>1</v>
      </c>
      <c r="H1741" s="2" t="s">
        <v>1</v>
      </c>
      <c r="I1741" s="3">
        <v>49.47</v>
      </c>
      <c r="J1741" s="25">
        <f t="shared" si="87"/>
        <v>187264.321746</v>
      </c>
      <c r="K1741" s="25">
        <f t="shared" si="88"/>
        <v>0</v>
      </c>
      <c r="L1741" s="25" t="e">
        <f t="shared" si="89"/>
        <v>#VALUE!</v>
      </c>
    </row>
    <row r="1742" spans="1:12" x14ac:dyDescent="0.25">
      <c r="A1742" s="4">
        <v>42862</v>
      </c>
      <c r="B1742" s="5" t="s">
        <v>1</v>
      </c>
      <c r="D1742" s="3">
        <v>39.229999999999997</v>
      </c>
      <c r="E1742" s="2" t="s">
        <v>1</v>
      </c>
      <c r="F1742" s="2" t="s">
        <v>1</v>
      </c>
      <c r="H1742" s="2" t="s">
        <v>1</v>
      </c>
      <c r="I1742" s="3">
        <v>43.06</v>
      </c>
      <c r="J1742" s="25">
        <f t="shared" si="87"/>
        <v>162999.832108</v>
      </c>
      <c r="K1742" s="25">
        <f t="shared" si="88"/>
        <v>0</v>
      </c>
      <c r="L1742" s="25" t="e">
        <f t="shared" si="89"/>
        <v>#VALUE!</v>
      </c>
    </row>
    <row r="1743" spans="1:12" x14ac:dyDescent="0.25">
      <c r="A1743" s="4">
        <v>42863</v>
      </c>
      <c r="B1743" s="5" t="s">
        <v>1</v>
      </c>
      <c r="D1743" s="3">
        <v>37.31</v>
      </c>
      <c r="E1743" s="2" t="s">
        <v>1</v>
      </c>
      <c r="F1743" s="2" t="s">
        <v>1</v>
      </c>
      <c r="H1743" s="2" t="s">
        <v>1</v>
      </c>
      <c r="I1743" s="3">
        <v>43.03</v>
      </c>
      <c r="J1743" s="25">
        <f t="shared" si="87"/>
        <v>162886.26975400001</v>
      </c>
      <c r="K1743" s="25">
        <f t="shared" si="88"/>
        <v>0</v>
      </c>
      <c r="L1743" s="25" t="e">
        <f t="shared" si="89"/>
        <v>#VALUE!</v>
      </c>
    </row>
    <row r="1744" spans="1:12" x14ac:dyDescent="0.25">
      <c r="A1744" s="4">
        <v>42864</v>
      </c>
      <c r="B1744" s="5">
        <v>7.9</v>
      </c>
      <c r="C1744" s="6">
        <v>0.63600000000000001</v>
      </c>
      <c r="D1744" s="3">
        <v>34.42</v>
      </c>
      <c r="E1744" s="2">
        <v>22</v>
      </c>
      <c r="F1744" s="2">
        <v>0.16700000000000001</v>
      </c>
      <c r="G1744" s="2">
        <v>6.63</v>
      </c>
      <c r="H1744" s="2">
        <v>14.9</v>
      </c>
      <c r="I1744" s="3">
        <v>38.270000000000003</v>
      </c>
      <c r="J1744" s="25">
        <f t="shared" si="87"/>
        <v>144867.70958600001</v>
      </c>
      <c r="K1744" s="25">
        <f t="shared" si="88"/>
        <v>960.47291455518007</v>
      </c>
      <c r="L1744" s="25">
        <f t="shared" si="89"/>
        <v>2158.5288728313999</v>
      </c>
    </row>
    <row r="1745" spans="1:12" x14ac:dyDescent="0.25">
      <c r="A1745" s="4">
        <v>42865</v>
      </c>
      <c r="B1745" s="5" t="s">
        <v>1</v>
      </c>
      <c r="D1745" s="3">
        <v>44.72</v>
      </c>
      <c r="E1745" s="2" t="s">
        <v>1</v>
      </c>
      <c r="F1745" s="2" t="s">
        <v>1</v>
      </c>
      <c r="H1745" s="2" t="s">
        <v>1</v>
      </c>
      <c r="I1745" s="3">
        <v>48.79</v>
      </c>
      <c r="J1745" s="25">
        <f t="shared" si="87"/>
        <v>184690.24172199998</v>
      </c>
      <c r="K1745" s="25">
        <f t="shared" si="88"/>
        <v>0</v>
      </c>
      <c r="L1745" s="25" t="e">
        <f t="shared" si="89"/>
        <v>#VALUE!</v>
      </c>
    </row>
    <row r="1746" spans="1:12" x14ac:dyDescent="0.25">
      <c r="A1746" s="4">
        <v>42866</v>
      </c>
      <c r="B1746" s="5">
        <v>8.9499999999999993</v>
      </c>
      <c r="D1746" s="3">
        <v>34.770000000000003</v>
      </c>
      <c r="E1746" s="2" t="s">
        <v>1</v>
      </c>
      <c r="F1746" s="2">
        <v>0.20799999999999999</v>
      </c>
      <c r="G1746" s="2">
        <v>4.7300000000000004</v>
      </c>
      <c r="H1746" s="2" t="s">
        <v>1</v>
      </c>
      <c r="I1746" s="3">
        <v>39.92</v>
      </c>
      <c r="J1746" s="25">
        <f t="shared" si="87"/>
        <v>151113.63905600001</v>
      </c>
      <c r="K1746" s="25">
        <f t="shared" si="88"/>
        <v>714.76751273488014</v>
      </c>
      <c r="L1746" s="25" t="e">
        <f t="shared" si="89"/>
        <v>#VALUE!</v>
      </c>
    </row>
    <row r="1747" spans="1:12" x14ac:dyDescent="0.25">
      <c r="A1747" s="4">
        <v>42867</v>
      </c>
      <c r="B1747" s="5" t="s">
        <v>1</v>
      </c>
      <c r="D1747" s="3">
        <v>33.51</v>
      </c>
      <c r="E1747" s="2" t="s">
        <v>1</v>
      </c>
      <c r="F1747" s="2" t="s">
        <v>1</v>
      </c>
      <c r="H1747" s="2" t="s">
        <v>1</v>
      </c>
      <c r="I1747" s="3">
        <v>37.520000000000003</v>
      </c>
      <c r="J1747" s="25">
        <f t="shared" si="87"/>
        <v>142028.65073600001</v>
      </c>
      <c r="K1747" s="25">
        <f t="shared" si="88"/>
        <v>0</v>
      </c>
      <c r="L1747" s="25" t="e">
        <f t="shared" si="89"/>
        <v>#VALUE!</v>
      </c>
    </row>
    <row r="1748" spans="1:12" x14ac:dyDescent="0.25">
      <c r="A1748" s="4">
        <v>42868</v>
      </c>
      <c r="B1748" s="5" t="s">
        <v>1</v>
      </c>
      <c r="D1748" s="3">
        <v>29.42</v>
      </c>
      <c r="E1748" s="2" t="s">
        <v>1</v>
      </c>
      <c r="F1748" s="2" t="s">
        <v>1</v>
      </c>
      <c r="H1748" s="2" t="s">
        <v>1</v>
      </c>
      <c r="I1748" s="3">
        <v>32.92</v>
      </c>
      <c r="J1748" s="25">
        <f t="shared" si="87"/>
        <v>124615.756456</v>
      </c>
      <c r="K1748" s="25">
        <f t="shared" si="88"/>
        <v>0</v>
      </c>
      <c r="L1748" s="25" t="e">
        <f t="shared" si="89"/>
        <v>#VALUE!</v>
      </c>
    </row>
    <row r="1749" spans="1:12" x14ac:dyDescent="0.25">
      <c r="A1749" s="4">
        <v>42869</v>
      </c>
      <c r="B1749" s="5" t="s">
        <v>1</v>
      </c>
      <c r="D1749" s="3">
        <v>26.54</v>
      </c>
      <c r="E1749" s="2" t="s">
        <v>1</v>
      </c>
      <c r="F1749" s="2" t="s">
        <v>1</v>
      </c>
      <c r="H1749" s="2" t="s">
        <v>1</v>
      </c>
      <c r="I1749" s="3">
        <v>29.74</v>
      </c>
      <c r="J1749" s="25">
        <f t="shared" si="87"/>
        <v>112578.14693199999</v>
      </c>
      <c r="K1749" s="25">
        <f t="shared" si="88"/>
        <v>0</v>
      </c>
      <c r="L1749" s="25" t="e">
        <f t="shared" si="89"/>
        <v>#VALUE!</v>
      </c>
    </row>
    <row r="1750" spans="1:12" x14ac:dyDescent="0.25">
      <c r="A1750" s="4">
        <v>42870</v>
      </c>
      <c r="B1750" s="5" t="s">
        <v>1</v>
      </c>
      <c r="D1750" s="3">
        <v>23.43</v>
      </c>
      <c r="E1750" s="2" t="s">
        <v>1</v>
      </c>
      <c r="F1750" s="2" t="s">
        <v>1</v>
      </c>
      <c r="H1750" s="2" t="s">
        <v>1</v>
      </c>
      <c r="I1750" s="3">
        <v>22.67</v>
      </c>
      <c r="J1750" s="25">
        <f t="shared" si="87"/>
        <v>85815.285506</v>
      </c>
      <c r="K1750" s="25">
        <f t="shared" si="88"/>
        <v>0</v>
      </c>
      <c r="L1750" s="25" t="e">
        <f t="shared" si="89"/>
        <v>#VALUE!</v>
      </c>
    </row>
    <row r="1751" spans="1:12" x14ac:dyDescent="0.25">
      <c r="A1751" s="4">
        <v>42871</v>
      </c>
      <c r="B1751" s="5">
        <v>10.9</v>
      </c>
      <c r="C1751" s="6">
        <v>0.79100000000000004</v>
      </c>
      <c r="D1751" s="3">
        <v>21.99</v>
      </c>
      <c r="E1751" s="2">
        <v>23.2</v>
      </c>
      <c r="F1751" s="2">
        <v>0.318</v>
      </c>
      <c r="G1751" s="2">
        <v>7.13</v>
      </c>
      <c r="H1751" s="2">
        <v>12.1</v>
      </c>
      <c r="I1751" s="3">
        <v>25.33</v>
      </c>
      <c r="J1751" s="25">
        <f t="shared" si="87"/>
        <v>95884.480893999993</v>
      </c>
      <c r="K1751" s="25">
        <f t="shared" si="88"/>
        <v>683.65634877421996</v>
      </c>
      <c r="L1751" s="25">
        <f t="shared" si="89"/>
        <v>1160.2022188173999</v>
      </c>
    </row>
    <row r="1752" spans="1:12" x14ac:dyDescent="0.25">
      <c r="A1752" s="4">
        <v>42872</v>
      </c>
      <c r="B1752" s="5" t="s">
        <v>1</v>
      </c>
      <c r="D1752" s="3">
        <v>22.45</v>
      </c>
      <c r="E1752" s="2" t="s">
        <v>1</v>
      </c>
      <c r="F1752" s="2" t="s">
        <v>1</v>
      </c>
      <c r="H1752" s="2" t="s">
        <v>1</v>
      </c>
      <c r="I1752" s="3">
        <v>25.83</v>
      </c>
      <c r="J1752" s="25">
        <f t="shared" si="87"/>
        <v>97777.186793999994</v>
      </c>
      <c r="K1752" s="25">
        <f t="shared" si="88"/>
        <v>0</v>
      </c>
      <c r="L1752" s="25" t="e">
        <f t="shared" si="89"/>
        <v>#VALUE!</v>
      </c>
    </row>
    <row r="1753" spans="1:12" x14ac:dyDescent="0.25">
      <c r="A1753" s="4">
        <v>42873</v>
      </c>
      <c r="B1753" s="5">
        <v>7.32</v>
      </c>
      <c r="D1753" s="3">
        <v>47.94</v>
      </c>
      <c r="E1753" s="2" t="s">
        <v>1</v>
      </c>
      <c r="F1753" s="2">
        <v>0.38800000000000001</v>
      </c>
      <c r="G1753" s="2">
        <v>6.81</v>
      </c>
      <c r="H1753" s="2" t="s">
        <v>1</v>
      </c>
      <c r="I1753" s="3">
        <v>46.79</v>
      </c>
      <c r="J1753" s="25">
        <f t="shared" si="87"/>
        <v>177119.418122</v>
      </c>
      <c r="K1753" s="25">
        <f t="shared" si="88"/>
        <v>1206.1832374108199</v>
      </c>
      <c r="L1753" s="25" t="e">
        <f t="shared" si="89"/>
        <v>#VALUE!</v>
      </c>
    </row>
    <row r="1754" spans="1:12" x14ac:dyDescent="0.25">
      <c r="A1754" s="4">
        <v>42874</v>
      </c>
      <c r="B1754" s="5" t="s">
        <v>1</v>
      </c>
      <c r="D1754" s="3">
        <v>104.8</v>
      </c>
      <c r="E1754" s="2" t="s">
        <v>1</v>
      </c>
      <c r="F1754" s="2" t="s">
        <v>1</v>
      </c>
      <c r="H1754" s="2" t="s">
        <v>1</v>
      </c>
      <c r="I1754" s="3">
        <v>109.51</v>
      </c>
      <c r="J1754" s="25">
        <f t="shared" si="87"/>
        <v>414540.44621800003</v>
      </c>
      <c r="K1754" s="25">
        <f t="shared" si="88"/>
        <v>0</v>
      </c>
      <c r="L1754" s="25" t="e">
        <f t="shared" si="89"/>
        <v>#VALUE!</v>
      </c>
    </row>
    <row r="1755" spans="1:12" x14ac:dyDescent="0.25">
      <c r="A1755" s="4">
        <v>42875</v>
      </c>
      <c r="B1755" s="5" t="s">
        <v>1</v>
      </c>
      <c r="D1755" s="3">
        <v>103.53</v>
      </c>
      <c r="E1755" s="2" t="s">
        <v>1</v>
      </c>
      <c r="F1755" s="2" t="s">
        <v>1</v>
      </c>
      <c r="H1755" s="2" t="s">
        <v>1</v>
      </c>
      <c r="I1755" s="3">
        <v>108.18</v>
      </c>
      <c r="J1755" s="25">
        <f t="shared" si="87"/>
        <v>409505.84852400003</v>
      </c>
      <c r="K1755" s="25">
        <f t="shared" si="88"/>
        <v>0</v>
      </c>
      <c r="L1755" s="25" t="e">
        <f t="shared" si="89"/>
        <v>#VALUE!</v>
      </c>
    </row>
    <row r="1756" spans="1:12" x14ac:dyDescent="0.25">
      <c r="A1756" s="4">
        <v>42876</v>
      </c>
      <c r="B1756" s="5" t="s">
        <v>1</v>
      </c>
      <c r="D1756" s="3">
        <v>75.78</v>
      </c>
      <c r="E1756" s="2" t="s">
        <v>1</v>
      </c>
      <c r="F1756" s="2" t="s">
        <v>1</v>
      </c>
      <c r="H1756" s="2" t="s">
        <v>1</v>
      </c>
      <c r="I1756" s="3">
        <v>79.930000000000007</v>
      </c>
      <c r="J1756" s="25">
        <f t="shared" si="87"/>
        <v>302567.96517400001</v>
      </c>
      <c r="K1756" s="25">
        <f t="shared" si="88"/>
        <v>0</v>
      </c>
      <c r="L1756" s="25" t="e">
        <f t="shared" si="89"/>
        <v>#VALUE!</v>
      </c>
    </row>
    <row r="1757" spans="1:12" x14ac:dyDescent="0.25">
      <c r="A1757" s="4">
        <v>42877</v>
      </c>
      <c r="B1757" s="5" t="s">
        <v>1</v>
      </c>
      <c r="D1757" s="3">
        <v>57.65</v>
      </c>
      <c r="E1757" s="2" t="s">
        <v>1</v>
      </c>
      <c r="F1757" s="2" t="s">
        <v>1</v>
      </c>
      <c r="H1757" s="2" t="s">
        <v>1</v>
      </c>
      <c r="I1757" s="3">
        <v>61.85</v>
      </c>
      <c r="J1757" s="25">
        <f t="shared" si="87"/>
        <v>234127.71982999999</v>
      </c>
      <c r="K1757" s="25">
        <f t="shared" si="88"/>
        <v>0</v>
      </c>
      <c r="L1757" s="25" t="e">
        <f t="shared" si="89"/>
        <v>#VALUE!</v>
      </c>
    </row>
    <row r="1758" spans="1:12" x14ac:dyDescent="0.25">
      <c r="A1758" s="4">
        <v>42878</v>
      </c>
      <c r="B1758" s="5">
        <v>3.47</v>
      </c>
      <c r="C1758" s="6">
        <v>1.91</v>
      </c>
      <c r="D1758" s="3">
        <v>57.04</v>
      </c>
      <c r="E1758" s="2">
        <v>15.6</v>
      </c>
      <c r="F1758" s="2">
        <v>0.14099999999999999</v>
      </c>
      <c r="G1758" s="2">
        <v>6.52</v>
      </c>
      <c r="H1758" s="2">
        <v>10</v>
      </c>
      <c r="I1758" s="3">
        <v>61.32</v>
      </c>
      <c r="J1758" s="25">
        <f t="shared" si="87"/>
        <v>232121.45157599999</v>
      </c>
      <c r="K1758" s="25">
        <f t="shared" si="88"/>
        <v>1513.4318642755197</v>
      </c>
      <c r="L1758" s="25">
        <f t="shared" si="89"/>
        <v>2321.2145157599998</v>
      </c>
    </row>
    <row r="1759" spans="1:12" x14ac:dyDescent="0.25">
      <c r="A1759" s="4">
        <v>42879</v>
      </c>
      <c r="B1759" s="5" t="s">
        <v>1</v>
      </c>
      <c r="D1759" s="3">
        <v>52.91</v>
      </c>
      <c r="E1759" s="2" t="s">
        <v>1</v>
      </c>
      <c r="F1759" s="2" t="s">
        <v>1</v>
      </c>
      <c r="H1759" s="2" t="s">
        <v>1</v>
      </c>
      <c r="I1759" s="3">
        <v>56.84</v>
      </c>
      <c r="J1759" s="25">
        <f t="shared" si="87"/>
        <v>215162.80671199999</v>
      </c>
      <c r="K1759" s="25">
        <f t="shared" si="88"/>
        <v>0</v>
      </c>
      <c r="L1759" s="25" t="e">
        <f t="shared" si="89"/>
        <v>#VALUE!</v>
      </c>
    </row>
    <row r="1760" spans="1:12" x14ac:dyDescent="0.25">
      <c r="A1760" s="4">
        <v>42880</v>
      </c>
      <c r="B1760" s="5">
        <v>7.42</v>
      </c>
      <c r="D1760" s="3">
        <v>42.18</v>
      </c>
      <c r="E1760" s="2" t="s">
        <v>1</v>
      </c>
      <c r="F1760" s="2">
        <v>0.14199999999999999</v>
      </c>
      <c r="G1760" s="2">
        <v>7.9</v>
      </c>
      <c r="H1760" s="2" t="s">
        <v>1</v>
      </c>
      <c r="I1760" s="3">
        <v>46.39</v>
      </c>
      <c r="J1760" s="25">
        <f t="shared" si="87"/>
        <v>175605.253402</v>
      </c>
      <c r="K1760" s="25">
        <f t="shared" si="88"/>
        <v>1387.2815018758001</v>
      </c>
      <c r="L1760" s="25" t="e">
        <f t="shared" si="89"/>
        <v>#VALUE!</v>
      </c>
    </row>
    <row r="1761" spans="1:12" x14ac:dyDescent="0.25">
      <c r="A1761" s="4">
        <v>42881</v>
      </c>
      <c r="B1761" s="5" t="s">
        <v>1</v>
      </c>
      <c r="D1761" s="3">
        <v>38.18</v>
      </c>
      <c r="E1761" s="2" t="s">
        <v>1</v>
      </c>
      <c r="F1761" s="2" t="s">
        <v>1</v>
      </c>
      <c r="H1761" s="2" t="s">
        <v>1</v>
      </c>
      <c r="I1761" s="3">
        <v>42.28</v>
      </c>
      <c r="J1761" s="25">
        <f t="shared" si="87"/>
        <v>160047.21090400001</v>
      </c>
      <c r="K1761" s="25">
        <f t="shared" si="88"/>
        <v>0</v>
      </c>
      <c r="L1761" s="25" t="e">
        <f t="shared" si="89"/>
        <v>#VALUE!</v>
      </c>
    </row>
    <row r="1762" spans="1:12" x14ac:dyDescent="0.25">
      <c r="A1762" s="4">
        <v>42882</v>
      </c>
      <c r="B1762" s="5" t="s">
        <v>1</v>
      </c>
      <c r="D1762" s="3">
        <v>35.06</v>
      </c>
      <c r="E1762" s="2" t="s">
        <v>1</v>
      </c>
      <c r="F1762" s="2" t="s">
        <v>1</v>
      </c>
      <c r="H1762" s="2" t="s">
        <v>1</v>
      </c>
      <c r="I1762" s="3">
        <v>38.67</v>
      </c>
      <c r="J1762" s="25">
        <f t="shared" si="87"/>
        <v>146381.87430600001</v>
      </c>
      <c r="K1762" s="25">
        <f t="shared" si="88"/>
        <v>0</v>
      </c>
      <c r="L1762" s="25" t="e">
        <f t="shared" si="89"/>
        <v>#VALUE!</v>
      </c>
    </row>
    <row r="1763" spans="1:12" x14ac:dyDescent="0.25">
      <c r="A1763" s="4">
        <v>42883</v>
      </c>
      <c r="B1763" s="5" t="s">
        <v>1</v>
      </c>
      <c r="D1763" s="3">
        <v>32.590000000000003</v>
      </c>
      <c r="E1763" s="2" t="s">
        <v>1</v>
      </c>
      <c r="F1763" s="2" t="s">
        <v>1</v>
      </c>
      <c r="H1763" s="2" t="s">
        <v>1</v>
      </c>
      <c r="I1763" s="3">
        <v>36.020000000000003</v>
      </c>
      <c r="J1763" s="25">
        <f t="shared" si="87"/>
        <v>136350.53303600001</v>
      </c>
      <c r="K1763" s="25">
        <f t="shared" si="88"/>
        <v>0</v>
      </c>
      <c r="L1763" s="25" t="e">
        <f t="shared" si="89"/>
        <v>#VALUE!</v>
      </c>
    </row>
    <row r="1764" spans="1:12" x14ac:dyDescent="0.25">
      <c r="A1764" s="4">
        <v>42884</v>
      </c>
      <c r="B1764" s="5" t="s">
        <v>1</v>
      </c>
      <c r="D1764" s="3">
        <v>31.22</v>
      </c>
      <c r="E1764" s="2" t="s">
        <v>1</v>
      </c>
      <c r="F1764" s="2" t="s">
        <v>1</v>
      </c>
      <c r="H1764" s="2" t="s">
        <v>1</v>
      </c>
      <c r="I1764" s="3">
        <v>34.54</v>
      </c>
      <c r="J1764" s="25">
        <f t="shared" si="87"/>
        <v>130748.123572</v>
      </c>
      <c r="K1764" s="25">
        <f t="shared" si="88"/>
        <v>0</v>
      </c>
      <c r="L1764" s="25" t="e">
        <f t="shared" si="89"/>
        <v>#VALUE!</v>
      </c>
    </row>
    <row r="1765" spans="1:12" x14ac:dyDescent="0.25">
      <c r="A1765" s="4">
        <v>42885</v>
      </c>
      <c r="B1765" s="5">
        <v>7.34</v>
      </c>
      <c r="C1765" s="6">
        <v>5.65</v>
      </c>
      <c r="D1765" s="3">
        <v>32.94</v>
      </c>
      <c r="E1765" s="2">
        <v>22.8</v>
      </c>
      <c r="F1765" s="2">
        <v>0.19600000000000001</v>
      </c>
      <c r="G1765" s="2">
        <v>10</v>
      </c>
      <c r="H1765" s="2">
        <v>16</v>
      </c>
      <c r="I1765" s="3">
        <v>41.14</v>
      </c>
      <c r="J1765" s="25">
        <f t="shared" si="87"/>
        <v>155731.84145199999</v>
      </c>
      <c r="K1765" s="25">
        <f t="shared" si="88"/>
        <v>1557.3184145199998</v>
      </c>
      <c r="L1765" s="25">
        <f t="shared" si="89"/>
        <v>2491.709463232</v>
      </c>
    </row>
    <row r="1766" spans="1:12" x14ac:dyDescent="0.25">
      <c r="A1766" s="4">
        <v>42886</v>
      </c>
      <c r="B1766" s="5" t="s">
        <v>1</v>
      </c>
      <c r="D1766" s="3">
        <v>29.43</v>
      </c>
      <c r="E1766" s="2" t="s">
        <v>1</v>
      </c>
      <c r="F1766" s="2" t="s">
        <v>1</v>
      </c>
      <c r="H1766" s="2" t="s">
        <v>1</v>
      </c>
      <c r="I1766" s="3">
        <v>32.700000000000003</v>
      </c>
      <c r="J1766" s="25">
        <f t="shared" si="87"/>
        <v>123782.96586000001</v>
      </c>
      <c r="K1766" s="25">
        <f t="shared" si="88"/>
        <v>0</v>
      </c>
      <c r="L1766" s="25" t="e">
        <f t="shared" si="89"/>
        <v>#VALUE!</v>
      </c>
    </row>
    <row r="1767" spans="1:12" x14ac:dyDescent="0.25">
      <c r="A1767" s="4">
        <v>42887</v>
      </c>
      <c r="B1767" s="5">
        <v>6.17</v>
      </c>
      <c r="D1767" s="3">
        <v>28.62</v>
      </c>
      <c r="E1767" s="2" t="s">
        <v>1</v>
      </c>
      <c r="F1767" s="2">
        <v>0.251</v>
      </c>
      <c r="G1767" s="2">
        <v>16.600000000000001</v>
      </c>
      <c r="H1767" s="2" t="s">
        <v>1</v>
      </c>
      <c r="I1767" s="3">
        <v>31.64</v>
      </c>
      <c r="J1767" s="25">
        <f t="shared" si="87"/>
        <v>119770.42935199999</v>
      </c>
      <c r="K1767" s="25">
        <f t="shared" si="88"/>
        <v>1988.1891272432001</v>
      </c>
      <c r="L1767" s="25" t="e">
        <f t="shared" si="89"/>
        <v>#VALUE!</v>
      </c>
    </row>
    <row r="1768" spans="1:12" x14ac:dyDescent="0.25">
      <c r="A1768" s="4">
        <v>42888</v>
      </c>
      <c r="B1768" s="5" t="s">
        <v>1</v>
      </c>
      <c r="D1768" s="3">
        <v>24.63</v>
      </c>
      <c r="E1768" s="2" t="s">
        <v>1</v>
      </c>
      <c r="F1768" s="2" t="s">
        <v>1</v>
      </c>
      <c r="H1768" s="2" t="s">
        <v>1</v>
      </c>
      <c r="I1768" s="3">
        <v>27.32</v>
      </c>
      <c r="J1768" s="25">
        <f t="shared" si="87"/>
        <v>103417.45037599999</v>
      </c>
      <c r="K1768" s="25">
        <f t="shared" si="88"/>
        <v>0</v>
      </c>
      <c r="L1768" s="25" t="e">
        <f t="shared" si="89"/>
        <v>#VALUE!</v>
      </c>
    </row>
    <row r="1769" spans="1:12" x14ac:dyDescent="0.25">
      <c r="A1769" s="4">
        <v>42889</v>
      </c>
      <c r="B1769" s="5" t="s">
        <v>1</v>
      </c>
      <c r="D1769" s="3">
        <v>24.05</v>
      </c>
      <c r="E1769" s="2" t="s">
        <v>1</v>
      </c>
      <c r="F1769" s="2" t="s">
        <v>1</v>
      </c>
      <c r="H1769" s="2" t="s">
        <v>1</v>
      </c>
      <c r="I1769" s="3">
        <v>26.83</v>
      </c>
      <c r="J1769" s="25">
        <f t="shared" si="87"/>
        <v>101562.598594</v>
      </c>
      <c r="K1769" s="25">
        <f t="shared" si="88"/>
        <v>0</v>
      </c>
      <c r="L1769" s="25" t="e">
        <f t="shared" si="89"/>
        <v>#VALUE!</v>
      </c>
    </row>
    <row r="1770" spans="1:12" x14ac:dyDescent="0.25">
      <c r="A1770" s="4">
        <v>42890</v>
      </c>
      <c r="B1770" s="5" t="s">
        <v>1</v>
      </c>
      <c r="D1770" s="3">
        <v>23.27</v>
      </c>
      <c r="E1770" s="2" t="s">
        <v>1</v>
      </c>
      <c r="F1770" s="2" t="s">
        <v>1</v>
      </c>
      <c r="H1770" s="2" t="s">
        <v>1</v>
      </c>
      <c r="I1770" s="3">
        <v>26.26</v>
      </c>
      <c r="J1770" s="25">
        <f t="shared" si="87"/>
        <v>99404.913868000003</v>
      </c>
      <c r="K1770" s="25">
        <f t="shared" si="88"/>
        <v>0</v>
      </c>
      <c r="L1770" s="25" t="e">
        <f t="shared" si="89"/>
        <v>#VALUE!</v>
      </c>
    </row>
    <row r="1771" spans="1:12" x14ac:dyDescent="0.25">
      <c r="A1771" s="4">
        <v>42891</v>
      </c>
      <c r="B1771" s="5" t="s">
        <v>1</v>
      </c>
      <c r="D1771" s="3">
        <v>22.27</v>
      </c>
      <c r="E1771" s="2" t="s">
        <v>1</v>
      </c>
      <c r="F1771" s="2" t="s">
        <v>1</v>
      </c>
      <c r="H1771" s="2" t="s">
        <v>1</v>
      </c>
      <c r="I1771" s="3">
        <v>26.07</v>
      </c>
      <c r="J1771" s="25">
        <f t="shared" si="87"/>
        <v>98685.685625999991</v>
      </c>
      <c r="K1771" s="25">
        <f t="shared" si="88"/>
        <v>0</v>
      </c>
      <c r="L1771" s="25" t="e">
        <f t="shared" si="89"/>
        <v>#VALUE!</v>
      </c>
    </row>
    <row r="1772" spans="1:12" x14ac:dyDescent="0.25">
      <c r="A1772" s="4">
        <v>42892</v>
      </c>
      <c r="B1772" s="5">
        <v>25.6</v>
      </c>
      <c r="C1772" s="6">
        <v>0.59699999999999998</v>
      </c>
      <c r="D1772" s="3">
        <v>21.28</v>
      </c>
      <c r="E1772" s="2">
        <v>23.4</v>
      </c>
      <c r="F1772" s="2">
        <v>0.44</v>
      </c>
      <c r="G1772" s="2">
        <v>8.85</v>
      </c>
      <c r="H1772" s="2">
        <v>15.3</v>
      </c>
      <c r="I1772" s="3">
        <v>23.08</v>
      </c>
      <c r="J1772" s="25">
        <f t="shared" si="87"/>
        <v>87367.304343999989</v>
      </c>
      <c r="K1772" s="25">
        <f t="shared" si="88"/>
        <v>773.20064344439993</v>
      </c>
      <c r="L1772" s="25">
        <f t="shared" si="89"/>
        <v>1336.7197564631999</v>
      </c>
    </row>
    <row r="1773" spans="1:12" x14ac:dyDescent="0.25">
      <c r="A1773" s="4">
        <v>42893</v>
      </c>
      <c r="B1773" s="5" t="s">
        <v>1</v>
      </c>
      <c r="D1773" s="3">
        <v>20.21</v>
      </c>
      <c r="E1773" s="2" t="s">
        <v>1</v>
      </c>
      <c r="F1773" s="2" t="s">
        <v>1</v>
      </c>
      <c r="H1773" s="2" t="s">
        <v>1</v>
      </c>
      <c r="I1773" s="3">
        <v>26.51</v>
      </c>
      <c r="J1773" s="25">
        <f t="shared" si="87"/>
        <v>100351.266818</v>
      </c>
      <c r="K1773" s="25">
        <f t="shared" si="88"/>
        <v>0</v>
      </c>
      <c r="L1773" s="25" t="e">
        <f t="shared" si="89"/>
        <v>#VALUE!</v>
      </c>
    </row>
    <row r="1774" spans="1:12" x14ac:dyDescent="0.25">
      <c r="A1774" s="4">
        <v>42894</v>
      </c>
      <c r="B1774" s="5">
        <v>17.3</v>
      </c>
      <c r="D1774" s="3">
        <v>20.68</v>
      </c>
      <c r="E1774" s="2" t="s">
        <v>1</v>
      </c>
      <c r="F1774" s="2">
        <v>0.4</v>
      </c>
      <c r="G1774" s="2">
        <v>12.5</v>
      </c>
      <c r="H1774" s="2" t="s">
        <v>1</v>
      </c>
      <c r="I1774" s="3">
        <v>23.9</v>
      </c>
      <c r="J1774" s="25">
        <f t="shared" si="87"/>
        <v>90471.342019999996</v>
      </c>
      <c r="K1774" s="25">
        <f t="shared" si="88"/>
        <v>1130.8917752499999</v>
      </c>
      <c r="L1774" s="25" t="e">
        <f t="shared" si="89"/>
        <v>#VALUE!</v>
      </c>
    </row>
    <row r="1775" spans="1:12" x14ac:dyDescent="0.25">
      <c r="A1775" s="4">
        <v>42895</v>
      </c>
      <c r="B1775" s="5" t="s">
        <v>1</v>
      </c>
      <c r="D1775" s="3">
        <v>20.97</v>
      </c>
      <c r="E1775" s="2" t="s">
        <v>1</v>
      </c>
      <c r="F1775" s="2" t="s">
        <v>1</v>
      </c>
      <c r="H1775" s="2" t="s">
        <v>1</v>
      </c>
      <c r="I1775" s="3">
        <v>23.8</v>
      </c>
      <c r="J1775" s="25">
        <f t="shared" si="87"/>
        <v>90092.800839999996</v>
      </c>
      <c r="K1775" s="25">
        <f t="shared" si="88"/>
        <v>0</v>
      </c>
      <c r="L1775" s="25" t="e">
        <f t="shared" si="89"/>
        <v>#VALUE!</v>
      </c>
    </row>
    <row r="1776" spans="1:12" x14ac:dyDescent="0.25">
      <c r="A1776" s="4">
        <v>42896</v>
      </c>
      <c r="B1776" s="5" t="s">
        <v>1</v>
      </c>
      <c r="D1776" s="3">
        <v>20.309999999999999</v>
      </c>
      <c r="E1776" s="2" t="s">
        <v>1</v>
      </c>
      <c r="F1776" s="2" t="s">
        <v>1</v>
      </c>
      <c r="H1776" s="2" t="s">
        <v>1</v>
      </c>
      <c r="I1776" s="3">
        <v>23.51</v>
      </c>
      <c r="J1776" s="25">
        <f t="shared" si="87"/>
        <v>88995.031417999999</v>
      </c>
      <c r="K1776" s="25">
        <f t="shared" si="88"/>
        <v>0</v>
      </c>
      <c r="L1776" s="25" t="e">
        <f t="shared" si="89"/>
        <v>#VALUE!</v>
      </c>
    </row>
    <row r="1777" spans="1:12" x14ac:dyDescent="0.25">
      <c r="A1777" s="4">
        <v>42897</v>
      </c>
      <c r="B1777" s="5" t="s">
        <v>1</v>
      </c>
      <c r="D1777" s="3">
        <v>20.95</v>
      </c>
      <c r="E1777" s="2" t="s">
        <v>1</v>
      </c>
      <c r="F1777" s="2" t="s">
        <v>1</v>
      </c>
      <c r="H1777" s="2" t="s">
        <v>1</v>
      </c>
      <c r="I1777" s="3">
        <v>24.44</v>
      </c>
      <c r="J1777" s="25">
        <f t="shared" si="87"/>
        <v>92515.464391999994</v>
      </c>
      <c r="K1777" s="25">
        <f t="shared" si="88"/>
        <v>0</v>
      </c>
      <c r="L1777" s="25" t="e">
        <f t="shared" si="89"/>
        <v>#VALUE!</v>
      </c>
    </row>
    <row r="1778" spans="1:12" x14ac:dyDescent="0.25">
      <c r="A1778" s="4">
        <v>42898</v>
      </c>
      <c r="B1778" s="5" t="s">
        <v>1</v>
      </c>
      <c r="D1778" s="3">
        <v>20.190000000000001</v>
      </c>
      <c r="E1778" s="2" t="s">
        <v>1</v>
      </c>
      <c r="F1778" s="2" t="s">
        <v>1</v>
      </c>
      <c r="H1778" s="2" t="s">
        <v>1</v>
      </c>
      <c r="I1778" s="3">
        <v>23.59</v>
      </c>
      <c r="J1778" s="25">
        <f t="shared" si="87"/>
        <v>89297.864361999993</v>
      </c>
      <c r="K1778" s="25">
        <f t="shared" si="88"/>
        <v>0</v>
      </c>
      <c r="L1778" s="25" t="e">
        <f t="shared" si="89"/>
        <v>#VALUE!</v>
      </c>
    </row>
    <row r="1779" spans="1:12" x14ac:dyDescent="0.25">
      <c r="A1779" s="4">
        <v>42899</v>
      </c>
      <c r="B1779" s="5">
        <v>16.7</v>
      </c>
      <c r="C1779" s="6">
        <v>0.32200000000000001</v>
      </c>
      <c r="D1779" s="3">
        <v>20.91</v>
      </c>
      <c r="E1779" s="2">
        <v>44.4</v>
      </c>
      <c r="F1779" s="2">
        <v>0.28999999999999998</v>
      </c>
      <c r="G1779" s="2">
        <v>13.3</v>
      </c>
      <c r="H1779" s="2">
        <v>22.3</v>
      </c>
      <c r="I1779" s="3">
        <v>23.61</v>
      </c>
      <c r="J1779" s="25">
        <f t="shared" si="87"/>
        <v>89373.572597999999</v>
      </c>
      <c r="K1779" s="25">
        <f t="shared" si="88"/>
        <v>1188.6685155534001</v>
      </c>
      <c r="L1779" s="25">
        <f t="shared" si="89"/>
        <v>1993.0306689353999</v>
      </c>
    </row>
    <row r="1780" spans="1:12" x14ac:dyDescent="0.25">
      <c r="A1780" s="4">
        <v>42900</v>
      </c>
      <c r="B1780" s="5" t="s">
        <v>1</v>
      </c>
      <c r="D1780" s="3">
        <v>22.32</v>
      </c>
      <c r="E1780" s="2" t="s">
        <v>1</v>
      </c>
      <c r="F1780" s="2" t="s">
        <v>1</v>
      </c>
      <c r="H1780" s="2" t="s">
        <v>1</v>
      </c>
      <c r="I1780" s="3">
        <v>26.03</v>
      </c>
      <c r="J1780" s="25">
        <f t="shared" si="87"/>
        <v>98534.269153999994</v>
      </c>
      <c r="K1780" s="25">
        <f t="shared" si="88"/>
        <v>0</v>
      </c>
      <c r="L1780" s="25" t="e">
        <f t="shared" si="89"/>
        <v>#VALUE!</v>
      </c>
    </row>
    <row r="1781" spans="1:12" x14ac:dyDescent="0.25">
      <c r="A1781" s="4">
        <v>42901</v>
      </c>
      <c r="B1781" s="5">
        <v>13.2</v>
      </c>
      <c r="D1781" s="3">
        <v>19.64</v>
      </c>
      <c r="E1781" s="2" t="s">
        <v>1</v>
      </c>
      <c r="F1781" s="2">
        <v>0.32</v>
      </c>
      <c r="G1781" s="2">
        <v>15</v>
      </c>
      <c r="H1781" s="2" t="s">
        <v>1</v>
      </c>
      <c r="I1781" s="3">
        <v>23.21</v>
      </c>
      <c r="J1781" s="25">
        <f t="shared" si="87"/>
        <v>87859.407877999998</v>
      </c>
      <c r="K1781" s="25">
        <f t="shared" si="88"/>
        <v>1317.89111817</v>
      </c>
      <c r="L1781" s="25" t="e">
        <f t="shared" si="89"/>
        <v>#VALUE!</v>
      </c>
    </row>
    <row r="1782" spans="1:12" x14ac:dyDescent="0.25">
      <c r="A1782" s="4">
        <v>42902</v>
      </c>
      <c r="B1782" s="5" t="s">
        <v>1</v>
      </c>
      <c r="D1782" s="3">
        <v>19.059999999999999</v>
      </c>
      <c r="E1782" s="2" t="s">
        <v>1</v>
      </c>
      <c r="F1782" s="2" t="s">
        <v>1</v>
      </c>
      <c r="H1782" s="2" t="s">
        <v>1</v>
      </c>
      <c r="I1782" s="3">
        <v>21.99</v>
      </c>
      <c r="J1782" s="25">
        <f t="shared" si="87"/>
        <v>83241.20548199999</v>
      </c>
      <c r="K1782" s="25">
        <f t="shared" si="88"/>
        <v>0</v>
      </c>
      <c r="L1782" s="25" t="e">
        <f t="shared" si="89"/>
        <v>#VALUE!</v>
      </c>
    </row>
    <row r="1783" spans="1:12" x14ac:dyDescent="0.25">
      <c r="A1783" s="4">
        <v>42903</v>
      </c>
      <c r="B1783" s="5" t="s">
        <v>1</v>
      </c>
      <c r="D1783" s="3">
        <v>22.57</v>
      </c>
      <c r="E1783" s="2" t="s">
        <v>1</v>
      </c>
      <c r="F1783" s="2" t="s">
        <v>1</v>
      </c>
      <c r="H1783" s="2" t="s">
        <v>1</v>
      </c>
      <c r="I1783" s="3">
        <v>25.63</v>
      </c>
      <c r="J1783" s="25">
        <f t="shared" si="87"/>
        <v>97020.104433999993</v>
      </c>
      <c r="K1783" s="25">
        <f t="shared" si="88"/>
        <v>0</v>
      </c>
      <c r="L1783" s="25" t="e">
        <f t="shared" si="89"/>
        <v>#VALUE!</v>
      </c>
    </row>
    <row r="1784" spans="1:12" x14ac:dyDescent="0.25">
      <c r="A1784" s="4">
        <v>42904</v>
      </c>
      <c r="B1784" s="5" t="s">
        <v>1</v>
      </c>
      <c r="D1784" s="3">
        <v>20.72</v>
      </c>
      <c r="E1784" s="2" t="s">
        <v>1</v>
      </c>
      <c r="F1784" s="2" t="s">
        <v>1</v>
      </c>
      <c r="H1784" s="2" t="s">
        <v>1</v>
      </c>
      <c r="I1784" s="3">
        <v>23.52</v>
      </c>
      <c r="J1784" s="25">
        <f t="shared" si="87"/>
        <v>89032.885536000002</v>
      </c>
      <c r="K1784" s="25">
        <f t="shared" si="88"/>
        <v>0</v>
      </c>
      <c r="L1784" s="25" t="e">
        <f t="shared" si="89"/>
        <v>#VALUE!</v>
      </c>
    </row>
    <row r="1785" spans="1:12" x14ac:dyDescent="0.25">
      <c r="A1785" s="4">
        <v>42905</v>
      </c>
      <c r="B1785" s="5" t="s">
        <v>1</v>
      </c>
      <c r="D1785" s="3">
        <v>20.68</v>
      </c>
      <c r="E1785" s="2" t="s">
        <v>1</v>
      </c>
      <c r="F1785" s="2" t="s">
        <v>1</v>
      </c>
      <c r="H1785" s="2" t="s">
        <v>1</v>
      </c>
      <c r="I1785" s="3">
        <v>23.63</v>
      </c>
      <c r="J1785" s="25">
        <f t="shared" si="87"/>
        <v>89449.28083399999</v>
      </c>
      <c r="K1785" s="25">
        <f t="shared" si="88"/>
        <v>0</v>
      </c>
      <c r="L1785" s="25" t="e">
        <f t="shared" si="89"/>
        <v>#VALUE!</v>
      </c>
    </row>
    <row r="1786" spans="1:12" x14ac:dyDescent="0.25">
      <c r="A1786" s="4">
        <v>42906</v>
      </c>
      <c r="B1786" s="5">
        <v>10.3</v>
      </c>
      <c r="C1786" s="6">
        <v>0.81499999999999995</v>
      </c>
      <c r="D1786" s="3">
        <v>22.79</v>
      </c>
      <c r="E1786" s="2">
        <v>36.9</v>
      </c>
      <c r="F1786" s="2">
        <v>0.33</v>
      </c>
      <c r="G1786" s="2">
        <v>10.7</v>
      </c>
      <c r="H1786" s="2">
        <v>18.3</v>
      </c>
      <c r="I1786" s="3">
        <v>26.32</v>
      </c>
      <c r="J1786" s="25">
        <f t="shared" si="87"/>
        <v>99632.038575999992</v>
      </c>
      <c r="K1786" s="25">
        <f t="shared" si="88"/>
        <v>1066.0628127631999</v>
      </c>
      <c r="L1786" s="25">
        <f t="shared" si="89"/>
        <v>1823.2663059407998</v>
      </c>
    </row>
    <row r="1787" spans="1:12" x14ac:dyDescent="0.25">
      <c r="A1787" s="4">
        <v>42907</v>
      </c>
      <c r="B1787" s="5" t="s">
        <v>1</v>
      </c>
      <c r="D1787" s="3">
        <v>19.64</v>
      </c>
      <c r="E1787" s="2" t="s">
        <v>1</v>
      </c>
      <c r="F1787" s="2" t="s">
        <v>1</v>
      </c>
      <c r="H1787" s="2" t="s">
        <v>1</v>
      </c>
      <c r="I1787" s="3">
        <v>22.83</v>
      </c>
      <c r="J1787" s="25">
        <f t="shared" si="87"/>
        <v>86420.951393999989</v>
      </c>
      <c r="K1787" s="25">
        <f t="shared" si="88"/>
        <v>0</v>
      </c>
      <c r="L1787" s="25" t="e">
        <f t="shared" si="89"/>
        <v>#VALUE!</v>
      </c>
    </row>
    <row r="1788" spans="1:12" x14ac:dyDescent="0.25">
      <c r="A1788" s="4">
        <v>42908</v>
      </c>
      <c r="B1788" s="5">
        <v>12.7</v>
      </c>
      <c r="D1788" s="3">
        <v>20.83</v>
      </c>
      <c r="E1788" s="2" t="s">
        <v>1</v>
      </c>
      <c r="F1788" s="2">
        <v>0.36</v>
      </c>
      <c r="G1788" s="2">
        <v>16.600000000000001</v>
      </c>
      <c r="H1788" s="2" t="s">
        <v>1</v>
      </c>
      <c r="I1788" s="3">
        <v>23.97</v>
      </c>
      <c r="J1788" s="25">
        <f t="shared" si="87"/>
        <v>90736.320845999988</v>
      </c>
      <c r="K1788" s="25">
        <f t="shared" si="88"/>
        <v>1506.2229260436</v>
      </c>
      <c r="L1788" s="25" t="e">
        <f t="shared" si="89"/>
        <v>#VALUE!</v>
      </c>
    </row>
    <row r="1789" spans="1:12" x14ac:dyDescent="0.25">
      <c r="A1789" s="4">
        <v>42909</v>
      </c>
      <c r="B1789" s="5" t="s">
        <v>1</v>
      </c>
      <c r="D1789" s="3">
        <v>26.36</v>
      </c>
      <c r="E1789" s="2" t="s">
        <v>1</v>
      </c>
      <c r="F1789" s="2" t="s">
        <v>1</v>
      </c>
      <c r="H1789" s="2" t="s">
        <v>1</v>
      </c>
      <c r="I1789" s="3">
        <v>29.65</v>
      </c>
      <c r="J1789" s="25">
        <f t="shared" si="87"/>
        <v>112237.45986999999</v>
      </c>
      <c r="K1789" s="25">
        <f t="shared" si="88"/>
        <v>0</v>
      </c>
      <c r="L1789" s="25" t="e">
        <f t="shared" si="89"/>
        <v>#VALUE!</v>
      </c>
    </row>
    <row r="1790" spans="1:12" x14ac:dyDescent="0.25">
      <c r="A1790" s="4">
        <v>42910</v>
      </c>
      <c r="B1790" s="5" t="s">
        <v>1</v>
      </c>
      <c r="D1790" s="3">
        <v>18.920000000000002</v>
      </c>
      <c r="E1790" s="2" t="s">
        <v>1</v>
      </c>
      <c r="F1790" s="2" t="s">
        <v>1</v>
      </c>
      <c r="H1790" s="2" t="s">
        <v>1</v>
      </c>
      <c r="I1790" s="3">
        <v>21.83</v>
      </c>
      <c r="J1790" s="25">
        <f t="shared" si="87"/>
        <v>82635.539593999987</v>
      </c>
      <c r="K1790" s="25">
        <f t="shared" si="88"/>
        <v>0</v>
      </c>
      <c r="L1790" s="25" t="e">
        <f t="shared" si="89"/>
        <v>#VALUE!</v>
      </c>
    </row>
    <row r="1791" spans="1:12" x14ac:dyDescent="0.25">
      <c r="A1791" s="4">
        <v>42911</v>
      </c>
      <c r="B1791" s="5" t="s">
        <v>1</v>
      </c>
      <c r="D1791" s="3">
        <v>19.47</v>
      </c>
      <c r="E1791" s="2" t="s">
        <v>1</v>
      </c>
      <c r="F1791" s="2" t="s">
        <v>1</v>
      </c>
      <c r="H1791" s="2" t="s">
        <v>1</v>
      </c>
      <c r="I1791" s="3">
        <v>22.18</v>
      </c>
      <c r="J1791" s="25">
        <f t="shared" si="87"/>
        <v>83960.433724000002</v>
      </c>
      <c r="K1791" s="25">
        <f t="shared" si="88"/>
        <v>0</v>
      </c>
      <c r="L1791" s="25" t="e">
        <f t="shared" si="89"/>
        <v>#VALUE!</v>
      </c>
    </row>
    <row r="1792" spans="1:12" x14ac:dyDescent="0.25">
      <c r="A1792" s="4">
        <v>42912</v>
      </c>
      <c r="B1792" s="5" t="s">
        <v>1</v>
      </c>
      <c r="D1792" s="3">
        <v>20.399999999999999</v>
      </c>
      <c r="E1792" s="2" t="s">
        <v>1</v>
      </c>
      <c r="F1792" s="2" t="s">
        <v>1</v>
      </c>
      <c r="H1792" s="2" t="s">
        <v>1</v>
      </c>
      <c r="I1792" s="3">
        <v>23.47</v>
      </c>
      <c r="J1792" s="25">
        <f t="shared" si="87"/>
        <v>88843.614945999987</v>
      </c>
      <c r="K1792" s="25">
        <f t="shared" si="88"/>
        <v>0</v>
      </c>
      <c r="L1792" s="25" t="e">
        <f t="shared" si="89"/>
        <v>#VALUE!</v>
      </c>
    </row>
    <row r="1793" spans="1:12" x14ac:dyDescent="0.25">
      <c r="A1793" s="4">
        <v>42913</v>
      </c>
      <c r="B1793" s="5">
        <v>14.9</v>
      </c>
      <c r="C1793" s="6">
        <v>4.83</v>
      </c>
      <c r="D1793" s="3">
        <v>18.96</v>
      </c>
      <c r="E1793" s="2">
        <v>36.5</v>
      </c>
      <c r="F1793" s="2">
        <v>0.36</v>
      </c>
      <c r="G1793" s="2">
        <v>29.5</v>
      </c>
      <c r="H1793" s="2">
        <v>21.6</v>
      </c>
      <c r="I1793" s="3">
        <v>21.52</v>
      </c>
      <c r="J1793" s="25">
        <f t="shared" si="87"/>
        <v>81462.061935999998</v>
      </c>
      <c r="K1793" s="25">
        <f t="shared" si="88"/>
        <v>2403.1308271120001</v>
      </c>
      <c r="L1793" s="25">
        <f t="shared" si="89"/>
        <v>1759.5805378176001</v>
      </c>
    </row>
    <row r="1794" spans="1:12" x14ac:dyDescent="0.25">
      <c r="A1794" s="4">
        <v>42914</v>
      </c>
      <c r="B1794" s="5" t="s">
        <v>1</v>
      </c>
      <c r="D1794" s="3">
        <v>19.739999999999998</v>
      </c>
      <c r="E1794" s="2" t="s">
        <v>1</v>
      </c>
      <c r="F1794" s="2" t="s">
        <v>1</v>
      </c>
      <c r="H1794" s="2" t="s">
        <v>1</v>
      </c>
      <c r="I1794" s="3">
        <v>22.93</v>
      </c>
      <c r="J1794" s="25">
        <f t="shared" si="87"/>
        <v>86799.492573999989</v>
      </c>
      <c r="K1794" s="25">
        <f t="shared" si="88"/>
        <v>0</v>
      </c>
      <c r="L1794" s="25" t="e">
        <f t="shared" si="89"/>
        <v>#VALUE!</v>
      </c>
    </row>
    <row r="1795" spans="1:12" x14ac:dyDescent="0.25">
      <c r="A1795" s="4">
        <v>42915</v>
      </c>
      <c r="B1795" s="5">
        <v>13.2</v>
      </c>
      <c r="D1795" s="3">
        <v>21.78</v>
      </c>
      <c r="E1795" s="2" t="s">
        <v>1</v>
      </c>
      <c r="F1795" s="2">
        <v>0.34</v>
      </c>
      <c r="G1795" s="2">
        <v>33.799999999999997</v>
      </c>
      <c r="H1795" s="2" t="s">
        <v>1</v>
      </c>
      <c r="I1795" s="3">
        <v>24.32</v>
      </c>
      <c r="J1795" s="25">
        <f t="shared" ref="J1795:J1858" si="90">3785.4118*I1795</f>
        <v>92061.214976000003</v>
      </c>
      <c r="K1795" s="25">
        <f t="shared" si="88"/>
        <v>3111.6690661887997</v>
      </c>
      <c r="L1795" s="25" t="e">
        <f t="shared" si="89"/>
        <v>#VALUE!</v>
      </c>
    </row>
    <row r="1796" spans="1:12" x14ac:dyDescent="0.25">
      <c r="A1796" s="4">
        <v>42916</v>
      </c>
      <c r="B1796" s="5" t="s">
        <v>1</v>
      </c>
      <c r="D1796" s="3">
        <v>21.67</v>
      </c>
      <c r="E1796" s="2" t="s">
        <v>1</v>
      </c>
      <c r="F1796" s="2" t="s">
        <v>1</v>
      </c>
      <c r="H1796" s="2" t="s">
        <v>1</v>
      </c>
      <c r="I1796" s="3">
        <v>23.78</v>
      </c>
      <c r="J1796" s="25">
        <f t="shared" si="90"/>
        <v>90017.092604000005</v>
      </c>
      <c r="K1796" s="25">
        <f t="shared" ref="K1796:K1859" si="91">J1796*G1796/1000</f>
        <v>0</v>
      </c>
      <c r="L1796" s="25" t="e">
        <f t="shared" ref="L1796:L1859" si="92">J1796*H1796/1000</f>
        <v>#VALUE!</v>
      </c>
    </row>
    <row r="1797" spans="1:12" x14ac:dyDescent="0.25">
      <c r="A1797" s="4">
        <v>42917</v>
      </c>
      <c r="B1797" s="5" t="s">
        <v>1</v>
      </c>
      <c r="D1797" s="3">
        <v>18.690000000000001</v>
      </c>
      <c r="E1797" s="2" t="s">
        <v>1</v>
      </c>
      <c r="F1797" s="2" t="s">
        <v>1</v>
      </c>
      <c r="H1797" s="2" t="s">
        <v>1</v>
      </c>
      <c r="I1797" s="3">
        <v>20.02</v>
      </c>
      <c r="J1797" s="25">
        <f t="shared" si="90"/>
        <v>75783.944235999996</v>
      </c>
      <c r="K1797" s="25">
        <f t="shared" si="91"/>
        <v>0</v>
      </c>
      <c r="L1797" s="25" t="e">
        <f t="shared" si="92"/>
        <v>#VALUE!</v>
      </c>
    </row>
    <row r="1798" spans="1:12" x14ac:dyDescent="0.25">
      <c r="A1798" s="4">
        <v>42918</v>
      </c>
      <c r="B1798" s="5" t="s">
        <v>1</v>
      </c>
      <c r="D1798" s="3">
        <v>18.989999999999998</v>
      </c>
      <c r="E1798" s="2" t="s">
        <v>1</v>
      </c>
      <c r="F1798" s="2" t="s">
        <v>1</v>
      </c>
      <c r="H1798" s="2" t="s">
        <v>1</v>
      </c>
      <c r="I1798" s="3">
        <v>20.7</v>
      </c>
      <c r="J1798" s="25">
        <f t="shared" si="90"/>
        <v>78358.024259999991</v>
      </c>
      <c r="K1798" s="25">
        <f t="shared" si="91"/>
        <v>0</v>
      </c>
      <c r="L1798" s="25" t="e">
        <f t="shared" si="92"/>
        <v>#VALUE!</v>
      </c>
    </row>
    <row r="1799" spans="1:12" x14ac:dyDescent="0.25">
      <c r="A1799" s="4">
        <v>42919</v>
      </c>
      <c r="B1799" s="5" t="s">
        <v>1</v>
      </c>
      <c r="D1799" s="3">
        <v>19.78</v>
      </c>
      <c r="E1799" s="2" t="s">
        <v>1</v>
      </c>
      <c r="F1799" s="2" t="s">
        <v>1</v>
      </c>
      <c r="H1799" s="2" t="s">
        <v>1</v>
      </c>
      <c r="I1799" s="3">
        <v>21.56</v>
      </c>
      <c r="J1799" s="25">
        <f t="shared" si="90"/>
        <v>81613.478407999995</v>
      </c>
      <c r="K1799" s="25">
        <f t="shared" si="91"/>
        <v>0</v>
      </c>
      <c r="L1799" s="25" t="e">
        <f t="shared" si="92"/>
        <v>#VALUE!</v>
      </c>
    </row>
    <row r="1800" spans="1:12" x14ac:dyDescent="0.25">
      <c r="A1800" s="4">
        <v>42920</v>
      </c>
      <c r="B1800" s="5">
        <v>16.5</v>
      </c>
      <c r="D1800" s="3">
        <v>18.96</v>
      </c>
      <c r="E1800" s="2">
        <v>50</v>
      </c>
      <c r="F1800" s="2">
        <v>0.374</v>
      </c>
      <c r="H1800" s="2">
        <v>22.8</v>
      </c>
      <c r="I1800" s="3">
        <v>24.02</v>
      </c>
      <c r="J1800" s="25">
        <f t="shared" si="90"/>
        <v>90925.591435999988</v>
      </c>
      <c r="K1800" s="25">
        <f t="shared" si="91"/>
        <v>0</v>
      </c>
      <c r="L1800" s="25">
        <f t="shared" si="92"/>
        <v>2073.1034847407996</v>
      </c>
    </row>
    <row r="1801" spans="1:12" x14ac:dyDescent="0.25">
      <c r="A1801" s="4">
        <v>42921</v>
      </c>
      <c r="B1801" s="5" t="s">
        <v>1</v>
      </c>
      <c r="C1801" s="6">
        <v>0.51900000000000002</v>
      </c>
      <c r="D1801" s="3">
        <v>23.94</v>
      </c>
      <c r="E1801" s="2" t="s">
        <v>1</v>
      </c>
      <c r="F1801" s="2" t="s">
        <v>1</v>
      </c>
      <c r="G1801" s="2">
        <v>18.8</v>
      </c>
      <c r="H1801" s="2" t="s">
        <v>1</v>
      </c>
      <c r="I1801" s="3">
        <v>25.24</v>
      </c>
      <c r="J1801" s="25">
        <f t="shared" si="90"/>
        <v>95543.793831999996</v>
      </c>
      <c r="K1801" s="25">
        <f t="shared" si="91"/>
        <v>1796.2233240415999</v>
      </c>
      <c r="L1801" s="25" t="e">
        <f t="shared" si="92"/>
        <v>#VALUE!</v>
      </c>
    </row>
    <row r="1802" spans="1:12" x14ac:dyDescent="0.25">
      <c r="A1802" s="4">
        <v>42922</v>
      </c>
      <c r="B1802" s="5">
        <v>14.1</v>
      </c>
      <c r="D1802" s="3">
        <v>21.12</v>
      </c>
      <c r="E1802" s="2" t="s">
        <v>1</v>
      </c>
      <c r="F1802" s="2">
        <v>0.311</v>
      </c>
      <c r="G1802" s="2">
        <v>12.8</v>
      </c>
      <c r="H1802" s="2" t="s">
        <v>1</v>
      </c>
      <c r="I1802" s="3">
        <v>23.72</v>
      </c>
      <c r="J1802" s="25">
        <f t="shared" si="90"/>
        <v>89789.967895999987</v>
      </c>
      <c r="K1802" s="25">
        <f t="shared" si="91"/>
        <v>1149.3115890688</v>
      </c>
      <c r="L1802" s="25" t="e">
        <f t="shared" si="92"/>
        <v>#VALUE!</v>
      </c>
    </row>
    <row r="1803" spans="1:12" x14ac:dyDescent="0.25">
      <c r="A1803" s="4">
        <v>42923</v>
      </c>
      <c r="B1803" s="5" t="s">
        <v>1</v>
      </c>
      <c r="D1803" s="3">
        <v>20.059999999999999</v>
      </c>
      <c r="E1803" s="2" t="s">
        <v>1</v>
      </c>
      <c r="F1803" s="2" t="s">
        <v>1</v>
      </c>
      <c r="H1803" s="2" t="s">
        <v>1</v>
      </c>
      <c r="I1803" s="3">
        <v>22.56</v>
      </c>
      <c r="J1803" s="25">
        <f t="shared" si="90"/>
        <v>85398.890207999997</v>
      </c>
      <c r="K1803" s="25">
        <f t="shared" si="91"/>
        <v>0</v>
      </c>
      <c r="L1803" s="25" t="e">
        <f t="shared" si="92"/>
        <v>#VALUE!</v>
      </c>
    </row>
    <row r="1804" spans="1:12" x14ac:dyDescent="0.25">
      <c r="A1804" s="4">
        <v>42924</v>
      </c>
      <c r="B1804" s="5" t="s">
        <v>1</v>
      </c>
      <c r="D1804" s="3">
        <v>18.25</v>
      </c>
      <c r="E1804" s="2" t="s">
        <v>1</v>
      </c>
      <c r="F1804" s="2" t="s">
        <v>1</v>
      </c>
      <c r="H1804" s="2" t="s">
        <v>1</v>
      </c>
      <c r="I1804" s="3">
        <v>20.59</v>
      </c>
      <c r="J1804" s="25">
        <f t="shared" si="90"/>
        <v>77941.628962000003</v>
      </c>
      <c r="K1804" s="25">
        <f t="shared" si="91"/>
        <v>0</v>
      </c>
      <c r="L1804" s="25" t="e">
        <f t="shared" si="92"/>
        <v>#VALUE!</v>
      </c>
    </row>
    <row r="1805" spans="1:12" x14ac:dyDescent="0.25">
      <c r="A1805" s="4">
        <v>42925</v>
      </c>
      <c r="B1805" s="5" t="s">
        <v>1</v>
      </c>
      <c r="D1805" s="3">
        <v>18.63</v>
      </c>
      <c r="E1805" s="2" t="s">
        <v>1</v>
      </c>
      <c r="F1805" s="2" t="s">
        <v>1</v>
      </c>
      <c r="H1805" s="2" t="s">
        <v>1</v>
      </c>
      <c r="I1805" s="3">
        <v>20.73</v>
      </c>
      <c r="J1805" s="25">
        <f t="shared" si="90"/>
        <v>78471.586614</v>
      </c>
      <c r="K1805" s="25">
        <f t="shared" si="91"/>
        <v>0</v>
      </c>
      <c r="L1805" s="25" t="e">
        <f t="shared" si="92"/>
        <v>#VALUE!</v>
      </c>
    </row>
    <row r="1806" spans="1:12" x14ac:dyDescent="0.25">
      <c r="A1806" s="4">
        <v>42926</v>
      </c>
      <c r="B1806" s="5" t="s">
        <v>1</v>
      </c>
      <c r="D1806" s="3">
        <v>19.11</v>
      </c>
      <c r="E1806" s="2" t="s">
        <v>1</v>
      </c>
      <c r="F1806" s="2" t="s">
        <v>1</v>
      </c>
      <c r="H1806" s="2" t="s">
        <v>1</v>
      </c>
      <c r="I1806" s="3">
        <v>21.86</v>
      </c>
      <c r="J1806" s="25">
        <f t="shared" si="90"/>
        <v>82749.101947999996</v>
      </c>
      <c r="K1806" s="25">
        <f t="shared" si="91"/>
        <v>0</v>
      </c>
      <c r="L1806" s="25" t="e">
        <f t="shared" si="92"/>
        <v>#VALUE!</v>
      </c>
    </row>
    <row r="1807" spans="1:12" x14ac:dyDescent="0.25">
      <c r="A1807" s="4">
        <v>42927</v>
      </c>
      <c r="B1807" s="5">
        <v>12.6</v>
      </c>
      <c r="C1807" s="6">
        <v>0.58499999999999996</v>
      </c>
      <c r="D1807" s="3">
        <v>36.799999999999997</v>
      </c>
      <c r="E1807" s="2">
        <v>34.5</v>
      </c>
      <c r="F1807" s="2">
        <v>0.67100000000000004</v>
      </c>
      <c r="G1807" s="2">
        <v>17.5</v>
      </c>
      <c r="H1807" s="2">
        <v>16.8</v>
      </c>
      <c r="I1807" s="3">
        <v>38.14</v>
      </c>
      <c r="J1807" s="25">
        <f t="shared" si="90"/>
        <v>144375.60605199999</v>
      </c>
      <c r="K1807" s="25">
        <f t="shared" si="91"/>
        <v>2526.5731059099999</v>
      </c>
      <c r="L1807" s="25">
        <f t="shared" si="92"/>
        <v>2425.5101816736001</v>
      </c>
    </row>
    <row r="1808" spans="1:12" x14ac:dyDescent="0.25">
      <c r="A1808" s="4">
        <v>42928</v>
      </c>
      <c r="B1808" s="5" t="s">
        <v>1</v>
      </c>
      <c r="D1808" s="3">
        <v>23.64</v>
      </c>
      <c r="E1808" s="2" t="s">
        <v>1</v>
      </c>
      <c r="F1808" s="2" t="s">
        <v>1</v>
      </c>
      <c r="H1808" s="2" t="s">
        <v>1</v>
      </c>
      <c r="I1808" s="3">
        <v>27.07</v>
      </c>
      <c r="J1808" s="25">
        <f t="shared" si="90"/>
        <v>102471.09742599999</v>
      </c>
      <c r="K1808" s="25">
        <f t="shared" si="91"/>
        <v>0</v>
      </c>
      <c r="L1808" s="25" t="e">
        <f t="shared" si="92"/>
        <v>#VALUE!</v>
      </c>
    </row>
    <row r="1809" spans="1:12" x14ac:dyDescent="0.25">
      <c r="A1809" s="4">
        <v>42929</v>
      </c>
      <c r="B1809" s="5">
        <v>26.2</v>
      </c>
      <c r="D1809" s="3">
        <v>21.02</v>
      </c>
      <c r="E1809" s="2" t="s">
        <v>1</v>
      </c>
      <c r="F1809" s="2">
        <v>0.38</v>
      </c>
      <c r="G1809" s="2">
        <v>14.8</v>
      </c>
      <c r="H1809" s="2" t="s">
        <v>1</v>
      </c>
      <c r="I1809" s="3">
        <v>26.81</v>
      </c>
      <c r="J1809" s="25">
        <f t="shared" si="90"/>
        <v>101486.89035799999</v>
      </c>
      <c r="K1809" s="25">
        <f t="shared" si="91"/>
        <v>1502.0059772984</v>
      </c>
      <c r="L1809" s="25" t="e">
        <f t="shared" si="92"/>
        <v>#VALUE!</v>
      </c>
    </row>
    <row r="1810" spans="1:12" x14ac:dyDescent="0.25">
      <c r="A1810" s="4">
        <v>42930</v>
      </c>
      <c r="B1810" s="5" t="s">
        <v>1</v>
      </c>
      <c r="D1810" s="3">
        <v>20.67</v>
      </c>
      <c r="E1810" s="2" t="s">
        <v>1</v>
      </c>
      <c r="F1810" s="2" t="s">
        <v>1</v>
      </c>
      <c r="H1810" s="2" t="s">
        <v>1</v>
      </c>
      <c r="I1810" s="3">
        <v>24.13</v>
      </c>
      <c r="J1810" s="25">
        <f t="shared" si="90"/>
        <v>91341.986733999991</v>
      </c>
      <c r="K1810" s="25">
        <f t="shared" si="91"/>
        <v>0</v>
      </c>
      <c r="L1810" s="25" t="e">
        <f t="shared" si="92"/>
        <v>#VALUE!</v>
      </c>
    </row>
    <row r="1811" spans="1:12" x14ac:dyDescent="0.25">
      <c r="A1811" s="4">
        <v>42931</v>
      </c>
      <c r="B1811" s="5" t="s">
        <v>1</v>
      </c>
      <c r="D1811" s="3">
        <v>20.03</v>
      </c>
      <c r="E1811" s="2" t="s">
        <v>1</v>
      </c>
      <c r="F1811" s="2" t="s">
        <v>1</v>
      </c>
      <c r="H1811" s="2" t="s">
        <v>1</v>
      </c>
      <c r="I1811" s="3">
        <v>22.69</v>
      </c>
      <c r="J1811" s="25">
        <f t="shared" si="90"/>
        <v>85890.993742000006</v>
      </c>
      <c r="K1811" s="25">
        <f t="shared" si="91"/>
        <v>0</v>
      </c>
      <c r="L1811" s="25" t="e">
        <f t="shared" si="92"/>
        <v>#VALUE!</v>
      </c>
    </row>
    <row r="1812" spans="1:12" x14ac:dyDescent="0.25">
      <c r="A1812" s="4">
        <v>42932</v>
      </c>
      <c r="B1812" s="5" t="s">
        <v>1</v>
      </c>
      <c r="D1812" s="3">
        <v>31.63</v>
      </c>
      <c r="E1812" s="2" t="s">
        <v>1</v>
      </c>
      <c r="F1812" s="2" t="s">
        <v>1</v>
      </c>
      <c r="H1812" s="2" t="s">
        <v>1</v>
      </c>
      <c r="I1812" s="3">
        <v>34.630000000000003</v>
      </c>
      <c r="J1812" s="25">
        <f t="shared" si="90"/>
        <v>131088.81063399999</v>
      </c>
      <c r="K1812" s="25">
        <f t="shared" si="91"/>
        <v>0</v>
      </c>
      <c r="L1812" s="25" t="e">
        <f t="shared" si="92"/>
        <v>#VALUE!</v>
      </c>
    </row>
    <row r="1813" spans="1:12" x14ac:dyDescent="0.25">
      <c r="A1813" s="4">
        <v>42933</v>
      </c>
      <c r="B1813" s="5" t="s">
        <v>1</v>
      </c>
      <c r="D1813" s="3">
        <v>24.29</v>
      </c>
      <c r="E1813" s="2" t="s">
        <v>1</v>
      </c>
      <c r="F1813" s="2" t="s">
        <v>1</v>
      </c>
      <c r="H1813" s="2" t="s">
        <v>1</v>
      </c>
      <c r="I1813" s="3">
        <v>27.47</v>
      </c>
      <c r="J1813" s="25">
        <f t="shared" si="90"/>
        <v>103985.26214599999</v>
      </c>
      <c r="K1813" s="25">
        <f t="shared" si="91"/>
        <v>0</v>
      </c>
      <c r="L1813" s="25" t="e">
        <f t="shared" si="92"/>
        <v>#VALUE!</v>
      </c>
    </row>
    <row r="1814" spans="1:12" x14ac:dyDescent="0.25">
      <c r="A1814" s="4">
        <v>42934</v>
      </c>
      <c r="B1814" s="5">
        <v>22.2</v>
      </c>
      <c r="C1814" s="6">
        <v>0.57099999999999995</v>
      </c>
      <c r="D1814" s="3">
        <v>22</v>
      </c>
      <c r="E1814" s="2">
        <v>38.299999999999997</v>
      </c>
      <c r="F1814" s="2">
        <v>0.35599999999999998</v>
      </c>
      <c r="G1814" s="2">
        <v>18.899999999999999</v>
      </c>
      <c r="H1814" s="2">
        <v>21.2</v>
      </c>
      <c r="I1814" s="3">
        <v>25.66</v>
      </c>
      <c r="J1814" s="25">
        <f t="shared" si="90"/>
        <v>97133.666788000002</v>
      </c>
      <c r="K1814" s="25">
        <f t="shared" si="91"/>
        <v>1835.8263022931999</v>
      </c>
      <c r="L1814" s="25">
        <f t="shared" si="92"/>
        <v>2059.2337359056</v>
      </c>
    </row>
    <row r="1815" spans="1:12" x14ac:dyDescent="0.25">
      <c r="A1815" s="4">
        <v>42935</v>
      </c>
      <c r="B1815" s="5" t="s">
        <v>1</v>
      </c>
      <c r="D1815" s="3">
        <v>20.62</v>
      </c>
      <c r="E1815" s="2" t="s">
        <v>1</v>
      </c>
      <c r="F1815" s="2" t="s">
        <v>1</v>
      </c>
      <c r="H1815" s="2" t="s">
        <v>1</v>
      </c>
      <c r="I1815" s="3">
        <v>23.31</v>
      </c>
      <c r="J1815" s="25">
        <f t="shared" si="90"/>
        <v>88237.949057999998</v>
      </c>
      <c r="K1815" s="25">
        <f t="shared" si="91"/>
        <v>0</v>
      </c>
      <c r="L1815" s="25" t="e">
        <f t="shared" si="92"/>
        <v>#VALUE!</v>
      </c>
    </row>
    <row r="1816" spans="1:12" x14ac:dyDescent="0.25">
      <c r="A1816" s="4">
        <v>42936</v>
      </c>
      <c r="B1816" s="5">
        <v>31.2</v>
      </c>
      <c r="D1816" s="3">
        <v>20.34</v>
      </c>
      <c r="E1816" s="2" t="s">
        <v>1</v>
      </c>
      <c r="F1816" s="2">
        <v>0.39300000000000002</v>
      </c>
      <c r="G1816" s="2">
        <v>16.600000000000001</v>
      </c>
      <c r="H1816" s="2" t="s">
        <v>1</v>
      </c>
      <c r="I1816" s="3">
        <v>23.12</v>
      </c>
      <c r="J1816" s="25">
        <f t="shared" si="90"/>
        <v>87518.720816000001</v>
      </c>
      <c r="K1816" s="25">
        <f t="shared" si="91"/>
        <v>1452.8107655456001</v>
      </c>
      <c r="L1816" s="25" t="e">
        <f t="shared" si="92"/>
        <v>#VALUE!</v>
      </c>
    </row>
    <row r="1817" spans="1:12" x14ac:dyDescent="0.25">
      <c r="A1817" s="4">
        <v>42937</v>
      </c>
      <c r="B1817" s="5" t="s">
        <v>1</v>
      </c>
      <c r="D1817" s="3">
        <v>20.43</v>
      </c>
      <c r="E1817" s="2" t="s">
        <v>1</v>
      </c>
      <c r="F1817" s="2" t="s">
        <v>1</v>
      </c>
      <c r="H1817" s="2" t="s">
        <v>1</v>
      </c>
      <c r="I1817" s="3">
        <v>23.97</v>
      </c>
      <c r="J1817" s="25">
        <f t="shared" si="90"/>
        <v>90736.320845999988</v>
      </c>
      <c r="K1817" s="25">
        <f t="shared" si="91"/>
        <v>0</v>
      </c>
      <c r="L1817" s="25" t="e">
        <f t="shared" si="92"/>
        <v>#VALUE!</v>
      </c>
    </row>
    <row r="1818" spans="1:12" x14ac:dyDescent="0.25">
      <c r="A1818" s="4">
        <v>42938</v>
      </c>
      <c r="B1818" s="5" t="s">
        <v>1</v>
      </c>
      <c r="D1818" s="3">
        <v>26.84</v>
      </c>
      <c r="E1818" s="2" t="s">
        <v>1</v>
      </c>
      <c r="F1818" s="2" t="s">
        <v>1</v>
      </c>
      <c r="H1818" s="2" t="s">
        <v>1</v>
      </c>
      <c r="I1818" s="3">
        <v>29.6</v>
      </c>
      <c r="J1818" s="25">
        <f t="shared" si="90"/>
        <v>112048.18928000001</v>
      </c>
      <c r="K1818" s="25">
        <f t="shared" si="91"/>
        <v>0</v>
      </c>
      <c r="L1818" s="25" t="e">
        <f t="shared" si="92"/>
        <v>#VALUE!</v>
      </c>
    </row>
    <row r="1819" spans="1:12" x14ac:dyDescent="0.25">
      <c r="A1819" s="4">
        <v>42939</v>
      </c>
      <c r="B1819" s="5" t="s">
        <v>1</v>
      </c>
      <c r="D1819" s="3">
        <v>20.51</v>
      </c>
      <c r="E1819" s="2" t="s">
        <v>1</v>
      </c>
      <c r="F1819" s="2" t="s">
        <v>1</v>
      </c>
      <c r="H1819" s="2" t="s">
        <v>1</v>
      </c>
      <c r="I1819" s="3">
        <v>23.89</v>
      </c>
      <c r="J1819" s="25">
        <f t="shared" si="90"/>
        <v>90433.487901999993</v>
      </c>
      <c r="K1819" s="25">
        <f t="shared" si="91"/>
        <v>0</v>
      </c>
      <c r="L1819" s="25" t="e">
        <f t="shared" si="92"/>
        <v>#VALUE!</v>
      </c>
    </row>
    <row r="1820" spans="1:12" x14ac:dyDescent="0.25">
      <c r="A1820" s="4">
        <v>42940</v>
      </c>
      <c r="B1820" s="5" t="s">
        <v>1</v>
      </c>
      <c r="D1820" s="3">
        <v>22.48</v>
      </c>
      <c r="E1820" s="2" t="s">
        <v>1</v>
      </c>
      <c r="F1820" s="2" t="s">
        <v>1</v>
      </c>
      <c r="H1820" s="2" t="s">
        <v>1</v>
      </c>
      <c r="I1820" s="3">
        <v>25.01</v>
      </c>
      <c r="J1820" s="25">
        <f t="shared" si="90"/>
        <v>94673.149118000001</v>
      </c>
      <c r="K1820" s="25">
        <f t="shared" si="91"/>
        <v>0</v>
      </c>
      <c r="L1820" s="25" t="e">
        <f t="shared" si="92"/>
        <v>#VALUE!</v>
      </c>
    </row>
    <row r="1821" spans="1:12" x14ac:dyDescent="0.25">
      <c r="A1821" s="4">
        <v>42941</v>
      </c>
      <c r="B1821" s="5">
        <v>13.3</v>
      </c>
      <c r="C1821" s="6">
        <v>0.40699999999999997</v>
      </c>
      <c r="D1821" s="3">
        <v>22.82</v>
      </c>
      <c r="E1821" s="2">
        <v>32.6</v>
      </c>
      <c r="F1821" s="2">
        <v>0.36499999999999999</v>
      </c>
      <c r="G1821" s="2">
        <v>18.3</v>
      </c>
      <c r="H1821" s="2">
        <v>22.5</v>
      </c>
      <c r="I1821" s="3">
        <v>24.35</v>
      </c>
      <c r="J1821" s="25">
        <f t="shared" si="90"/>
        <v>92174.777329999997</v>
      </c>
      <c r="K1821" s="25">
        <f t="shared" si="91"/>
        <v>1686.7984251389998</v>
      </c>
      <c r="L1821" s="25">
        <f t="shared" si="92"/>
        <v>2073.932489925</v>
      </c>
    </row>
    <row r="1822" spans="1:12" x14ac:dyDescent="0.25">
      <c r="A1822" s="4">
        <v>42942</v>
      </c>
      <c r="B1822" s="5" t="s">
        <v>1</v>
      </c>
      <c r="D1822" s="3">
        <v>33.21</v>
      </c>
      <c r="E1822" s="2" t="s">
        <v>1</v>
      </c>
      <c r="F1822" s="2" t="s">
        <v>1</v>
      </c>
      <c r="H1822" s="2" t="s">
        <v>1</v>
      </c>
      <c r="I1822" s="3">
        <v>34.06</v>
      </c>
      <c r="J1822" s="25">
        <f t="shared" si="90"/>
        <v>128931.125908</v>
      </c>
      <c r="K1822" s="25">
        <f t="shared" si="91"/>
        <v>0</v>
      </c>
      <c r="L1822" s="25" t="e">
        <f t="shared" si="92"/>
        <v>#VALUE!</v>
      </c>
    </row>
    <row r="1823" spans="1:12" x14ac:dyDescent="0.25">
      <c r="A1823" s="4">
        <v>42943</v>
      </c>
      <c r="B1823" s="5">
        <v>11.6</v>
      </c>
      <c r="D1823" s="3">
        <v>30.08</v>
      </c>
      <c r="E1823" s="2" t="s">
        <v>1</v>
      </c>
      <c r="F1823" s="2">
        <v>0.33</v>
      </c>
      <c r="G1823" s="2">
        <v>9.52</v>
      </c>
      <c r="H1823" s="2" t="s">
        <v>1</v>
      </c>
      <c r="I1823" s="3">
        <v>32.979999999999997</v>
      </c>
      <c r="J1823" s="25">
        <f t="shared" si="90"/>
        <v>124842.88116399998</v>
      </c>
      <c r="K1823" s="25">
        <f t="shared" si="91"/>
        <v>1188.5042286812798</v>
      </c>
      <c r="L1823" s="25" t="e">
        <f t="shared" si="92"/>
        <v>#VALUE!</v>
      </c>
    </row>
    <row r="1824" spans="1:12" x14ac:dyDescent="0.25">
      <c r="A1824" s="4">
        <v>42944</v>
      </c>
      <c r="B1824" s="5" t="s">
        <v>1</v>
      </c>
      <c r="D1824" s="3">
        <v>23.84</v>
      </c>
      <c r="E1824" s="2" t="s">
        <v>1</v>
      </c>
      <c r="F1824" s="2" t="s">
        <v>1</v>
      </c>
      <c r="H1824" s="2" t="s">
        <v>1</v>
      </c>
      <c r="I1824" s="3">
        <v>26.04</v>
      </c>
      <c r="J1824" s="25">
        <f t="shared" si="90"/>
        <v>98572.123271999997</v>
      </c>
      <c r="K1824" s="25">
        <f t="shared" si="91"/>
        <v>0</v>
      </c>
      <c r="L1824" s="25" t="e">
        <f t="shared" si="92"/>
        <v>#VALUE!</v>
      </c>
    </row>
    <row r="1825" spans="1:12" x14ac:dyDescent="0.25">
      <c r="A1825" s="4">
        <v>42945</v>
      </c>
      <c r="B1825" s="5" t="s">
        <v>1</v>
      </c>
      <c r="D1825" s="3">
        <v>22.2</v>
      </c>
      <c r="E1825" s="2" t="s">
        <v>1</v>
      </c>
      <c r="F1825" s="2" t="s">
        <v>1</v>
      </c>
      <c r="H1825" s="2" t="s">
        <v>1</v>
      </c>
      <c r="I1825" s="3">
        <v>25.11</v>
      </c>
      <c r="J1825" s="25">
        <f t="shared" si="90"/>
        <v>95051.690298000001</v>
      </c>
      <c r="K1825" s="25">
        <f t="shared" si="91"/>
        <v>0</v>
      </c>
      <c r="L1825" s="25" t="e">
        <f t="shared" si="92"/>
        <v>#VALUE!</v>
      </c>
    </row>
    <row r="1826" spans="1:12" x14ac:dyDescent="0.25">
      <c r="A1826" s="4">
        <v>42946</v>
      </c>
      <c r="B1826" s="5" t="s">
        <v>1</v>
      </c>
      <c r="D1826" s="3">
        <v>22.54</v>
      </c>
      <c r="E1826" s="2" t="s">
        <v>1</v>
      </c>
      <c r="F1826" s="2" t="s">
        <v>1</v>
      </c>
      <c r="H1826" s="2" t="s">
        <v>1</v>
      </c>
      <c r="I1826" s="3">
        <v>24.13</v>
      </c>
      <c r="J1826" s="25">
        <f t="shared" si="90"/>
        <v>91341.986733999991</v>
      </c>
      <c r="K1826" s="25">
        <f t="shared" si="91"/>
        <v>0</v>
      </c>
      <c r="L1826" s="25" t="e">
        <f t="shared" si="92"/>
        <v>#VALUE!</v>
      </c>
    </row>
    <row r="1827" spans="1:12" x14ac:dyDescent="0.25">
      <c r="A1827" s="4">
        <v>42947</v>
      </c>
      <c r="B1827" s="5" t="s">
        <v>1</v>
      </c>
      <c r="D1827" s="3">
        <v>21.63</v>
      </c>
      <c r="E1827" s="2" t="s">
        <v>1</v>
      </c>
      <c r="F1827" s="2" t="s">
        <v>1</v>
      </c>
      <c r="H1827" s="2" t="s">
        <v>1</v>
      </c>
      <c r="I1827" s="3">
        <v>23.23</v>
      </c>
      <c r="J1827" s="25">
        <f t="shared" si="90"/>
        <v>87935.116114000004</v>
      </c>
      <c r="K1827" s="25">
        <f t="shared" si="91"/>
        <v>0</v>
      </c>
      <c r="L1827" s="25" t="e">
        <f t="shared" si="92"/>
        <v>#VALUE!</v>
      </c>
    </row>
    <row r="1828" spans="1:12" x14ac:dyDescent="0.25">
      <c r="A1828" s="4">
        <v>42948</v>
      </c>
      <c r="B1828" s="5">
        <v>6.5</v>
      </c>
      <c r="C1828" s="6">
        <v>7.06</v>
      </c>
      <c r="D1828" s="3">
        <v>25.53</v>
      </c>
      <c r="E1828" s="2">
        <v>30.4</v>
      </c>
      <c r="F1828" s="2">
        <v>0.378</v>
      </c>
      <c r="G1828" s="2">
        <v>11.3</v>
      </c>
      <c r="H1828" s="2">
        <v>19.7</v>
      </c>
      <c r="I1828" s="3">
        <v>26.51</v>
      </c>
      <c r="J1828" s="25">
        <f t="shared" si="90"/>
        <v>100351.266818</v>
      </c>
      <c r="K1828" s="25">
        <f t="shared" si="91"/>
        <v>1133.9693150434</v>
      </c>
      <c r="L1828" s="25">
        <f t="shared" si="92"/>
        <v>1976.9199563146001</v>
      </c>
    </row>
    <row r="1829" spans="1:12" x14ac:dyDescent="0.25">
      <c r="A1829" s="4">
        <v>42949</v>
      </c>
      <c r="B1829" s="5" t="s">
        <v>1</v>
      </c>
      <c r="D1829" s="3">
        <v>21.92</v>
      </c>
      <c r="E1829" s="2" t="s">
        <v>1</v>
      </c>
      <c r="F1829" s="2" t="s">
        <v>1</v>
      </c>
      <c r="H1829" s="2" t="s">
        <v>1</v>
      </c>
      <c r="I1829" s="3">
        <v>24.35</v>
      </c>
      <c r="J1829" s="25">
        <f t="shared" si="90"/>
        <v>92174.777329999997</v>
      </c>
      <c r="K1829" s="25">
        <f t="shared" si="91"/>
        <v>0</v>
      </c>
      <c r="L1829" s="25" t="e">
        <f t="shared" si="92"/>
        <v>#VALUE!</v>
      </c>
    </row>
    <row r="1830" spans="1:12" x14ac:dyDescent="0.25">
      <c r="A1830" s="4">
        <v>42950</v>
      </c>
      <c r="B1830" s="5">
        <v>7.49</v>
      </c>
      <c r="D1830" s="3">
        <v>22.94</v>
      </c>
      <c r="E1830" s="2" t="s">
        <v>1</v>
      </c>
      <c r="F1830" s="2">
        <v>0.39200000000000002</v>
      </c>
      <c r="G1830" s="2">
        <v>18.2</v>
      </c>
      <c r="H1830" s="2" t="s">
        <v>1</v>
      </c>
      <c r="I1830" s="3">
        <v>24.62</v>
      </c>
      <c r="J1830" s="25">
        <f t="shared" si="90"/>
        <v>93196.838516000003</v>
      </c>
      <c r="K1830" s="25">
        <f t="shared" si="91"/>
        <v>1696.1824609912001</v>
      </c>
      <c r="L1830" s="25" t="e">
        <f t="shared" si="92"/>
        <v>#VALUE!</v>
      </c>
    </row>
    <row r="1831" spans="1:12" x14ac:dyDescent="0.25">
      <c r="A1831" s="4">
        <v>42951</v>
      </c>
      <c r="B1831" s="5" t="s">
        <v>1</v>
      </c>
      <c r="D1831" s="3">
        <v>20.23</v>
      </c>
      <c r="E1831" s="2" t="s">
        <v>1</v>
      </c>
      <c r="F1831" s="2" t="s">
        <v>1</v>
      </c>
      <c r="H1831" s="2" t="s">
        <v>1</v>
      </c>
      <c r="I1831" s="3">
        <v>22.4</v>
      </c>
      <c r="J1831" s="25">
        <f t="shared" si="90"/>
        <v>84793.224319999994</v>
      </c>
      <c r="K1831" s="25">
        <f t="shared" si="91"/>
        <v>0</v>
      </c>
      <c r="L1831" s="25" t="e">
        <f t="shared" si="92"/>
        <v>#VALUE!</v>
      </c>
    </row>
    <row r="1832" spans="1:12" x14ac:dyDescent="0.25">
      <c r="A1832" s="4">
        <v>42952</v>
      </c>
      <c r="B1832" s="5" t="s">
        <v>1</v>
      </c>
      <c r="D1832" s="3">
        <v>20.350000000000001</v>
      </c>
      <c r="E1832" s="2" t="s">
        <v>1</v>
      </c>
      <c r="F1832" s="2" t="s">
        <v>1</v>
      </c>
      <c r="H1832" s="2" t="s">
        <v>1</v>
      </c>
      <c r="I1832" s="3">
        <v>22.19</v>
      </c>
      <c r="J1832" s="25">
        <f t="shared" si="90"/>
        <v>83998.287842000005</v>
      </c>
      <c r="K1832" s="25">
        <f t="shared" si="91"/>
        <v>0</v>
      </c>
      <c r="L1832" s="25" t="e">
        <f t="shared" si="92"/>
        <v>#VALUE!</v>
      </c>
    </row>
    <row r="1833" spans="1:12" x14ac:dyDescent="0.25">
      <c r="A1833" s="4">
        <v>42953</v>
      </c>
      <c r="B1833" s="5" t="s">
        <v>1</v>
      </c>
      <c r="D1833" s="3">
        <v>20.52</v>
      </c>
      <c r="E1833" s="2" t="s">
        <v>1</v>
      </c>
      <c r="F1833" s="2" t="s">
        <v>1</v>
      </c>
      <c r="H1833" s="2" t="s">
        <v>1</v>
      </c>
      <c r="I1833" s="3">
        <v>22.56</v>
      </c>
      <c r="J1833" s="25">
        <f t="shared" si="90"/>
        <v>85398.890207999997</v>
      </c>
      <c r="K1833" s="25">
        <f t="shared" si="91"/>
        <v>0</v>
      </c>
      <c r="L1833" s="25" t="e">
        <f t="shared" si="92"/>
        <v>#VALUE!</v>
      </c>
    </row>
    <row r="1834" spans="1:12" x14ac:dyDescent="0.25">
      <c r="A1834" s="4">
        <v>42954</v>
      </c>
      <c r="B1834" s="5" t="s">
        <v>1</v>
      </c>
      <c r="D1834" s="3">
        <v>20.28</v>
      </c>
      <c r="E1834" s="2" t="s">
        <v>1</v>
      </c>
      <c r="F1834" s="2" t="s">
        <v>1</v>
      </c>
      <c r="H1834" s="2" t="s">
        <v>1</v>
      </c>
      <c r="I1834" s="3">
        <v>22.88</v>
      </c>
      <c r="J1834" s="25">
        <f t="shared" si="90"/>
        <v>86610.221983999989</v>
      </c>
      <c r="K1834" s="25">
        <f t="shared" si="91"/>
        <v>0</v>
      </c>
      <c r="L1834" s="25" t="e">
        <f t="shared" si="92"/>
        <v>#VALUE!</v>
      </c>
    </row>
    <row r="1835" spans="1:12" x14ac:dyDescent="0.25">
      <c r="A1835" s="4">
        <v>42955</v>
      </c>
      <c r="B1835" s="5">
        <v>12.4</v>
      </c>
      <c r="C1835" s="6">
        <v>0.86</v>
      </c>
      <c r="D1835" s="3">
        <v>20.69</v>
      </c>
      <c r="E1835" s="2">
        <v>38.6</v>
      </c>
      <c r="F1835" s="2">
        <v>0.41</v>
      </c>
      <c r="G1835" s="2">
        <v>11.3</v>
      </c>
      <c r="H1835" s="2">
        <v>23.4</v>
      </c>
      <c r="I1835" s="3">
        <v>22.78</v>
      </c>
      <c r="J1835" s="25">
        <f t="shared" si="90"/>
        <v>86231.680804000003</v>
      </c>
      <c r="K1835" s="25">
        <f t="shared" si="91"/>
        <v>974.41799308520012</v>
      </c>
      <c r="L1835" s="25">
        <f t="shared" si="92"/>
        <v>2017.8213308136001</v>
      </c>
    </row>
    <row r="1836" spans="1:12" x14ac:dyDescent="0.25">
      <c r="A1836" s="4">
        <v>42956</v>
      </c>
      <c r="B1836" s="5" t="s">
        <v>1</v>
      </c>
      <c r="D1836" s="3">
        <v>20.96</v>
      </c>
      <c r="E1836" s="2" t="s">
        <v>1</v>
      </c>
      <c r="F1836" s="2" t="s">
        <v>1</v>
      </c>
      <c r="H1836" s="2" t="s">
        <v>1</v>
      </c>
      <c r="I1836" s="3">
        <v>22.9</v>
      </c>
      <c r="J1836" s="25">
        <f t="shared" si="90"/>
        <v>86685.930219999995</v>
      </c>
      <c r="K1836" s="25">
        <f t="shared" si="91"/>
        <v>0</v>
      </c>
      <c r="L1836" s="25" t="e">
        <f t="shared" si="92"/>
        <v>#VALUE!</v>
      </c>
    </row>
    <row r="1837" spans="1:12" x14ac:dyDescent="0.25">
      <c r="A1837" s="4">
        <v>42957</v>
      </c>
      <c r="B1837" s="5">
        <v>12.3</v>
      </c>
      <c r="D1837" s="3">
        <v>23.12</v>
      </c>
      <c r="E1837" s="2" t="s">
        <v>1</v>
      </c>
      <c r="F1837" s="2">
        <v>0.39500000000000002</v>
      </c>
      <c r="G1837" s="2">
        <v>19.399999999999999</v>
      </c>
      <c r="H1837" s="2" t="s">
        <v>1</v>
      </c>
      <c r="I1837" s="3">
        <v>25.18</v>
      </c>
      <c r="J1837" s="25">
        <f t="shared" si="90"/>
        <v>95316.669123999993</v>
      </c>
      <c r="K1837" s="25">
        <f t="shared" si="91"/>
        <v>1849.1433810055996</v>
      </c>
      <c r="L1837" s="25" t="e">
        <f t="shared" si="92"/>
        <v>#VALUE!</v>
      </c>
    </row>
    <row r="1838" spans="1:12" x14ac:dyDescent="0.25">
      <c r="A1838" s="4">
        <v>42958</v>
      </c>
      <c r="B1838" s="5" t="s">
        <v>1</v>
      </c>
      <c r="D1838" s="3">
        <v>20.83</v>
      </c>
      <c r="E1838" s="2" t="s">
        <v>1</v>
      </c>
      <c r="F1838" s="2" t="s">
        <v>1</v>
      </c>
      <c r="H1838" s="2" t="s">
        <v>1</v>
      </c>
      <c r="I1838" s="3">
        <v>23.37</v>
      </c>
      <c r="J1838" s="25">
        <f t="shared" si="90"/>
        <v>88465.073766000001</v>
      </c>
      <c r="K1838" s="25">
        <f t="shared" si="91"/>
        <v>0</v>
      </c>
      <c r="L1838" s="25" t="e">
        <f t="shared" si="92"/>
        <v>#VALUE!</v>
      </c>
    </row>
    <row r="1839" spans="1:12" x14ac:dyDescent="0.25">
      <c r="A1839" s="4">
        <v>42959</v>
      </c>
      <c r="B1839" s="5" t="s">
        <v>1</v>
      </c>
      <c r="D1839" s="3">
        <v>19.91</v>
      </c>
      <c r="E1839" s="2" t="s">
        <v>1</v>
      </c>
      <c r="F1839" s="2" t="s">
        <v>1</v>
      </c>
      <c r="H1839" s="2" t="s">
        <v>1</v>
      </c>
      <c r="I1839" s="3">
        <v>22.4</v>
      </c>
      <c r="J1839" s="25">
        <f t="shared" si="90"/>
        <v>84793.224319999994</v>
      </c>
      <c r="K1839" s="25">
        <f t="shared" si="91"/>
        <v>0</v>
      </c>
      <c r="L1839" s="25" t="e">
        <f t="shared" si="92"/>
        <v>#VALUE!</v>
      </c>
    </row>
    <row r="1840" spans="1:12" x14ac:dyDescent="0.25">
      <c r="A1840" s="4">
        <v>42960</v>
      </c>
      <c r="B1840" s="5" t="s">
        <v>1</v>
      </c>
      <c r="D1840" s="3">
        <v>20.3</v>
      </c>
      <c r="E1840" s="2" t="s">
        <v>1</v>
      </c>
      <c r="F1840" s="2" t="s">
        <v>1</v>
      </c>
      <c r="H1840" s="2" t="s">
        <v>1</v>
      </c>
      <c r="I1840" s="3">
        <v>22.11</v>
      </c>
      <c r="J1840" s="25">
        <f t="shared" si="90"/>
        <v>83695.454897999996</v>
      </c>
      <c r="K1840" s="25">
        <f t="shared" si="91"/>
        <v>0</v>
      </c>
      <c r="L1840" s="25" t="e">
        <f t="shared" si="92"/>
        <v>#VALUE!</v>
      </c>
    </row>
    <row r="1841" spans="1:12" x14ac:dyDescent="0.25">
      <c r="A1841" s="4">
        <v>42961</v>
      </c>
      <c r="B1841" s="5" t="s">
        <v>1</v>
      </c>
      <c r="D1841" s="3">
        <v>20.87</v>
      </c>
      <c r="E1841" s="2" t="s">
        <v>1</v>
      </c>
      <c r="F1841" s="2" t="s">
        <v>1</v>
      </c>
      <c r="H1841" s="2" t="s">
        <v>1</v>
      </c>
      <c r="I1841" s="3">
        <v>22.73</v>
      </c>
      <c r="J1841" s="25">
        <f t="shared" si="90"/>
        <v>86042.410214000003</v>
      </c>
      <c r="K1841" s="25">
        <f t="shared" si="91"/>
        <v>0</v>
      </c>
      <c r="L1841" s="25" t="e">
        <f t="shared" si="92"/>
        <v>#VALUE!</v>
      </c>
    </row>
    <row r="1842" spans="1:12" x14ac:dyDescent="0.25">
      <c r="A1842" s="4">
        <v>42962</v>
      </c>
      <c r="B1842" s="5">
        <v>9.24</v>
      </c>
      <c r="C1842" s="6">
        <v>1.1000000000000001</v>
      </c>
      <c r="D1842" s="3">
        <v>20.64</v>
      </c>
      <c r="E1842" s="2">
        <v>25.4</v>
      </c>
      <c r="F1842" s="2">
        <v>0.34899999999999998</v>
      </c>
      <c r="G1842" s="2">
        <v>11.6</v>
      </c>
      <c r="H1842" s="2">
        <v>22.6</v>
      </c>
      <c r="I1842" s="3">
        <v>22.71</v>
      </c>
      <c r="J1842" s="25">
        <f t="shared" si="90"/>
        <v>85966.701977999997</v>
      </c>
      <c r="K1842" s="25">
        <f t="shared" si="91"/>
        <v>997.21374294479995</v>
      </c>
      <c r="L1842" s="25">
        <f t="shared" si="92"/>
        <v>1942.8474647028002</v>
      </c>
    </row>
    <row r="1843" spans="1:12" x14ac:dyDescent="0.25">
      <c r="A1843" s="4">
        <v>42963</v>
      </c>
      <c r="B1843" s="5" t="s">
        <v>1</v>
      </c>
      <c r="D1843" s="3">
        <v>21.5</v>
      </c>
      <c r="E1843" s="2" t="s">
        <v>1</v>
      </c>
      <c r="F1843" s="2" t="s">
        <v>1</v>
      </c>
      <c r="H1843" s="2" t="s">
        <v>1</v>
      </c>
      <c r="I1843" s="3">
        <v>23.24</v>
      </c>
      <c r="J1843" s="25">
        <f t="shared" si="90"/>
        <v>87972.970231999992</v>
      </c>
      <c r="K1843" s="25">
        <f t="shared" si="91"/>
        <v>0</v>
      </c>
      <c r="L1843" s="25" t="e">
        <f t="shared" si="92"/>
        <v>#VALUE!</v>
      </c>
    </row>
    <row r="1844" spans="1:12" x14ac:dyDescent="0.25">
      <c r="A1844" s="4">
        <v>42964</v>
      </c>
      <c r="B1844" s="5">
        <v>8.4700000000000006</v>
      </c>
      <c r="D1844" s="3">
        <v>21.95</v>
      </c>
      <c r="E1844" s="2" t="s">
        <v>1</v>
      </c>
      <c r="F1844" s="2">
        <v>0.32800000000000001</v>
      </c>
      <c r="G1844" s="2">
        <v>11.9</v>
      </c>
      <c r="H1844" s="2" t="s">
        <v>1</v>
      </c>
      <c r="I1844" s="3">
        <v>23.48</v>
      </c>
      <c r="J1844" s="25">
        <f t="shared" si="90"/>
        <v>88881.469064000004</v>
      </c>
      <c r="K1844" s="25">
        <f t="shared" si="91"/>
        <v>1057.6894818616001</v>
      </c>
      <c r="L1844" s="25" t="e">
        <f t="shared" si="92"/>
        <v>#VALUE!</v>
      </c>
    </row>
    <row r="1845" spans="1:12" x14ac:dyDescent="0.25">
      <c r="A1845" s="4">
        <v>42965</v>
      </c>
      <c r="B1845" s="5" t="s">
        <v>1</v>
      </c>
      <c r="D1845" s="3">
        <v>21.83</v>
      </c>
      <c r="E1845" s="2" t="s">
        <v>1</v>
      </c>
      <c r="F1845" s="2" t="s">
        <v>1</v>
      </c>
      <c r="H1845" s="2" t="s">
        <v>1</v>
      </c>
      <c r="I1845" s="3">
        <v>23.74</v>
      </c>
      <c r="J1845" s="25">
        <f t="shared" si="90"/>
        <v>89865.676131999993</v>
      </c>
      <c r="K1845" s="25">
        <f t="shared" si="91"/>
        <v>0</v>
      </c>
      <c r="L1845" s="25" t="e">
        <f t="shared" si="92"/>
        <v>#VALUE!</v>
      </c>
    </row>
    <row r="1846" spans="1:12" x14ac:dyDescent="0.25">
      <c r="A1846" s="4">
        <v>42966</v>
      </c>
      <c r="B1846" s="5" t="s">
        <v>1</v>
      </c>
      <c r="D1846" s="3">
        <v>21.17</v>
      </c>
      <c r="E1846" s="2" t="s">
        <v>1</v>
      </c>
      <c r="F1846" s="2" t="s">
        <v>1</v>
      </c>
      <c r="H1846" s="2" t="s">
        <v>1</v>
      </c>
      <c r="I1846" s="3">
        <v>23.06</v>
      </c>
      <c r="J1846" s="25">
        <f t="shared" si="90"/>
        <v>87291.596107999998</v>
      </c>
      <c r="K1846" s="25">
        <f t="shared" si="91"/>
        <v>0</v>
      </c>
      <c r="L1846" s="25" t="e">
        <f t="shared" si="92"/>
        <v>#VALUE!</v>
      </c>
    </row>
    <row r="1847" spans="1:12" x14ac:dyDescent="0.25">
      <c r="A1847" s="4">
        <v>42967</v>
      </c>
      <c r="B1847" s="5" t="s">
        <v>1</v>
      </c>
      <c r="D1847" s="3">
        <v>22.15</v>
      </c>
      <c r="E1847" s="2" t="s">
        <v>1</v>
      </c>
      <c r="F1847" s="2" t="s">
        <v>1</v>
      </c>
      <c r="H1847" s="2" t="s">
        <v>1</v>
      </c>
      <c r="I1847" s="3">
        <v>23.62</v>
      </c>
      <c r="J1847" s="25">
        <f t="shared" si="90"/>
        <v>89411.426716000002</v>
      </c>
      <c r="K1847" s="25">
        <f t="shared" si="91"/>
        <v>0</v>
      </c>
      <c r="L1847" s="25" t="e">
        <f t="shared" si="92"/>
        <v>#VALUE!</v>
      </c>
    </row>
    <row r="1848" spans="1:12" x14ac:dyDescent="0.25">
      <c r="A1848" s="4">
        <v>42968</v>
      </c>
      <c r="B1848" s="5" t="s">
        <v>1</v>
      </c>
      <c r="D1848" s="3">
        <v>27.43</v>
      </c>
      <c r="E1848" s="2" t="s">
        <v>1</v>
      </c>
      <c r="F1848" s="2" t="s">
        <v>1</v>
      </c>
      <c r="H1848" s="2" t="s">
        <v>1</v>
      </c>
      <c r="I1848" s="3">
        <v>27.24</v>
      </c>
      <c r="J1848" s="25">
        <f t="shared" si="90"/>
        <v>103114.61743199998</v>
      </c>
      <c r="K1848" s="25">
        <f t="shared" si="91"/>
        <v>0</v>
      </c>
      <c r="L1848" s="25" t="e">
        <f t="shared" si="92"/>
        <v>#VALUE!</v>
      </c>
    </row>
    <row r="1849" spans="1:12" x14ac:dyDescent="0.25">
      <c r="A1849" s="4">
        <v>42969</v>
      </c>
      <c r="B1849" s="5">
        <v>7.18</v>
      </c>
      <c r="C1849" s="2" t="s">
        <v>4</v>
      </c>
      <c r="D1849" s="3">
        <v>26.13</v>
      </c>
      <c r="E1849" s="2">
        <v>34.1</v>
      </c>
      <c r="F1849" s="2">
        <v>0.27200000000000002</v>
      </c>
      <c r="G1849" s="2">
        <v>9.57</v>
      </c>
      <c r="H1849" s="2">
        <v>22.4</v>
      </c>
      <c r="I1849" s="3">
        <v>27.55</v>
      </c>
      <c r="J1849" s="25">
        <f t="shared" si="90"/>
        <v>104288.09509</v>
      </c>
      <c r="K1849" s="25">
        <f t="shared" si="91"/>
        <v>998.03707001129999</v>
      </c>
      <c r="L1849" s="25">
        <f t="shared" si="92"/>
        <v>2336.0533300159996</v>
      </c>
    </row>
    <row r="1850" spans="1:12" x14ac:dyDescent="0.25">
      <c r="A1850" s="4">
        <v>42970</v>
      </c>
      <c r="B1850" s="5" t="s">
        <v>1</v>
      </c>
      <c r="D1850" s="3">
        <v>22.76</v>
      </c>
      <c r="E1850" s="2" t="s">
        <v>1</v>
      </c>
      <c r="F1850" s="2" t="s">
        <v>1</v>
      </c>
      <c r="H1850" s="2" t="s">
        <v>1</v>
      </c>
      <c r="I1850" s="3">
        <v>23.65</v>
      </c>
      <c r="J1850" s="25">
        <f t="shared" si="90"/>
        <v>89524.989069999996</v>
      </c>
      <c r="K1850" s="25">
        <f t="shared" si="91"/>
        <v>0</v>
      </c>
      <c r="L1850" s="25" t="e">
        <f t="shared" si="92"/>
        <v>#VALUE!</v>
      </c>
    </row>
    <row r="1851" spans="1:12" x14ac:dyDescent="0.25">
      <c r="A1851" s="4">
        <v>42971</v>
      </c>
      <c r="B1851" s="5">
        <v>9.58</v>
      </c>
      <c r="D1851" s="3">
        <v>20.49</v>
      </c>
      <c r="E1851" s="2" t="s">
        <v>1</v>
      </c>
      <c r="F1851" s="2">
        <v>0.28799999999999998</v>
      </c>
      <c r="G1851" s="2">
        <v>11.8</v>
      </c>
      <c r="H1851" s="2" t="s">
        <v>1</v>
      </c>
      <c r="I1851" s="3">
        <v>21.83</v>
      </c>
      <c r="J1851" s="25">
        <f t="shared" si="90"/>
        <v>82635.539593999987</v>
      </c>
      <c r="K1851" s="25">
        <f t="shared" si="91"/>
        <v>975.09936720919995</v>
      </c>
      <c r="L1851" s="25" t="e">
        <f t="shared" si="92"/>
        <v>#VALUE!</v>
      </c>
    </row>
    <row r="1852" spans="1:12" x14ac:dyDescent="0.25">
      <c r="A1852" s="4">
        <v>42972</v>
      </c>
      <c r="B1852" s="5" t="s">
        <v>1</v>
      </c>
      <c r="D1852" s="3">
        <v>22.59</v>
      </c>
      <c r="E1852" s="2" t="s">
        <v>1</v>
      </c>
      <c r="F1852" s="2" t="s">
        <v>1</v>
      </c>
      <c r="H1852" s="2" t="s">
        <v>1</v>
      </c>
      <c r="I1852" s="3">
        <v>22.49</v>
      </c>
      <c r="J1852" s="25">
        <f t="shared" si="90"/>
        <v>85133.911381999991</v>
      </c>
      <c r="K1852" s="25">
        <f t="shared" si="91"/>
        <v>0</v>
      </c>
      <c r="L1852" s="25" t="e">
        <f t="shared" si="92"/>
        <v>#VALUE!</v>
      </c>
    </row>
    <row r="1853" spans="1:12" x14ac:dyDescent="0.25">
      <c r="A1853" s="4">
        <v>42973</v>
      </c>
      <c r="B1853" s="5" t="s">
        <v>1</v>
      </c>
      <c r="D1853" s="3">
        <v>22.48</v>
      </c>
      <c r="E1853" s="2" t="s">
        <v>1</v>
      </c>
      <c r="F1853" s="2" t="s">
        <v>1</v>
      </c>
      <c r="H1853" s="2" t="s">
        <v>1</v>
      </c>
      <c r="I1853" s="3">
        <v>22.64</v>
      </c>
      <c r="J1853" s="25">
        <f t="shared" si="90"/>
        <v>85701.723152000006</v>
      </c>
      <c r="K1853" s="25">
        <f t="shared" si="91"/>
        <v>0</v>
      </c>
      <c r="L1853" s="25" t="e">
        <f t="shared" si="92"/>
        <v>#VALUE!</v>
      </c>
    </row>
    <row r="1854" spans="1:12" x14ac:dyDescent="0.25">
      <c r="A1854" s="4">
        <v>42974</v>
      </c>
      <c r="B1854" s="5" t="s">
        <v>1</v>
      </c>
      <c r="D1854" s="3">
        <v>22.83</v>
      </c>
      <c r="E1854" s="2" t="s">
        <v>1</v>
      </c>
      <c r="F1854" s="2" t="s">
        <v>1</v>
      </c>
      <c r="H1854" s="2" t="s">
        <v>1</v>
      </c>
      <c r="I1854" s="3">
        <v>23.85</v>
      </c>
      <c r="J1854" s="25">
        <f t="shared" si="90"/>
        <v>90282.071429999996</v>
      </c>
      <c r="K1854" s="25">
        <f t="shared" si="91"/>
        <v>0</v>
      </c>
      <c r="L1854" s="25" t="e">
        <f t="shared" si="92"/>
        <v>#VALUE!</v>
      </c>
    </row>
    <row r="1855" spans="1:12" x14ac:dyDescent="0.25">
      <c r="A1855" s="4">
        <v>42975</v>
      </c>
      <c r="B1855" s="5" t="s">
        <v>1</v>
      </c>
      <c r="D1855" s="3">
        <v>33.22</v>
      </c>
      <c r="E1855" s="2" t="s">
        <v>1</v>
      </c>
      <c r="F1855" s="2" t="s">
        <v>1</v>
      </c>
      <c r="H1855" s="2" t="s">
        <v>1</v>
      </c>
      <c r="I1855" s="3">
        <v>39.15</v>
      </c>
      <c r="J1855" s="25">
        <f t="shared" si="90"/>
        <v>148198.87196999998</v>
      </c>
      <c r="K1855" s="25">
        <f t="shared" si="91"/>
        <v>0</v>
      </c>
      <c r="L1855" s="25" t="e">
        <f t="shared" si="92"/>
        <v>#VALUE!</v>
      </c>
    </row>
    <row r="1856" spans="1:12" x14ac:dyDescent="0.25">
      <c r="A1856" s="4">
        <v>42976</v>
      </c>
      <c r="B1856" s="5">
        <v>7.57</v>
      </c>
      <c r="C1856" s="6">
        <v>5.7</v>
      </c>
      <c r="D1856" s="3">
        <v>25.92</v>
      </c>
      <c r="E1856" s="2">
        <v>31.8</v>
      </c>
      <c r="F1856" s="2">
        <v>0.27100000000000002</v>
      </c>
      <c r="G1856" s="2">
        <v>7.56</v>
      </c>
      <c r="H1856" s="2">
        <v>17.399999999999999</v>
      </c>
      <c r="I1856" s="3">
        <v>27.89</v>
      </c>
      <c r="J1856" s="25">
        <f t="shared" si="90"/>
        <v>105575.135102</v>
      </c>
      <c r="K1856" s="25">
        <f t="shared" si="91"/>
        <v>798.14802137111997</v>
      </c>
      <c r="L1856" s="25">
        <f t="shared" si="92"/>
        <v>1837.0073507748</v>
      </c>
    </row>
    <row r="1857" spans="1:12" x14ac:dyDescent="0.25">
      <c r="A1857" s="4">
        <v>42977</v>
      </c>
      <c r="B1857" s="5" t="s">
        <v>1</v>
      </c>
      <c r="D1857" s="3">
        <v>22.4</v>
      </c>
      <c r="E1857" s="2" t="s">
        <v>1</v>
      </c>
      <c r="F1857" s="2" t="s">
        <v>1</v>
      </c>
      <c r="H1857" s="2" t="s">
        <v>1</v>
      </c>
      <c r="I1857" s="3">
        <v>23.08</v>
      </c>
      <c r="J1857" s="25">
        <f t="shared" si="90"/>
        <v>87367.304343999989</v>
      </c>
      <c r="K1857" s="25">
        <f t="shared" si="91"/>
        <v>0</v>
      </c>
      <c r="L1857" s="25" t="e">
        <f t="shared" si="92"/>
        <v>#VALUE!</v>
      </c>
    </row>
    <row r="1858" spans="1:12" x14ac:dyDescent="0.25">
      <c r="A1858" s="4">
        <v>42978</v>
      </c>
      <c r="B1858" s="5">
        <v>9.7100000000000009</v>
      </c>
      <c r="D1858" s="3">
        <v>22.07</v>
      </c>
      <c r="E1858" s="2" t="s">
        <v>1</v>
      </c>
      <c r="F1858" s="2">
        <v>0.34</v>
      </c>
      <c r="G1858" s="2">
        <v>16</v>
      </c>
      <c r="H1858" s="2" t="s">
        <v>1</v>
      </c>
      <c r="I1858" s="3">
        <v>22</v>
      </c>
      <c r="J1858" s="25">
        <f t="shared" si="90"/>
        <v>83279.059599999993</v>
      </c>
      <c r="K1858" s="25">
        <f t="shared" si="91"/>
        <v>1332.4649535999999</v>
      </c>
      <c r="L1858" s="25" t="e">
        <f t="shared" si="92"/>
        <v>#VALUE!</v>
      </c>
    </row>
    <row r="1859" spans="1:12" x14ac:dyDescent="0.25">
      <c r="A1859" s="4">
        <v>42979</v>
      </c>
      <c r="B1859" s="5" t="s">
        <v>1</v>
      </c>
      <c r="D1859" s="3">
        <v>20.62</v>
      </c>
      <c r="E1859" s="2" t="s">
        <v>1</v>
      </c>
      <c r="F1859" s="2" t="s">
        <v>1</v>
      </c>
      <c r="H1859" s="2" t="s">
        <v>1</v>
      </c>
      <c r="I1859" s="3">
        <v>21.02</v>
      </c>
      <c r="J1859" s="25">
        <f t="shared" ref="J1859:J1922" si="93">3785.4118*I1859</f>
        <v>79569.356035999997</v>
      </c>
      <c r="K1859" s="25">
        <f t="shared" si="91"/>
        <v>0</v>
      </c>
      <c r="L1859" s="25" t="e">
        <f t="shared" si="92"/>
        <v>#VALUE!</v>
      </c>
    </row>
    <row r="1860" spans="1:12" x14ac:dyDescent="0.25">
      <c r="A1860" s="4">
        <v>42980</v>
      </c>
      <c r="B1860" s="5" t="s">
        <v>1</v>
      </c>
      <c r="D1860" s="3">
        <v>19.760000000000002</v>
      </c>
      <c r="E1860" s="2" t="s">
        <v>1</v>
      </c>
      <c r="F1860" s="2" t="s">
        <v>1</v>
      </c>
      <c r="H1860" s="2" t="s">
        <v>1</v>
      </c>
      <c r="I1860" s="3">
        <v>20.11</v>
      </c>
      <c r="J1860" s="25">
        <f t="shared" si="93"/>
        <v>76124.631297999993</v>
      </c>
      <c r="K1860" s="25">
        <f t="shared" ref="K1860:K1923" si="94">J1860*G1860/1000</f>
        <v>0</v>
      </c>
      <c r="L1860" s="25" t="e">
        <f t="shared" ref="L1860:L1923" si="95">J1860*H1860/1000</f>
        <v>#VALUE!</v>
      </c>
    </row>
    <row r="1861" spans="1:12" x14ac:dyDescent="0.25">
      <c r="A1861" s="4">
        <v>42981</v>
      </c>
      <c r="B1861" s="5" t="s">
        <v>1</v>
      </c>
      <c r="D1861" s="3">
        <v>20.04</v>
      </c>
      <c r="E1861" s="2" t="s">
        <v>1</v>
      </c>
      <c r="F1861" s="2" t="s">
        <v>1</v>
      </c>
      <c r="H1861" s="2" t="s">
        <v>1</v>
      </c>
      <c r="I1861" s="3">
        <v>20.79</v>
      </c>
      <c r="J1861" s="25">
        <f t="shared" si="93"/>
        <v>78698.711321999988</v>
      </c>
      <c r="K1861" s="25">
        <f t="shared" si="94"/>
        <v>0</v>
      </c>
      <c r="L1861" s="25" t="e">
        <f t="shared" si="95"/>
        <v>#VALUE!</v>
      </c>
    </row>
    <row r="1862" spans="1:12" x14ac:dyDescent="0.25">
      <c r="A1862" s="4">
        <v>42982</v>
      </c>
      <c r="B1862" s="5" t="s">
        <v>1</v>
      </c>
      <c r="D1862" s="3">
        <v>27.66</v>
      </c>
      <c r="E1862" s="2" t="s">
        <v>1</v>
      </c>
      <c r="F1862" s="2" t="s">
        <v>1</v>
      </c>
      <c r="H1862" s="2" t="s">
        <v>1</v>
      </c>
      <c r="I1862" s="3">
        <v>27.54</v>
      </c>
      <c r="J1862" s="25">
        <f t="shared" si="93"/>
        <v>104250.240972</v>
      </c>
      <c r="K1862" s="25">
        <f t="shared" si="94"/>
        <v>0</v>
      </c>
      <c r="L1862" s="25" t="e">
        <f t="shared" si="95"/>
        <v>#VALUE!</v>
      </c>
    </row>
    <row r="1863" spans="1:12" x14ac:dyDescent="0.25">
      <c r="A1863" s="4">
        <v>42983</v>
      </c>
      <c r="B1863" s="5">
        <v>10.7</v>
      </c>
      <c r="C1863" s="6">
        <v>0.95299999999999996</v>
      </c>
      <c r="D1863" s="3">
        <v>20.53</v>
      </c>
      <c r="E1863" s="2">
        <v>31.8</v>
      </c>
      <c r="F1863" s="2">
        <v>0.33</v>
      </c>
      <c r="G1863" s="2">
        <v>8.42</v>
      </c>
      <c r="H1863" s="2">
        <v>23</v>
      </c>
      <c r="I1863" s="3">
        <v>22.05</v>
      </c>
      <c r="J1863" s="25">
        <f t="shared" si="93"/>
        <v>83468.330189999993</v>
      </c>
      <c r="K1863" s="25">
        <f t="shared" si="94"/>
        <v>702.8033401998</v>
      </c>
      <c r="L1863" s="25">
        <f t="shared" si="95"/>
        <v>1919.7715943699998</v>
      </c>
    </row>
    <row r="1864" spans="1:12" x14ac:dyDescent="0.25">
      <c r="A1864" s="4">
        <v>42984</v>
      </c>
      <c r="B1864" s="5" t="s">
        <v>1</v>
      </c>
      <c r="D1864" s="3">
        <v>20.48</v>
      </c>
      <c r="E1864" s="2" t="s">
        <v>1</v>
      </c>
      <c r="F1864" s="2" t="s">
        <v>1</v>
      </c>
      <c r="H1864" s="2" t="s">
        <v>1</v>
      </c>
      <c r="I1864" s="3">
        <v>21.74</v>
      </c>
      <c r="J1864" s="25">
        <f t="shared" si="93"/>
        <v>82294.85253199999</v>
      </c>
      <c r="K1864" s="25">
        <f t="shared" si="94"/>
        <v>0</v>
      </c>
      <c r="L1864" s="25" t="e">
        <f t="shared" si="95"/>
        <v>#VALUE!</v>
      </c>
    </row>
    <row r="1865" spans="1:12" x14ac:dyDescent="0.25">
      <c r="A1865" s="4">
        <v>42985</v>
      </c>
      <c r="B1865" s="5">
        <v>20.9</v>
      </c>
      <c r="D1865" s="3">
        <v>20.52</v>
      </c>
      <c r="E1865" s="2" t="s">
        <v>1</v>
      </c>
      <c r="F1865" s="2">
        <v>0.33</v>
      </c>
      <c r="G1865" s="2">
        <v>10.8</v>
      </c>
      <c r="H1865" s="2" t="s">
        <v>1</v>
      </c>
      <c r="I1865" s="3">
        <v>22.12</v>
      </c>
      <c r="J1865" s="25">
        <f t="shared" si="93"/>
        <v>83733.309015999999</v>
      </c>
      <c r="K1865" s="25">
        <f t="shared" si="94"/>
        <v>904.31973737279998</v>
      </c>
      <c r="L1865" s="25" t="e">
        <f t="shared" si="95"/>
        <v>#VALUE!</v>
      </c>
    </row>
    <row r="1866" spans="1:12" x14ac:dyDescent="0.25">
      <c r="A1866" s="4">
        <v>42986</v>
      </c>
      <c r="B1866" s="5" t="s">
        <v>1</v>
      </c>
      <c r="D1866" s="3">
        <v>19.38</v>
      </c>
      <c r="E1866" s="2" t="s">
        <v>1</v>
      </c>
      <c r="F1866" s="2" t="s">
        <v>1</v>
      </c>
      <c r="H1866" s="2" t="s">
        <v>1</v>
      </c>
      <c r="I1866" s="3">
        <v>20.170000000000002</v>
      </c>
      <c r="J1866" s="25">
        <f t="shared" si="93"/>
        <v>76351.756006000011</v>
      </c>
      <c r="K1866" s="25">
        <f t="shared" si="94"/>
        <v>0</v>
      </c>
      <c r="L1866" s="25" t="e">
        <f t="shared" si="95"/>
        <v>#VALUE!</v>
      </c>
    </row>
    <row r="1867" spans="1:12" x14ac:dyDescent="0.25">
      <c r="A1867" s="4">
        <v>42987</v>
      </c>
      <c r="B1867" s="5" t="s">
        <v>1</v>
      </c>
      <c r="D1867" s="3">
        <v>18.850000000000001</v>
      </c>
      <c r="E1867" s="2" t="s">
        <v>1</v>
      </c>
      <c r="F1867" s="2" t="s">
        <v>1</v>
      </c>
      <c r="H1867" s="2" t="s">
        <v>1</v>
      </c>
      <c r="I1867" s="3">
        <v>19.39</v>
      </c>
      <c r="J1867" s="25">
        <f t="shared" si="93"/>
        <v>73399.134802</v>
      </c>
      <c r="K1867" s="25">
        <f t="shared" si="94"/>
        <v>0</v>
      </c>
      <c r="L1867" s="25" t="e">
        <f t="shared" si="95"/>
        <v>#VALUE!</v>
      </c>
    </row>
    <row r="1868" spans="1:12" x14ac:dyDescent="0.25">
      <c r="A1868" s="4">
        <v>42988</v>
      </c>
      <c r="B1868" s="5" t="s">
        <v>1</v>
      </c>
      <c r="D1868" s="3">
        <v>19.190000000000001</v>
      </c>
      <c r="E1868" s="2" t="s">
        <v>1</v>
      </c>
      <c r="F1868" s="2" t="s">
        <v>1</v>
      </c>
      <c r="H1868" s="2" t="s">
        <v>1</v>
      </c>
      <c r="I1868" s="3">
        <v>19.739999999999998</v>
      </c>
      <c r="J1868" s="25">
        <f t="shared" si="93"/>
        <v>74724.028931999987</v>
      </c>
      <c r="K1868" s="25">
        <f t="shared" si="94"/>
        <v>0</v>
      </c>
      <c r="L1868" s="25" t="e">
        <f t="shared" si="95"/>
        <v>#VALUE!</v>
      </c>
    </row>
    <row r="1869" spans="1:12" x14ac:dyDescent="0.25">
      <c r="A1869" s="4">
        <v>42989</v>
      </c>
      <c r="B1869" s="5" t="s">
        <v>1</v>
      </c>
      <c r="D1869" s="3">
        <v>20.03</v>
      </c>
      <c r="E1869" s="2" t="s">
        <v>1</v>
      </c>
      <c r="F1869" s="2" t="s">
        <v>1</v>
      </c>
      <c r="H1869" s="2" t="s">
        <v>1</v>
      </c>
      <c r="I1869" s="3">
        <v>20.97</v>
      </c>
      <c r="J1869" s="25">
        <f t="shared" si="93"/>
        <v>79380.085445999997</v>
      </c>
      <c r="K1869" s="25">
        <f t="shared" si="94"/>
        <v>0</v>
      </c>
      <c r="L1869" s="25" t="e">
        <f t="shared" si="95"/>
        <v>#VALUE!</v>
      </c>
    </row>
    <row r="1870" spans="1:12" x14ac:dyDescent="0.25">
      <c r="A1870" s="4">
        <v>42990</v>
      </c>
      <c r="B1870" s="5">
        <v>7.46</v>
      </c>
      <c r="C1870" s="6">
        <v>0.83099999999999996</v>
      </c>
      <c r="D1870" s="3">
        <v>20.309999999999999</v>
      </c>
      <c r="E1870" s="2">
        <v>37.1</v>
      </c>
      <c r="F1870" s="2">
        <v>0.38</v>
      </c>
      <c r="G1870" s="2">
        <v>10.1</v>
      </c>
      <c r="H1870" s="2">
        <v>30.4</v>
      </c>
      <c r="I1870" s="3">
        <v>20.71</v>
      </c>
      <c r="J1870" s="25">
        <f t="shared" si="93"/>
        <v>78395.878377999994</v>
      </c>
      <c r="K1870" s="25">
        <f t="shared" si="94"/>
        <v>791.79837161779983</v>
      </c>
      <c r="L1870" s="25">
        <f t="shared" si="95"/>
        <v>2383.2347026911998</v>
      </c>
    </row>
    <row r="1871" spans="1:12" x14ac:dyDescent="0.25">
      <c r="A1871" s="4">
        <v>42991</v>
      </c>
      <c r="B1871" s="5" t="s">
        <v>1</v>
      </c>
      <c r="D1871" s="3">
        <v>21.05</v>
      </c>
      <c r="E1871" s="2" t="s">
        <v>1</v>
      </c>
      <c r="F1871" s="2" t="s">
        <v>1</v>
      </c>
      <c r="H1871" s="2" t="s">
        <v>1</v>
      </c>
      <c r="I1871" s="3">
        <v>22.68</v>
      </c>
      <c r="J1871" s="25">
        <f t="shared" si="93"/>
        <v>85853.139623999989</v>
      </c>
      <c r="K1871" s="25">
        <f t="shared" si="94"/>
        <v>0</v>
      </c>
      <c r="L1871" s="25" t="e">
        <f t="shared" si="95"/>
        <v>#VALUE!</v>
      </c>
    </row>
    <row r="1872" spans="1:12" x14ac:dyDescent="0.25">
      <c r="A1872" s="4">
        <v>42992</v>
      </c>
      <c r="B1872" s="5">
        <v>6.89</v>
      </c>
      <c r="D1872" s="3">
        <v>20.62</v>
      </c>
      <c r="E1872" s="2" t="s">
        <v>1</v>
      </c>
      <c r="F1872" s="2">
        <v>0.44</v>
      </c>
      <c r="G1872" s="2">
        <v>8.23</v>
      </c>
      <c r="H1872" s="2" t="s">
        <v>1</v>
      </c>
      <c r="I1872" s="3">
        <v>21.38</v>
      </c>
      <c r="J1872" s="25">
        <f t="shared" si="93"/>
        <v>80932.104283999986</v>
      </c>
      <c r="K1872" s="25">
        <f t="shared" si="94"/>
        <v>666.07121825731986</v>
      </c>
      <c r="L1872" s="25" t="e">
        <f t="shared" si="95"/>
        <v>#VALUE!</v>
      </c>
    </row>
    <row r="1873" spans="1:12" x14ac:dyDescent="0.25">
      <c r="A1873" s="4">
        <v>42993</v>
      </c>
      <c r="B1873" s="5" t="s">
        <v>1</v>
      </c>
      <c r="D1873" s="3">
        <v>20.260000000000002</v>
      </c>
      <c r="E1873" s="2" t="s">
        <v>1</v>
      </c>
      <c r="F1873" s="2" t="s">
        <v>1</v>
      </c>
      <c r="H1873" s="2" t="s">
        <v>1</v>
      </c>
      <c r="I1873" s="3">
        <v>21.08</v>
      </c>
      <c r="J1873" s="25">
        <f t="shared" si="93"/>
        <v>79796.480743999986</v>
      </c>
      <c r="K1873" s="25">
        <f t="shared" si="94"/>
        <v>0</v>
      </c>
      <c r="L1873" s="25" t="e">
        <f t="shared" si="95"/>
        <v>#VALUE!</v>
      </c>
    </row>
    <row r="1874" spans="1:12" x14ac:dyDescent="0.25">
      <c r="A1874" s="4">
        <v>42994</v>
      </c>
      <c r="B1874" s="5" t="s">
        <v>1</v>
      </c>
      <c r="D1874" s="3">
        <v>20.43</v>
      </c>
      <c r="E1874" s="2" t="s">
        <v>1</v>
      </c>
      <c r="F1874" s="2" t="s">
        <v>1</v>
      </c>
      <c r="H1874" s="2" t="s">
        <v>1</v>
      </c>
      <c r="I1874" s="3">
        <v>21.24</v>
      </c>
      <c r="J1874" s="25">
        <f t="shared" si="93"/>
        <v>80402.146631999989</v>
      </c>
      <c r="K1874" s="25">
        <f t="shared" si="94"/>
        <v>0</v>
      </c>
      <c r="L1874" s="25" t="e">
        <f t="shared" si="95"/>
        <v>#VALUE!</v>
      </c>
    </row>
    <row r="1875" spans="1:12" x14ac:dyDescent="0.25">
      <c r="A1875" s="4">
        <v>42995</v>
      </c>
      <c r="B1875" s="5" t="s">
        <v>1</v>
      </c>
      <c r="D1875" s="3">
        <v>20.2</v>
      </c>
      <c r="E1875" s="2" t="s">
        <v>1</v>
      </c>
      <c r="F1875" s="2" t="s">
        <v>1</v>
      </c>
      <c r="H1875" s="2" t="s">
        <v>1</v>
      </c>
      <c r="I1875" s="3">
        <v>20.98</v>
      </c>
      <c r="J1875" s="25">
        <f t="shared" si="93"/>
        <v>79417.939564</v>
      </c>
      <c r="K1875" s="25">
        <f t="shared" si="94"/>
        <v>0</v>
      </c>
      <c r="L1875" s="25" t="e">
        <f t="shared" si="95"/>
        <v>#VALUE!</v>
      </c>
    </row>
    <row r="1876" spans="1:12" x14ac:dyDescent="0.25">
      <c r="A1876" s="4">
        <v>42996</v>
      </c>
      <c r="B1876" s="5" t="s">
        <v>1</v>
      </c>
      <c r="D1876" s="3">
        <v>26.17</v>
      </c>
      <c r="E1876" s="2" t="s">
        <v>1</v>
      </c>
      <c r="F1876" s="2" t="s">
        <v>1</v>
      </c>
      <c r="H1876" s="2" t="s">
        <v>1</v>
      </c>
      <c r="I1876" s="3">
        <v>27.63</v>
      </c>
      <c r="J1876" s="25">
        <f t="shared" si="93"/>
        <v>104590.928034</v>
      </c>
      <c r="K1876" s="25">
        <f t="shared" si="94"/>
        <v>0</v>
      </c>
      <c r="L1876" s="25" t="e">
        <f t="shared" si="95"/>
        <v>#VALUE!</v>
      </c>
    </row>
    <row r="1877" spans="1:12" x14ac:dyDescent="0.25">
      <c r="A1877" s="4">
        <v>42997</v>
      </c>
      <c r="B1877" s="5">
        <v>8.5299999999999994</v>
      </c>
      <c r="C1877" s="6">
        <v>0.70099999999999996</v>
      </c>
      <c r="D1877" s="3">
        <v>19.55</v>
      </c>
      <c r="E1877" s="2">
        <v>32.9</v>
      </c>
      <c r="F1877" s="2">
        <v>0.55000000000000004</v>
      </c>
      <c r="G1877" s="2">
        <v>7.33</v>
      </c>
      <c r="H1877" s="2">
        <v>21.3</v>
      </c>
      <c r="I1877" s="3">
        <v>18.920000000000002</v>
      </c>
      <c r="J1877" s="25">
        <f t="shared" si="93"/>
        <v>71619.991256000008</v>
      </c>
      <c r="K1877" s="25">
        <f t="shared" si="94"/>
        <v>524.97453590648001</v>
      </c>
      <c r="L1877" s="25">
        <f t="shared" si="95"/>
        <v>1525.5058137528001</v>
      </c>
    </row>
    <row r="1878" spans="1:12" x14ac:dyDescent="0.25">
      <c r="A1878" s="4">
        <v>42998</v>
      </c>
      <c r="B1878" s="5" t="s">
        <v>1</v>
      </c>
      <c r="D1878" s="3">
        <v>21.14</v>
      </c>
      <c r="E1878" s="2" t="s">
        <v>1</v>
      </c>
      <c r="F1878" s="2" t="s">
        <v>1</v>
      </c>
      <c r="H1878" s="2" t="s">
        <v>1</v>
      </c>
      <c r="I1878" s="3">
        <v>22.65</v>
      </c>
      <c r="J1878" s="25">
        <f t="shared" si="93"/>
        <v>85739.577269999994</v>
      </c>
      <c r="K1878" s="25">
        <f t="shared" si="94"/>
        <v>0</v>
      </c>
      <c r="L1878" s="25" t="e">
        <f t="shared" si="95"/>
        <v>#VALUE!</v>
      </c>
    </row>
    <row r="1879" spans="1:12" x14ac:dyDescent="0.25">
      <c r="A1879" s="4">
        <v>42999</v>
      </c>
      <c r="B1879" s="5">
        <v>10.5</v>
      </c>
      <c r="D1879" s="3">
        <v>23.29</v>
      </c>
      <c r="E1879" s="2" t="s">
        <v>1</v>
      </c>
      <c r="F1879" s="2">
        <v>0.46</v>
      </c>
      <c r="G1879" s="2">
        <v>11.9</v>
      </c>
      <c r="H1879" s="2" t="s">
        <v>1</v>
      </c>
      <c r="I1879" s="3">
        <v>23.59</v>
      </c>
      <c r="J1879" s="25">
        <f t="shared" si="93"/>
        <v>89297.864361999993</v>
      </c>
      <c r="K1879" s="25">
        <f t="shared" si="94"/>
        <v>1062.6445859077999</v>
      </c>
      <c r="L1879" s="25" t="e">
        <f t="shared" si="95"/>
        <v>#VALUE!</v>
      </c>
    </row>
    <row r="1880" spans="1:12" x14ac:dyDescent="0.25">
      <c r="A1880" s="4">
        <v>43000</v>
      </c>
      <c r="B1880" s="5" t="s">
        <v>1</v>
      </c>
      <c r="D1880" s="3">
        <v>23.47</v>
      </c>
      <c r="E1880" s="2" t="s">
        <v>1</v>
      </c>
      <c r="F1880" s="2" t="s">
        <v>1</v>
      </c>
      <c r="H1880" s="2" t="s">
        <v>1</v>
      </c>
      <c r="I1880" s="3">
        <v>24.36</v>
      </c>
      <c r="J1880" s="25">
        <f t="shared" si="93"/>
        <v>92212.631448</v>
      </c>
      <c r="K1880" s="25">
        <f t="shared" si="94"/>
        <v>0</v>
      </c>
      <c r="L1880" s="25" t="e">
        <f t="shared" si="95"/>
        <v>#VALUE!</v>
      </c>
    </row>
    <row r="1881" spans="1:12" x14ac:dyDescent="0.25">
      <c r="A1881" s="4">
        <v>43001</v>
      </c>
      <c r="B1881" s="5" t="s">
        <v>1</v>
      </c>
      <c r="D1881" s="3">
        <v>21.47</v>
      </c>
      <c r="E1881" s="2" t="s">
        <v>1</v>
      </c>
      <c r="F1881" s="2" t="s">
        <v>1</v>
      </c>
      <c r="H1881" s="2" t="s">
        <v>1</v>
      </c>
      <c r="I1881" s="3">
        <v>20.8</v>
      </c>
      <c r="J1881" s="25">
        <f t="shared" si="93"/>
        <v>78736.565440000006</v>
      </c>
      <c r="K1881" s="25">
        <f t="shared" si="94"/>
        <v>0</v>
      </c>
      <c r="L1881" s="25" t="e">
        <f t="shared" si="95"/>
        <v>#VALUE!</v>
      </c>
    </row>
    <row r="1882" spans="1:12" x14ac:dyDescent="0.25">
      <c r="A1882" s="4">
        <v>43002</v>
      </c>
      <c r="B1882" s="5" t="s">
        <v>1</v>
      </c>
      <c r="D1882" s="3">
        <v>20.77</v>
      </c>
      <c r="E1882" s="2" t="s">
        <v>1</v>
      </c>
      <c r="F1882" s="2" t="s">
        <v>1</v>
      </c>
      <c r="H1882" s="2" t="s">
        <v>1</v>
      </c>
      <c r="I1882" s="3">
        <v>20.2</v>
      </c>
      <c r="J1882" s="25">
        <f t="shared" si="93"/>
        <v>76465.31835999999</v>
      </c>
      <c r="K1882" s="25">
        <f t="shared" si="94"/>
        <v>0</v>
      </c>
      <c r="L1882" s="25" t="e">
        <f t="shared" si="95"/>
        <v>#VALUE!</v>
      </c>
    </row>
    <row r="1883" spans="1:12" x14ac:dyDescent="0.25">
      <c r="A1883" s="4">
        <v>43003</v>
      </c>
      <c r="B1883" s="5" t="s">
        <v>1</v>
      </c>
      <c r="D1883" s="3">
        <v>22.05</v>
      </c>
      <c r="E1883" s="2" t="s">
        <v>1</v>
      </c>
      <c r="F1883" s="2" t="s">
        <v>1</v>
      </c>
      <c r="H1883" s="2" t="s">
        <v>1</v>
      </c>
      <c r="I1883" s="3">
        <v>21.69</v>
      </c>
      <c r="J1883" s="25">
        <f t="shared" si="93"/>
        <v>82105.581942000004</v>
      </c>
      <c r="K1883" s="25">
        <f t="shared" si="94"/>
        <v>0</v>
      </c>
      <c r="L1883" s="25" t="e">
        <f t="shared" si="95"/>
        <v>#VALUE!</v>
      </c>
    </row>
    <row r="1884" spans="1:12" x14ac:dyDescent="0.25">
      <c r="A1884" s="4">
        <v>43004</v>
      </c>
      <c r="B1884" s="5">
        <v>11.7</v>
      </c>
      <c r="C1884" s="6">
        <v>0.63</v>
      </c>
      <c r="D1884" s="3">
        <v>19.989999999999998</v>
      </c>
      <c r="E1884" s="2">
        <v>38.700000000000003</v>
      </c>
      <c r="F1884" s="2">
        <v>0.46</v>
      </c>
      <c r="G1884" s="2">
        <v>7.33</v>
      </c>
      <c r="H1884" s="2">
        <v>26.8</v>
      </c>
      <c r="I1884" s="3">
        <v>20.36</v>
      </c>
      <c r="J1884" s="25">
        <f t="shared" si="93"/>
        <v>77070.984247999993</v>
      </c>
      <c r="K1884" s="25">
        <f t="shared" si="94"/>
        <v>564.93031453783999</v>
      </c>
      <c r="L1884" s="25">
        <f t="shared" si="95"/>
        <v>2065.5023778463997</v>
      </c>
    </row>
    <row r="1885" spans="1:12" x14ac:dyDescent="0.25">
      <c r="A1885" s="4">
        <v>43005</v>
      </c>
      <c r="B1885" s="5" t="s">
        <v>1</v>
      </c>
      <c r="D1885" s="3">
        <v>18.5</v>
      </c>
      <c r="E1885" s="2" t="s">
        <v>1</v>
      </c>
      <c r="F1885" s="2" t="s">
        <v>1</v>
      </c>
      <c r="H1885" s="2" t="s">
        <v>1</v>
      </c>
      <c r="I1885" s="3">
        <v>20.64</v>
      </c>
      <c r="J1885" s="25">
        <f t="shared" si="93"/>
        <v>78130.899552000003</v>
      </c>
      <c r="K1885" s="25">
        <f t="shared" si="94"/>
        <v>0</v>
      </c>
      <c r="L1885" s="25" t="e">
        <f t="shared" si="95"/>
        <v>#VALUE!</v>
      </c>
    </row>
    <row r="1886" spans="1:12" x14ac:dyDescent="0.25">
      <c r="A1886" s="4">
        <v>43006</v>
      </c>
      <c r="B1886" s="5">
        <v>9.82</v>
      </c>
      <c r="D1886" s="3">
        <v>19.239999999999998</v>
      </c>
      <c r="E1886" s="2" t="s">
        <v>1</v>
      </c>
      <c r="F1886" s="2">
        <v>0.48</v>
      </c>
      <c r="G1886" s="2">
        <v>8.58</v>
      </c>
      <c r="H1886" s="2" t="s">
        <v>1</v>
      </c>
      <c r="I1886" s="3">
        <v>20.88</v>
      </c>
      <c r="J1886" s="25">
        <f t="shared" si="93"/>
        <v>79039.398384</v>
      </c>
      <c r="K1886" s="25">
        <f t="shared" si="94"/>
        <v>678.15803813472007</v>
      </c>
      <c r="L1886" s="25" t="e">
        <f t="shared" si="95"/>
        <v>#VALUE!</v>
      </c>
    </row>
    <row r="1887" spans="1:12" x14ac:dyDescent="0.25">
      <c r="A1887" s="4">
        <v>43007</v>
      </c>
      <c r="B1887" s="5" t="s">
        <v>1</v>
      </c>
      <c r="D1887" s="3">
        <v>19.399999999999999</v>
      </c>
      <c r="E1887" s="2" t="s">
        <v>1</v>
      </c>
      <c r="F1887" s="2" t="s">
        <v>1</v>
      </c>
      <c r="H1887" s="2" t="s">
        <v>1</v>
      </c>
      <c r="I1887" s="3">
        <v>20.82</v>
      </c>
      <c r="J1887" s="25">
        <f t="shared" si="93"/>
        <v>78812.273675999997</v>
      </c>
      <c r="K1887" s="25">
        <f t="shared" si="94"/>
        <v>0</v>
      </c>
      <c r="L1887" s="25" t="e">
        <f t="shared" si="95"/>
        <v>#VALUE!</v>
      </c>
    </row>
    <row r="1888" spans="1:12" x14ac:dyDescent="0.25">
      <c r="A1888" s="4">
        <v>43008</v>
      </c>
      <c r="B1888" s="5" t="s">
        <v>1</v>
      </c>
      <c r="D1888" s="3">
        <v>19.260000000000002</v>
      </c>
      <c r="E1888" s="2" t="s">
        <v>1</v>
      </c>
      <c r="F1888" s="2" t="s">
        <v>1</v>
      </c>
      <c r="H1888" s="2" t="s">
        <v>1</v>
      </c>
      <c r="I1888" s="3">
        <v>20.399999999999999</v>
      </c>
      <c r="J1888" s="25">
        <f t="shared" si="93"/>
        <v>77222.400719999991</v>
      </c>
      <c r="K1888" s="25">
        <f t="shared" si="94"/>
        <v>0</v>
      </c>
      <c r="L1888" s="25" t="e">
        <f t="shared" si="95"/>
        <v>#VALUE!</v>
      </c>
    </row>
    <row r="1889" spans="1:12" x14ac:dyDescent="0.25">
      <c r="A1889" s="4">
        <v>43009</v>
      </c>
      <c r="B1889" s="5" t="s">
        <v>1</v>
      </c>
      <c r="D1889" s="3">
        <v>18.72</v>
      </c>
      <c r="E1889" s="2" t="s">
        <v>1</v>
      </c>
      <c r="F1889" s="2" t="s">
        <v>1</v>
      </c>
      <c r="H1889" s="2" t="s">
        <v>1</v>
      </c>
      <c r="I1889" s="3">
        <v>19.59</v>
      </c>
      <c r="J1889" s="25">
        <f t="shared" si="93"/>
        <v>74156.217162000001</v>
      </c>
      <c r="K1889" s="25">
        <f t="shared" si="94"/>
        <v>0</v>
      </c>
      <c r="L1889" s="25" t="e">
        <f t="shared" si="95"/>
        <v>#VALUE!</v>
      </c>
    </row>
    <row r="1890" spans="1:12" x14ac:dyDescent="0.25">
      <c r="A1890" s="4">
        <v>43010</v>
      </c>
      <c r="B1890" s="5" t="s">
        <v>1</v>
      </c>
      <c r="D1890" s="3">
        <v>19.46</v>
      </c>
      <c r="E1890" s="2" t="s">
        <v>1</v>
      </c>
      <c r="F1890" s="2" t="s">
        <v>1</v>
      </c>
      <c r="H1890" s="2" t="s">
        <v>1</v>
      </c>
      <c r="I1890" s="3">
        <v>20.49</v>
      </c>
      <c r="J1890" s="25">
        <f t="shared" si="93"/>
        <v>77563.087781999988</v>
      </c>
      <c r="K1890" s="25">
        <f t="shared" si="94"/>
        <v>0</v>
      </c>
      <c r="L1890" s="25" t="e">
        <f t="shared" si="95"/>
        <v>#VALUE!</v>
      </c>
    </row>
    <row r="1891" spans="1:12" x14ac:dyDescent="0.25">
      <c r="A1891" s="4">
        <v>43011</v>
      </c>
      <c r="B1891" s="5">
        <v>6.37</v>
      </c>
      <c r="C1891" s="6">
        <v>1.82</v>
      </c>
      <c r="D1891" s="3">
        <v>20.38</v>
      </c>
      <c r="E1891" s="2">
        <v>31.8</v>
      </c>
      <c r="F1891" s="2">
        <v>0.42399999999999999</v>
      </c>
      <c r="G1891" s="2">
        <v>6.38</v>
      </c>
      <c r="H1891" s="2">
        <v>25.4</v>
      </c>
      <c r="I1891" s="3">
        <v>21.51</v>
      </c>
      <c r="J1891" s="25">
        <f t="shared" si="93"/>
        <v>81424.20781800001</v>
      </c>
      <c r="K1891" s="25">
        <f t="shared" si="94"/>
        <v>519.48644587884007</v>
      </c>
      <c r="L1891" s="25">
        <f t="shared" si="95"/>
        <v>2068.1748785772002</v>
      </c>
    </row>
    <row r="1892" spans="1:12" x14ac:dyDescent="0.25">
      <c r="A1892" s="4">
        <v>43012</v>
      </c>
      <c r="B1892" s="5" t="s">
        <v>1</v>
      </c>
      <c r="D1892" s="3">
        <v>31.57</v>
      </c>
      <c r="E1892" s="2" t="s">
        <v>1</v>
      </c>
      <c r="F1892" s="2" t="s">
        <v>1</v>
      </c>
      <c r="H1892" s="2" t="s">
        <v>1</v>
      </c>
      <c r="I1892" s="3">
        <v>31.93</v>
      </c>
      <c r="J1892" s="25">
        <f t="shared" si="93"/>
        <v>120868.19877399999</v>
      </c>
      <c r="K1892" s="25">
        <f t="shared" si="94"/>
        <v>0</v>
      </c>
      <c r="L1892" s="25" t="e">
        <f t="shared" si="95"/>
        <v>#VALUE!</v>
      </c>
    </row>
    <row r="1893" spans="1:12" x14ac:dyDescent="0.25">
      <c r="A1893" s="4">
        <v>43013</v>
      </c>
      <c r="B1893" s="5">
        <v>5.85</v>
      </c>
      <c r="D1893" s="3">
        <v>32</v>
      </c>
      <c r="E1893" s="2" t="s">
        <v>1</v>
      </c>
      <c r="F1893" s="2">
        <v>0.36</v>
      </c>
      <c r="G1893" s="2">
        <v>3.56</v>
      </c>
      <c r="H1893" s="2" t="s">
        <v>1</v>
      </c>
      <c r="I1893" s="3">
        <v>31.23</v>
      </c>
      <c r="J1893" s="25">
        <f t="shared" si="93"/>
        <v>118218.410514</v>
      </c>
      <c r="K1893" s="25">
        <f t="shared" si="94"/>
        <v>420.85754142984001</v>
      </c>
      <c r="L1893" s="25" t="e">
        <f t="shared" si="95"/>
        <v>#VALUE!</v>
      </c>
    </row>
    <row r="1894" spans="1:12" x14ac:dyDescent="0.25">
      <c r="A1894" s="4">
        <v>43014</v>
      </c>
      <c r="B1894" s="5" t="s">
        <v>1</v>
      </c>
      <c r="D1894" s="3">
        <v>32.1</v>
      </c>
      <c r="E1894" s="2" t="s">
        <v>1</v>
      </c>
      <c r="F1894" s="2" t="s">
        <v>1</v>
      </c>
      <c r="H1894" s="2" t="s">
        <v>1</v>
      </c>
      <c r="I1894" s="3">
        <v>35.450000000000003</v>
      </c>
      <c r="J1894" s="25">
        <f t="shared" si="93"/>
        <v>134192.84831</v>
      </c>
      <c r="K1894" s="25">
        <f t="shared" si="94"/>
        <v>0</v>
      </c>
      <c r="L1894" s="25" t="e">
        <f t="shared" si="95"/>
        <v>#VALUE!</v>
      </c>
    </row>
    <row r="1895" spans="1:12" x14ac:dyDescent="0.25">
      <c r="A1895" s="4">
        <v>43015</v>
      </c>
      <c r="B1895" s="5" t="s">
        <v>1</v>
      </c>
      <c r="D1895" s="3">
        <v>30.37</v>
      </c>
      <c r="E1895" s="2" t="s">
        <v>1</v>
      </c>
      <c r="F1895" s="2" t="s">
        <v>1</v>
      </c>
      <c r="H1895" s="2" t="s">
        <v>1</v>
      </c>
      <c r="I1895" s="3">
        <v>31.28</v>
      </c>
      <c r="J1895" s="25">
        <f t="shared" si="93"/>
        <v>118407.681104</v>
      </c>
      <c r="K1895" s="25">
        <f t="shared" si="94"/>
        <v>0</v>
      </c>
      <c r="L1895" s="25" t="e">
        <f t="shared" si="95"/>
        <v>#VALUE!</v>
      </c>
    </row>
    <row r="1896" spans="1:12" x14ac:dyDescent="0.25">
      <c r="A1896" s="4">
        <v>43016</v>
      </c>
      <c r="B1896" s="5" t="s">
        <v>1</v>
      </c>
      <c r="D1896" s="3">
        <v>22.73</v>
      </c>
      <c r="E1896" s="2" t="s">
        <v>1</v>
      </c>
      <c r="F1896" s="2" t="s">
        <v>1</v>
      </c>
      <c r="H1896" s="2" t="s">
        <v>1</v>
      </c>
      <c r="I1896" s="3">
        <v>23.23</v>
      </c>
      <c r="J1896" s="25">
        <f t="shared" si="93"/>
        <v>87935.116114000004</v>
      </c>
      <c r="K1896" s="25">
        <f t="shared" si="94"/>
        <v>0</v>
      </c>
      <c r="L1896" s="25" t="e">
        <f t="shared" si="95"/>
        <v>#VALUE!</v>
      </c>
    </row>
    <row r="1897" spans="1:12" x14ac:dyDescent="0.25">
      <c r="A1897" s="4">
        <v>43017</v>
      </c>
      <c r="B1897" s="5" t="s">
        <v>1</v>
      </c>
      <c r="D1897" s="3">
        <v>26.24</v>
      </c>
      <c r="E1897" s="2" t="s">
        <v>1</v>
      </c>
      <c r="F1897" s="2" t="s">
        <v>1</v>
      </c>
      <c r="H1897" s="2" t="s">
        <v>1</v>
      </c>
      <c r="I1897" s="3">
        <v>25.9</v>
      </c>
      <c r="J1897" s="25">
        <f t="shared" si="93"/>
        <v>98042.165619999985</v>
      </c>
      <c r="K1897" s="25">
        <f t="shared" si="94"/>
        <v>0</v>
      </c>
      <c r="L1897" s="25" t="e">
        <f t="shared" si="95"/>
        <v>#VALUE!</v>
      </c>
    </row>
    <row r="1898" spans="1:12" x14ac:dyDescent="0.25">
      <c r="A1898" s="4">
        <v>43018</v>
      </c>
      <c r="B1898" s="5">
        <v>6.69</v>
      </c>
      <c r="C1898" s="6">
        <v>0.45800000000000002</v>
      </c>
      <c r="D1898" s="3">
        <v>29.97</v>
      </c>
      <c r="E1898" s="2">
        <v>23.2</v>
      </c>
      <c r="F1898" s="2">
        <v>0.318</v>
      </c>
      <c r="G1898" s="2">
        <v>11.4</v>
      </c>
      <c r="H1898" s="2">
        <v>26</v>
      </c>
      <c r="I1898" s="3">
        <v>31.17</v>
      </c>
      <c r="J1898" s="25">
        <f t="shared" si="93"/>
        <v>117991.285806</v>
      </c>
      <c r="K1898" s="25">
        <f t="shared" si="94"/>
        <v>1345.1006581884001</v>
      </c>
      <c r="L1898" s="25">
        <f t="shared" si="95"/>
        <v>3067.7734309560001</v>
      </c>
    </row>
    <row r="1899" spans="1:12" x14ac:dyDescent="0.25">
      <c r="A1899" s="4">
        <v>43019</v>
      </c>
      <c r="B1899" s="5" t="s">
        <v>1</v>
      </c>
      <c r="D1899" s="3">
        <v>24.44</v>
      </c>
      <c r="E1899" s="2" t="s">
        <v>1</v>
      </c>
      <c r="F1899" s="2" t="s">
        <v>1</v>
      </c>
      <c r="H1899" s="2" t="s">
        <v>1</v>
      </c>
      <c r="I1899" s="3">
        <v>24.5</v>
      </c>
      <c r="J1899" s="25">
        <f t="shared" si="93"/>
        <v>92742.589099999997</v>
      </c>
      <c r="K1899" s="25">
        <f t="shared" si="94"/>
        <v>0</v>
      </c>
      <c r="L1899" s="25" t="e">
        <f t="shared" si="95"/>
        <v>#VALUE!</v>
      </c>
    </row>
    <row r="1900" spans="1:12" x14ac:dyDescent="0.25">
      <c r="A1900" s="4">
        <v>43020</v>
      </c>
      <c r="B1900" s="5">
        <v>8.1999999999999993</v>
      </c>
      <c r="D1900" s="3">
        <v>22.13</v>
      </c>
      <c r="E1900" s="2" t="s">
        <v>1</v>
      </c>
      <c r="F1900" s="2">
        <v>0.33600000000000002</v>
      </c>
      <c r="G1900" s="2">
        <v>7.74</v>
      </c>
      <c r="H1900" s="2" t="s">
        <v>1</v>
      </c>
      <c r="I1900" s="3">
        <v>24.47</v>
      </c>
      <c r="J1900" s="25">
        <f t="shared" si="93"/>
        <v>92629.026745999989</v>
      </c>
      <c r="K1900" s="25">
        <f t="shared" si="94"/>
        <v>716.94866701403998</v>
      </c>
      <c r="L1900" s="25" t="e">
        <f t="shared" si="95"/>
        <v>#VALUE!</v>
      </c>
    </row>
    <row r="1901" spans="1:12" x14ac:dyDescent="0.25">
      <c r="A1901" s="4">
        <v>43021</v>
      </c>
      <c r="B1901" s="5" t="s">
        <v>1</v>
      </c>
      <c r="D1901" s="3">
        <v>21.46</v>
      </c>
      <c r="E1901" s="2" t="s">
        <v>1</v>
      </c>
      <c r="F1901" s="2" t="s">
        <v>1</v>
      </c>
      <c r="H1901" s="2" t="s">
        <v>1</v>
      </c>
      <c r="I1901" s="3">
        <v>22.25</v>
      </c>
      <c r="J1901" s="25">
        <f t="shared" si="93"/>
        <v>84225.412549999994</v>
      </c>
      <c r="K1901" s="25">
        <f t="shared" si="94"/>
        <v>0</v>
      </c>
      <c r="L1901" s="25" t="e">
        <f t="shared" si="95"/>
        <v>#VALUE!</v>
      </c>
    </row>
    <row r="1902" spans="1:12" x14ac:dyDescent="0.25">
      <c r="A1902" s="4">
        <v>43022</v>
      </c>
      <c r="B1902" s="5" t="s">
        <v>1</v>
      </c>
      <c r="D1902" s="3">
        <v>24.88</v>
      </c>
      <c r="E1902" s="2" t="s">
        <v>1</v>
      </c>
      <c r="F1902" s="2" t="s">
        <v>1</v>
      </c>
      <c r="H1902" s="2" t="s">
        <v>1</v>
      </c>
      <c r="I1902" s="3">
        <v>24.23</v>
      </c>
      <c r="J1902" s="25">
        <f t="shared" si="93"/>
        <v>91720.527913999991</v>
      </c>
      <c r="K1902" s="25">
        <f t="shared" si="94"/>
        <v>0</v>
      </c>
      <c r="L1902" s="25" t="e">
        <f t="shared" si="95"/>
        <v>#VALUE!</v>
      </c>
    </row>
    <row r="1903" spans="1:12" x14ac:dyDescent="0.25">
      <c r="A1903" s="4">
        <v>43023</v>
      </c>
      <c r="B1903" s="5" t="s">
        <v>1</v>
      </c>
      <c r="D1903" s="3">
        <v>23.63</v>
      </c>
      <c r="E1903" s="2" t="s">
        <v>1</v>
      </c>
      <c r="F1903" s="2" t="s">
        <v>1</v>
      </c>
      <c r="H1903" s="2" t="s">
        <v>1</v>
      </c>
      <c r="I1903" s="3">
        <v>26.61</v>
      </c>
      <c r="J1903" s="25">
        <f t="shared" si="93"/>
        <v>100729.80799799999</v>
      </c>
      <c r="K1903" s="25">
        <f t="shared" si="94"/>
        <v>0</v>
      </c>
      <c r="L1903" s="25" t="e">
        <f t="shared" si="95"/>
        <v>#VALUE!</v>
      </c>
    </row>
    <row r="1904" spans="1:12" x14ac:dyDescent="0.25">
      <c r="A1904" s="4">
        <v>43024</v>
      </c>
      <c r="B1904" s="5" t="s">
        <v>1</v>
      </c>
      <c r="D1904" s="3">
        <v>21.73</v>
      </c>
      <c r="E1904" s="2" t="s">
        <v>1</v>
      </c>
      <c r="F1904" s="2" t="s">
        <v>1</v>
      </c>
      <c r="H1904" s="2" t="s">
        <v>1</v>
      </c>
      <c r="I1904" s="3">
        <v>22.41</v>
      </c>
      <c r="J1904" s="25">
        <f t="shared" si="93"/>
        <v>84831.078437999997</v>
      </c>
      <c r="K1904" s="25">
        <f t="shared" si="94"/>
        <v>0</v>
      </c>
      <c r="L1904" s="25" t="e">
        <f t="shared" si="95"/>
        <v>#VALUE!</v>
      </c>
    </row>
    <row r="1905" spans="1:12" x14ac:dyDescent="0.25">
      <c r="A1905" s="4">
        <v>43025</v>
      </c>
      <c r="B1905" s="5">
        <v>7.72</v>
      </c>
      <c r="C1905" s="6">
        <v>0.80100000000000005</v>
      </c>
      <c r="D1905" s="3">
        <v>22.15</v>
      </c>
      <c r="E1905" s="2">
        <v>29.2</v>
      </c>
      <c r="F1905" s="2">
        <v>0.36099999999999999</v>
      </c>
      <c r="G1905" s="2">
        <v>6.7</v>
      </c>
      <c r="H1905" s="2">
        <v>25.5</v>
      </c>
      <c r="I1905" s="3">
        <v>23.09</v>
      </c>
      <c r="J1905" s="25">
        <f t="shared" si="93"/>
        <v>87405.158461999992</v>
      </c>
      <c r="K1905" s="25">
        <f t="shared" si="94"/>
        <v>585.61456169539997</v>
      </c>
      <c r="L1905" s="25">
        <f t="shared" si="95"/>
        <v>2228.8315407809996</v>
      </c>
    </row>
    <row r="1906" spans="1:12" x14ac:dyDescent="0.25">
      <c r="A1906" s="4">
        <v>43026</v>
      </c>
      <c r="B1906" s="5" t="s">
        <v>1</v>
      </c>
      <c r="D1906" s="3">
        <v>22.08</v>
      </c>
      <c r="E1906" s="2" t="s">
        <v>1</v>
      </c>
      <c r="F1906" s="2" t="s">
        <v>1</v>
      </c>
      <c r="H1906" s="2" t="s">
        <v>1</v>
      </c>
      <c r="I1906" s="3">
        <v>23.19</v>
      </c>
      <c r="J1906" s="25">
        <f t="shared" si="93"/>
        <v>87783.699642000007</v>
      </c>
      <c r="K1906" s="25">
        <f t="shared" si="94"/>
        <v>0</v>
      </c>
      <c r="L1906" s="25" t="e">
        <f t="shared" si="95"/>
        <v>#VALUE!</v>
      </c>
    </row>
    <row r="1907" spans="1:12" x14ac:dyDescent="0.25">
      <c r="A1907" s="4">
        <v>43027</v>
      </c>
      <c r="B1907" s="5">
        <v>12.6</v>
      </c>
      <c r="D1907" s="3">
        <v>21.95</v>
      </c>
      <c r="E1907" s="2" t="s">
        <v>1</v>
      </c>
      <c r="F1907" s="2">
        <v>0.36</v>
      </c>
      <c r="G1907" s="2">
        <v>7.99</v>
      </c>
      <c r="H1907" s="2" t="s">
        <v>1</v>
      </c>
      <c r="I1907" s="3">
        <v>23.13</v>
      </c>
      <c r="J1907" s="25">
        <f t="shared" si="93"/>
        <v>87556.574933999989</v>
      </c>
      <c r="K1907" s="25">
        <f t="shared" si="94"/>
        <v>699.57703372265996</v>
      </c>
      <c r="L1907" s="25" t="e">
        <f t="shared" si="95"/>
        <v>#VALUE!</v>
      </c>
    </row>
    <row r="1908" spans="1:12" x14ac:dyDescent="0.25">
      <c r="A1908" s="4">
        <v>43028</v>
      </c>
      <c r="B1908" s="5" t="s">
        <v>1</v>
      </c>
      <c r="D1908" s="3">
        <v>21.58</v>
      </c>
      <c r="E1908" s="2" t="s">
        <v>1</v>
      </c>
      <c r="F1908" s="2" t="s">
        <v>1</v>
      </c>
      <c r="H1908" s="2" t="s">
        <v>1</v>
      </c>
      <c r="I1908" s="3">
        <v>22.73</v>
      </c>
      <c r="J1908" s="25">
        <f t="shared" si="93"/>
        <v>86042.410214000003</v>
      </c>
      <c r="K1908" s="25">
        <f t="shared" si="94"/>
        <v>0</v>
      </c>
      <c r="L1908" s="25" t="e">
        <f t="shared" si="95"/>
        <v>#VALUE!</v>
      </c>
    </row>
    <row r="1909" spans="1:12" x14ac:dyDescent="0.25">
      <c r="A1909" s="4">
        <v>43029</v>
      </c>
      <c r="B1909" s="5" t="s">
        <v>1</v>
      </c>
      <c r="D1909" s="3">
        <v>21.85</v>
      </c>
      <c r="E1909" s="2" t="s">
        <v>1</v>
      </c>
      <c r="F1909" s="2" t="s">
        <v>1</v>
      </c>
      <c r="H1909" s="2" t="s">
        <v>1</v>
      </c>
      <c r="I1909" s="3">
        <v>22.96</v>
      </c>
      <c r="J1909" s="25">
        <f t="shared" si="93"/>
        <v>86913.054927999998</v>
      </c>
      <c r="K1909" s="25">
        <f t="shared" si="94"/>
        <v>0</v>
      </c>
      <c r="L1909" s="25" t="e">
        <f t="shared" si="95"/>
        <v>#VALUE!</v>
      </c>
    </row>
    <row r="1910" spans="1:12" x14ac:dyDescent="0.25">
      <c r="A1910" s="4">
        <v>43030</v>
      </c>
      <c r="B1910" s="5" t="s">
        <v>1</v>
      </c>
      <c r="D1910" s="3">
        <v>39.19</v>
      </c>
      <c r="E1910" s="2" t="s">
        <v>1</v>
      </c>
      <c r="F1910" s="2" t="s">
        <v>1</v>
      </c>
      <c r="H1910" s="2" t="s">
        <v>1</v>
      </c>
      <c r="I1910" s="3">
        <v>37.729999999999997</v>
      </c>
      <c r="J1910" s="25">
        <f t="shared" si="93"/>
        <v>142823.58721399997</v>
      </c>
      <c r="K1910" s="25">
        <f t="shared" si="94"/>
        <v>0</v>
      </c>
      <c r="L1910" s="25" t="e">
        <f t="shared" si="95"/>
        <v>#VALUE!</v>
      </c>
    </row>
    <row r="1911" spans="1:12" x14ac:dyDescent="0.25">
      <c r="A1911" s="4">
        <v>43031</v>
      </c>
      <c r="B1911" s="5" t="s">
        <v>1</v>
      </c>
      <c r="D1911" s="3">
        <v>31.45</v>
      </c>
      <c r="E1911" s="2" t="s">
        <v>1</v>
      </c>
      <c r="F1911" s="2" t="s">
        <v>1</v>
      </c>
      <c r="H1911" s="2" t="s">
        <v>1</v>
      </c>
      <c r="I1911" s="3">
        <v>34.56</v>
      </c>
      <c r="J1911" s="25">
        <f t="shared" si="93"/>
        <v>130823.831808</v>
      </c>
      <c r="K1911" s="25">
        <f t="shared" si="94"/>
        <v>0</v>
      </c>
      <c r="L1911" s="25" t="e">
        <f t="shared" si="95"/>
        <v>#VALUE!</v>
      </c>
    </row>
    <row r="1912" spans="1:12" x14ac:dyDescent="0.25">
      <c r="A1912" s="4">
        <v>43032</v>
      </c>
      <c r="B1912" s="5">
        <v>7.84</v>
      </c>
      <c r="C1912" s="6">
        <v>0.75800000000000001</v>
      </c>
      <c r="D1912" s="3">
        <v>25.99</v>
      </c>
      <c r="E1912" s="2">
        <v>24.2</v>
      </c>
      <c r="F1912" s="2">
        <v>0.32200000000000001</v>
      </c>
      <c r="G1912" s="2">
        <v>6.32</v>
      </c>
      <c r="H1912" s="2">
        <v>18.7</v>
      </c>
      <c r="I1912" s="3">
        <v>25.8</v>
      </c>
      <c r="J1912" s="25">
        <f t="shared" si="93"/>
        <v>97663.62444</v>
      </c>
      <c r="K1912" s="25">
        <f t="shared" si="94"/>
        <v>617.23410646080004</v>
      </c>
      <c r="L1912" s="25">
        <f t="shared" si="95"/>
        <v>1826.3097770279999</v>
      </c>
    </row>
    <row r="1913" spans="1:12" x14ac:dyDescent="0.25">
      <c r="A1913" s="4">
        <v>43033</v>
      </c>
      <c r="B1913" s="5" t="s">
        <v>1</v>
      </c>
      <c r="D1913" s="3">
        <v>24.59</v>
      </c>
      <c r="E1913" s="2" t="s">
        <v>1</v>
      </c>
      <c r="F1913" s="2" t="s">
        <v>1</v>
      </c>
      <c r="H1913" s="2" t="s">
        <v>1</v>
      </c>
      <c r="I1913" s="3">
        <v>25.83</v>
      </c>
      <c r="J1913" s="25">
        <f t="shared" si="93"/>
        <v>97777.186793999994</v>
      </c>
      <c r="K1913" s="25">
        <f t="shared" si="94"/>
        <v>0</v>
      </c>
      <c r="L1913" s="25" t="e">
        <f t="shared" si="95"/>
        <v>#VALUE!</v>
      </c>
    </row>
    <row r="1914" spans="1:12" x14ac:dyDescent="0.25">
      <c r="A1914" s="4">
        <v>43034</v>
      </c>
      <c r="B1914" s="5">
        <v>7.88</v>
      </c>
      <c r="D1914" s="3">
        <v>23.62</v>
      </c>
      <c r="E1914" s="2" t="s">
        <v>1</v>
      </c>
      <c r="F1914" s="2">
        <v>0.372</v>
      </c>
      <c r="G1914" s="2">
        <v>8.89</v>
      </c>
      <c r="H1914" s="2" t="s">
        <v>1</v>
      </c>
      <c r="I1914" s="3">
        <v>24.2</v>
      </c>
      <c r="J1914" s="25">
        <f t="shared" si="93"/>
        <v>91606.965559999997</v>
      </c>
      <c r="K1914" s="25">
        <f t="shared" si="94"/>
        <v>814.3859238284</v>
      </c>
      <c r="L1914" s="25" t="e">
        <f t="shared" si="95"/>
        <v>#VALUE!</v>
      </c>
    </row>
    <row r="1915" spans="1:12" x14ac:dyDescent="0.25">
      <c r="A1915" s="4">
        <v>43035</v>
      </c>
      <c r="B1915" s="5" t="s">
        <v>1</v>
      </c>
      <c r="D1915" s="3">
        <v>23.61</v>
      </c>
      <c r="E1915" s="2" t="s">
        <v>1</v>
      </c>
      <c r="F1915" s="2" t="s">
        <v>1</v>
      </c>
      <c r="H1915" s="2" t="s">
        <v>1</v>
      </c>
      <c r="I1915" s="3">
        <v>23.38</v>
      </c>
      <c r="J1915" s="25">
        <f t="shared" si="93"/>
        <v>88502.92788399999</v>
      </c>
      <c r="K1915" s="25">
        <f t="shared" si="94"/>
        <v>0</v>
      </c>
      <c r="L1915" s="25" t="e">
        <f t="shared" si="95"/>
        <v>#VALUE!</v>
      </c>
    </row>
    <row r="1916" spans="1:12" x14ac:dyDescent="0.25">
      <c r="A1916" s="4">
        <v>43036</v>
      </c>
      <c r="B1916" s="5" t="s">
        <v>1</v>
      </c>
      <c r="D1916" s="3">
        <v>23.24</v>
      </c>
      <c r="E1916" s="2" t="s">
        <v>1</v>
      </c>
      <c r="F1916" s="2" t="s">
        <v>1</v>
      </c>
      <c r="H1916" s="2" t="s">
        <v>1</v>
      </c>
      <c r="I1916" s="3">
        <v>23.13</v>
      </c>
      <c r="J1916" s="25">
        <f t="shared" si="93"/>
        <v>87556.574933999989</v>
      </c>
      <c r="K1916" s="25">
        <f t="shared" si="94"/>
        <v>0</v>
      </c>
      <c r="L1916" s="25" t="e">
        <f t="shared" si="95"/>
        <v>#VALUE!</v>
      </c>
    </row>
    <row r="1917" spans="1:12" x14ac:dyDescent="0.25">
      <c r="A1917" s="4">
        <v>43037</v>
      </c>
      <c r="B1917" s="5" t="s">
        <v>1</v>
      </c>
      <c r="D1917" s="3">
        <v>23.4</v>
      </c>
      <c r="E1917" s="2" t="s">
        <v>1</v>
      </c>
      <c r="F1917" s="2" t="s">
        <v>1</v>
      </c>
      <c r="H1917" s="2" t="s">
        <v>1</v>
      </c>
      <c r="I1917" s="3">
        <v>23.71</v>
      </c>
      <c r="J1917" s="25">
        <f t="shared" si="93"/>
        <v>89752.113777999999</v>
      </c>
      <c r="K1917" s="25">
        <f t="shared" si="94"/>
        <v>0</v>
      </c>
      <c r="L1917" s="25" t="e">
        <f t="shared" si="95"/>
        <v>#VALUE!</v>
      </c>
    </row>
    <row r="1918" spans="1:12" x14ac:dyDescent="0.25">
      <c r="A1918" s="4">
        <v>43038</v>
      </c>
      <c r="B1918" s="5" t="s">
        <v>1</v>
      </c>
      <c r="D1918" s="3">
        <v>23.1</v>
      </c>
      <c r="E1918" s="2" t="s">
        <v>1</v>
      </c>
      <c r="F1918" s="2" t="s">
        <v>1</v>
      </c>
      <c r="H1918" s="2" t="s">
        <v>1</v>
      </c>
      <c r="I1918" s="3">
        <v>23.76</v>
      </c>
      <c r="J1918" s="25">
        <f t="shared" si="93"/>
        <v>89941.384367999999</v>
      </c>
      <c r="K1918" s="25">
        <f t="shared" si="94"/>
        <v>0</v>
      </c>
      <c r="L1918" s="25" t="e">
        <f t="shared" si="95"/>
        <v>#VALUE!</v>
      </c>
    </row>
    <row r="1919" spans="1:12" x14ac:dyDescent="0.25">
      <c r="A1919" s="4">
        <v>43039</v>
      </c>
      <c r="B1919" s="5">
        <v>10.199999999999999</v>
      </c>
      <c r="C1919" s="6">
        <v>0.93</v>
      </c>
      <c r="D1919" s="3">
        <v>21.14</v>
      </c>
      <c r="E1919" s="2">
        <v>28.1</v>
      </c>
      <c r="F1919" s="2">
        <v>0.36099999999999999</v>
      </c>
      <c r="G1919" s="2">
        <v>8</v>
      </c>
      <c r="H1919" s="2">
        <v>28</v>
      </c>
      <c r="I1919" s="3">
        <v>21.67</v>
      </c>
      <c r="J1919" s="25">
        <f t="shared" si="93"/>
        <v>82029.873705999998</v>
      </c>
      <c r="K1919" s="25">
        <f t="shared" si="94"/>
        <v>656.23898964800003</v>
      </c>
      <c r="L1919" s="25">
        <f t="shared" si="95"/>
        <v>2296.8364637679997</v>
      </c>
    </row>
    <row r="1920" spans="1:12" x14ac:dyDescent="0.25">
      <c r="A1920" s="4">
        <v>43040</v>
      </c>
      <c r="B1920" s="5" t="s">
        <v>1</v>
      </c>
      <c r="D1920" s="3">
        <v>22.89</v>
      </c>
      <c r="E1920" s="2" t="s">
        <v>1</v>
      </c>
      <c r="F1920" s="2" t="s">
        <v>1</v>
      </c>
      <c r="H1920" s="2" t="s">
        <v>1</v>
      </c>
      <c r="I1920" s="3">
        <v>23.3</v>
      </c>
      <c r="J1920" s="25">
        <f t="shared" si="93"/>
        <v>88200.094939999995</v>
      </c>
      <c r="K1920" s="25">
        <f t="shared" si="94"/>
        <v>0</v>
      </c>
      <c r="L1920" s="25" t="e">
        <f t="shared" si="95"/>
        <v>#VALUE!</v>
      </c>
    </row>
    <row r="1921" spans="1:12" x14ac:dyDescent="0.25">
      <c r="A1921" s="4">
        <v>43041</v>
      </c>
      <c r="B1921" s="5">
        <v>9.66</v>
      </c>
      <c r="D1921" s="3">
        <v>22.03</v>
      </c>
      <c r="E1921" s="2" t="s">
        <v>1</v>
      </c>
      <c r="F1921" s="2" t="s">
        <v>2</v>
      </c>
      <c r="G1921" s="2">
        <v>0.53800000000000003</v>
      </c>
      <c r="H1921" s="2" t="s">
        <v>1</v>
      </c>
      <c r="I1921" s="3">
        <v>22.83</v>
      </c>
      <c r="J1921" s="25">
        <f t="shared" si="93"/>
        <v>86420.951393999989</v>
      </c>
      <c r="K1921" s="25">
        <f t="shared" si="94"/>
        <v>46.494471849971994</v>
      </c>
      <c r="L1921" s="25" t="e">
        <f t="shared" si="95"/>
        <v>#VALUE!</v>
      </c>
    </row>
    <row r="1922" spans="1:12" x14ac:dyDescent="0.25">
      <c r="A1922" s="4">
        <v>43042</v>
      </c>
      <c r="B1922" s="5" t="s">
        <v>1</v>
      </c>
      <c r="D1922" s="3">
        <v>21.53</v>
      </c>
      <c r="E1922" s="2" t="s">
        <v>1</v>
      </c>
      <c r="F1922" s="2" t="s">
        <v>1</v>
      </c>
      <c r="H1922" s="2" t="s">
        <v>1</v>
      </c>
      <c r="I1922" s="3">
        <v>21.87</v>
      </c>
      <c r="J1922" s="25">
        <f t="shared" si="93"/>
        <v>82786.956065999999</v>
      </c>
      <c r="K1922" s="25">
        <f t="shared" si="94"/>
        <v>0</v>
      </c>
      <c r="L1922" s="25" t="e">
        <f t="shared" si="95"/>
        <v>#VALUE!</v>
      </c>
    </row>
    <row r="1923" spans="1:12" x14ac:dyDescent="0.25">
      <c r="A1923" s="4">
        <v>43043</v>
      </c>
      <c r="B1923" s="5" t="s">
        <v>1</v>
      </c>
      <c r="D1923" s="3">
        <v>22.24</v>
      </c>
      <c r="E1923" s="2" t="s">
        <v>1</v>
      </c>
      <c r="F1923" s="2" t="s">
        <v>1</v>
      </c>
      <c r="H1923" s="2" t="s">
        <v>1</v>
      </c>
      <c r="I1923" s="3">
        <v>23.04</v>
      </c>
      <c r="J1923" s="25">
        <f t="shared" ref="J1923:J1986" si="96">3785.4118*I1923</f>
        <v>87215.887871999992</v>
      </c>
      <c r="K1923" s="25">
        <f t="shared" si="94"/>
        <v>0</v>
      </c>
      <c r="L1923" s="25" t="e">
        <f t="shared" si="95"/>
        <v>#VALUE!</v>
      </c>
    </row>
    <row r="1924" spans="1:12" x14ac:dyDescent="0.25">
      <c r="A1924" s="4">
        <v>43044</v>
      </c>
      <c r="B1924" s="5" t="s">
        <v>1</v>
      </c>
      <c r="D1924" s="3">
        <v>28.75</v>
      </c>
      <c r="E1924" s="2" t="s">
        <v>1</v>
      </c>
      <c r="F1924" s="2" t="s">
        <v>1</v>
      </c>
      <c r="H1924" s="2" t="s">
        <v>1</v>
      </c>
      <c r="I1924" s="3">
        <v>30.12</v>
      </c>
      <c r="J1924" s="25">
        <f t="shared" si="96"/>
        <v>114016.603416</v>
      </c>
      <c r="K1924" s="25">
        <f t="shared" ref="K1924:K1987" si="97">J1924*G1924/1000</f>
        <v>0</v>
      </c>
      <c r="L1924" s="25" t="e">
        <f t="shared" ref="L1924:L1987" si="98">J1924*H1924/1000</f>
        <v>#VALUE!</v>
      </c>
    </row>
    <row r="1925" spans="1:12" x14ac:dyDescent="0.25">
      <c r="A1925" s="4">
        <v>43045</v>
      </c>
      <c r="B1925" s="5" t="s">
        <v>1</v>
      </c>
      <c r="D1925" s="3">
        <v>23.27</v>
      </c>
      <c r="E1925" s="2" t="s">
        <v>1</v>
      </c>
      <c r="F1925" s="2" t="s">
        <v>1</v>
      </c>
      <c r="H1925" s="2" t="s">
        <v>1</v>
      </c>
      <c r="I1925" s="3">
        <v>23.52</v>
      </c>
      <c r="J1925" s="25">
        <f t="shared" si="96"/>
        <v>89032.885536000002</v>
      </c>
      <c r="K1925" s="25">
        <f t="shared" si="97"/>
        <v>0</v>
      </c>
      <c r="L1925" s="25" t="e">
        <f t="shared" si="98"/>
        <v>#VALUE!</v>
      </c>
    </row>
    <row r="1926" spans="1:12" x14ac:dyDescent="0.25">
      <c r="A1926" s="4">
        <v>43046</v>
      </c>
      <c r="B1926" s="5">
        <v>8.5299999999999994</v>
      </c>
      <c r="C1926" s="6">
        <v>1.29</v>
      </c>
      <c r="D1926" s="3">
        <v>21.58</v>
      </c>
      <c r="E1926" s="2">
        <v>35.1</v>
      </c>
      <c r="F1926" s="2" t="s">
        <v>2</v>
      </c>
      <c r="G1926" s="2">
        <v>9.7200000000000006</v>
      </c>
      <c r="H1926" s="2">
        <v>26.5</v>
      </c>
      <c r="I1926" s="3">
        <v>22.14</v>
      </c>
      <c r="J1926" s="25">
        <f t="shared" si="96"/>
        <v>83809.017252000005</v>
      </c>
      <c r="K1926" s="25">
        <f t="shared" si="97"/>
        <v>814.62364768944008</v>
      </c>
      <c r="L1926" s="25">
        <f t="shared" si="98"/>
        <v>2220.9389571780002</v>
      </c>
    </row>
    <row r="1927" spans="1:12" x14ac:dyDescent="0.25">
      <c r="A1927" s="4">
        <v>43047</v>
      </c>
      <c r="B1927" s="5" t="s">
        <v>1</v>
      </c>
      <c r="D1927" s="3">
        <v>21.45</v>
      </c>
      <c r="E1927" s="2" t="s">
        <v>1</v>
      </c>
      <c r="F1927" s="2" t="s">
        <v>1</v>
      </c>
      <c r="H1927" s="2" t="s">
        <v>1</v>
      </c>
      <c r="I1927" s="3">
        <v>22.34</v>
      </c>
      <c r="J1927" s="25">
        <f t="shared" si="96"/>
        <v>84566.099611999991</v>
      </c>
      <c r="K1927" s="25">
        <f t="shared" si="97"/>
        <v>0</v>
      </c>
      <c r="L1927" s="25" t="e">
        <f t="shared" si="98"/>
        <v>#VALUE!</v>
      </c>
    </row>
    <row r="1928" spans="1:12" x14ac:dyDescent="0.25">
      <c r="A1928" s="4">
        <v>43048</v>
      </c>
      <c r="B1928" s="5">
        <v>9.36</v>
      </c>
      <c r="D1928" s="3">
        <v>18.579999999999998</v>
      </c>
      <c r="E1928" s="2" t="s">
        <v>1</v>
      </c>
      <c r="F1928" s="2" t="s">
        <v>2</v>
      </c>
      <c r="G1928" s="2">
        <v>18.8</v>
      </c>
      <c r="H1928" s="2" t="s">
        <v>1</v>
      </c>
      <c r="I1928" s="3">
        <v>23.06</v>
      </c>
      <c r="J1928" s="25">
        <f t="shared" si="96"/>
        <v>87291.596107999998</v>
      </c>
      <c r="K1928" s="25">
        <f t="shared" si="97"/>
        <v>1641.0820068304001</v>
      </c>
      <c r="L1928" s="25" t="e">
        <f t="shared" si="98"/>
        <v>#VALUE!</v>
      </c>
    </row>
    <row r="1929" spans="1:12" x14ac:dyDescent="0.25">
      <c r="A1929" s="4">
        <v>43049</v>
      </c>
      <c r="B1929" s="5" t="s">
        <v>1</v>
      </c>
      <c r="D1929" s="3">
        <v>20.41</v>
      </c>
      <c r="E1929" s="2" t="s">
        <v>1</v>
      </c>
      <c r="F1929" s="2" t="s">
        <v>1</v>
      </c>
      <c r="H1929" s="2" t="s">
        <v>1</v>
      </c>
      <c r="I1929" s="3">
        <v>23.09</v>
      </c>
      <c r="J1929" s="25">
        <f t="shared" si="96"/>
        <v>87405.158461999992</v>
      </c>
      <c r="K1929" s="25">
        <f t="shared" si="97"/>
        <v>0</v>
      </c>
      <c r="L1929" s="25" t="e">
        <f t="shared" si="98"/>
        <v>#VALUE!</v>
      </c>
    </row>
    <row r="1930" spans="1:12" x14ac:dyDescent="0.25">
      <c r="A1930" s="4">
        <v>43050</v>
      </c>
      <c r="B1930" s="5" t="s">
        <v>1</v>
      </c>
      <c r="D1930" s="3">
        <v>20.54</v>
      </c>
      <c r="E1930" s="2" t="s">
        <v>1</v>
      </c>
      <c r="F1930" s="2" t="s">
        <v>1</v>
      </c>
      <c r="H1930" s="2" t="s">
        <v>1</v>
      </c>
      <c r="I1930" s="3">
        <v>22.88</v>
      </c>
      <c r="J1930" s="25">
        <f t="shared" si="96"/>
        <v>86610.221983999989</v>
      </c>
      <c r="K1930" s="25">
        <f t="shared" si="97"/>
        <v>0</v>
      </c>
      <c r="L1930" s="25" t="e">
        <f t="shared" si="98"/>
        <v>#VALUE!</v>
      </c>
    </row>
    <row r="1931" spans="1:12" x14ac:dyDescent="0.25">
      <c r="A1931" s="4">
        <v>43051</v>
      </c>
      <c r="B1931" s="5" t="s">
        <v>1</v>
      </c>
      <c r="D1931" s="3">
        <v>20.07</v>
      </c>
      <c r="E1931" s="2" t="s">
        <v>1</v>
      </c>
      <c r="F1931" s="2" t="s">
        <v>1</v>
      </c>
      <c r="H1931" s="2" t="s">
        <v>1</v>
      </c>
      <c r="I1931" s="3">
        <v>23.04</v>
      </c>
      <c r="J1931" s="25">
        <f t="shared" si="96"/>
        <v>87215.887871999992</v>
      </c>
      <c r="K1931" s="25">
        <f t="shared" si="97"/>
        <v>0</v>
      </c>
      <c r="L1931" s="25" t="e">
        <f t="shared" si="98"/>
        <v>#VALUE!</v>
      </c>
    </row>
    <row r="1932" spans="1:12" x14ac:dyDescent="0.25">
      <c r="A1932" s="4">
        <v>43052</v>
      </c>
      <c r="B1932" s="5" t="s">
        <v>1</v>
      </c>
      <c r="D1932" s="3">
        <v>19.53</v>
      </c>
      <c r="E1932" s="2" t="s">
        <v>1</v>
      </c>
      <c r="F1932" s="2" t="s">
        <v>1</v>
      </c>
      <c r="H1932" s="2" t="s">
        <v>1</v>
      </c>
      <c r="I1932" s="3">
        <v>22.21</v>
      </c>
      <c r="J1932" s="25">
        <f t="shared" si="96"/>
        <v>84073.996077999996</v>
      </c>
      <c r="K1932" s="25">
        <f t="shared" si="97"/>
        <v>0</v>
      </c>
      <c r="L1932" s="25" t="e">
        <f t="shared" si="98"/>
        <v>#VALUE!</v>
      </c>
    </row>
    <row r="1933" spans="1:12" x14ac:dyDescent="0.25">
      <c r="A1933" s="4">
        <v>43053</v>
      </c>
      <c r="B1933" s="5">
        <v>8.42</v>
      </c>
      <c r="C1933" s="6">
        <v>0.496</v>
      </c>
      <c r="D1933" s="3">
        <v>20.66</v>
      </c>
      <c r="E1933" s="2">
        <v>31.2</v>
      </c>
      <c r="F1933" s="2" t="s">
        <v>2</v>
      </c>
      <c r="G1933" s="2">
        <v>8.3000000000000007</v>
      </c>
      <c r="H1933" s="2">
        <v>30</v>
      </c>
      <c r="I1933" s="3">
        <v>21.63</v>
      </c>
      <c r="J1933" s="25">
        <f t="shared" si="96"/>
        <v>81878.457233999987</v>
      </c>
      <c r="K1933" s="25">
        <f t="shared" si="97"/>
        <v>679.59119504219996</v>
      </c>
      <c r="L1933" s="25">
        <f t="shared" si="98"/>
        <v>2456.3537170199993</v>
      </c>
    </row>
    <row r="1934" spans="1:12" x14ac:dyDescent="0.25">
      <c r="A1934" s="4">
        <v>43054</v>
      </c>
      <c r="B1934" s="5" t="s">
        <v>1</v>
      </c>
      <c r="D1934" s="3">
        <v>27.96</v>
      </c>
      <c r="E1934" s="2" t="s">
        <v>1</v>
      </c>
      <c r="F1934" s="2" t="s">
        <v>1</v>
      </c>
      <c r="H1934" s="2" t="s">
        <v>1</v>
      </c>
      <c r="I1934" s="3">
        <v>31.98</v>
      </c>
      <c r="J1934" s="25">
        <f t="shared" si="96"/>
        <v>121057.469364</v>
      </c>
      <c r="K1934" s="25">
        <f t="shared" si="97"/>
        <v>0</v>
      </c>
      <c r="L1934" s="25" t="e">
        <f t="shared" si="98"/>
        <v>#VALUE!</v>
      </c>
    </row>
    <row r="1935" spans="1:12" x14ac:dyDescent="0.25">
      <c r="A1935" s="4">
        <v>43055</v>
      </c>
      <c r="B1935" s="5">
        <v>7.09</v>
      </c>
      <c r="D1935" s="3">
        <v>22.57</v>
      </c>
      <c r="E1935" s="2" t="s">
        <v>1</v>
      </c>
      <c r="F1935" s="2" t="s">
        <v>2</v>
      </c>
      <c r="G1935" s="2">
        <v>8.18</v>
      </c>
      <c r="H1935" s="2" t="s">
        <v>1</v>
      </c>
      <c r="I1935" s="3">
        <v>24.62</v>
      </c>
      <c r="J1935" s="25">
        <f t="shared" si="96"/>
        <v>93196.838516000003</v>
      </c>
      <c r="K1935" s="25">
        <f t="shared" si="97"/>
        <v>762.35013906088011</v>
      </c>
      <c r="L1935" s="25" t="e">
        <f t="shared" si="98"/>
        <v>#VALUE!</v>
      </c>
    </row>
    <row r="1936" spans="1:12" x14ac:dyDescent="0.25">
      <c r="A1936" s="4">
        <v>43056</v>
      </c>
      <c r="B1936" s="5" t="s">
        <v>1</v>
      </c>
      <c r="D1936" s="3">
        <v>23.4</v>
      </c>
      <c r="E1936" s="2" t="s">
        <v>1</v>
      </c>
      <c r="F1936" s="2" t="s">
        <v>1</v>
      </c>
      <c r="H1936" s="2" t="s">
        <v>1</v>
      </c>
      <c r="I1936" s="3">
        <v>25.16</v>
      </c>
      <c r="J1936" s="25">
        <f t="shared" si="96"/>
        <v>95240.960888000001</v>
      </c>
      <c r="K1936" s="25">
        <f t="shared" si="97"/>
        <v>0</v>
      </c>
      <c r="L1936" s="25" t="e">
        <f t="shared" si="98"/>
        <v>#VALUE!</v>
      </c>
    </row>
    <row r="1937" spans="1:12" x14ac:dyDescent="0.25">
      <c r="A1937" s="4">
        <v>43057</v>
      </c>
      <c r="B1937" s="5" t="s">
        <v>1</v>
      </c>
      <c r="D1937" s="3">
        <v>31.28</v>
      </c>
      <c r="E1937" s="2" t="s">
        <v>1</v>
      </c>
      <c r="F1937" s="2" t="s">
        <v>1</v>
      </c>
      <c r="H1937" s="2" t="s">
        <v>1</v>
      </c>
      <c r="I1937" s="3">
        <v>33.85</v>
      </c>
      <c r="J1937" s="25">
        <f t="shared" si="96"/>
        <v>128136.18943</v>
      </c>
      <c r="K1937" s="25">
        <f t="shared" si="97"/>
        <v>0</v>
      </c>
      <c r="L1937" s="25" t="e">
        <f t="shared" si="98"/>
        <v>#VALUE!</v>
      </c>
    </row>
    <row r="1938" spans="1:12" x14ac:dyDescent="0.25">
      <c r="A1938" s="4">
        <v>43058</v>
      </c>
      <c r="B1938" s="5" t="s">
        <v>1</v>
      </c>
      <c r="D1938" s="3">
        <v>24.12</v>
      </c>
      <c r="E1938" s="2" t="s">
        <v>1</v>
      </c>
      <c r="F1938" s="2" t="s">
        <v>1</v>
      </c>
      <c r="H1938" s="2" t="s">
        <v>1</v>
      </c>
      <c r="I1938" s="3">
        <v>25.91</v>
      </c>
      <c r="J1938" s="25">
        <f t="shared" si="96"/>
        <v>98080.019738000003</v>
      </c>
      <c r="K1938" s="25">
        <f t="shared" si="97"/>
        <v>0</v>
      </c>
      <c r="L1938" s="25" t="e">
        <f t="shared" si="98"/>
        <v>#VALUE!</v>
      </c>
    </row>
    <row r="1939" spans="1:12" x14ac:dyDescent="0.25">
      <c r="A1939" s="4">
        <v>43059</v>
      </c>
      <c r="B1939" s="5" t="s">
        <v>1</v>
      </c>
      <c r="D1939" s="3">
        <v>24.07</v>
      </c>
      <c r="E1939" s="2" t="s">
        <v>1</v>
      </c>
      <c r="F1939" s="2" t="s">
        <v>1</v>
      </c>
      <c r="H1939" s="2" t="s">
        <v>1</v>
      </c>
      <c r="I1939" s="3">
        <v>25.33</v>
      </c>
      <c r="J1939" s="25">
        <f t="shared" si="96"/>
        <v>95884.480893999993</v>
      </c>
      <c r="K1939" s="25">
        <f t="shared" si="97"/>
        <v>0</v>
      </c>
      <c r="L1939" s="25" t="e">
        <f t="shared" si="98"/>
        <v>#VALUE!</v>
      </c>
    </row>
    <row r="1940" spans="1:12" x14ac:dyDescent="0.25">
      <c r="A1940" s="4">
        <v>43060</v>
      </c>
      <c r="B1940" s="5">
        <v>8.44</v>
      </c>
      <c r="C1940" s="6">
        <v>0.72</v>
      </c>
      <c r="D1940" s="3">
        <v>22.91</v>
      </c>
      <c r="E1940" s="2">
        <v>27.5</v>
      </c>
      <c r="F1940" s="2">
        <v>0.371</v>
      </c>
      <c r="G1940" s="2">
        <v>5.76</v>
      </c>
      <c r="H1940" s="2">
        <v>29.1</v>
      </c>
      <c r="I1940" s="3">
        <v>24.74</v>
      </c>
      <c r="J1940" s="25">
        <f t="shared" si="96"/>
        <v>93651.087931999995</v>
      </c>
      <c r="K1940" s="25">
        <f t="shared" si="97"/>
        <v>539.43026648831994</v>
      </c>
      <c r="L1940" s="25">
        <f t="shared" si="98"/>
        <v>2725.2466588212001</v>
      </c>
    </row>
    <row r="1941" spans="1:12" x14ac:dyDescent="0.25">
      <c r="A1941" s="4">
        <v>43061</v>
      </c>
      <c r="B1941" s="5" t="s">
        <v>1</v>
      </c>
      <c r="D1941" s="3">
        <v>22.79</v>
      </c>
      <c r="E1941" s="2" t="s">
        <v>1</v>
      </c>
      <c r="F1941" s="2" t="s">
        <v>1</v>
      </c>
      <c r="G1941" s="2">
        <v>7.62</v>
      </c>
      <c r="H1941" s="2" t="s">
        <v>1</v>
      </c>
      <c r="I1941" s="3">
        <v>19.75</v>
      </c>
      <c r="J1941" s="25">
        <f t="shared" si="96"/>
        <v>74761.883050000004</v>
      </c>
      <c r="K1941" s="25">
        <f t="shared" si="97"/>
        <v>569.68554884100001</v>
      </c>
      <c r="L1941" s="25" t="e">
        <f t="shared" si="98"/>
        <v>#VALUE!</v>
      </c>
    </row>
    <row r="1942" spans="1:12" x14ac:dyDescent="0.25">
      <c r="A1942" s="4">
        <v>43062</v>
      </c>
      <c r="B1942" s="5">
        <v>9.19</v>
      </c>
      <c r="D1942" s="3">
        <v>22.61</v>
      </c>
      <c r="E1942" s="2" t="s">
        <v>1</v>
      </c>
      <c r="F1942" s="2" t="s">
        <v>2</v>
      </c>
      <c r="H1942" s="2" t="s">
        <v>1</v>
      </c>
      <c r="I1942" s="3">
        <v>23.96</v>
      </c>
      <c r="J1942" s="25">
        <f t="shared" si="96"/>
        <v>90698.466727999999</v>
      </c>
      <c r="K1942" s="25">
        <f t="shared" si="97"/>
        <v>0</v>
      </c>
      <c r="L1942" s="25" t="e">
        <f t="shared" si="98"/>
        <v>#VALUE!</v>
      </c>
    </row>
    <row r="1943" spans="1:12" x14ac:dyDescent="0.25">
      <c r="A1943" s="4">
        <v>43063</v>
      </c>
      <c r="B1943" s="5" t="s">
        <v>1</v>
      </c>
      <c r="D1943" s="3">
        <v>22.23</v>
      </c>
      <c r="E1943" s="2" t="s">
        <v>1</v>
      </c>
      <c r="F1943" s="2" t="s">
        <v>1</v>
      </c>
      <c r="H1943" s="2" t="s">
        <v>1</v>
      </c>
      <c r="I1943" s="3">
        <v>24.2</v>
      </c>
      <c r="J1943" s="25">
        <f t="shared" si="96"/>
        <v>91606.965559999997</v>
      </c>
      <c r="K1943" s="25">
        <f t="shared" si="97"/>
        <v>0</v>
      </c>
      <c r="L1943" s="25" t="e">
        <f t="shared" si="98"/>
        <v>#VALUE!</v>
      </c>
    </row>
    <row r="1944" spans="1:12" x14ac:dyDescent="0.25">
      <c r="A1944" s="4">
        <v>43064</v>
      </c>
      <c r="B1944" s="5" t="s">
        <v>1</v>
      </c>
      <c r="D1944" s="3">
        <v>21.33</v>
      </c>
      <c r="E1944" s="2" t="s">
        <v>1</v>
      </c>
      <c r="F1944" s="2" t="s">
        <v>1</v>
      </c>
      <c r="H1944" s="2" t="s">
        <v>1</v>
      </c>
      <c r="I1944" s="3">
        <v>23.15</v>
      </c>
      <c r="J1944" s="25">
        <f t="shared" si="96"/>
        <v>87632.283169999995</v>
      </c>
      <c r="K1944" s="25">
        <f t="shared" si="97"/>
        <v>0</v>
      </c>
      <c r="L1944" s="25" t="e">
        <f t="shared" si="98"/>
        <v>#VALUE!</v>
      </c>
    </row>
    <row r="1945" spans="1:12" x14ac:dyDescent="0.25">
      <c r="A1945" s="4">
        <v>43065</v>
      </c>
      <c r="B1945" s="5" t="s">
        <v>1</v>
      </c>
      <c r="D1945" s="3">
        <v>21.66</v>
      </c>
      <c r="E1945" s="2" t="s">
        <v>1</v>
      </c>
      <c r="F1945" s="2" t="s">
        <v>1</v>
      </c>
      <c r="H1945" s="2" t="s">
        <v>1</v>
      </c>
      <c r="I1945" s="3">
        <v>23.13</v>
      </c>
      <c r="J1945" s="25">
        <f t="shared" si="96"/>
        <v>87556.574933999989</v>
      </c>
      <c r="K1945" s="25">
        <f t="shared" si="97"/>
        <v>0</v>
      </c>
      <c r="L1945" s="25" t="e">
        <f t="shared" si="98"/>
        <v>#VALUE!</v>
      </c>
    </row>
    <row r="1946" spans="1:12" x14ac:dyDescent="0.25">
      <c r="A1946" s="4">
        <v>43066</v>
      </c>
      <c r="B1946" s="5" t="s">
        <v>1</v>
      </c>
      <c r="D1946" s="3">
        <v>21.97</v>
      </c>
      <c r="E1946" s="2" t="s">
        <v>1</v>
      </c>
      <c r="F1946" s="2" t="s">
        <v>1</v>
      </c>
      <c r="H1946" s="2" t="s">
        <v>1</v>
      </c>
      <c r="I1946" s="3">
        <v>23.94</v>
      </c>
      <c r="J1946" s="25">
        <f t="shared" si="96"/>
        <v>90622.758492000008</v>
      </c>
      <c r="K1946" s="25">
        <f t="shared" si="97"/>
        <v>0</v>
      </c>
      <c r="L1946" s="25" t="e">
        <f t="shared" si="98"/>
        <v>#VALUE!</v>
      </c>
    </row>
    <row r="1947" spans="1:12" x14ac:dyDescent="0.25">
      <c r="A1947" s="4">
        <v>43067</v>
      </c>
      <c r="B1947" s="5">
        <v>11.9</v>
      </c>
      <c r="C1947" s="6">
        <v>0.66400000000000003</v>
      </c>
      <c r="D1947" s="3">
        <v>21.14</v>
      </c>
      <c r="E1947" s="2">
        <v>29</v>
      </c>
      <c r="F1947" s="2" t="s">
        <v>2</v>
      </c>
      <c r="G1947" s="2">
        <v>10.1</v>
      </c>
      <c r="H1947" s="2">
        <v>26.1</v>
      </c>
      <c r="I1947" s="3">
        <v>21.53</v>
      </c>
      <c r="J1947" s="25">
        <f t="shared" si="96"/>
        <v>81499.916054000001</v>
      </c>
      <c r="K1947" s="25">
        <f t="shared" si="97"/>
        <v>823.14915214539997</v>
      </c>
      <c r="L1947" s="25">
        <f t="shared" si="98"/>
        <v>2127.1478090094001</v>
      </c>
    </row>
    <row r="1948" spans="1:12" x14ac:dyDescent="0.25">
      <c r="A1948" s="4">
        <v>43068</v>
      </c>
      <c r="B1948" s="5" t="s">
        <v>1</v>
      </c>
      <c r="D1948" s="3">
        <v>22.15</v>
      </c>
      <c r="E1948" s="2" t="s">
        <v>1</v>
      </c>
      <c r="F1948" s="2" t="s">
        <v>1</v>
      </c>
      <c r="H1948" s="2" t="s">
        <v>1</v>
      </c>
      <c r="I1948" s="3">
        <v>22.9</v>
      </c>
      <c r="J1948" s="25">
        <f t="shared" si="96"/>
        <v>86685.930219999995</v>
      </c>
      <c r="K1948" s="25">
        <f t="shared" si="97"/>
        <v>0</v>
      </c>
      <c r="L1948" s="25" t="e">
        <f t="shared" si="98"/>
        <v>#VALUE!</v>
      </c>
    </row>
    <row r="1949" spans="1:12" x14ac:dyDescent="0.25">
      <c r="A1949" s="4">
        <v>43069</v>
      </c>
      <c r="B1949" s="5">
        <v>8.49</v>
      </c>
      <c r="D1949" s="3">
        <v>21.88</v>
      </c>
      <c r="E1949" s="2" t="s">
        <v>1</v>
      </c>
      <c r="F1949" s="2" t="s">
        <v>2</v>
      </c>
      <c r="G1949" s="2">
        <v>5.86</v>
      </c>
      <c r="H1949" s="2" t="s">
        <v>1</v>
      </c>
      <c r="I1949" s="3">
        <v>23.84</v>
      </c>
      <c r="J1949" s="25">
        <f t="shared" si="96"/>
        <v>90244.217311999993</v>
      </c>
      <c r="K1949" s="25">
        <f t="shared" si="97"/>
        <v>528.83111344831991</v>
      </c>
      <c r="L1949" s="25" t="e">
        <f t="shared" si="98"/>
        <v>#VALUE!</v>
      </c>
    </row>
    <row r="1950" spans="1:12" x14ac:dyDescent="0.25">
      <c r="A1950" s="4">
        <v>43070</v>
      </c>
      <c r="B1950" s="5" t="s">
        <v>1</v>
      </c>
      <c r="D1950" s="3">
        <v>21.15</v>
      </c>
      <c r="E1950" s="2" t="s">
        <v>1</v>
      </c>
      <c r="F1950" s="2" t="s">
        <v>1</v>
      </c>
      <c r="H1950" s="2" t="s">
        <v>1</v>
      </c>
      <c r="I1950" s="3">
        <v>22.53</v>
      </c>
      <c r="J1950" s="25">
        <f t="shared" si="96"/>
        <v>85285.327854000003</v>
      </c>
      <c r="K1950" s="25">
        <f t="shared" si="97"/>
        <v>0</v>
      </c>
      <c r="L1950" s="25" t="e">
        <f t="shared" si="98"/>
        <v>#VALUE!</v>
      </c>
    </row>
    <row r="1951" spans="1:12" x14ac:dyDescent="0.25">
      <c r="A1951" s="4">
        <v>43071</v>
      </c>
      <c r="B1951" s="5" t="s">
        <v>1</v>
      </c>
      <c r="D1951" s="3">
        <v>22</v>
      </c>
      <c r="E1951" s="2" t="s">
        <v>1</v>
      </c>
      <c r="F1951" s="2" t="s">
        <v>1</v>
      </c>
      <c r="H1951" s="2" t="s">
        <v>1</v>
      </c>
      <c r="I1951" s="3">
        <v>23.4</v>
      </c>
      <c r="J1951" s="25">
        <f t="shared" si="96"/>
        <v>88578.636119999996</v>
      </c>
      <c r="K1951" s="25">
        <f t="shared" si="97"/>
        <v>0</v>
      </c>
      <c r="L1951" s="25" t="e">
        <f t="shared" si="98"/>
        <v>#VALUE!</v>
      </c>
    </row>
    <row r="1952" spans="1:12" x14ac:dyDescent="0.25">
      <c r="A1952" s="4">
        <v>43072</v>
      </c>
      <c r="B1952" s="5" t="s">
        <v>1</v>
      </c>
      <c r="D1952" s="3">
        <v>22.86</v>
      </c>
      <c r="E1952" s="2" t="s">
        <v>1</v>
      </c>
      <c r="F1952" s="2" t="s">
        <v>1</v>
      </c>
      <c r="H1952" s="2" t="s">
        <v>1</v>
      </c>
      <c r="I1952" s="3">
        <v>23.96</v>
      </c>
      <c r="J1952" s="25">
        <f t="shared" si="96"/>
        <v>90698.466727999999</v>
      </c>
      <c r="K1952" s="25">
        <f t="shared" si="97"/>
        <v>0</v>
      </c>
      <c r="L1952" s="25" t="e">
        <f t="shared" si="98"/>
        <v>#VALUE!</v>
      </c>
    </row>
    <row r="1953" spans="1:12" x14ac:dyDescent="0.25">
      <c r="A1953" s="4">
        <v>43073</v>
      </c>
      <c r="B1953" s="5" t="s">
        <v>1</v>
      </c>
      <c r="D1953" s="3">
        <v>25.03</v>
      </c>
      <c r="E1953" s="2" t="s">
        <v>1</v>
      </c>
      <c r="F1953" s="2" t="s">
        <v>1</v>
      </c>
      <c r="H1953" s="2" t="s">
        <v>1</v>
      </c>
      <c r="I1953" s="3">
        <v>26.41</v>
      </c>
      <c r="J1953" s="25">
        <f t="shared" si="96"/>
        <v>99972.725638000004</v>
      </c>
      <c r="K1953" s="25">
        <f t="shared" si="97"/>
        <v>0</v>
      </c>
      <c r="L1953" s="25" t="e">
        <f t="shared" si="98"/>
        <v>#VALUE!</v>
      </c>
    </row>
    <row r="1954" spans="1:12" x14ac:dyDescent="0.25">
      <c r="A1954" s="4">
        <v>43074</v>
      </c>
      <c r="B1954" s="5">
        <v>14.9</v>
      </c>
      <c r="C1954" s="6">
        <v>0.84199999999999997</v>
      </c>
      <c r="D1954" s="3">
        <v>23.09</v>
      </c>
      <c r="E1954" s="2">
        <v>26</v>
      </c>
      <c r="F1954" s="2" t="s">
        <v>2</v>
      </c>
      <c r="G1954" s="2">
        <v>10.7</v>
      </c>
      <c r="H1954" s="2">
        <v>26.2</v>
      </c>
      <c r="I1954" s="3">
        <v>24.13</v>
      </c>
      <c r="J1954" s="25">
        <f t="shared" si="96"/>
        <v>91341.986733999991</v>
      </c>
      <c r="K1954" s="25">
        <f t="shared" si="97"/>
        <v>977.35925805379986</v>
      </c>
      <c r="L1954" s="25">
        <f t="shared" si="98"/>
        <v>2393.1600524307996</v>
      </c>
    </row>
    <row r="1955" spans="1:12" x14ac:dyDescent="0.25">
      <c r="A1955" s="4">
        <v>43075</v>
      </c>
      <c r="B1955" s="5" t="s">
        <v>1</v>
      </c>
      <c r="D1955" s="3">
        <v>21.43</v>
      </c>
      <c r="E1955" s="2" t="s">
        <v>1</v>
      </c>
      <c r="F1955" s="2" t="s">
        <v>1</v>
      </c>
      <c r="H1955" s="2" t="s">
        <v>1</v>
      </c>
      <c r="I1955" s="3">
        <v>21.73</v>
      </c>
      <c r="J1955" s="25">
        <f t="shared" si="96"/>
        <v>82256.998414000002</v>
      </c>
      <c r="K1955" s="25">
        <f t="shared" si="97"/>
        <v>0</v>
      </c>
      <c r="L1955" s="25" t="e">
        <f t="shared" si="98"/>
        <v>#VALUE!</v>
      </c>
    </row>
    <row r="1956" spans="1:12" x14ac:dyDescent="0.25">
      <c r="A1956" s="4">
        <v>43076</v>
      </c>
      <c r="B1956" s="5">
        <v>11.9</v>
      </c>
      <c r="D1956" s="3">
        <v>19.420000000000002</v>
      </c>
      <c r="E1956" s="2" t="s">
        <v>1</v>
      </c>
      <c r="F1956" s="2" t="s">
        <v>2</v>
      </c>
      <c r="G1956" s="2">
        <v>12.8</v>
      </c>
      <c r="H1956" s="2" t="s">
        <v>1</v>
      </c>
      <c r="I1956" s="3">
        <v>19.62</v>
      </c>
      <c r="J1956" s="25">
        <f t="shared" si="96"/>
        <v>74269.779515999995</v>
      </c>
      <c r="K1956" s="25">
        <f t="shared" si="97"/>
        <v>950.65317780479995</v>
      </c>
      <c r="L1956" s="25" t="e">
        <f t="shared" si="98"/>
        <v>#VALUE!</v>
      </c>
    </row>
    <row r="1957" spans="1:12" x14ac:dyDescent="0.25">
      <c r="A1957" s="4">
        <v>43077</v>
      </c>
      <c r="B1957" s="5" t="s">
        <v>1</v>
      </c>
      <c r="D1957" s="3">
        <v>19.87</v>
      </c>
      <c r="E1957" s="2" t="s">
        <v>1</v>
      </c>
      <c r="F1957" s="2" t="s">
        <v>1</v>
      </c>
      <c r="H1957" s="2" t="s">
        <v>1</v>
      </c>
      <c r="I1957" s="3">
        <v>20.239999999999998</v>
      </c>
      <c r="J1957" s="25">
        <f t="shared" si="96"/>
        <v>76616.734831999987</v>
      </c>
      <c r="K1957" s="25">
        <f t="shared" si="97"/>
        <v>0</v>
      </c>
      <c r="L1957" s="25" t="e">
        <f t="shared" si="98"/>
        <v>#VALUE!</v>
      </c>
    </row>
    <row r="1958" spans="1:12" x14ac:dyDescent="0.25">
      <c r="A1958" s="4">
        <v>43078</v>
      </c>
      <c r="B1958" s="5" t="s">
        <v>1</v>
      </c>
      <c r="D1958" s="3">
        <v>20.36</v>
      </c>
      <c r="E1958" s="2" t="s">
        <v>1</v>
      </c>
      <c r="F1958" s="2" t="s">
        <v>1</v>
      </c>
      <c r="H1958" s="2" t="s">
        <v>1</v>
      </c>
      <c r="I1958" s="3">
        <v>20.91</v>
      </c>
      <c r="J1958" s="25">
        <f t="shared" si="96"/>
        <v>79152.960737999994</v>
      </c>
      <c r="K1958" s="25">
        <f t="shared" si="97"/>
        <v>0</v>
      </c>
      <c r="L1958" s="25" t="e">
        <f t="shared" si="98"/>
        <v>#VALUE!</v>
      </c>
    </row>
    <row r="1959" spans="1:12" x14ac:dyDescent="0.25">
      <c r="A1959" s="4">
        <v>43079</v>
      </c>
      <c r="B1959" s="5" t="s">
        <v>1</v>
      </c>
      <c r="D1959" s="3">
        <v>19.690000000000001</v>
      </c>
      <c r="E1959" s="2" t="s">
        <v>1</v>
      </c>
      <c r="F1959" s="2" t="s">
        <v>1</v>
      </c>
      <c r="H1959" s="2" t="s">
        <v>1</v>
      </c>
      <c r="I1959" s="3">
        <v>20.21</v>
      </c>
      <c r="J1959" s="25">
        <f t="shared" si="96"/>
        <v>76503.172477999993</v>
      </c>
      <c r="K1959" s="25">
        <f t="shared" si="97"/>
        <v>0</v>
      </c>
      <c r="L1959" s="25" t="e">
        <f t="shared" si="98"/>
        <v>#VALUE!</v>
      </c>
    </row>
    <row r="1960" spans="1:12" x14ac:dyDescent="0.25">
      <c r="A1960" s="4">
        <v>43080</v>
      </c>
      <c r="B1960" s="5" t="s">
        <v>1</v>
      </c>
      <c r="D1960" s="3">
        <v>19.59</v>
      </c>
      <c r="E1960" s="2" t="s">
        <v>1</v>
      </c>
      <c r="F1960" s="2" t="s">
        <v>1</v>
      </c>
      <c r="H1960" s="2" t="s">
        <v>1</v>
      </c>
      <c r="I1960" s="3">
        <v>20.100000000000001</v>
      </c>
      <c r="J1960" s="25">
        <f t="shared" si="96"/>
        <v>76086.777180000005</v>
      </c>
      <c r="K1960" s="25">
        <f t="shared" si="97"/>
        <v>0</v>
      </c>
      <c r="L1960" s="25" t="e">
        <f t="shared" si="98"/>
        <v>#VALUE!</v>
      </c>
    </row>
    <row r="1961" spans="1:12" x14ac:dyDescent="0.25">
      <c r="A1961" s="4">
        <v>43081</v>
      </c>
      <c r="B1961" s="5">
        <v>10.7</v>
      </c>
      <c r="C1961" s="2" t="s">
        <v>4</v>
      </c>
      <c r="D1961" s="3">
        <v>20.47</v>
      </c>
      <c r="E1961" s="2">
        <v>26.5</v>
      </c>
      <c r="F1961" s="2" t="s">
        <v>2</v>
      </c>
      <c r="G1961" s="2">
        <v>12.8</v>
      </c>
      <c r="H1961" s="2">
        <v>26.1</v>
      </c>
      <c r="I1961" s="3">
        <v>21.21</v>
      </c>
      <c r="J1961" s="25">
        <f t="shared" si="96"/>
        <v>80288.584277999995</v>
      </c>
      <c r="K1961" s="25">
        <f t="shared" si="97"/>
        <v>1027.6938787583999</v>
      </c>
      <c r="L1961" s="25">
        <f t="shared" si="98"/>
        <v>2095.5320496558002</v>
      </c>
    </row>
    <row r="1962" spans="1:12" x14ac:dyDescent="0.25">
      <c r="A1962" s="4">
        <v>43082</v>
      </c>
      <c r="B1962" s="5" t="s">
        <v>1</v>
      </c>
      <c r="D1962" s="3">
        <v>21.08</v>
      </c>
      <c r="E1962" s="2" t="s">
        <v>1</v>
      </c>
      <c r="F1962" s="2" t="s">
        <v>1</v>
      </c>
      <c r="H1962" s="2" t="s">
        <v>1</v>
      </c>
      <c r="I1962" s="3">
        <v>21.96</v>
      </c>
      <c r="J1962" s="25">
        <f t="shared" si="96"/>
        <v>83127.643127999996</v>
      </c>
      <c r="K1962" s="25">
        <f t="shared" si="97"/>
        <v>0</v>
      </c>
      <c r="L1962" s="25" t="e">
        <f t="shared" si="98"/>
        <v>#VALUE!</v>
      </c>
    </row>
    <row r="1963" spans="1:12" x14ac:dyDescent="0.25">
      <c r="A1963" s="4">
        <v>43083</v>
      </c>
      <c r="B1963" s="5">
        <v>10.6</v>
      </c>
      <c r="D1963" s="3">
        <v>20.76</v>
      </c>
      <c r="E1963" s="2" t="s">
        <v>1</v>
      </c>
      <c r="F1963" s="2" t="s">
        <v>2</v>
      </c>
      <c r="G1963" s="2">
        <v>8.48</v>
      </c>
      <c r="H1963" s="2" t="s">
        <v>1</v>
      </c>
      <c r="I1963" s="3">
        <v>21.52</v>
      </c>
      <c r="J1963" s="25">
        <f t="shared" si="96"/>
        <v>81462.061935999998</v>
      </c>
      <c r="K1963" s="25">
        <f t="shared" si="97"/>
        <v>690.79828521728007</v>
      </c>
      <c r="L1963" s="25" t="e">
        <f t="shared" si="98"/>
        <v>#VALUE!</v>
      </c>
    </row>
    <row r="1964" spans="1:12" x14ac:dyDescent="0.25">
      <c r="A1964" s="4">
        <v>43084</v>
      </c>
      <c r="B1964" s="5" t="s">
        <v>1</v>
      </c>
      <c r="D1964" s="3">
        <v>20.7</v>
      </c>
      <c r="E1964" s="2" t="s">
        <v>1</v>
      </c>
      <c r="F1964" s="2" t="s">
        <v>1</v>
      </c>
      <c r="H1964" s="2" t="s">
        <v>1</v>
      </c>
      <c r="I1964" s="3">
        <v>21.71</v>
      </c>
      <c r="J1964" s="25">
        <f t="shared" si="96"/>
        <v>82181.290177999996</v>
      </c>
      <c r="K1964" s="25">
        <f t="shared" si="97"/>
        <v>0</v>
      </c>
      <c r="L1964" s="25" t="e">
        <f t="shared" si="98"/>
        <v>#VALUE!</v>
      </c>
    </row>
    <row r="1965" spans="1:12" x14ac:dyDescent="0.25">
      <c r="A1965" s="4">
        <v>43085</v>
      </c>
      <c r="B1965" s="5" t="s">
        <v>1</v>
      </c>
      <c r="D1965" s="3">
        <v>23.21</v>
      </c>
      <c r="E1965" s="2" t="s">
        <v>1</v>
      </c>
      <c r="F1965" s="2" t="s">
        <v>1</v>
      </c>
      <c r="H1965" s="2" t="s">
        <v>1</v>
      </c>
      <c r="I1965" s="3">
        <v>24.36</v>
      </c>
      <c r="J1965" s="25">
        <f t="shared" si="96"/>
        <v>92212.631448</v>
      </c>
      <c r="K1965" s="25">
        <f t="shared" si="97"/>
        <v>0</v>
      </c>
      <c r="L1965" s="25" t="e">
        <f t="shared" si="98"/>
        <v>#VALUE!</v>
      </c>
    </row>
    <row r="1966" spans="1:12" x14ac:dyDescent="0.25">
      <c r="A1966" s="4">
        <v>43086</v>
      </c>
      <c r="B1966" s="5" t="s">
        <v>1</v>
      </c>
      <c r="D1966" s="3">
        <v>22.28</v>
      </c>
      <c r="E1966" s="2" t="s">
        <v>1</v>
      </c>
      <c r="F1966" s="2" t="s">
        <v>1</v>
      </c>
      <c r="H1966" s="2" t="s">
        <v>1</v>
      </c>
      <c r="I1966" s="3">
        <v>23.26</v>
      </c>
      <c r="J1966" s="25">
        <f t="shared" si="96"/>
        <v>88048.678467999998</v>
      </c>
      <c r="K1966" s="25">
        <f t="shared" si="97"/>
        <v>0</v>
      </c>
      <c r="L1966" s="25" t="e">
        <f t="shared" si="98"/>
        <v>#VALUE!</v>
      </c>
    </row>
    <row r="1967" spans="1:12" x14ac:dyDescent="0.25">
      <c r="A1967" s="4">
        <v>43087</v>
      </c>
      <c r="B1967" s="5" t="s">
        <v>1</v>
      </c>
      <c r="D1967" s="3">
        <v>22.61</v>
      </c>
      <c r="E1967" s="2" t="s">
        <v>1</v>
      </c>
      <c r="F1967" s="2" t="s">
        <v>1</v>
      </c>
      <c r="H1967" s="2" t="s">
        <v>1</v>
      </c>
      <c r="I1967" s="3">
        <v>23.88</v>
      </c>
      <c r="J1967" s="25">
        <f t="shared" si="96"/>
        <v>90395.633783999991</v>
      </c>
      <c r="K1967" s="25">
        <f t="shared" si="97"/>
        <v>0</v>
      </c>
      <c r="L1967" s="25" t="e">
        <f t="shared" si="98"/>
        <v>#VALUE!</v>
      </c>
    </row>
    <row r="1968" spans="1:12" x14ac:dyDescent="0.25">
      <c r="A1968" s="4">
        <v>43088</v>
      </c>
      <c r="B1968" s="5">
        <v>10.1</v>
      </c>
      <c r="C1968" s="6">
        <v>0.69399999999999995</v>
      </c>
      <c r="D1968" s="3">
        <v>22.25</v>
      </c>
      <c r="E1968" s="2">
        <v>27.7</v>
      </c>
      <c r="F1968" s="2" t="s">
        <v>2</v>
      </c>
      <c r="G1968" s="2">
        <v>12</v>
      </c>
      <c r="H1968" s="2">
        <v>27.2</v>
      </c>
      <c r="I1968" s="3">
        <v>23.79</v>
      </c>
      <c r="J1968" s="25">
        <f t="shared" si="96"/>
        <v>90054.946721999993</v>
      </c>
      <c r="K1968" s="25">
        <f t="shared" si="97"/>
        <v>1080.6593606639999</v>
      </c>
      <c r="L1968" s="25">
        <f t="shared" si="98"/>
        <v>2449.4945508383998</v>
      </c>
    </row>
    <row r="1969" spans="1:12" x14ac:dyDescent="0.25">
      <c r="A1969" s="4">
        <v>43089</v>
      </c>
      <c r="B1969" s="5" t="s">
        <v>1</v>
      </c>
      <c r="D1969" s="3">
        <v>21.79</v>
      </c>
      <c r="E1969" s="2" t="s">
        <v>1</v>
      </c>
      <c r="F1969" s="2" t="s">
        <v>1</v>
      </c>
      <c r="H1969" s="2" t="s">
        <v>1</v>
      </c>
      <c r="I1969" s="3">
        <v>22.55</v>
      </c>
      <c r="J1969" s="25">
        <f t="shared" si="96"/>
        <v>85361.036089999994</v>
      </c>
      <c r="K1969" s="25">
        <f t="shared" si="97"/>
        <v>0</v>
      </c>
      <c r="L1969" s="25" t="e">
        <f t="shared" si="98"/>
        <v>#VALUE!</v>
      </c>
    </row>
    <row r="1970" spans="1:12" x14ac:dyDescent="0.25">
      <c r="A1970" s="4">
        <v>43090</v>
      </c>
      <c r="B1970" s="5">
        <v>7.18</v>
      </c>
      <c r="D1970" s="3">
        <v>22.92</v>
      </c>
      <c r="E1970" s="2" t="s">
        <v>1</v>
      </c>
      <c r="F1970" s="2" t="s">
        <v>2</v>
      </c>
      <c r="G1970" s="2">
        <v>7.12</v>
      </c>
      <c r="H1970" s="2" t="s">
        <v>1</v>
      </c>
      <c r="I1970" s="3">
        <v>23.82</v>
      </c>
      <c r="J1970" s="25">
        <f t="shared" si="96"/>
        <v>90168.509076000002</v>
      </c>
      <c r="K1970" s="25">
        <f t="shared" si="97"/>
        <v>641.99978462112006</v>
      </c>
      <c r="L1970" s="25" t="e">
        <f t="shared" si="98"/>
        <v>#VALUE!</v>
      </c>
    </row>
    <row r="1971" spans="1:12" x14ac:dyDescent="0.25">
      <c r="A1971" s="4">
        <v>43091</v>
      </c>
      <c r="B1971" s="5" t="s">
        <v>1</v>
      </c>
      <c r="D1971" s="3">
        <v>23.44</v>
      </c>
      <c r="E1971" s="2" t="s">
        <v>1</v>
      </c>
      <c r="F1971" s="2" t="s">
        <v>1</v>
      </c>
      <c r="H1971" s="2" t="s">
        <v>1</v>
      </c>
      <c r="I1971" s="3">
        <v>24.79</v>
      </c>
      <c r="J1971" s="25">
        <f t="shared" si="96"/>
        <v>93840.358521999995</v>
      </c>
      <c r="K1971" s="25">
        <f t="shared" si="97"/>
        <v>0</v>
      </c>
      <c r="L1971" s="25" t="e">
        <f t="shared" si="98"/>
        <v>#VALUE!</v>
      </c>
    </row>
    <row r="1972" spans="1:12" x14ac:dyDescent="0.25">
      <c r="A1972" s="4">
        <v>43092</v>
      </c>
      <c r="B1972" s="5" t="s">
        <v>1</v>
      </c>
      <c r="D1972" s="3">
        <v>22.68</v>
      </c>
      <c r="E1972" s="2" t="s">
        <v>1</v>
      </c>
      <c r="F1972" s="2" t="s">
        <v>1</v>
      </c>
      <c r="H1972" s="2" t="s">
        <v>1</v>
      </c>
      <c r="I1972" s="3">
        <v>23.66</v>
      </c>
      <c r="J1972" s="25">
        <f t="shared" si="96"/>
        <v>89562.843187999999</v>
      </c>
      <c r="K1972" s="25">
        <f t="shared" si="97"/>
        <v>0</v>
      </c>
      <c r="L1972" s="25" t="e">
        <f t="shared" si="98"/>
        <v>#VALUE!</v>
      </c>
    </row>
    <row r="1973" spans="1:12" x14ac:dyDescent="0.25">
      <c r="A1973" s="4">
        <v>43093</v>
      </c>
      <c r="B1973" s="5" t="s">
        <v>1</v>
      </c>
      <c r="D1973" s="3">
        <v>21.91</v>
      </c>
      <c r="E1973" s="2" t="s">
        <v>1</v>
      </c>
      <c r="F1973" s="2" t="s">
        <v>1</v>
      </c>
      <c r="H1973" s="2" t="s">
        <v>1</v>
      </c>
      <c r="I1973" s="3">
        <v>21.78</v>
      </c>
      <c r="J1973" s="25">
        <f t="shared" si="96"/>
        <v>82446.269004000002</v>
      </c>
      <c r="K1973" s="25">
        <f t="shared" si="97"/>
        <v>0</v>
      </c>
      <c r="L1973" s="25" t="e">
        <f t="shared" si="98"/>
        <v>#VALUE!</v>
      </c>
    </row>
    <row r="1974" spans="1:12" x14ac:dyDescent="0.25">
      <c r="A1974" s="4">
        <v>43094</v>
      </c>
      <c r="B1974" s="5" t="s">
        <v>1</v>
      </c>
      <c r="D1974" s="3">
        <v>20.11</v>
      </c>
      <c r="E1974" s="2" t="s">
        <v>1</v>
      </c>
      <c r="F1974" s="2" t="s">
        <v>1</v>
      </c>
      <c r="H1974" s="2" t="s">
        <v>1</v>
      </c>
      <c r="I1974" s="3">
        <v>20.399999999999999</v>
      </c>
      <c r="J1974" s="25">
        <f t="shared" si="96"/>
        <v>77222.400719999991</v>
      </c>
      <c r="K1974" s="25">
        <f t="shared" si="97"/>
        <v>0</v>
      </c>
      <c r="L1974" s="25" t="e">
        <f t="shared" si="98"/>
        <v>#VALUE!</v>
      </c>
    </row>
    <row r="1975" spans="1:12" x14ac:dyDescent="0.25">
      <c r="A1975" s="4">
        <v>43095</v>
      </c>
      <c r="B1975" s="5">
        <v>7.17</v>
      </c>
      <c r="C1975" s="6">
        <v>0.67400000000000004</v>
      </c>
      <c r="D1975" s="3">
        <v>21.08</v>
      </c>
      <c r="E1975" s="2">
        <v>26.9</v>
      </c>
      <c r="F1975" s="2" t="s">
        <v>2</v>
      </c>
      <c r="G1975" s="2">
        <v>6.24</v>
      </c>
      <c r="H1975" s="2">
        <v>23.2</v>
      </c>
      <c r="I1975" s="3">
        <v>21.61</v>
      </c>
      <c r="J1975" s="25">
        <f t="shared" si="96"/>
        <v>81802.748997999995</v>
      </c>
      <c r="K1975" s="25">
        <f t="shared" si="97"/>
        <v>510.44915374752003</v>
      </c>
      <c r="L1975" s="25">
        <f t="shared" si="98"/>
        <v>1897.8237767535998</v>
      </c>
    </row>
    <row r="1976" spans="1:12" x14ac:dyDescent="0.25">
      <c r="A1976" s="4">
        <v>43096</v>
      </c>
      <c r="B1976" s="5" t="s">
        <v>1</v>
      </c>
      <c r="D1976" s="3">
        <v>21.69</v>
      </c>
      <c r="E1976" s="2" t="s">
        <v>1</v>
      </c>
      <c r="F1976" s="2" t="s">
        <v>1</v>
      </c>
      <c r="H1976" s="2" t="s">
        <v>1</v>
      </c>
      <c r="I1976" s="3">
        <v>21.94</v>
      </c>
      <c r="J1976" s="25">
        <f t="shared" si="96"/>
        <v>83051.934892000005</v>
      </c>
      <c r="K1976" s="25">
        <f t="shared" si="97"/>
        <v>0</v>
      </c>
      <c r="L1976" s="25" t="e">
        <f t="shared" si="98"/>
        <v>#VALUE!</v>
      </c>
    </row>
    <row r="1977" spans="1:12" x14ac:dyDescent="0.25">
      <c r="A1977" s="4">
        <v>43097</v>
      </c>
      <c r="B1977" s="5">
        <v>10.6</v>
      </c>
      <c r="D1977" s="3">
        <v>22.64</v>
      </c>
      <c r="E1977" s="2" t="s">
        <v>1</v>
      </c>
      <c r="F1977" s="2" t="s">
        <v>2</v>
      </c>
      <c r="G1977" s="2">
        <v>8.52</v>
      </c>
      <c r="H1977" s="2" t="s">
        <v>1</v>
      </c>
      <c r="I1977" s="3">
        <v>21.73</v>
      </c>
      <c r="J1977" s="25">
        <f t="shared" si="96"/>
        <v>82256.998414000002</v>
      </c>
      <c r="K1977" s="25">
        <f t="shared" si="97"/>
        <v>700.82962648728005</v>
      </c>
      <c r="L1977" s="25" t="e">
        <f t="shared" si="98"/>
        <v>#VALUE!</v>
      </c>
    </row>
    <row r="1978" spans="1:12" x14ac:dyDescent="0.25">
      <c r="A1978" s="4">
        <v>43098</v>
      </c>
      <c r="B1978" s="5" t="s">
        <v>1</v>
      </c>
      <c r="D1978" s="3">
        <v>22.49</v>
      </c>
      <c r="E1978" s="2" t="s">
        <v>1</v>
      </c>
      <c r="F1978" s="2" t="s">
        <v>1</v>
      </c>
      <c r="H1978" s="2" t="s">
        <v>1</v>
      </c>
      <c r="I1978" s="3">
        <v>21.35</v>
      </c>
      <c r="J1978" s="25">
        <f t="shared" si="96"/>
        <v>80818.541930000007</v>
      </c>
      <c r="K1978" s="25">
        <f t="shared" si="97"/>
        <v>0</v>
      </c>
      <c r="L1978" s="25" t="e">
        <f t="shared" si="98"/>
        <v>#VALUE!</v>
      </c>
    </row>
    <row r="1979" spans="1:12" x14ac:dyDescent="0.25">
      <c r="A1979" s="4">
        <v>43099</v>
      </c>
      <c r="B1979" s="5" t="s">
        <v>1</v>
      </c>
      <c r="D1979" s="3">
        <v>23.7</v>
      </c>
      <c r="E1979" s="2" t="s">
        <v>1</v>
      </c>
      <c r="F1979" s="2" t="s">
        <v>1</v>
      </c>
      <c r="H1979" s="2" t="s">
        <v>1</v>
      </c>
      <c r="I1979" s="3">
        <v>23.53</v>
      </c>
      <c r="J1979" s="25">
        <f t="shared" si="96"/>
        <v>89070.739654000005</v>
      </c>
      <c r="K1979" s="25">
        <f t="shared" si="97"/>
        <v>0</v>
      </c>
      <c r="L1979" s="25" t="e">
        <f t="shared" si="98"/>
        <v>#VALUE!</v>
      </c>
    </row>
    <row r="1980" spans="1:12" x14ac:dyDescent="0.25">
      <c r="A1980" s="4">
        <v>43100</v>
      </c>
      <c r="B1980" s="5" t="s">
        <v>1</v>
      </c>
      <c r="D1980" s="3">
        <v>23.79</v>
      </c>
      <c r="E1980" s="2" t="s">
        <v>1</v>
      </c>
      <c r="F1980" s="2" t="s">
        <v>1</v>
      </c>
      <c r="H1980" s="2" t="s">
        <v>1</v>
      </c>
      <c r="I1980" s="3">
        <v>24.03</v>
      </c>
      <c r="J1980" s="25">
        <f t="shared" si="96"/>
        <v>90963.445554000005</v>
      </c>
      <c r="K1980" s="25">
        <f t="shared" si="97"/>
        <v>0</v>
      </c>
      <c r="L1980" s="25" t="e">
        <f t="shared" si="98"/>
        <v>#VALUE!</v>
      </c>
    </row>
    <row r="1981" spans="1:12" x14ac:dyDescent="0.25">
      <c r="A1981" s="4">
        <v>43101</v>
      </c>
      <c r="B1981" s="5" t="s">
        <v>1</v>
      </c>
      <c r="D1981" s="3">
        <v>23.79</v>
      </c>
      <c r="E1981" s="2" t="s">
        <v>1</v>
      </c>
      <c r="F1981" s="2" t="s">
        <v>1</v>
      </c>
      <c r="H1981" s="2" t="s">
        <v>1</v>
      </c>
      <c r="I1981" s="3">
        <v>23.2</v>
      </c>
      <c r="J1981" s="25">
        <f t="shared" si="96"/>
        <v>87821.553759999995</v>
      </c>
      <c r="K1981" s="25">
        <f t="shared" si="97"/>
        <v>0</v>
      </c>
      <c r="L1981" s="25" t="e">
        <f t="shared" si="98"/>
        <v>#VALUE!</v>
      </c>
    </row>
    <row r="1982" spans="1:12" x14ac:dyDescent="0.25">
      <c r="A1982" s="4">
        <v>43102</v>
      </c>
      <c r="B1982" s="5">
        <v>7.97</v>
      </c>
      <c r="C1982" s="6">
        <v>5.61</v>
      </c>
      <c r="D1982" s="3">
        <v>24.47</v>
      </c>
      <c r="E1982" s="2">
        <v>24.8</v>
      </c>
      <c r="F1982" s="2" t="s">
        <v>2</v>
      </c>
      <c r="G1982" s="2">
        <v>9.74</v>
      </c>
      <c r="H1982" s="2">
        <v>24.2</v>
      </c>
      <c r="I1982" s="3">
        <v>23.84</v>
      </c>
      <c r="J1982" s="25">
        <f t="shared" si="96"/>
        <v>90244.217311999993</v>
      </c>
      <c r="K1982" s="25">
        <f t="shared" si="97"/>
        <v>878.97867661888006</v>
      </c>
      <c r="L1982" s="25">
        <f t="shared" si="98"/>
        <v>2183.9100589504001</v>
      </c>
    </row>
    <row r="1983" spans="1:12" x14ac:dyDescent="0.25">
      <c r="A1983" s="4">
        <v>43103</v>
      </c>
      <c r="B1983" s="5" t="s">
        <v>1</v>
      </c>
      <c r="D1983" s="3">
        <v>23.65</v>
      </c>
      <c r="E1983" s="2" t="s">
        <v>1</v>
      </c>
      <c r="F1983" s="2" t="s">
        <v>1</v>
      </c>
      <c r="H1983" s="2" t="s">
        <v>1</v>
      </c>
      <c r="I1983" s="3">
        <v>23.54</v>
      </c>
      <c r="J1983" s="25">
        <f t="shared" si="96"/>
        <v>89108.593771999993</v>
      </c>
      <c r="K1983" s="25">
        <f t="shared" si="97"/>
        <v>0</v>
      </c>
      <c r="L1983" s="25" t="e">
        <f t="shared" si="98"/>
        <v>#VALUE!</v>
      </c>
    </row>
    <row r="1984" spans="1:12" x14ac:dyDescent="0.25">
      <c r="A1984" s="4">
        <v>43104</v>
      </c>
      <c r="B1984" s="5">
        <v>6.88</v>
      </c>
      <c r="D1984" s="3">
        <v>23.86</v>
      </c>
      <c r="E1984" s="2" t="s">
        <v>1</v>
      </c>
      <c r="F1984" s="2" t="s">
        <v>2</v>
      </c>
      <c r="G1984" s="2">
        <v>7.93</v>
      </c>
      <c r="H1984" s="2" t="s">
        <v>1</v>
      </c>
      <c r="I1984" s="3">
        <v>24.63</v>
      </c>
      <c r="J1984" s="25">
        <f t="shared" si="96"/>
        <v>93234.692633999992</v>
      </c>
      <c r="K1984" s="25">
        <f t="shared" si="97"/>
        <v>739.35111258761992</v>
      </c>
      <c r="L1984" s="25" t="e">
        <f t="shared" si="98"/>
        <v>#VALUE!</v>
      </c>
    </row>
    <row r="1985" spans="1:12" x14ac:dyDescent="0.25">
      <c r="A1985" s="4">
        <v>43105</v>
      </c>
      <c r="B1985" s="5" t="s">
        <v>1</v>
      </c>
      <c r="D1985" s="3">
        <v>22.88</v>
      </c>
      <c r="E1985" s="2" t="s">
        <v>1</v>
      </c>
      <c r="F1985" s="2" t="s">
        <v>1</v>
      </c>
      <c r="H1985" s="2" t="s">
        <v>1</v>
      </c>
      <c r="I1985" s="3">
        <v>23.7</v>
      </c>
      <c r="J1985" s="25">
        <f t="shared" si="96"/>
        <v>89714.259659999996</v>
      </c>
      <c r="K1985" s="25">
        <f t="shared" si="97"/>
        <v>0</v>
      </c>
      <c r="L1985" s="25" t="e">
        <f t="shared" si="98"/>
        <v>#VALUE!</v>
      </c>
    </row>
    <row r="1986" spans="1:12" x14ac:dyDescent="0.25">
      <c r="A1986" s="4">
        <v>43106</v>
      </c>
      <c r="B1986" s="5" t="s">
        <v>1</v>
      </c>
      <c r="D1986" s="3">
        <v>24.08</v>
      </c>
      <c r="E1986" s="2" t="s">
        <v>1</v>
      </c>
      <c r="F1986" s="2" t="s">
        <v>1</v>
      </c>
      <c r="H1986" s="2" t="s">
        <v>1</v>
      </c>
      <c r="I1986" s="3">
        <v>23.79</v>
      </c>
      <c r="J1986" s="25">
        <f t="shared" si="96"/>
        <v>90054.946721999993</v>
      </c>
      <c r="K1986" s="25">
        <f t="shared" si="97"/>
        <v>0</v>
      </c>
      <c r="L1986" s="25" t="e">
        <f t="shared" si="98"/>
        <v>#VALUE!</v>
      </c>
    </row>
    <row r="1987" spans="1:12" x14ac:dyDescent="0.25">
      <c r="A1987" s="4">
        <v>43107</v>
      </c>
      <c r="B1987" s="5" t="s">
        <v>1</v>
      </c>
      <c r="D1987" s="3">
        <v>27.65</v>
      </c>
      <c r="E1987" s="2" t="s">
        <v>1</v>
      </c>
      <c r="F1987" s="2" t="s">
        <v>1</v>
      </c>
      <c r="H1987" s="2" t="s">
        <v>1</v>
      </c>
      <c r="I1987" s="3">
        <v>26.89</v>
      </c>
      <c r="J1987" s="25">
        <f t="shared" ref="J1987:J2050" si="99">3785.4118*I1987</f>
        <v>101789.723302</v>
      </c>
      <c r="K1987" s="25">
        <f t="shared" si="97"/>
        <v>0</v>
      </c>
      <c r="L1987" s="25" t="e">
        <f t="shared" si="98"/>
        <v>#VALUE!</v>
      </c>
    </row>
    <row r="1988" spans="1:12" x14ac:dyDescent="0.25">
      <c r="A1988" s="4">
        <v>43108</v>
      </c>
      <c r="B1988" s="5" t="s">
        <v>1</v>
      </c>
      <c r="D1988" s="3">
        <v>26.25</v>
      </c>
      <c r="E1988" s="2" t="s">
        <v>1</v>
      </c>
      <c r="F1988" s="2" t="s">
        <v>1</v>
      </c>
      <c r="H1988" s="2" t="s">
        <v>1</v>
      </c>
      <c r="I1988" s="3">
        <v>27.71</v>
      </c>
      <c r="J1988" s="25">
        <f t="shared" si="99"/>
        <v>104893.76097800001</v>
      </c>
      <c r="K1988" s="25">
        <f t="shared" ref="K1988:K2051" si="100">J1988*G1988/1000</f>
        <v>0</v>
      </c>
      <c r="L1988" s="25" t="e">
        <f t="shared" ref="L1988:L2051" si="101">J1988*H1988/1000</f>
        <v>#VALUE!</v>
      </c>
    </row>
    <row r="1989" spans="1:12" x14ac:dyDescent="0.25">
      <c r="A1989" s="4">
        <v>43109</v>
      </c>
      <c r="B1989" s="5">
        <v>7.29</v>
      </c>
      <c r="C1989" s="6">
        <v>0.56799999999999995</v>
      </c>
      <c r="D1989" s="3">
        <v>24.7</v>
      </c>
      <c r="E1989" s="2">
        <v>29.9</v>
      </c>
      <c r="F1989" s="2" t="s">
        <v>2</v>
      </c>
      <c r="G1989" s="2">
        <v>7.29</v>
      </c>
      <c r="H1989" s="2">
        <v>26.6</v>
      </c>
      <c r="I1989" s="3">
        <v>25.53</v>
      </c>
      <c r="J1989" s="25">
        <f t="shared" si="99"/>
        <v>96641.563254000008</v>
      </c>
      <c r="K1989" s="25">
        <f t="shared" si="100"/>
        <v>704.5169961216601</v>
      </c>
      <c r="L1989" s="25">
        <f t="shared" si="101"/>
        <v>2570.6655825564003</v>
      </c>
    </row>
    <row r="1990" spans="1:12" x14ac:dyDescent="0.25">
      <c r="A1990" s="4">
        <v>43110</v>
      </c>
      <c r="B1990" s="5" t="s">
        <v>1</v>
      </c>
      <c r="D1990" s="3">
        <v>24.74</v>
      </c>
      <c r="E1990" s="2" t="s">
        <v>1</v>
      </c>
      <c r="F1990" s="2" t="s">
        <v>1</v>
      </c>
      <c r="H1990" s="2" t="s">
        <v>1</v>
      </c>
      <c r="I1990" s="3">
        <v>26.42</v>
      </c>
      <c r="J1990" s="25">
        <f t="shared" si="99"/>
        <v>100010.57975600001</v>
      </c>
      <c r="K1990" s="25">
        <f t="shared" si="100"/>
        <v>0</v>
      </c>
      <c r="L1990" s="25" t="e">
        <f t="shared" si="101"/>
        <v>#VALUE!</v>
      </c>
    </row>
    <row r="1991" spans="1:12" x14ac:dyDescent="0.25">
      <c r="A1991" s="4">
        <v>43111</v>
      </c>
      <c r="B1991" s="5">
        <v>5.19</v>
      </c>
      <c r="D1991" s="3">
        <v>32.46</v>
      </c>
      <c r="E1991" s="2" t="s">
        <v>1</v>
      </c>
      <c r="F1991" s="2">
        <v>0.12</v>
      </c>
      <c r="G1991" s="2">
        <v>10.199999999999999</v>
      </c>
      <c r="H1991" s="2" t="s">
        <v>1</v>
      </c>
      <c r="I1991" s="3">
        <v>33.93</v>
      </c>
      <c r="J1991" s="25">
        <f t="shared" si="99"/>
        <v>128439.02237399999</v>
      </c>
      <c r="K1991" s="25">
        <f t="shared" si="100"/>
        <v>1310.0780282148</v>
      </c>
      <c r="L1991" s="25" t="e">
        <f t="shared" si="101"/>
        <v>#VALUE!</v>
      </c>
    </row>
    <row r="1992" spans="1:12" x14ac:dyDescent="0.25">
      <c r="A1992" s="4">
        <v>43112</v>
      </c>
      <c r="B1992" s="5" t="s">
        <v>1</v>
      </c>
      <c r="D1992" s="3">
        <v>24.74</v>
      </c>
      <c r="E1992" s="2" t="s">
        <v>1</v>
      </c>
      <c r="F1992" s="2" t="s">
        <v>1</v>
      </c>
      <c r="H1992" s="2" t="s">
        <v>1</v>
      </c>
      <c r="I1992" s="3">
        <v>25.66</v>
      </c>
      <c r="J1992" s="25">
        <f t="shared" si="99"/>
        <v>97133.666788000002</v>
      </c>
      <c r="K1992" s="25">
        <f t="shared" si="100"/>
        <v>0</v>
      </c>
      <c r="L1992" s="25" t="e">
        <f t="shared" si="101"/>
        <v>#VALUE!</v>
      </c>
    </row>
    <row r="1993" spans="1:12" x14ac:dyDescent="0.25">
      <c r="A1993" s="4">
        <v>43113</v>
      </c>
      <c r="B1993" s="5" t="s">
        <v>1</v>
      </c>
      <c r="D1993" s="3">
        <v>23.07</v>
      </c>
      <c r="E1993" s="2" t="s">
        <v>1</v>
      </c>
      <c r="F1993" s="2" t="s">
        <v>1</v>
      </c>
      <c r="H1993" s="2" t="s">
        <v>1</v>
      </c>
      <c r="I1993" s="3">
        <v>23.98</v>
      </c>
      <c r="J1993" s="25">
        <f t="shared" si="99"/>
        <v>90774.174964000005</v>
      </c>
      <c r="K1993" s="25">
        <f t="shared" si="100"/>
        <v>0</v>
      </c>
      <c r="L1993" s="25" t="e">
        <f t="shared" si="101"/>
        <v>#VALUE!</v>
      </c>
    </row>
    <row r="1994" spans="1:12" x14ac:dyDescent="0.25">
      <c r="A1994" s="4">
        <v>43114</v>
      </c>
      <c r="B1994" s="5" t="s">
        <v>1</v>
      </c>
      <c r="D1994" s="3">
        <v>23.66</v>
      </c>
      <c r="E1994" s="2" t="s">
        <v>1</v>
      </c>
      <c r="F1994" s="2" t="s">
        <v>1</v>
      </c>
      <c r="H1994" s="2" t="s">
        <v>1</v>
      </c>
      <c r="I1994" s="3">
        <v>22.96</v>
      </c>
      <c r="J1994" s="25">
        <f t="shared" si="99"/>
        <v>86913.054927999998</v>
      </c>
      <c r="K1994" s="25">
        <f t="shared" si="100"/>
        <v>0</v>
      </c>
      <c r="L1994" s="25" t="e">
        <f t="shared" si="101"/>
        <v>#VALUE!</v>
      </c>
    </row>
    <row r="1995" spans="1:12" x14ac:dyDescent="0.25">
      <c r="A1995" s="4">
        <v>43115</v>
      </c>
      <c r="B1995" s="5" t="s">
        <v>1</v>
      </c>
      <c r="D1995" s="3">
        <v>23.81</v>
      </c>
      <c r="E1995" s="2" t="s">
        <v>1</v>
      </c>
      <c r="F1995" s="2" t="s">
        <v>1</v>
      </c>
      <c r="H1995" s="2" t="s">
        <v>1</v>
      </c>
      <c r="I1995" s="3">
        <v>23.58</v>
      </c>
      <c r="J1995" s="25">
        <f t="shared" si="99"/>
        <v>89260.01024399999</v>
      </c>
      <c r="K1995" s="25">
        <f t="shared" si="100"/>
        <v>0</v>
      </c>
      <c r="L1995" s="25" t="e">
        <f t="shared" si="101"/>
        <v>#VALUE!</v>
      </c>
    </row>
    <row r="1996" spans="1:12" x14ac:dyDescent="0.25">
      <c r="A1996" s="4">
        <v>43116</v>
      </c>
      <c r="B1996" s="5">
        <v>7.18</v>
      </c>
      <c r="C1996" s="6">
        <v>4.6100000000000003</v>
      </c>
      <c r="D1996" s="3">
        <v>24.95</v>
      </c>
      <c r="E1996" s="2">
        <v>26.2</v>
      </c>
      <c r="F1996" s="2" t="s">
        <v>2</v>
      </c>
      <c r="G1996" s="2">
        <v>7.27</v>
      </c>
      <c r="H1996" s="2">
        <v>24.9</v>
      </c>
      <c r="I1996" s="3">
        <v>24.21</v>
      </c>
      <c r="J1996" s="25">
        <f t="shared" si="99"/>
        <v>91644.819678</v>
      </c>
      <c r="K1996" s="25">
        <f t="shared" si="100"/>
        <v>666.25783905905996</v>
      </c>
      <c r="L1996" s="25">
        <f t="shared" si="101"/>
        <v>2281.9560099821997</v>
      </c>
    </row>
    <row r="1997" spans="1:12" x14ac:dyDescent="0.25">
      <c r="A1997" s="4">
        <v>43117</v>
      </c>
      <c r="B1997" s="5" t="s">
        <v>1</v>
      </c>
      <c r="D1997" s="3">
        <v>26.85</v>
      </c>
      <c r="E1997" s="2" t="s">
        <v>1</v>
      </c>
      <c r="F1997" s="2" t="s">
        <v>1</v>
      </c>
      <c r="H1997" s="2" t="s">
        <v>1</v>
      </c>
      <c r="I1997" s="3">
        <v>23.16</v>
      </c>
      <c r="J1997" s="25">
        <f t="shared" si="99"/>
        <v>87670.137287999998</v>
      </c>
      <c r="K1997" s="25">
        <f t="shared" si="100"/>
        <v>0</v>
      </c>
      <c r="L1997" s="25" t="e">
        <f t="shared" si="101"/>
        <v>#VALUE!</v>
      </c>
    </row>
    <row r="1998" spans="1:12" x14ac:dyDescent="0.25">
      <c r="A1998" s="4">
        <v>43118</v>
      </c>
      <c r="B1998" s="5">
        <v>5.74</v>
      </c>
      <c r="D1998" s="3">
        <v>28.7</v>
      </c>
      <c r="E1998" s="2" t="s">
        <v>1</v>
      </c>
      <c r="F1998" s="2" t="s">
        <v>2</v>
      </c>
      <c r="G1998" s="2">
        <v>10.6</v>
      </c>
      <c r="H1998" s="2" t="s">
        <v>1</v>
      </c>
      <c r="I1998" s="3">
        <v>25.42</v>
      </c>
      <c r="J1998" s="25">
        <f t="shared" si="99"/>
        <v>96225.167956000005</v>
      </c>
      <c r="K1998" s="25">
        <f t="shared" si="100"/>
        <v>1019.9867803336</v>
      </c>
      <c r="L1998" s="25" t="e">
        <f t="shared" si="101"/>
        <v>#VALUE!</v>
      </c>
    </row>
    <row r="1999" spans="1:12" x14ac:dyDescent="0.25">
      <c r="A1999" s="4">
        <v>43119</v>
      </c>
      <c r="B1999" s="5" t="s">
        <v>1</v>
      </c>
      <c r="D1999" s="3">
        <v>25.68</v>
      </c>
      <c r="E1999" s="2" t="s">
        <v>1</v>
      </c>
      <c r="F1999" s="2" t="s">
        <v>1</v>
      </c>
      <c r="H1999" s="2" t="s">
        <v>1</v>
      </c>
      <c r="I1999" s="3">
        <v>25.43</v>
      </c>
      <c r="J1999" s="25">
        <f t="shared" si="99"/>
        <v>96263.022073999993</v>
      </c>
      <c r="K1999" s="25">
        <f t="shared" si="100"/>
        <v>0</v>
      </c>
      <c r="L1999" s="25" t="e">
        <f t="shared" si="101"/>
        <v>#VALUE!</v>
      </c>
    </row>
    <row r="2000" spans="1:12" x14ac:dyDescent="0.25">
      <c r="A2000" s="4">
        <v>43120</v>
      </c>
      <c r="B2000" s="5" t="s">
        <v>1</v>
      </c>
      <c r="D2000" s="3">
        <v>22.6</v>
      </c>
      <c r="E2000" s="2" t="s">
        <v>1</v>
      </c>
      <c r="F2000" s="2" t="s">
        <v>1</v>
      </c>
      <c r="H2000" s="2" t="s">
        <v>1</v>
      </c>
      <c r="I2000" s="3">
        <v>22.91</v>
      </c>
      <c r="J2000" s="25">
        <f t="shared" si="99"/>
        <v>86723.784337999998</v>
      </c>
      <c r="K2000" s="25">
        <f t="shared" si="100"/>
        <v>0</v>
      </c>
      <c r="L2000" s="25" t="e">
        <f t="shared" si="101"/>
        <v>#VALUE!</v>
      </c>
    </row>
    <row r="2001" spans="1:12" x14ac:dyDescent="0.25">
      <c r="A2001" s="4">
        <v>43121</v>
      </c>
      <c r="B2001" s="5" t="s">
        <v>1</v>
      </c>
      <c r="D2001" s="3">
        <v>27.88</v>
      </c>
      <c r="E2001" s="2" t="s">
        <v>1</v>
      </c>
      <c r="F2001" s="2" t="s">
        <v>1</v>
      </c>
      <c r="H2001" s="2" t="s">
        <v>1</v>
      </c>
      <c r="I2001" s="3">
        <v>27.62</v>
      </c>
      <c r="J2001" s="25">
        <f t="shared" si="99"/>
        <v>104553.07391599999</v>
      </c>
      <c r="K2001" s="25">
        <f t="shared" si="100"/>
        <v>0</v>
      </c>
      <c r="L2001" s="25" t="e">
        <f t="shared" si="101"/>
        <v>#VALUE!</v>
      </c>
    </row>
    <row r="2002" spans="1:12" x14ac:dyDescent="0.25">
      <c r="A2002" s="4">
        <v>43122</v>
      </c>
      <c r="B2002" s="5" t="s">
        <v>1</v>
      </c>
      <c r="D2002" s="3">
        <v>31.99</v>
      </c>
      <c r="E2002" s="2" t="s">
        <v>1</v>
      </c>
      <c r="F2002" s="2" t="s">
        <v>1</v>
      </c>
      <c r="H2002" s="2" t="s">
        <v>1</v>
      </c>
      <c r="I2002" s="3">
        <v>33.85</v>
      </c>
      <c r="J2002" s="25">
        <f t="shared" si="99"/>
        <v>128136.18943</v>
      </c>
      <c r="K2002" s="25">
        <f t="shared" si="100"/>
        <v>0</v>
      </c>
      <c r="L2002" s="25" t="e">
        <f t="shared" si="101"/>
        <v>#VALUE!</v>
      </c>
    </row>
    <row r="2003" spans="1:12" x14ac:dyDescent="0.25">
      <c r="A2003" s="4">
        <v>43123</v>
      </c>
      <c r="B2003" s="5">
        <v>5.77</v>
      </c>
      <c r="C2003" s="6">
        <v>0.437</v>
      </c>
      <c r="D2003" s="3">
        <v>26.72</v>
      </c>
      <c r="E2003" s="2">
        <v>23.6</v>
      </c>
      <c r="F2003" s="2" t="s">
        <v>2</v>
      </c>
      <c r="G2003" s="2">
        <v>4.4800000000000004</v>
      </c>
      <c r="H2003" s="2">
        <v>19.399999999999999</v>
      </c>
      <c r="I2003" s="3">
        <v>27.04</v>
      </c>
      <c r="J2003" s="25">
        <f t="shared" si="99"/>
        <v>102357.535072</v>
      </c>
      <c r="K2003" s="25">
        <f t="shared" si="100"/>
        <v>458.56175712256004</v>
      </c>
      <c r="L2003" s="25">
        <f t="shared" si="101"/>
        <v>1985.7361803967999</v>
      </c>
    </row>
    <row r="2004" spans="1:12" x14ac:dyDescent="0.25">
      <c r="A2004" s="4">
        <v>43124</v>
      </c>
      <c r="B2004" s="5" t="s">
        <v>1</v>
      </c>
      <c r="D2004" s="3">
        <v>24.32</v>
      </c>
      <c r="E2004" s="2" t="s">
        <v>1</v>
      </c>
      <c r="F2004" s="2" t="s">
        <v>1</v>
      </c>
      <c r="H2004" s="2" t="s">
        <v>1</v>
      </c>
      <c r="I2004" s="3">
        <v>24.54</v>
      </c>
      <c r="J2004" s="25">
        <f t="shared" si="99"/>
        <v>92894.005571999995</v>
      </c>
      <c r="K2004" s="25">
        <f t="shared" si="100"/>
        <v>0</v>
      </c>
      <c r="L2004" s="25" t="e">
        <f t="shared" si="101"/>
        <v>#VALUE!</v>
      </c>
    </row>
    <row r="2005" spans="1:12" x14ac:dyDescent="0.25">
      <c r="A2005" s="4">
        <v>43125</v>
      </c>
      <c r="B2005" s="5">
        <v>5.12</v>
      </c>
      <c r="D2005" s="3">
        <v>25.67</v>
      </c>
      <c r="E2005" s="2" t="s">
        <v>1</v>
      </c>
      <c r="F2005" s="2" t="s">
        <v>2</v>
      </c>
      <c r="G2005" s="2">
        <v>5.45</v>
      </c>
      <c r="H2005" s="2" t="s">
        <v>1</v>
      </c>
      <c r="I2005" s="3">
        <v>25.63</v>
      </c>
      <c r="J2005" s="25">
        <f t="shared" si="99"/>
        <v>97020.104433999993</v>
      </c>
      <c r="K2005" s="25">
        <f t="shared" si="100"/>
        <v>528.75956916530004</v>
      </c>
      <c r="L2005" s="25" t="e">
        <f t="shared" si="101"/>
        <v>#VALUE!</v>
      </c>
    </row>
    <row r="2006" spans="1:12" x14ac:dyDescent="0.25">
      <c r="A2006" s="4">
        <v>43126</v>
      </c>
      <c r="B2006" s="5" t="s">
        <v>1</v>
      </c>
      <c r="D2006" s="3">
        <v>25.37</v>
      </c>
      <c r="E2006" s="2" t="s">
        <v>1</v>
      </c>
      <c r="F2006" s="2" t="s">
        <v>1</v>
      </c>
      <c r="H2006" s="2" t="s">
        <v>1</v>
      </c>
      <c r="I2006" s="3">
        <v>25.45</v>
      </c>
      <c r="J2006" s="25">
        <f t="shared" si="99"/>
        <v>96338.730309999999</v>
      </c>
      <c r="K2006" s="25">
        <f t="shared" si="100"/>
        <v>0</v>
      </c>
      <c r="L2006" s="25" t="e">
        <f t="shared" si="101"/>
        <v>#VALUE!</v>
      </c>
    </row>
    <row r="2007" spans="1:12" x14ac:dyDescent="0.25">
      <c r="A2007" s="4">
        <v>43127</v>
      </c>
      <c r="B2007" s="5" t="s">
        <v>1</v>
      </c>
      <c r="D2007" s="3">
        <v>24.22</v>
      </c>
      <c r="E2007" s="2" t="s">
        <v>1</v>
      </c>
      <c r="F2007" s="2" t="s">
        <v>1</v>
      </c>
      <c r="H2007" s="2" t="s">
        <v>1</v>
      </c>
      <c r="I2007" s="3">
        <v>25.01</v>
      </c>
      <c r="J2007" s="25">
        <f t="shared" si="99"/>
        <v>94673.149118000001</v>
      </c>
      <c r="K2007" s="25">
        <f t="shared" si="100"/>
        <v>0</v>
      </c>
      <c r="L2007" s="25" t="e">
        <f t="shared" si="101"/>
        <v>#VALUE!</v>
      </c>
    </row>
    <row r="2008" spans="1:12" x14ac:dyDescent="0.25">
      <c r="A2008" s="4">
        <v>43128</v>
      </c>
      <c r="B2008" s="5" t="s">
        <v>1</v>
      </c>
      <c r="D2008" s="3">
        <v>24.03</v>
      </c>
      <c r="E2008" s="2" t="s">
        <v>1</v>
      </c>
      <c r="F2008" s="2" t="s">
        <v>1</v>
      </c>
      <c r="H2008" s="2" t="s">
        <v>1</v>
      </c>
      <c r="I2008" s="3">
        <v>24.95</v>
      </c>
      <c r="J2008" s="25">
        <f t="shared" si="99"/>
        <v>94446.024409999998</v>
      </c>
      <c r="K2008" s="25">
        <f t="shared" si="100"/>
        <v>0</v>
      </c>
      <c r="L2008" s="25" t="e">
        <f t="shared" si="101"/>
        <v>#VALUE!</v>
      </c>
    </row>
    <row r="2009" spans="1:12" x14ac:dyDescent="0.25">
      <c r="A2009" s="4">
        <v>43129</v>
      </c>
      <c r="B2009" s="5" t="s">
        <v>1</v>
      </c>
      <c r="D2009" s="3">
        <v>23.77</v>
      </c>
      <c r="E2009" s="2" t="s">
        <v>1</v>
      </c>
      <c r="F2009" s="2" t="s">
        <v>1</v>
      </c>
      <c r="H2009" s="2" t="s">
        <v>1</v>
      </c>
      <c r="I2009" s="3">
        <v>24.25</v>
      </c>
      <c r="J2009" s="25">
        <f t="shared" si="99"/>
        <v>91796.236149999997</v>
      </c>
      <c r="K2009" s="25">
        <f t="shared" si="100"/>
        <v>0</v>
      </c>
      <c r="L2009" s="25" t="e">
        <f t="shared" si="101"/>
        <v>#VALUE!</v>
      </c>
    </row>
    <row r="2010" spans="1:12" x14ac:dyDescent="0.25">
      <c r="A2010" s="4">
        <v>43130</v>
      </c>
      <c r="B2010" s="5">
        <v>6.84</v>
      </c>
      <c r="C2010" s="6">
        <v>0.63800000000000001</v>
      </c>
      <c r="D2010" s="3">
        <v>24.45</v>
      </c>
      <c r="E2010" s="2">
        <v>22.1</v>
      </c>
      <c r="F2010" s="2" t="s">
        <v>2</v>
      </c>
      <c r="G2010" s="2">
        <v>10.4</v>
      </c>
      <c r="H2010" s="2">
        <v>23.7</v>
      </c>
      <c r="I2010" s="3">
        <v>23.61</v>
      </c>
      <c r="J2010" s="25">
        <f t="shared" si="99"/>
        <v>89373.572597999999</v>
      </c>
      <c r="K2010" s="25">
        <f t="shared" si="100"/>
        <v>929.48515501920008</v>
      </c>
      <c r="L2010" s="25">
        <f t="shared" si="101"/>
        <v>2118.1536705725998</v>
      </c>
    </row>
    <row r="2011" spans="1:12" x14ac:dyDescent="0.25">
      <c r="A2011" s="4">
        <v>43131</v>
      </c>
      <c r="B2011" s="5" t="s">
        <v>1</v>
      </c>
      <c r="D2011" s="3">
        <v>23.7</v>
      </c>
      <c r="E2011" s="2" t="s">
        <v>1</v>
      </c>
      <c r="F2011" s="2" t="s">
        <v>1</v>
      </c>
      <c r="H2011" s="2" t="s">
        <v>1</v>
      </c>
      <c r="I2011" s="3">
        <v>23.68</v>
      </c>
      <c r="J2011" s="25">
        <f t="shared" si="99"/>
        <v>89638.55142399999</v>
      </c>
      <c r="K2011" s="25">
        <f t="shared" si="100"/>
        <v>0</v>
      </c>
      <c r="L2011" s="25" t="e">
        <f t="shared" si="101"/>
        <v>#VALUE!</v>
      </c>
    </row>
    <row r="2012" spans="1:12" x14ac:dyDescent="0.25">
      <c r="A2012" s="4">
        <v>43132</v>
      </c>
      <c r="B2012" s="5">
        <v>8.6</v>
      </c>
      <c r="D2012" s="3">
        <v>23</v>
      </c>
      <c r="E2012" s="2" t="s">
        <v>1</v>
      </c>
      <c r="F2012" s="2" t="s">
        <v>2</v>
      </c>
      <c r="G2012" s="2">
        <v>10.1</v>
      </c>
      <c r="H2012" s="2" t="s">
        <v>1</v>
      </c>
      <c r="I2012" s="3">
        <v>22.9</v>
      </c>
      <c r="J2012" s="25">
        <f t="shared" si="99"/>
        <v>86685.930219999995</v>
      </c>
      <c r="K2012" s="25">
        <f t="shared" si="100"/>
        <v>875.52789522199998</v>
      </c>
      <c r="L2012" s="25" t="e">
        <f t="shared" si="101"/>
        <v>#VALUE!</v>
      </c>
    </row>
    <row r="2013" spans="1:12" x14ac:dyDescent="0.25">
      <c r="A2013" s="4">
        <v>43133</v>
      </c>
      <c r="B2013" s="5" t="s">
        <v>1</v>
      </c>
      <c r="D2013" s="3">
        <v>24.34</v>
      </c>
      <c r="E2013" s="2" t="s">
        <v>1</v>
      </c>
      <c r="F2013" s="2" t="s">
        <v>1</v>
      </c>
      <c r="H2013" s="2" t="s">
        <v>1</v>
      </c>
      <c r="I2013" s="3">
        <v>23.68</v>
      </c>
      <c r="J2013" s="25">
        <f t="shared" si="99"/>
        <v>89638.55142399999</v>
      </c>
      <c r="K2013" s="25">
        <f t="shared" si="100"/>
        <v>0</v>
      </c>
      <c r="L2013" s="25" t="e">
        <f t="shared" si="101"/>
        <v>#VALUE!</v>
      </c>
    </row>
    <row r="2014" spans="1:12" x14ac:dyDescent="0.25">
      <c r="A2014" s="4">
        <v>43134</v>
      </c>
      <c r="B2014" s="5" t="s">
        <v>1</v>
      </c>
      <c r="D2014" s="3">
        <v>27.47</v>
      </c>
      <c r="E2014" s="2" t="s">
        <v>1</v>
      </c>
      <c r="F2014" s="2" t="s">
        <v>1</v>
      </c>
      <c r="H2014" s="2" t="s">
        <v>1</v>
      </c>
      <c r="I2014" s="3">
        <v>26.85</v>
      </c>
      <c r="J2014" s="25">
        <f t="shared" si="99"/>
        <v>101638.30683</v>
      </c>
      <c r="K2014" s="25">
        <f t="shared" si="100"/>
        <v>0</v>
      </c>
      <c r="L2014" s="25" t="e">
        <f t="shared" si="101"/>
        <v>#VALUE!</v>
      </c>
    </row>
    <row r="2015" spans="1:12" x14ac:dyDescent="0.25">
      <c r="A2015" s="4">
        <v>43135</v>
      </c>
      <c r="B2015" s="5" t="s">
        <v>1</v>
      </c>
      <c r="D2015" s="3">
        <v>25.75</v>
      </c>
      <c r="E2015" s="2" t="s">
        <v>1</v>
      </c>
      <c r="F2015" s="2" t="s">
        <v>1</v>
      </c>
      <c r="H2015" s="2" t="s">
        <v>1</v>
      </c>
      <c r="I2015" s="3">
        <v>25.81</v>
      </c>
      <c r="J2015" s="25">
        <f t="shared" si="99"/>
        <v>97701.478557999988</v>
      </c>
      <c r="K2015" s="25">
        <f t="shared" si="100"/>
        <v>0</v>
      </c>
      <c r="L2015" s="25" t="e">
        <f t="shared" si="101"/>
        <v>#VALUE!</v>
      </c>
    </row>
    <row r="2016" spans="1:12" x14ac:dyDescent="0.25">
      <c r="A2016" s="4">
        <v>43136</v>
      </c>
      <c r="B2016" s="5" t="s">
        <v>1</v>
      </c>
      <c r="D2016" s="3">
        <v>25.22</v>
      </c>
      <c r="E2016" s="2" t="s">
        <v>1</v>
      </c>
      <c r="F2016" s="2" t="s">
        <v>1</v>
      </c>
      <c r="H2016" s="2" t="s">
        <v>1</v>
      </c>
      <c r="I2016" s="3">
        <v>24.48</v>
      </c>
      <c r="J2016" s="25">
        <f t="shared" si="99"/>
        <v>92666.880863999992</v>
      </c>
      <c r="K2016" s="25">
        <f t="shared" si="100"/>
        <v>0</v>
      </c>
      <c r="L2016" s="25" t="e">
        <f t="shared" si="101"/>
        <v>#VALUE!</v>
      </c>
    </row>
    <row r="2017" spans="1:12" x14ac:dyDescent="0.25">
      <c r="A2017" s="4">
        <v>43137</v>
      </c>
      <c r="B2017" s="5">
        <v>10.9</v>
      </c>
      <c r="C2017" s="6">
        <v>0.45600000000000002</v>
      </c>
      <c r="D2017" s="3">
        <v>25.74</v>
      </c>
      <c r="E2017" s="2">
        <v>27.6</v>
      </c>
      <c r="F2017" s="2" t="s">
        <v>2</v>
      </c>
      <c r="G2017" s="2">
        <v>7.52</v>
      </c>
      <c r="H2017" s="2">
        <v>27.3</v>
      </c>
      <c r="I2017" s="3">
        <v>25.09</v>
      </c>
      <c r="J2017" s="25">
        <f t="shared" si="99"/>
        <v>94975.982061999995</v>
      </c>
      <c r="K2017" s="25">
        <f t="shared" si="100"/>
        <v>714.21938510623988</v>
      </c>
      <c r="L2017" s="25">
        <f t="shared" si="101"/>
        <v>2592.8443102925999</v>
      </c>
    </row>
    <row r="2018" spans="1:12" x14ac:dyDescent="0.25">
      <c r="A2018" s="4">
        <v>43138</v>
      </c>
      <c r="B2018" s="5" t="s">
        <v>1</v>
      </c>
      <c r="D2018" s="3">
        <v>25.6</v>
      </c>
      <c r="E2018" s="2" t="s">
        <v>1</v>
      </c>
      <c r="F2018" s="2" t="s">
        <v>1</v>
      </c>
      <c r="H2018" s="2" t="s">
        <v>1</v>
      </c>
      <c r="I2018" s="3">
        <v>25.38</v>
      </c>
      <c r="J2018" s="25">
        <f t="shared" si="99"/>
        <v>96073.751483999993</v>
      </c>
      <c r="K2018" s="25">
        <f t="shared" si="100"/>
        <v>0</v>
      </c>
      <c r="L2018" s="25" t="e">
        <f t="shared" si="101"/>
        <v>#VALUE!</v>
      </c>
    </row>
    <row r="2019" spans="1:12" x14ac:dyDescent="0.25">
      <c r="A2019" s="4">
        <v>43139</v>
      </c>
      <c r="B2019" s="5">
        <v>6.88</v>
      </c>
      <c r="D2019" s="3">
        <v>24.78</v>
      </c>
      <c r="E2019" s="2" t="s">
        <v>1</v>
      </c>
      <c r="F2019" s="2" t="s">
        <v>2</v>
      </c>
      <c r="G2019" s="2">
        <v>11.5</v>
      </c>
      <c r="H2019" s="2" t="s">
        <v>1</v>
      </c>
      <c r="I2019" s="3">
        <v>25.14</v>
      </c>
      <c r="J2019" s="25">
        <f t="shared" si="99"/>
        <v>95165.252651999996</v>
      </c>
      <c r="K2019" s="25">
        <f t="shared" si="100"/>
        <v>1094.4004054979998</v>
      </c>
      <c r="L2019" s="25" t="e">
        <f t="shared" si="101"/>
        <v>#VALUE!</v>
      </c>
    </row>
    <row r="2020" spans="1:12" x14ac:dyDescent="0.25">
      <c r="A2020" s="4">
        <v>43140</v>
      </c>
      <c r="B2020" s="5" t="s">
        <v>1</v>
      </c>
      <c r="D2020" s="3">
        <v>24.03</v>
      </c>
      <c r="E2020" s="2" t="s">
        <v>1</v>
      </c>
      <c r="F2020" s="2" t="s">
        <v>1</v>
      </c>
      <c r="H2020" s="2" t="s">
        <v>1</v>
      </c>
      <c r="I2020" s="3">
        <v>25.12</v>
      </c>
      <c r="J2020" s="25">
        <f t="shared" si="99"/>
        <v>95089.544416000004</v>
      </c>
      <c r="K2020" s="25">
        <f t="shared" si="100"/>
        <v>0</v>
      </c>
      <c r="L2020" s="25" t="e">
        <f t="shared" si="101"/>
        <v>#VALUE!</v>
      </c>
    </row>
    <row r="2021" spans="1:12" x14ac:dyDescent="0.25">
      <c r="A2021" s="4">
        <v>43141</v>
      </c>
      <c r="B2021" s="5" t="s">
        <v>1</v>
      </c>
      <c r="D2021" s="3">
        <v>23.58</v>
      </c>
      <c r="E2021" s="2" t="s">
        <v>1</v>
      </c>
      <c r="F2021" s="2" t="s">
        <v>1</v>
      </c>
      <c r="H2021" s="2" t="s">
        <v>1</v>
      </c>
      <c r="I2021" s="3">
        <v>24.36</v>
      </c>
      <c r="J2021" s="25">
        <f t="shared" si="99"/>
        <v>92212.631448</v>
      </c>
      <c r="K2021" s="25">
        <f t="shared" si="100"/>
        <v>0</v>
      </c>
      <c r="L2021" s="25" t="e">
        <f t="shared" si="101"/>
        <v>#VALUE!</v>
      </c>
    </row>
    <row r="2022" spans="1:12" x14ac:dyDescent="0.25">
      <c r="A2022" s="4">
        <v>43142</v>
      </c>
      <c r="B2022" s="5" t="s">
        <v>1</v>
      </c>
      <c r="D2022" s="3">
        <v>23.66</v>
      </c>
      <c r="E2022" s="2" t="s">
        <v>1</v>
      </c>
      <c r="F2022" s="2" t="s">
        <v>1</v>
      </c>
      <c r="H2022" s="2" t="s">
        <v>1</v>
      </c>
      <c r="I2022" s="3">
        <v>24.74</v>
      </c>
      <c r="J2022" s="25">
        <f t="shared" si="99"/>
        <v>93651.087931999995</v>
      </c>
      <c r="K2022" s="25">
        <f t="shared" si="100"/>
        <v>0</v>
      </c>
      <c r="L2022" s="25" t="e">
        <f t="shared" si="101"/>
        <v>#VALUE!</v>
      </c>
    </row>
    <row r="2023" spans="1:12" x14ac:dyDescent="0.25">
      <c r="A2023" s="4">
        <v>43143</v>
      </c>
      <c r="B2023" s="5" t="s">
        <v>1</v>
      </c>
      <c r="D2023" s="3">
        <v>23.72</v>
      </c>
      <c r="E2023" s="2" t="s">
        <v>1</v>
      </c>
      <c r="F2023" s="2" t="s">
        <v>1</v>
      </c>
      <c r="H2023" s="2" t="s">
        <v>1</v>
      </c>
      <c r="I2023" s="3">
        <v>24.69</v>
      </c>
      <c r="J2023" s="25">
        <f t="shared" si="99"/>
        <v>93461.817341999995</v>
      </c>
      <c r="K2023" s="25">
        <f t="shared" si="100"/>
        <v>0</v>
      </c>
      <c r="L2023" s="25" t="e">
        <f t="shared" si="101"/>
        <v>#VALUE!</v>
      </c>
    </row>
    <row r="2024" spans="1:12" x14ac:dyDescent="0.25">
      <c r="A2024" s="4">
        <v>43144</v>
      </c>
      <c r="B2024" s="5">
        <v>8.67</v>
      </c>
      <c r="C2024" s="6">
        <v>0.65</v>
      </c>
      <c r="D2024" s="3">
        <v>25.43</v>
      </c>
      <c r="E2024" s="2">
        <v>24.7</v>
      </c>
      <c r="F2024" s="2" t="s">
        <v>2</v>
      </c>
      <c r="G2024" s="2">
        <v>6.21</v>
      </c>
      <c r="H2024" s="2">
        <v>24.2</v>
      </c>
      <c r="I2024" s="3">
        <v>26.61</v>
      </c>
      <c r="J2024" s="25">
        <f t="shared" si="99"/>
        <v>100729.80799799999</v>
      </c>
      <c r="K2024" s="25">
        <f t="shared" si="100"/>
        <v>625.53210766757991</v>
      </c>
      <c r="L2024" s="25">
        <f t="shared" si="101"/>
        <v>2437.6613535515999</v>
      </c>
    </row>
    <row r="2025" spans="1:12" x14ac:dyDescent="0.25">
      <c r="A2025" s="4">
        <v>43145</v>
      </c>
      <c r="B2025" s="5" t="s">
        <v>1</v>
      </c>
      <c r="D2025" s="3">
        <v>25.77</v>
      </c>
      <c r="E2025" s="2" t="s">
        <v>1</v>
      </c>
      <c r="F2025" s="2" t="s">
        <v>1</v>
      </c>
      <c r="H2025" s="2" t="s">
        <v>1</v>
      </c>
      <c r="I2025" s="3">
        <v>27.57</v>
      </c>
      <c r="J2025" s="25">
        <f t="shared" si="99"/>
        <v>104363.80332599999</v>
      </c>
      <c r="K2025" s="25">
        <f t="shared" si="100"/>
        <v>0</v>
      </c>
      <c r="L2025" s="25" t="e">
        <f t="shared" si="101"/>
        <v>#VALUE!</v>
      </c>
    </row>
    <row r="2026" spans="1:12" x14ac:dyDescent="0.25">
      <c r="A2026" s="4">
        <v>43146</v>
      </c>
      <c r="B2026" s="5">
        <v>9.61</v>
      </c>
      <c r="D2026" s="3">
        <v>25.73</v>
      </c>
      <c r="E2026" s="2" t="s">
        <v>1</v>
      </c>
      <c r="F2026" s="2" t="s">
        <v>2</v>
      </c>
      <c r="G2026" s="2">
        <v>7.62</v>
      </c>
      <c r="H2026" s="2" t="s">
        <v>1</v>
      </c>
      <c r="I2026" s="3">
        <v>27.76</v>
      </c>
      <c r="J2026" s="25">
        <f t="shared" si="99"/>
        <v>105083.03156800001</v>
      </c>
      <c r="K2026" s="25">
        <f t="shared" si="100"/>
        <v>800.73270054815998</v>
      </c>
      <c r="L2026" s="25" t="e">
        <f t="shared" si="101"/>
        <v>#VALUE!</v>
      </c>
    </row>
    <row r="2027" spans="1:12" x14ac:dyDescent="0.25">
      <c r="A2027" s="4">
        <v>43147</v>
      </c>
      <c r="B2027" s="5" t="s">
        <v>1</v>
      </c>
      <c r="D2027" s="3">
        <v>23.25</v>
      </c>
      <c r="E2027" s="2" t="s">
        <v>1</v>
      </c>
      <c r="F2027" s="2" t="s">
        <v>1</v>
      </c>
      <c r="H2027" s="2" t="s">
        <v>1</v>
      </c>
      <c r="I2027" s="3">
        <v>24.54</v>
      </c>
      <c r="J2027" s="25">
        <f t="shared" si="99"/>
        <v>92894.005571999995</v>
      </c>
      <c r="K2027" s="25">
        <f t="shared" si="100"/>
        <v>0</v>
      </c>
      <c r="L2027" s="25" t="e">
        <f t="shared" si="101"/>
        <v>#VALUE!</v>
      </c>
    </row>
    <row r="2028" spans="1:12" x14ac:dyDescent="0.25">
      <c r="A2028" s="4">
        <v>43148</v>
      </c>
      <c r="B2028" s="5" t="s">
        <v>1</v>
      </c>
      <c r="D2028" s="3">
        <v>24.99</v>
      </c>
      <c r="E2028" s="2" t="s">
        <v>1</v>
      </c>
      <c r="F2028" s="2" t="s">
        <v>1</v>
      </c>
      <c r="H2028" s="2" t="s">
        <v>1</v>
      </c>
      <c r="I2028" s="3">
        <v>26.18</v>
      </c>
      <c r="J2028" s="25">
        <f t="shared" si="99"/>
        <v>99102.080923999994</v>
      </c>
      <c r="K2028" s="25">
        <f t="shared" si="100"/>
        <v>0</v>
      </c>
      <c r="L2028" s="25" t="e">
        <f t="shared" si="101"/>
        <v>#VALUE!</v>
      </c>
    </row>
    <row r="2029" spans="1:12" x14ac:dyDescent="0.25">
      <c r="A2029" s="4">
        <v>43149</v>
      </c>
      <c r="B2029" s="5" t="s">
        <v>1</v>
      </c>
      <c r="D2029" s="3">
        <v>25.87</v>
      </c>
      <c r="E2029" s="2" t="s">
        <v>1</v>
      </c>
      <c r="F2029" s="2" t="s">
        <v>1</v>
      </c>
      <c r="H2029" s="2" t="s">
        <v>1</v>
      </c>
      <c r="I2029" s="3">
        <v>26.3</v>
      </c>
      <c r="J2029" s="25">
        <f t="shared" si="99"/>
        <v>99556.33034</v>
      </c>
      <c r="K2029" s="25">
        <f t="shared" si="100"/>
        <v>0</v>
      </c>
      <c r="L2029" s="25" t="e">
        <f t="shared" si="101"/>
        <v>#VALUE!</v>
      </c>
    </row>
    <row r="2030" spans="1:12" x14ac:dyDescent="0.25">
      <c r="A2030" s="4">
        <v>43150</v>
      </c>
      <c r="B2030" s="5" t="s">
        <v>1</v>
      </c>
      <c r="D2030" s="3">
        <v>60.65</v>
      </c>
      <c r="E2030" s="2" t="s">
        <v>1</v>
      </c>
      <c r="F2030" s="2" t="s">
        <v>1</v>
      </c>
      <c r="H2030" s="2" t="s">
        <v>1</v>
      </c>
      <c r="I2030" s="3">
        <v>63.17</v>
      </c>
      <c r="J2030" s="25">
        <f t="shared" si="99"/>
        <v>239124.463406</v>
      </c>
      <c r="K2030" s="25">
        <f t="shared" si="100"/>
        <v>0</v>
      </c>
      <c r="L2030" s="25" t="e">
        <f t="shared" si="101"/>
        <v>#VALUE!</v>
      </c>
    </row>
    <row r="2031" spans="1:12" x14ac:dyDescent="0.25">
      <c r="A2031" s="4">
        <v>43151</v>
      </c>
      <c r="B2031" s="5">
        <v>4.0199999999999996</v>
      </c>
      <c r="C2031" s="2" t="s">
        <v>4</v>
      </c>
      <c r="D2031" s="3">
        <v>80.180000000000007</v>
      </c>
      <c r="E2031" s="2">
        <v>12</v>
      </c>
      <c r="F2031" s="2">
        <v>0.13800000000000001</v>
      </c>
      <c r="G2031" s="2">
        <v>5.35</v>
      </c>
      <c r="H2031" s="2">
        <v>13</v>
      </c>
      <c r="I2031" s="3">
        <v>80.25</v>
      </c>
      <c r="J2031" s="25">
        <f t="shared" si="99"/>
        <v>303779.29694999999</v>
      </c>
      <c r="K2031" s="25">
        <f t="shared" si="100"/>
        <v>1625.2192386825</v>
      </c>
      <c r="L2031" s="25">
        <f t="shared" si="101"/>
        <v>3949.1308603499997</v>
      </c>
    </row>
    <row r="2032" spans="1:12" x14ac:dyDescent="0.25">
      <c r="A2032" s="4">
        <v>43152</v>
      </c>
      <c r="B2032" s="5" t="s">
        <v>1</v>
      </c>
      <c r="D2032" s="3">
        <v>70.78</v>
      </c>
      <c r="E2032" s="2" t="s">
        <v>1</v>
      </c>
      <c r="F2032" s="2" t="s">
        <v>1</v>
      </c>
      <c r="H2032" s="2" t="s">
        <v>1</v>
      </c>
      <c r="I2032" s="3">
        <v>71.42</v>
      </c>
      <c r="J2032" s="25">
        <f t="shared" si="99"/>
        <v>270354.11075599998</v>
      </c>
      <c r="K2032" s="25">
        <f t="shared" si="100"/>
        <v>0</v>
      </c>
      <c r="L2032" s="25" t="e">
        <f t="shared" si="101"/>
        <v>#VALUE!</v>
      </c>
    </row>
    <row r="2033" spans="1:12" x14ac:dyDescent="0.25">
      <c r="A2033" s="4">
        <v>43153</v>
      </c>
      <c r="B2033" s="5">
        <v>3.35</v>
      </c>
      <c r="D2033" s="3">
        <v>47.67</v>
      </c>
      <c r="E2033" s="2" t="s">
        <v>1</v>
      </c>
      <c r="F2033" s="2" t="s">
        <v>2</v>
      </c>
      <c r="G2033" s="2">
        <v>6.29</v>
      </c>
      <c r="H2033" s="2" t="s">
        <v>1</v>
      </c>
      <c r="I2033" s="3">
        <v>49.07</v>
      </c>
      <c r="J2033" s="25">
        <f t="shared" si="99"/>
        <v>185750.157026</v>
      </c>
      <c r="K2033" s="25">
        <f t="shared" si="100"/>
        <v>1168.3684876935401</v>
      </c>
      <c r="L2033" s="25" t="e">
        <f t="shared" si="101"/>
        <v>#VALUE!</v>
      </c>
    </row>
    <row r="2034" spans="1:12" x14ac:dyDescent="0.25">
      <c r="A2034" s="4">
        <v>43154</v>
      </c>
      <c r="B2034" s="5" t="s">
        <v>1</v>
      </c>
      <c r="D2034" s="3">
        <v>43.65</v>
      </c>
      <c r="E2034" s="2" t="s">
        <v>1</v>
      </c>
      <c r="F2034" s="2" t="s">
        <v>1</v>
      </c>
      <c r="H2034" s="2" t="s">
        <v>1</v>
      </c>
      <c r="I2034" s="3">
        <v>45.11</v>
      </c>
      <c r="J2034" s="25">
        <f t="shared" si="99"/>
        <v>170759.92629800001</v>
      </c>
      <c r="K2034" s="25">
        <f t="shared" si="100"/>
        <v>0</v>
      </c>
      <c r="L2034" s="25" t="e">
        <f t="shared" si="101"/>
        <v>#VALUE!</v>
      </c>
    </row>
    <row r="2035" spans="1:12" x14ac:dyDescent="0.25">
      <c r="A2035" s="4">
        <v>43155</v>
      </c>
      <c r="B2035" s="5" t="s">
        <v>1</v>
      </c>
      <c r="D2035" s="3">
        <v>46.95</v>
      </c>
      <c r="E2035" s="2" t="s">
        <v>1</v>
      </c>
      <c r="F2035" s="2" t="s">
        <v>1</v>
      </c>
      <c r="H2035" s="2" t="s">
        <v>1</v>
      </c>
      <c r="I2035" s="3">
        <v>48.47</v>
      </c>
      <c r="J2035" s="25">
        <f t="shared" si="99"/>
        <v>183478.909946</v>
      </c>
      <c r="K2035" s="25">
        <f t="shared" si="100"/>
        <v>0</v>
      </c>
      <c r="L2035" s="25" t="e">
        <f t="shared" si="101"/>
        <v>#VALUE!</v>
      </c>
    </row>
    <row r="2036" spans="1:12" x14ac:dyDescent="0.25">
      <c r="A2036" s="4">
        <v>43156</v>
      </c>
      <c r="B2036" s="5" t="s">
        <v>1</v>
      </c>
      <c r="D2036" s="3">
        <v>38.56</v>
      </c>
      <c r="E2036" s="2" t="s">
        <v>1</v>
      </c>
      <c r="F2036" s="2" t="s">
        <v>1</v>
      </c>
      <c r="H2036" s="2" t="s">
        <v>1</v>
      </c>
      <c r="I2036" s="3">
        <v>40.15</v>
      </c>
      <c r="J2036" s="25">
        <f t="shared" si="99"/>
        <v>151984.28376999998</v>
      </c>
      <c r="K2036" s="25">
        <f t="shared" si="100"/>
        <v>0</v>
      </c>
      <c r="L2036" s="25" t="e">
        <f t="shared" si="101"/>
        <v>#VALUE!</v>
      </c>
    </row>
    <row r="2037" spans="1:12" x14ac:dyDescent="0.25">
      <c r="A2037" s="4">
        <v>43157</v>
      </c>
      <c r="B2037" s="5" t="s">
        <v>1</v>
      </c>
      <c r="D2037" s="3">
        <v>36</v>
      </c>
      <c r="E2037" s="2" t="s">
        <v>1</v>
      </c>
      <c r="F2037" s="2" t="s">
        <v>1</v>
      </c>
      <c r="H2037" s="2" t="s">
        <v>1</v>
      </c>
      <c r="I2037" s="3">
        <v>37.54</v>
      </c>
      <c r="J2037" s="25">
        <f t="shared" si="99"/>
        <v>142104.35897199999</v>
      </c>
      <c r="K2037" s="25">
        <f t="shared" si="100"/>
        <v>0</v>
      </c>
      <c r="L2037" s="25" t="e">
        <f t="shared" si="101"/>
        <v>#VALUE!</v>
      </c>
    </row>
    <row r="2038" spans="1:12" x14ac:dyDescent="0.25">
      <c r="A2038" s="4">
        <v>43158</v>
      </c>
      <c r="B2038" s="5">
        <v>4.09</v>
      </c>
      <c r="C2038" s="6">
        <v>2.79</v>
      </c>
      <c r="D2038" s="3">
        <v>33.270000000000003</v>
      </c>
      <c r="E2038" s="2">
        <v>17.5</v>
      </c>
      <c r="F2038" s="2" t="s">
        <v>2</v>
      </c>
      <c r="G2038" s="2">
        <v>6.62</v>
      </c>
      <c r="H2038" s="2">
        <v>16.7</v>
      </c>
      <c r="I2038" s="3">
        <v>35.51</v>
      </c>
      <c r="J2038" s="25">
        <f t="shared" si="99"/>
        <v>134419.97301799999</v>
      </c>
      <c r="K2038" s="25">
        <f t="shared" si="100"/>
        <v>889.86022137915995</v>
      </c>
      <c r="L2038" s="25">
        <f t="shared" si="101"/>
        <v>2244.8135494005996</v>
      </c>
    </row>
    <row r="2039" spans="1:12" x14ac:dyDescent="0.25">
      <c r="A2039" s="4">
        <v>43159</v>
      </c>
      <c r="B2039" s="5" t="s">
        <v>1</v>
      </c>
      <c r="D2039" s="3">
        <v>38.770000000000003</v>
      </c>
      <c r="E2039" s="2" t="s">
        <v>1</v>
      </c>
      <c r="F2039" s="2" t="s">
        <v>1</v>
      </c>
      <c r="H2039" s="2" t="s">
        <v>1</v>
      </c>
      <c r="I2039" s="3">
        <v>40.83</v>
      </c>
      <c r="J2039" s="25">
        <f t="shared" si="99"/>
        <v>154558.36379399998</v>
      </c>
      <c r="K2039" s="25">
        <f t="shared" si="100"/>
        <v>0</v>
      </c>
      <c r="L2039" s="25" t="e">
        <f t="shared" si="101"/>
        <v>#VALUE!</v>
      </c>
    </row>
    <row r="2040" spans="1:12" x14ac:dyDescent="0.25">
      <c r="A2040" s="4">
        <v>43160</v>
      </c>
      <c r="B2040" s="5">
        <v>3.98</v>
      </c>
      <c r="D2040" s="3">
        <v>40.26</v>
      </c>
      <c r="E2040" s="2" t="s">
        <v>1</v>
      </c>
      <c r="F2040" s="2" t="s">
        <v>2</v>
      </c>
      <c r="G2040" s="2">
        <v>8.3800000000000008</v>
      </c>
      <c r="H2040" s="2" t="s">
        <v>1</v>
      </c>
      <c r="I2040" s="3">
        <v>43.67</v>
      </c>
      <c r="J2040" s="25">
        <f t="shared" si="99"/>
        <v>165308.93330599999</v>
      </c>
      <c r="K2040" s="25">
        <f t="shared" si="100"/>
        <v>1385.2888611042799</v>
      </c>
      <c r="L2040" s="25" t="e">
        <f t="shared" si="101"/>
        <v>#VALUE!</v>
      </c>
    </row>
    <row r="2041" spans="1:12" x14ac:dyDescent="0.25">
      <c r="A2041" s="4">
        <v>43161</v>
      </c>
      <c r="B2041" s="5" t="s">
        <v>1</v>
      </c>
      <c r="D2041" s="3">
        <v>31.25</v>
      </c>
      <c r="E2041" s="2" t="s">
        <v>1</v>
      </c>
      <c r="F2041" s="2" t="s">
        <v>1</v>
      </c>
      <c r="H2041" s="2" t="s">
        <v>1</v>
      </c>
      <c r="I2041" s="3">
        <v>33.299999999999997</v>
      </c>
      <c r="J2041" s="25">
        <f t="shared" si="99"/>
        <v>126054.21293999998</v>
      </c>
      <c r="K2041" s="25">
        <f t="shared" si="100"/>
        <v>0</v>
      </c>
      <c r="L2041" s="25" t="e">
        <f t="shared" si="101"/>
        <v>#VALUE!</v>
      </c>
    </row>
    <row r="2042" spans="1:12" x14ac:dyDescent="0.25">
      <c r="A2042" s="4">
        <v>43162</v>
      </c>
      <c r="B2042" s="5" t="s">
        <v>1</v>
      </c>
      <c r="D2042" s="3">
        <v>30.02</v>
      </c>
      <c r="E2042" s="2" t="s">
        <v>1</v>
      </c>
      <c r="F2042" s="2" t="s">
        <v>1</v>
      </c>
      <c r="H2042" s="2" t="s">
        <v>1</v>
      </c>
      <c r="I2042" s="3">
        <v>31.18</v>
      </c>
      <c r="J2042" s="25">
        <f t="shared" si="99"/>
        <v>118029.13992399999</v>
      </c>
      <c r="K2042" s="25">
        <f t="shared" si="100"/>
        <v>0</v>
      </c>
      <c r="L2042" s="25" t="e">
        <f t="shared" si="101"/>
        <v>#VALUE!</v>
      </c>
    </row>
    <row r="2043" spans="1:12" x14ac:dyDescent="0.25">
      <c r="A2043" s="4">
        <v>43163</v>
      </c>
      <c r="B2043" s="5" t="s">
        <v>1</v>
      </c>
      <c r="D2043" s="3">
        <v>29.93</v>
      </c>
      <c r="E2043" s="2" t="s">
        <v>1</v>
      </c>
      <c r="F2043" s="2" t="s">
        <v>1</v>
      </c>
      <c r="H2043" s="2" t="s">
        <v>1</v>
      </c>
      <c r="I2043" s="3">
        <v>30.95</v>
      </c>
      <c r="J2043" s="25">
        <f t="shared" si="99"/>
        <v>117158.49520999999</v>
      </c>
      <c r="K2043" s="25">
        <f t="shared" si="100"/>
        <v>0</v>
      </c>
      <c r="L2043" s="25" t="e">
        <f t="shared" si="101"/>
        <v>#VALUE!</v>
      </c>
    </row>
    <row r="2044" spans="1:12" x14ac:dyDescent="0.25">
      <c r="A2044" s="4">
        <v>43164</v>
      </c>
      <c r="B2044" s="5" t="s">
        <v>1</v>
      </c>
      <c r="D2044" s="3">
        <v>36.81</v>
      </c>
      <c r="E2044" s="2" t="s">
        <v>1</v>
      </c>
      <c r="F2044" s="2" t="s">
        <v>1</v>
      </c>
      <c r="H2044" s="2" t="s">
        <v>1</v>
      </c>
      <c r="I2044" s="3">
        <v>38.479999999999997</v>
      </c>
      <c r="J2044" s="25">
        <f t="shared" si="99"/>
        <v>145662.64606399997</v>
      </c>
      <c r="K2044" s="25">
        <f t="shared" si="100"/>
        <v>0</v>
      </c>
      <c r="L2044" s="25" t="e">
        <f t="shared" si="101"/>
        <v>#VALUE!</v>
      </c>
    </row>
    <row r="2045" spans="1:12" x14ac:dyDescent="0.25">
      <c r="A2045" s="4">
        <v>43165</v>
      </c>
      <c r="B2045" s="5">
        <v>6.94</v>
      </c>
      <c r="C2045" s="6">
        <v>0.99399999999999999</v>
      </c>
      <c r="D2045" s="3">
        <v>32</v>
      </c>
      <c r="E2045" s="2">
        <v>20.8</v>
      </c>
      <c r="F2045" s="2" t="s">
        <v>2</v>
      </c>
      <c r="G2045" s="2">
        <v>9.16</v>
      </c>
      <c r="H2045" s="2">
        <v>19.600000000000001</v>
      </c>
      <c r="I2045" s="3">
        <v>33.82</v>
      </c>
      <c r="J2045" s="25">
        <f t="shared" si="99"/>
        <v>128022.62707599999</v>
      </c>
      <c r="K2045" s="25">
        <f t="shared" si="100"/>
        <v>1172.6872640161598</v>
      </c>
      <c r="L2045" s="25">
        <f t="shared" si="101"/>
        <v>2509.2434906896001</v>
      </c>
    </row>
    <row r="2046" spans="1:12" x14ac:dyDescent="0.25">
      <c r="A2046" s="4">
        <v>43166</v>
      </c>
      <c r="B2046" s="5" t="s">
        <v>1</v>
      </c>
      <c r="D2046" s="3">
        <v>30.93</v>
      </c>
      <c r="E2046" s="2" t="s">
        <v>1</v>
      </c>
      <c r="F2046" s="2" t="s">
        <v>1</v>
      </c>
      <c r="H2046" s="2" t="s">
        <v>1</v>
      </c>
      <c r="I2046" s="3">
        <v>32.35</v>
      </c>
      <c r="J2046" s="25">
        <f t="shared" si="99"/>
        <v>122458.07173</v>
      </c>
      <c r="K2046" s="25">
        <f t="shared" si="100"/>
        <v>0</v>
      </c>
      <c r="L2046" s="25" t="e">
        <f t="shared" si="101"/>
        <v>#VALUE!</v>
      </c>
    </row>
    <row r="2047" spans="1:12" x14ac:dyDescent="0.25">
      <c r="A2047" s="4">
        <v>43167</v>
      </c>
      <c r="B2047" s="5">
        <v>6.71</v>
      </c>
      <c r="D2047" s="3">
        <v>29.42</v>
      </c>
      <c r="E2047" s="2" t="s">
        <v>1</v>
      </c>
      <c r="F2047" s="2" t="s">
        <v>2</v>
      </c>
      <c r="G2047" s="2">
        <v>11.4</v>
      </c>
      <c r="H2047" s="2" t="s">
        <v>1</v>
      </c>
      <c r="I2047" s="3">
        <v>33.01</v>
      </c>
      <c r="J2047" s="25">
        <f t="shared" si="99"/>
        <v>124956.44351799999</v>
      </c>
      <c r="K2047" s="25">
        <f t="shared" si="100"/>
        <v>1424.5034561051998</v>
      </c>
      <c r="L2047" s="25" t="e">
        <f t="shared" si="101"/>
        <v>#VALUE!</v>
      </c>
    </row>
    <row r="2048" spans="1:12" x14ac:dyDescent="0.25">
      <c r="A2048" s="4">
        <v>43168</v>
      </c>
      <c r="B2048" s="5" t="s">
        <v>1</v>
      </c>
      <c r="D2048" s="3">
        <v>29.51</v>
      </c>
      <c r="E2048" s="2" t="s">
        <v>1</v>
      </c>
      <c r="F2048" s="2" t="s">
        <v>1</v>
      </c>
      <c r="H2048" s="2" t="s">
        <v>1</v>
      </c>
      <c r="I2048" s="3">
        <v>30.91</v>
      </c>
      <c r="J2048" s="25">
        <f t="shared" si="99"/>
        <v>117007.078738</v>
      </c>
      <c r="K2048" s="25">
        <f t="shared" si="100"/>
        <v>0</v>
      </c>
      <c r="L2048" s="25" t="e">
        <f t="shared" si="101"/>
        <v>#VALUE!</v>
      </c>
    </row>
    <row r="2049" spans="1:12" x14ac:dyDescent="0.25">
      <c r="A2049" s="4">
        <v>43169</v>
      </c>
      <c r="B2049" s="5" t="s">
        <v>1</v>
      </c>
      <c r="D2049" s="3">
        <v>29.34</v>
      </c>
      <c r="E2049" s="2" t="s">
        <v>1</v>
      </c>
      <c r="F2049" s="2" t="s">
        <v>1</v>
      </c>
      <c r="H2049" s="2" t="s">
        <v>1</v>
      </c>
      <c r="I2049" s="3">
        <v>30.67</v>
      </c>
      <c r="J2049" s="25">
        <f t="shared" si="99"/>
        <v>116098.579906</v>
      </c>
      <c r="K2049" s="25">
        <f t="shared" si="100"/>
        <v>0</v>
      </c>
      <c r="L2049" s="25" t="e">
        <f t="shared" si="101"/>
        <v>#VALUE!</v>
      </c>
    </row>
    <row r="2050" spans="1:12" x14ac:dyDescent="0.25">
      <c r="A2050" s="4">
        <v>43170</v>
      </c>
      <c r="B2050" s="5" t="s">
        <v>1</v>
      </c>
      <c r="D2050" s="3">
        <v>27.44</v>
      </c>
      <c r="E2050" s="2" t="s">
        <v>1</v>
      </c>
      <c r="F2050" s="2" t="s">
        <v>1</v>
      </c>
      <c r="H2050" s="2" t="s">
        <v>1</v>
      </c>
      <c r="I2050" s="3">
        <v>29.3</v>
      </c>
      <c r="J2050" s="25">
        <f t="shared" si="99"/>
        <v>110912.56574000001</v>
      </c>
      <c r="K2050" s="25">
        <f t="shared" si="100"/>
        <v>0</v>
      </c>
      <c r="L2050" s="25" t="e">
        <f t="shared" si="101"/>
        <v>#VALUE!</v>
      </c>
    </row>
    <row r="2051" spans="1:12" x14ac:dyDescent="0.25">
      <c r="A2051" s="4">
        <v>43171</v>
      </c>
      <c r="B2051" s="5" t="s">
        <v>1</v>
      </c>
      <c r="D2051" s="3">
        <v>26.87</v>
      </c>
      <c r="E2051" s="2" t="s">
        <v>1</v>
      </c>
      <c r="F2051" s="2" t="s">
        <v>1</v>
      </c>
      <c r="H2051" s="2" t="s">
        <v>1</v>
      </c>
      <c r="I2051" s="3">
        <v>28.91</v>
      </c>
      <c r="J2051" s="25">
        <f t="shared" ref="J2051:J2114" si="102">3785.4118*I2051</f>
        <v>109436.25513799999</v>
      </c>
      <c r="K2051" s="25">
        <f t="shared" si="100"/>
        <v>0</v>
      </c>
      <c r="L2051" s="25" t="e">
        <f t="shared" si="101"/>
        <v>#VALUE!</v>
      </c>
    </row>
    <row r="2052" spans="1:12" x14ac:dyDescent="0.25">
      <c r="A2052" s="4">
        <v>43172</v>
      </c>
      <c r="B2052" s="5">
        <v>6.95</v>
      </c>
      <c r="C2052" s="6">
        <v>0.57399999999999995</v>
      </c>
      <c r="D2052" s="3">
        <v>27.59</v>
      </c>
      <c r="E2052" s="2">
        <v>21.8</v>
      </c>
      <c r="F2052" s="2" t="s">
        <v>2</v>
      </c>
      <c r="G2052" s="2">
        <v>5.49</v>
      </c>
      <c r="H2052" s="2">
        <v>20.6</v>
      </c>
      <c r="I2052" s="3">
        <v>29.74</v>
      </c>
      <c r="J2052" s="25">
        <f t="shared" si="102"/>
        <v>112578.14693199999</v>
      </c>
      <c r="K2052" s="25">
        <f t="shared" ref="K2052:K2115" si="103">J2052*G2052/1000</f>
        <v>618.05402665667998</v>
      </c>
      <c r="L2052" s="25">
        <f t="shared" ref="L2052:L2115" si="104">J2052*H2052/1000</f>
        <v>2319.1098267991997</v>
      </c>
    </row>
    <row r="2053" spans="1:12" x14ac:dyDescent="0.25">
      <c r="A2053" s="4">
        <v>43173</v>
      </c>
      <c r="B2053" s="5" t="s">
        <v>1</v>
      </c>
      <c r="D2053" s="3">
        <v>28.38</v>
      </c>
      <c r="E2053" s="2" t="s">
        <v>1</v>
      </c>
      <c r="F2053" s="2" t="s">
        <v>1</v>
      </c>
      <c r="H2053" s="2" t="s">
        <v>1</v>
      </c>
      <c r="I2053" s="3">
        <v>30.48</v>
      </c>
      <c r="J2053" s="25">
        <f t="shared" si="102"/>
        <v>115379.351664</v>
      </c>
      <c r="K2053" s="25">
        <f t="shared" si="103"/>
        <v>0</v>
      </c>
      <c r="L2053" s="25" t="e">
        <f t="shared" si="104"/>
        <v>#VALUE!</v>
      </c>
    </row>
    <row r="2054" spans="1:12" x14ac:dyDescent="0.25">
      <c r="A2054" s="4">
        <v>43174</v>
      </c>
      <c r="B2054" s="5">
        <v>6.67</v>
      </c>
      <c r="D2054" s="3">
        <v>25.99</v>
      </c>
      <c r="E2054" s="2" t="s">
        <v>1</v>
      </c>
      <c r="F2054" s="2" t="s">
        <v>2</v>
      </c>
      <c r="G2054" s="2">
        <v>7.19</v>
      </c>
      <c r="H2054" s="2" t="s">
        <v>1</v>
      </c>
      <c r="I2054" s="3">
        <v>28.22</v>
      </c>
      <c r="J2054" s="25">
        <f t="shared" si="102"/>
        <v>106824.32099599999</v>
      </c>
      <c r="K2054" s="25">
        <f t="shared" si="103"/>
        <v>768.06686796123995</v>
      </c>
      <c r="L2054" s="25" t="e">
        <f t="shared" si="104"/>
        <v>#VALUE!</v>
      </c>
    </row>
    <row r="2055" spans="1:12" x14ac:dyDescent="0.25">
      <c r="A2055" s="4">
        <v>43175</v>
      </c>
      <c r="B2055" s="5" t="s">
        <v>1</v>
      </c>
      <c r="D2055" s="3">
        <v>30.08</v>
      </c>
      <c r="E2055" s="2" t="s">
        <v>1</v>
      </c>
      <c r="F2055" s="2" t="s">
        <v>1</v>
      </c>
      <c r="H2055" s="2" t="s">
        <v>1</v>
      </c>
      <c r="I2055" s="3">
        <v>31.16</v>
      </c>
      <c r="J2055" s="25">
        <f t="shared" si="102"/>
        <v>117953.431688</v>
      </c>
      <c r="K2055" s="25">
        <f t="shared" si="103"/>
        <v>0</v>
      </c>
      <c r="L2055" s="25" t="e">
        <f t="shared" si="104"/>
        <v>#VALUE!</v>
      </c>
    </row>
    <row r="2056" spans="1:12" x14ac:dyDescent="0.25">
      <c r="A2056" s="4">
        <v>43176</v>
      </c>
      <c r="B2056" s="5" t="s">
        <v>1</v>
      </c>
      <c r="D2056" s="3">
        <v>25.71</v>
      </c>
      <c r="E2056" s="2" t="s">
        <v>1</v>
      </c>
      <c r="F2056" s="2" t="s">
        <v>1</v>
      </c>
      <c r="H2056" s="2" t="s">
        <v>1</v>
      </c>
      <c r="I2056" s="3">
        <v>28.19</v>
      </c>
      <c r="J2056" s="25">
        <f t="shared" si="102"/>
        <v>106710.758642</v>
      </c>
      <c r="K2056" s="25">
        <f t="shared" si="103"/>
        <v>0</v>
      </c>
      <c r="L2056" s="25" t="e">
        <f t="shared" si="104"/>
        <v>#VALUE!</v>
      </c>
    </row>
    <row r="2057" spans="1:12" x14ac:dyDescent="0.25">
      <c r="A2057" s="4">
        <v>43177</v>
      </c>
      <c r="B2057" s="5" t="s">
        <v>1</v>
      </c>
      <c r="D2057" s="3">
        <v>25</v>
      </c>
      <c r="E2057" s="2" t="s">
        <v>1</v>
      </c>
      <c r="F2057" s="2" t="s">
        <v>1</v>
      </c>
      <c r="H2057" s="2" t="s">
        <v>1</v>
      </c>
      <c r="I2057" s="3">
        <v>27.02</v>
      </c>
      <c r="J2057" s="25">
        <f t="shared" si="102"/>
        <v>102281.82683599999</v>
      </c>
      <c r="K2057" s="25">
        <f t="shared" si="103"/>
        <v>0</v>
      </c>
      <c r="L2057" s="25" t="e">
        <f t="shared" si="104"/>
        <v>#VALUE!</v>
      </c>
    </row>
    <row r="2058" spans="1:12" x14ac:dyDescent="0.25">
      <c r="A2058" s="4">
        <v>43178</v>
      </c>
      <c r="B2058" s="5" t="s">
        <v>1</v>
      </c>
      <c r="D2058" s="3">
        <v>25.39</v>
      </c>
      <c r="E2058" s="2" t="s">
        <v>1</v>
      </c>
      <c r="F2058" s="2" t="s">
        <v>1</v>
      </c>
      <c r="H2058" s="2" t="s">
        <v>1</v>
      </c>
      <c r="I2058" s="3">
        <v>27.36</v>
      </c>
      <c r="J2058" s="25">
        <f t="shared" si="102"/>
        <v>103568.86684799999</v>
      </c>
      <c r="K2058" s="25">
        <f t="shared" si="103"/>
        <v>0</v>
      </c>
      <c r="L2058" s="25" t="e">
        <f t="shared" si="104"/>
        <v>#VALUE!</v>
      </c>
    </row>
    <row r="2059" spans="1:12" x14ac:dyDescent="0.25">
      <c r="A2059" s="4">
        <v>43179</v>
      </c>
      <c r="B2059" s="5">
        <v>8.31</v>
      </c>
      <c r="C2059" s="6">
        <v>1.1299999999999999</v>
      </c>
      <c r="D2059" s="3">
        <v>21.59</v>
      </c>
      <c r="E2059" s="2">
        <v>22.5</v>
      </c>
      <c r="F2059" s="2" t="s">
        <v>2</v>
      </c>
      <c r="G2059" s="2">
        <v>15.1</v>
      </c>
      <c r="H2059" s="2">
        <v>21.8</v>
      </c>
      <c r="I2059" s="3">
        <v>24.23</v>
      </c>
      <c r="J2059" s="25">
        <f t="shared" si="102"/>
        <v>91720.527913999991</v>
      </c>
      <c r="K2059" s="25">
        <f t="shared" si="103"/>
        <v>1384.9799715013999</v>
      </c>
      <c r="L2059" s="25">
        <f t="shared" si="104"/>
        <v>1999.5075085251999</v>
      </c>
    </row>
    <row r="2060" spans="1:12" x14ac:dyDescent="0.25">
      <c r="A2060" s="4">
        <v>43180</v>
      </c>
      <c r="B2060" s="5" t="s">
        <v>1</v>
      </c>
      <c r="D2060" s="3">
        <v>23.38</v>
      </c>
      <c r="E2060" s="2" t="s">
        <v>1</v>
      </c>
      <c r="F2060" s="2" t="s">
        <v>1</v>
      </c>
      <c r="H2060" s="2" t="s">
        <v>1</v>
      </c>
      <c r="I2060" s="3">
        <v>25.52</v>
      </c>
      <c r="J2060" s="25">
        <f t="shared" si="102"/>
        <v>96603.70913599999</v>
      </c>
      <c r="K2060" s="25">
        <f t="shared" si="103"/>
        <v>0</v>
      </c>
      <c r="L2060" s="25" t="e">
        <f t="shared" si="104"/>
        <v>#VALUE!</v>
      </c>
    </row>
    <row r="2061" spans="1:12" x14ac:dyDescent="0.25">
      <c r="A2061" s="4">
        <v>43181</v>
      </c>
      <c r="B2061" s="5">
        <v>6.96</v>
      </c>
      <c r="D2061" s="3">
        <v>23.43</v>
      </c>
      <c r="E2061" s="2" t="s">
        <v>1</v>
      </c>
      <c r="F2061" s="2" t="s">
        <v>2</v>
      </c>
      <c r="G2061" s="2">
        <v>11.1</v>
      </c>
      <c r="H2061" s="2" t="s">
        <v>1</v>
      </c>
      <c r="I2061" s="3">
        <v>25.66</v>
      </c>
      <c r="J2061" s="25">
        <f t="shared" si="102"/>
        <v>97133.666788000002</v>
      </c>
      <c r="K2061" s="25">
        <f t="shared" si="103"/>
        <v>1078.1837013468</v>
      </c>
      <c r="L2061" s="25" t="e">
        <f t="shared" si="104"/>
        <v>#VALUE!</v>
      </c>
    </row>
    <row r="2062" spans="1:12" x14ac:dyDescent="0.25">
      <c r="A2062" s="4">
        <v>43182</v>
      </c>
      <c r="B2062" s="5" t="s">
        <v>1</v>
      </c>
      <c r="D2062" s="3">
        <v>35.520000000000003</v>
      </c>
      <c r="E2062" s="2" t="s">
        <v>1</v>
      </c>
      <c r="F2062" s="2" t="s">
        <v>1</v>
      </c>
      <c r="H2062" s="2" t="s">
        <v>1</v>
      </c>
      <c r="I2062" s="3">
        <v>36.36</v>
      </c>
      <c r="J2062" s="25">
        <f t="shared" si="102"/>
        <v>137637.57304799999</v>
      </c>
      <c r="K2062" s="25">
        <f t="shared" si="103"/>
        <v>0</v>
      </c>
      <c r="L2062" s="25" t="e">
        <f t="shared" si="104"/>
        <v>#VALUE!</v>
      </c>
    </row>
    <row r="2063" spans="1:12" x14ac:dyDescent="0.25">
      <c r="A2063" s="4">
        <v>43183</v>
      </c>
      <c r="B2063" s="5" t="s">
        <v>1</v>
      </c>
      <c r="D2063" s="3">
        <v>68.28</v>
      </c>
      <c r="E2063" s="2" t="s">
        <v>1</v>
      </c>
      <c r="F2063" s="2" t="s">
        <v>1</v>
      </c>
      <c r="H2063" s="2" t="s">
        <v>1</v>
      </c>
      <c r="I2063" s="3">
        <v>69.91</v>
      </c>
      <c r="J2063" s="25">
        <f t="shared" si="102"/>
        <v>264638.13893799996</v>
      </c>
      <c r="K2063" s="25">
        <f t="shared" si="103"/>
        <v>0</v>
      </c>
      <c r="L2063" s="25" t="e">
        <f t="shared" si="104"/>
        <v>#VALUE!</v>
      </c>
    </row>
    <row r="2064" spans="1:12" x14ac:dyDescent="0.25">
      <c r="A2064" s="4">
        <v>43184</v>
      </c>
      <c r="B2064" s="5" t="s">
        <v>1</v>
      </c>
      <c r="D2064" s="3">
        <v>40.98</v>
      </c>
      <c r="E2064" s="2" t="s">
        <v>1</v>
      </c>
      <c r="F2064" s="2" t="s">
        <v>1</v>
      </c>
      <c r="H2064" s="2" t="s">
        <v>1</v>
      </c>
      <c r="I2064" s="3">
        <v>41.39</v>
      </c>
      <c r="J2064" s="25">
        <f t="shared" si="102"/>
        <v>156678.19440199999</v>
      </c>
      <c r="K2064" s="25">
        <f t="shared" si="103"/>
        <v>0</v>
      </c>
      <c r="L2064" s="25" t="e">
        <f t="shared" si="104"/>
        <v>#VALUE!</v>
      </c>
    </row>
    <row r="2065" spans="1:12" x14ac:dyDescent="0.25">
      <c r="A2065" s="4">
        <v>43185</v>
      </c>
      <c r="B2065" s="5" t="s">
        <v>1</v>
      </c>
      <c r="D2065" s="3">
        <v>63.11</v>
      </c>
      <c r="E2065" s="2" t="s">
        <v>1</v>
      </c>
      <c r="F2065" s="2" t="s">
        <v>1</v>
      </c>
      <c r="H2065" s="2" t="s">
        <v>1</v>
      </c>
      <c r="I2065" s="3">
        <v>63.57</v>
      </c>
      <c r="J2065" s="25">
        <f t="shared" si="102"/>
        <v>240638.628126</v>
      </c>
      <c r="K2065" s="25">
        <f t="shared" si="103"/>
        <v>0</v>
      </c>
      <c r="L2065" s="25" t="e">
        <f t="shared" si="104"/>
        <v>#VALUE!</v>
      </c>
    </row>
    <row r="2066" spans="1:12" x14ac:dyDescent="0.25">
      <c r="A2066" s="4">
        <v>43186</v>
      </c>
      <c r="B2066" s="5">
        <v>2.91</v>
      </c>
      <c r="C2066" s="2" t="s">
        <v>4</v>
      </c>
      <c r="D2066" s="3">
        <v>70.650000000000006</v>
      </c>
      <c r="E2066" s="2">
        <v>11.4</v>
      </c>
      <c r="F2066" s="2" t="s">
        <v>2</v>
      </c>
      <c r="G2066" s="2">
        <v>1.62</v>
      </c>
      <c r="H2066" s="2">
        <v>9.83</v>
      </c>
      <c r="I2066" s="3">
        <v>73.72</v>
      </c>
      <c r="J2066" s="25">
        <f t="shared" si="102"/>
        <v>279060.55789599998</v>
      </c>
      <c r="K2066" s="25">
        <f t="shared" si="103"/>
        <v>452.07810379151999</v>
      </c>
      <c r="L2066" s="25">
        <f t="shared" si="104"/>
        <v>2743.1652841176801</v>
      </c>
    </row>
    <row r="2067" spans="1:12" x14ac:dyDescent="0.25">
      <c r="A2067" s="4">
        <v>43187</v>
      </c>
      <c r="B2067" s="5" t="s">
        <v>1</v>
      </c>
      <c r="D2067" s="3">
        <v>49.22</v>
      </c>
      <c r="E2067" s="2" t="s">
        <v>1</v>
      </c>
      <c r="F2067" s="2" t="s">
        <v>1</v>
      </c>
      <c r="H2067" s="2" t="s">
        <v>1</v>
      </c>
      <c r="I2067" s="3">
        <v>50.89</v>
      </c>
      <c r="J2067" s="25">
        <f t="shared" si="102"/>
        <v>192639.60650199998</v>
      </c>
      <c r="K2067" s="25">
        <f t="shared" si="103"/>
        <v>0</v>
      </c>
      <c r="L2067" s="25" t="e">
        <f t="shared" si="104"/>
        <v>#VALUE!</v>
      </c>
    </row>
    <row r="2068" spans="1:12" x14ac:dyDescent="0.25">
      <c r="A2068" s="4">
        <v>43188</v>
      </c>
      <c r="B2068" s="5">
        <v>4.71</v>
      </c>
      <c r="D2068" s="3">
        <v>46.57</v>
      </c>
      <c r="E2068" s="2" t="s">
        <v>1</v>
      </c>
      <c r="F2068" s="2" t="s">
        <v>2</v>
      </c>
      <c r="G2068" s="2">
        <v>3.01</v>
      </c>
      <c r="H2068" s="2" t="s">
        <v>1</v>
      </c>
      <c r="I2068" s="3">
        <v>48.21</v>
      </c>
      <c r="J2068" s="25">
        <f t="shared" si="102"/>
        <v>182494.70287799998</v>
      </c>
      <c r="K2068" s="25">
        <f t="shared" si="103"/>
        <v>549.30905566278</v>
      </c>
      <c r="L2068" s="25" t="e">
        <f t="shared" si="104"/>
        <v>#VALUE!</v>
      </c>
    </row>
    <row r="2069" spans="1:12" x14ac:dyDescent="0.25">
      <c r="A2069" s="4">
        <v>43189</v>
      </c>
      <c r="B2069" s="5" t="s">
        <v>1</v>
      </c>
      <c r="D2069" s="3">
        <v>41.46</v>
      </c>
      <c r="E2069" s="2" t="s">
        <v>1</v>
      </c>
      <c r="F2069" s="2" t="s">
        <v>1</v>
      </c>
      <c r="H2069" s="2" t="s">
        <v>1</v>
      </c>
      <c r="I2069" s="3">
        <v>43.34</v>
      </c>
      <c r="J2069" s="25">
        <f t="shared" si="102"/>
        <v>164059.747412</v>
      </c>
      <c r="K2069" s="25">
        <f t="shared" si="103"/>
        <v>0</v>
      </c>
      <c r="L2069" s="25" t="e">
        <f t="shared" si="104"/>
        <v>#VALUE!</v>
      </c>
    </row>
    <row r="2070" spans="1:12" x14ac:dyDescent="0.25">
      <c r="A2070" s="4">
        <v>43190</v>
      </c>
      <c r="B2070" s="5" t="s">
        <v>1</v>
      </c>
      <c r="D2070" s="3">
        <v>39.130000000000003</v>
      </c>
      <c r="E2070" s="2" t="s">
        <v>1</v>
      </c>
      <c r="F2070" s="2" t="s">
        <v>1</v>
      </c>
      <c r="H2070" s="2" t="s">
        <v>1</v>
      </c>
      <c r="I2070" s="3">
        <v>40.76</v>
      </c>
      <c r="J2070" s="25">
        <f t="shared" si="102"/>
        <v>154293.384968</v>
      </c>
      <c r="K2070" s="25">
        <f t="shared" si="103"/>
        <v>0</v>
      </c>
      <c r="L2070" s="25" t="e">
        <f t="shared" si="104"/>
        <v>#VALUE!</v>
      </c>
    </row>
    <row r="2071" spans="1:12" x14ac:dyDescent="0.25">
      <c r="A2071" s="4">
        <v>43191</v>
      </c>
      <c r="B2071" s="5" t="s">
        <v>1</v>
      </c>
      <c r="D2071" s="3">
        <v>37.17</v>
      </c>
      <c r="E2071" s="2" t="s">
        <v>1</v>
      </c>
      <c r="F2071" s="2" t="s">
        <v>1</v>
      </c>
      <c r="H2071" s="2" t="s">
        <v>1</v>
      </c>
      <c r="I2071" s="3">
        <v>38.840000000000003</v>
      </c>
      <c r="J2071" s="25">
        <f t="shared" si="102"/>
        <v>147025.39431200002</v>
      </c>
      <c r="K2071" s="25">
        <f t="shared" si="103"/>
        <v>0</v>
      </c>
      <c r="L2071" s="25" t="e">
        <f t="shared" si="104"/>
        <v>#VALUE!</v>
      </c>
    </row>
    <row r="2072" spans="1:12" x14ac:dyDescent="0.25">
      <c r="A2072" s="4">
        <v>43192</v>
      </c>
      <c r="B2072" s="5" t="s">
        <v>1</v>
      </c>
      <c r="D2072" s="3">
        <v>47.92</v>
      </c>
      <c r="E2072" s="2" t="s">
        <v>1</v>
      </c>
      <c r="F2072" s="2" t="s">
        <v>1</v>
      </c>
      <c r="H2072" s="2" t="s">
        <v>1</v>
      </c>
      <c r="I2072" s="3">
        <v>48.43</v>
      </c>
      <c r="J2072" s="25">
        <f t="shared" si="102"/>
        <v>183327.49347399999</v>
      </c>
      <c r="K2072" s="25">
        <f t="shared" si="103"/>
        <v>0</v>
      </c>
      <c r="L2072" s="25" t="e">
        <f t="shared" si="104"/>
        <v>#VALUE!</v>
      </c>
    </row>
    <row r="2073" spans="1:12" x14ac:dyDescent="0.25">
      <c r="A2073" s="4">
        <v>43193</v>
      </c>
      <c r="B2073" s="5">
        <v>7.92</v>
      </c>
      <c r="C2073" s="6">
        <v>3.4</v>
      </c>
      <c r="D2073" s="3">
        <v>56.9</v>
      </c>
      <c r="E2073" s="2">
        <v>14.6</v>
      </c>
      <c r="F2073" s="2">
        <v>1.45</v>
      </c>
      <c r="G2073" s="2">
        <v>12.7</v>
      </c>
      <c r="H2073" s="2">
        <v>12.3</v>
      </c>
      <c r="I2073" s="3">
        <v>59.44</v>
      </c>
      <c r="J2073" s="25">
        <f t="shared" si="102"/>
        <v>225004.87739199999</v>
      </c>
      <c r="K2073" s="25">
        <f t="shared" si="103"/>
        <v>2857.5619428783998</v>
      </c>
      <c r="L2073" s="25">
        <f t="shared" si="104"/>
        <v>2767.5599919216002</v>
      </c>
    </row>
    <row r="2074" spans="1:12" x14ac:dyDescent="0.25">
      <c r="A2074" s="4">
        <v>43194</v>
      </c>
      <c r="B2074" s="5" t="s">
        <v>1</v>
      </c>
      <c r="D2074" s="3">
        <v>41.87</v>
      </c>
      <c r="E2074" s="2" t="s">
        <v>1</v>
      </c>
      <c r="F2074" s="2" t="s">
        <v>1</v>
      </c>
      <c r="H2074" s="2" t="s">
        <v>1</v>
      </c>
      <c r="I2074" s="3">
        <v>43.67</v>
      </c>
      <c r="J2074" s="25">
        <f t="shared" si="102"/>
        <v>165308.93330599999</v>
      </c>
      <c r="K2074" s="25">
        <f t="shared" si="103"/>
        <v>0</v>
      </c>
      <c r="L2074" s="25" t="e">
        <f t="shared" si="104"/>
        <v>#VALUE!</v>
      </c>
    </row>
    <row r="2075" spans="1:12" x14ac:dyDescent="0.25">
      <c r="A2075" s="4">
        <v>43195</v>
      </c>
      <c r="B2075" s="5">
        <v>4.28</v>
      </c>
      <c r="D2075" s="3">
        <v>40.53</v>
      </c>
      <c r="E2075" s="2" t="s">
        <v>1</v>
      </c>
      <c r="F2075" s="2" t="s">
        <v>2</v>
      </c>
      <c r="G2075" s="2">
        <v>11.9</v>
      </c>
      <c r="H2075" s="2" t="s">
        <v>1</v>
      </c>
      <c r="I2075" s="3">
        <v>38.83</v>
      </c>
      <c r="J2075" s="25">
        <f t="shared" si="102"/>
        <v>146987.540194</v>
      </c>
      <c r="K2075" s="25">
        <f t="shared" si="103"/>
        <v>1749.1517283086002</v>
      </c>
      <c r="L2075" s="25" t="e">
        <f t="shared" si="104"/>
        <v>#VALUE!</v>
      </c>
    </row>
    <row r="2076" spans="1:12" x14ac:dyDescent="0.25">
      <c r="A2076" s="4">
        <v>43196</v>
      </c>
      <c r="B2076" s="5" t="s">
        <v>1</v>
      </c>
      <c r="D2076" s="3">
        <v>37.520000000000003</v>
      </c>
      <c r="E2076" s="2" t="s">
        <v>1</v>
      </c>
      <c r="F2076" s="2" t="s">
        <v>1</v>
      </c>
      <c r="H2076" s="2" t="s">
        <v>1</v>
      </c>
      <c r="I2076" s="3">
        <v>39.69</v>
      </c>
      <c r="J2076" s="25">
        <f t="shared" si="102"/>
        <v>150242.99434199999</v>
      </c>
      <c r="K2076" s="25">
        <f t="shared" si="103"/>
        <v>0</v>
      </c>
      <c r="L2076" s="25" t="e">
        <f t="shared" si="104"/>
        <v>#VALUE!</v>
      </c>
    </row>
    <row r="2077" spans="1:12" x14ac:dyDescent="0.25">
      <c r="A2077" s="4">
        <v>43197</v>
      </c>
      <c r="B2077" s="5" t="s">
        <v>1</v>
      </c>
      <c r="D2077" s="3">
        <v>35.71</v>
      </c>
      <c r="E2077" s="2" t="s">
        <v>1</v>
      </c>
      <c r="F2077" s="2" t="s">
        <v>1</v>
      </c>
      <c r="H2077" s="2" t="s">
        <v>1</v>
      </c>
      <c r="I2077" s="3">
        <v>37.409999999999997</v>
      </c>
      <c r="J2077" s="25">
        <f t="shared" si="102"/>
        <v>141612.25543799999</v>
      </c>
      <c r="K2077" s="25">
        <f t="shared" si="103"/>
        <v>0</v>
      </c>
      <c r="L2077" s="25" t="e">
        <f t="shared" si="104"/>
        <v>#VALUE!</v>
      </c>
    </row>
    <row r="2078" spans="1:12" x14ac:dyDescent="0.25">
      <c r="A2078" s="4">
        <v>43198</v>
      </c>
      <c r="B2078" s="5" t="s">
        <v>1</v>
      </c>
      <c r="D2078" s="3">
        <v>37.26</v>
      </c>
      <c r="E2078" s="2" t="s">
        <v>1</v>
      </c>
      <c r="F2078" s="2" t="s">
        <v>1</v>
      </c>
      <c r="H2078" s="2" t="s">
        <v>1</v>
      </c>
      <c r="I2078" s="3">
        <v>38.869999999999997</v>
      </c>
      <c r="J2078" s="25">
        <f t="shared" si="102"/>
        <v>147138.95666599998</v>
      </c>
      <c r="K2078" s="25">
        <f t="shared" si="103"/>
        <v>0</v>
      </c>
      <c r="L2078" s="25" t="e">
        <f t="shared" si="104"/>
        <v>#VALUE!</v>
      </c>
    </row>
    <row r="2079" spans="1:12" x14ac:dyDescent="0.25">
      <c r="A2079" s="4">
        <v>43199</v>
      </c>
      <c r="B2079" s="5" t="s">
        <v>1</v>
      </c>
      <c r="D2079" s="3">
        <v>37.01</v>
      </c>
      <c r="E2079" s="2" t="s">
        <v>1</v>
      </c>
      <c r="F2079" s="2" t="s">
        <v>1</v>
      </c>
      <c r="H2079" s="2" t="s">
        <v>1</v>
      </c>
      <c r="I2079" s="3">
        <v>39.049999999999997</v>
      </c>
      <c r="J2079" s="25">
        <f t="shared" si="102"/>
        <v>147820.33078999998</v>
      </c>
      <c r="K2079" s="25">
        <f t="shared" si="103"/>
        <v>0</v>
      </c>
      <c r="L2079" s="25" t="e">
        <f t="shared" si="104"/>
        <v>#VALUE!</v>
      </c>
    </row>
    <row r="2080" spans="1:12" x14ac:dyDescent="0.25">
      <c r="A2080" s="4">
        <v>43200</v>
      </c>
      <c r="B2080" s="5">
        <v>5.22</v>
      </c>
      <c r="C2080" s="6">
        <v>0.38500000000000001</v>
      </c>
      <c r="D2080" s="3">
        <v>34.67</v>
      </c>
      <c r="E2080" s="2">
        <v>21.1</v>
      </c>
      <c r="F2080" s="2" t="s">
        <v>2</v>
      </c>
      <c r="G2080" s="2">
        <v>10.1</v>
      </c>
      <c r="H2080" s="2">
        <v>19</v>
      </c>
      <c r="I2080" s="3">
        <v>38.58</v>
      </c>
      <c r="J2080" s="25">
        <f t="shared" si="102"/>
        <v>146041.187244</v>
      </c>
      <c r="K2080" s="25">
        <f t="shared" si="103"/>
        <v>1475.0159911644</v>
      </c>
      <c r="L2080" s="25">
        <f t="shared" si="104"/>
        <v>2774.7825576360001</v>
      </c>
    </row>
    <row r="2081" spans="1:12" x14ac:dyDescent="0.25">
      <c r="A2081" s="4">
        <v>43201</v>
      </c>
      <c r="B2081" s="5" t="s">
        <v>1</v>
      </c>
      <c r="D2081" s="3">
        <v>33.71</v>
      </c>
      <c r="E2081" s="2" t="s">
        <v>1</v>
      </c>
      <c r="F2081" s="2" t="s">
        <v>1</v>
      </c>
      <c r="H2081" s="2" t="s">
        <v>1</v>
      </c>
      <c r="I2081" s="3">
        <v>35.4</v>
      </c>
      <c r="J2081" s="25">
        <f t="shared" si="102"/>
        <v>134003.57772</v>
      </c>
      <c r="K2081" s="25">
        <f t="shared" si="103"/>
        <v>0</v>
      </c>
      <c r="L2081" s="25" t="e">
        <f t="shared" si="104"/>
        <v>#VALUE!</v>
      </c>
    </row>
    <row r="2082" spans="1:12" x14ac:dyDescent="0.25">
      <c r="A2082" s="4">
        <v>43202</v>
      </c>
      <c r="B2082" s="5">
        <v>5.43</v>
      </c>
      <c r="D2082" s="3">
        <v>32.81</v>
      </c>
      <c r="E2082" s="2" t="s">
        <v>1</v>
      </c>
      <c r="F2082" s="2" t="s">
        <v>2</v>
      </c>
      <c r="G2082" s="2">
        <v>13.8</v>
      </c>
      <c r="H2082" s="2" t="s">
        <v>1</v>
      </c>
      <c r="I2082" s="3">
        <v>35.380000000000003</v>
      </c>
      <c r="J2082" s="25">
        <f t="shared" si="102"/>
        <v>133927.869484</v>
      </c>
      <c r="K2082" s="25">
        <f t="shared" si="103"/>
        <v>1848.2045988791999</v>
      </c>
      <c r="L2082" s="25" t="e">
        <f t="shared" si="104"/>
        <v>#VALUE!</v>
      </c>
    </row>
    <row r="2083" spans="1:12" x14ac:dyDescent="0.25">
      <c r="A2083" s="4">
        <v>43203</v>
      </c>
      <c r="B2083" s="5" t="s">
        <v>1</v>
      </c>
      <c r="D2083" s="3">
        <v>46.27</v>
      </c>
      <c r="E2083" s="2" t="s">
        <v>1</v>
      </c>
      <c r="F2083" s="2" t="s">
        <v>1</v>
      </c>
      <c r="H2083" s="2" t="s">
        <v>1</v>
      </c>
      <c r="I2083" s="3">
        <v>45.63</v>
      </c>
      <c r="J2083" s="25">
        <f t="shared" si="102"/>
        <v>172728.34043400001</v>
      </c>
      <c r="K2083" s="25">
        <f t="shared" si="103"/>
        <v>0</v>
      </c>
      <c r="L2083" s="25" t="e">
        <f t="shared" si="104"/>
        <v>#VALUE!</v>
      </c>
    </row>
    <row r="2084" spans="1:12" x14ac:dyDescent="0.25">
      <c r="A2084" s="4">
        <v>43204</v>
      </c>
      <c r="B2084" s="5" t="s">
        <v>1</v>
      </c>
      <c r="D2084" s="3">
        <v>49.32</v>
      </c>
      <c r="E2084" s="2" t="s">
        <v>1</v>
      </c>
      <c r="F2084" s="2" t="s">
        <v>1</v>
      </c>
      <c r="H2084" s="2" t="s">
        <v>1</v>
      </c>
      <c r="I2084" s="3">
        <v>51.76</v>
      </c>
      <c r="J2084" s="25">
        <f t="shared" si="102"/>
        <v>195932.91476799999</v>
      </c>
      <c r="K2084" s="25">
        <f t="shared" si="103"/>
        <v>0</v>
      </c>
      <c r="L2084" s="25" t="e">
        <f t="shared" si="104"/>
        <v>#VALUE!</v>
      </c>
    </row>
    <row r="2085" spans="1:12" x14ac:dyDescent="0.25">
      <c r="A2085" s="4">
        <v>43205</v>
      </c>
      <c r="B2085" s="5" t="s">
        <v>1</v>
      </c>
      <c r="D2085" s="3">
        <v>40.659999999999997</v>
      </c>
      <c r="E2085" s="2" t="s">
        <v>1</v>
      </c>
      <c r="F2085" s="2" t="s">
        <v>1</v>
      </c>
      <c r="H2085" s="2" t="s">
        <v>1</v>
      </c>
      <c r="I2085" s="3">
        <v>42.02</v>
      </c>
      <c r="J2085" s="25">
        <f t="shared" si="102"/>
        <v>159063.00383600002</v>
      </c>
      <c r="K2085" s="25">
        <f t="shared" si="103"/>
        <v>0</v>
      </c>
      <c r="L2085" s="25" t="e">
        <f t="shared" si="104"/>
        <v>#VALUE!</v>
      </c>
    </row>
    <row r="2086" spans="1:12" x14ac:dyDescent="0.25">
      <c r="A2086" s="4">
        <v>43206</v>
      </c>
      <c r="B2086" s="5" t="s">
        <v>1</v>
      </c>
      <c r="D2086" s="3">
        <v>37.47</v>
      </c>
      <c r="E2086" s="2" t="s">
        <v>1</v>
      </c>
      <c r="F2086" s="2" t="s">
        <v>1</v>
      </c>
      <c r="H2086" s="2" t="s">
        <v>1</v>
      </c>
      <c r="I2086" s="3">
        <v>39</v>
      </c>
      <c r="J2086" s="25">
        <f t="shared" si="102"/>
        <v>147631.06020000001</v>
      </c>
      <c r="K2086" s="25">
        <f t="shared" si="103"/>
        <v>0</v>
      </c>
      <c r="L2086" s="25" t="e">
        <f t="shared" si="104"/>
        <v>#VALUE!</v>
      </c>
    </row>
    <row r="2087" spans="1:12" x14ac:dyDescent="0.25">
      <c r="A2087" s="4">
        <v>43207</v>
      </c>
      <c r="B2087" s="5">
        <v>4.5199999999999996</v>
      </c>
      <c r="C2087" s="2" t="s">
        <v>4</v>
      </c>
      <c r="D2087" s="3">
        <v>33.93</v>
      </c>
      <c r="E2087" s="2">
        <v>19.3</v>
      </c>
      <c r="F2087" s="2" t="s">
        <v>2</v>
      </c>
      <c r="G2087" s="2">
        <v>9.15</v>
      </c>
      <c r="H2087" s="2">
        <v>17.399999999999999</v>
      </c>
      <c r="I2087" s="3">
        <v>35.43</v>
      </c>
      <c r="J2087" s="25">
        <f t="shared" si="102"/>
        <v>134117.140074</v>
      </c>
      <c r="K2087" s="25">
        <f t="shared" si="103"/>
        <v>1227.1718316770998</v>
      </c>
      <c r="L2087" s="25">
        <f t="shared" si="104"/>
        <v>2333.6382372875996</v>
      </c>
    </row>
    <row r="2088" spans="1:12" x14ac:dyDescent="0.25">
      <c r="A2088" s="4">
        <v>43208</v>
      </c>
      <c r="B2088" s="5" t="s">
        <v>1</v>
      </c>
      <c r="D2088" s="3">
        <v>33.97</v>
      </c>
      <c r="E2088" s="2" t="s">
        <v>1</v>
      </c>
      <c r="F2088" s="2" t="s">
        <v>1</v>
      </c>
      <c r="H2088" s="2" t="s">
        <v>1</v>
      </c>
      <c r="I2088" s="3">
        <v>35.65</v>
      </c>
      <c r="J2088" s="25">
        <f t="shared" si="102"/>
        <v>134949.93067</v>
      </c>
      <c r="K2088" s="25">
        <f t="shared" si="103"/>
        <v>0</v>
      </c>
      <c r="L2088" s="25" t="e">
        <f t="shared" si="104"/>
        <v>#VALUE!</v>
      </c>
    </row>
    <row r="2089" spans="1:12" x14ac:dyDescent="0.25">
      <c r="A2089" s="4">
        <v>43209</v>
      </c>
      <c r="B2089" s="5">
        <v>6.17</v>
      </c>
      <c r="D2089" s="3">
        <v>32.93</v>
      </c>
      <c r="E2089" s="2" t="s">
        <v>1</v>
      </c>
      <c r="F2089" s="2">
        <v>0.44</v>
      </c>
      <c r="G2089" s="2">
        <v>8.3699999999999992</v>
      </c>
      <c r="H2089" s="2" t="s">
        <v>1</v>
      </c>
      <c r="I2089" s="3">
        <v>34.56</v>
      </c>
      <c r="J2089" s="25">
        <f t="shared" si="102"/>
        <v>130823.831808</v>
      </c>
      <c r="K2089" s="25">
        <f t="shared" si="103"/>
        <v>1094.9954722329599</v>
      </c>
      <c r="L2089" s="25" t="e">
        <f t="shared" si="104"/>
        <v>#VALUE!</v>
      </c>
    </row>
    <row r="2090" spans="1:12" x14ac:dyDescent="0.25">
      <c r="A2090" s="4">
        <v>43210</v>
      </c>
      <c r="B2090" s="5" t="s">
        <v>1</v>
      </c>
      <c r="D2090" s="3">
        <v>32.24</v>
      </c>
      <c r="E2090" s="2" t="s">
        <v>1</v>
      </c>
      <c r="F2090" s="2" t="s">
        <v>1</v>
      </c>
      <c r="H2090" s="2" t="s">
        <v>1</v>
      </c>
      <c r="I2090" s="3">
        <v>33.83</v>
      </c>
      <c r="J2090" s="25">
        <f t="shared" si="102"/>
        <v>128060.48119399999</v>
      </c>
      <c r="K2090" s="25">
        <f t="shared" si="103"/>
        <v>0</v>
      </c>
      <c r="L2090" s="25" t="e">
        <f t="shared" si="104"/>
        <v>#VALUE!</v>
      </c>
    </row>
    <row r="2091" spans="1:12" x14ac:dyDescent="0.25">
      <c r="A2091" s="4">
        <v>43211</v>
      </c>
      <c r="B2091" s="5" t="s">
        <v>1</v>
      </c>
      <c r="D2091" s="3">
        <v>31.74</v>
      </c>
      <c r="E2091" s="2" t="s">
        <v>1</v>
      </c>
      <c r="F2091" s="2" t="s">
        <v>1</v>
      </c>
      <c r="H2091" s="2" t="s">
        <v>1</v>
      </c>
      <c r="I2091" s="3">
        <v>33.31</v>
      </c>
      <c r="J2091" s="25">
        <f t="shared" si="102"/>
        <v>126092.067058</v>
      </c>
      <c r="K2091" s="25">
        <f t="shared" si="103"/>
        <v>0</v>
      </c>
      <c r="L2091" s="25" t="e">
        <f t="shared" si="104"/>
        <v>#VALUE!</v>
      </c>
    </row>
    <row r="2092" spans="1:12" x14ac:dyDescent="0.25">
      <c r="A2092" s="4">
        <v>43212</v>
      </c>
      <c r="B2092" s="5" t="s">
        <v>1</v>
      </c>
      <c r="D2092" s="3">
        <v>31.26</v>
      </c>
      <c r="E2092" s="2" t="s">
        <v>1</v>
      </c>
      <c r="F2092" s="2" t="s">
        <v>1</v>
      </c>
      <c r="H2092" s="2" t="s">
        <v>1</v>
      </c>
      <c r="I2092" s="3">
        <v>32.799999999999997</v>
      </c>
      <c r="J2092" s="25">
        <f t="shared" si="102"/>
        <v>124161.50703999998</v>
      </c>
      <c r="K2092" s="25">
        <f t="shared" si="103"/>
        <v>0</v>
      </c>
      <c r="L2092" s="25" t="e">
        <f t="shared" si="104"/>
        <v>#VALUE!</v>
      </c>
    </row>
    <row r="2093" spans="1:12" x14ac:dyDescent="0.25">
      <c r="A2093" s="4">
        <v>43213</v>
      </c>
      <c r="B2093" s="5" t="s">
        <v>1</v>
      </c>
      <c r="D2093" s="3">
        <v>33.44</v>
      </c>
      <c r="E2093" s="2" t="s">
        <v>1</v>
      </c>
      <c r="F2093" s="2" t="s">
        <v>1</v>
      </c>
      <c r="H2093" s="2" t="s">
        <v>1</v>
      </c>
      <c r="I2093" s="3">
        <v>35.090000000000003</v>
      </c>
      <c r="J2093" s="25">
        <f t="shared" si="102"/>
        <v>132830.10006200001</v>
      </c>
      <c r="K2093" s="25">
        <f t="shared" si="103"/>
        <v>0</v>
      </c>
      <c r="L2093" s="25" t="e">
        <f t="shared" si="104"/>
        <v>#VALUE!</v>
      </c>
    </row>
    <row r="2094" spans="1:12" x14ac:dyDescent="0.25">
      <c r="A2094" s="4">
        <v>43214</v>
      </c>
      <c r="B2094" s="5">
        <v>6.24</v>
      </c>
      <c r="C2094" s="6">
        <v>5.03</v>
      </c>
      <c r="D2094" s="3">
        <v>31.95</v>
      </c>
      <c r="E2094" s="2">
        <v>22.6</v>
      </c>
      <c r="F2094" s="2">
        <v>0.15</v>
      </c>
      <c r="G2094" s="2">
        <v>10.4</v>
      </c>
      <c r="H2094" s="2">
        <v>18.3</v>
      </c>
      <c r="I2094" s="3">
        <v>33.53</v>
      </c>
      <c r="J2094" s="25">
        <f t="shared" si="102"/>
        <v>126924.85765400001</v>
      </c>
      <c r="K2094" s="25">
        <f t="shared" si="103"/>
        <v>1320.0185196016</v>
      </c>
      <c r="L2094" s="25">
        <f t="shared" si="104"/>
        <v>2322.7248950682001</v>
      </c>
    </row>
    <row r="2095" spans="1:12" x14ac:dyDescent="0.25">
      <c r="A2095" s="4">
        <v>43215</v>
      </c>
      <c r="B2095" s="5" t="s">
        <v>1</v>
      </c>
      <c r="D2095" s="3">
        <v>30.05</v>
      </c>
      <c r="E2095" s="2" t="s">
        <v>1</v>
      </c>
      <c r="F2095" s="2" t="s">
        <v>1</v>
      </c>
      <c r="H2095" s="2" t="s">
        <v>1</v>
      </c>
      <c r="I2095" s="3">
        <v>30.21</v>
      </c>
      <c r="J2095" s="25">
        <f t="shared" si="102"/>
        <v>114357.290478</v>
      </c>
      <c r="K2095" s="25">
        <f t="shared" si="103"/>
        <v>0</v>
      </c>
      <c r="L2095" s="25" t="e">
        <f t="shared" si="104"/>
        <v>#VALUE!</v>
      </c>
    </row>
    <row r="2096" spans="1:12" x14ac:dyDescent="0.25">
      <c r="A2096" s="4">
        <v>43216</v>
      </c>
      <c r="B2096" s="5">
        <v>6.44</v>
      </c>
      <c r="D2096" s="3">
        <v>30.11</v>
      </c>
      <c r="E2096" s="2" t="s">
        <v>1</v>
      </c>
      <c r="F2096" s="2" t="s">
        <v>2</v>
      </c>
      <c r="G2096" s="2">
        <v>11.3</v>
      </c>
      <c r="H2096" s="2" t="s">
        <v>1</v>
      </c>
      <c r="I2096" s="3">
        <v>30.2</v>
      </c>
      <c r="J2096" s="25">
        <f t="shared" si="102"/>
        <v>114319.43635999999</v>
      </c>
      <c r="K2096" s="25">
        <f t="shared" si="103"/>
        <v>1291.8096308679999</v>
      </c>
      <c r="L2096" s="25" t="e">
        <f t="shared" si="104"/>
        <v>#VALUE!</v>
      </c>
    </row>
    <row r="2097" spans="1:12" x14ac:dyDescent="0.25">
      <c r="A2097" s="4">
        <v>43217</v>
      </c>
      <c r="B2097" s="5" t="s">
        <v>1</v>
      </c>
      <c r="D2097" s="3">
        <v>29.96</v>
      </c>
      <c r="E2097" s="2" t="s">
        <v>1</v>
      </c>
      <c r="F2097" s="2" t="s">
        <v>1</v>
      </c>
      <c r="H2097" s="2" t="s">
        <v>1</v>
      </c>
      <c r="I2097" s="3">
        <v>29.95</v>
      </c>
      <c r="J2097" s="25">
        <f t="shared" si="102"/>
        <v>113373.08340999999</v>
      </c>
      <c r="K2097" s="25">
        <f t="shared" si="103"/>
        <v>0</v>
      </c>
      <c r="L2097" s="25" t="e">
        <f t="shared" si="104"/>
        <v>#VALUE!</v>
      </c>
    </row>
    <row r="2098" spans="1:12" x14ac:dyDescent="0.25">
      <c r="A2098" s="4">
        <v>43218</v>
      </c>
      <c r="B2098" s="5" t="s">
        <v>1</v>
      </c>
      <c r="D2098" s="3">
        <v>28.63</v>
      </c>
      <c r="E2098" s="2" t="s">
        <v>1</v>
      </c>
      <c r="F2098" s="2" t="s">
        <v>1</v>
      </c>
      <c r="H2098" s="2" t="s">
        <v>1</v>
      </c>
      <c r="I2098" s="3">
        <v>28.14</v>
      </c>
      <c r="J2098" s="25">
        <f t="shared" si="102"/>
        <v>106521.488052</v>
      </c>
      <c r="K2098" s="25">
        <f t="shared" si="103"/>
        <v>0</v>
      </c>
      <c r="L2098" s="25" t="e">
        <f t="shared" si="104"/>
        <v>#VALUE!</v>
      </c>
    </row>
    <row r="2099" spans="1:12" x14ac:dyDescent="0.25">
      <c r="A2099" s="4">
        <v>43219</v>
      </c>
      <c r="B2099" s="5" t="s">
        <v>1</v>
      </c>
      <c r="D2099" s="3">
        <v>27.96</v>
      </c>
      <c r="E2099" s="2" t="s">
        <v>1</v>
      </c>
      <c r="F2099" s="2" t="s">
        <v>1</v>
      </c>
      <c r="H2099" s="2" t="s">
        <v>1</v>
      </c>
      <c r="I2099" s="3">
        <v>27.11</v>
      </c>
      <c r="J2099" s="25">
        <f t="shared" si="102"/>
        <v>102622.51389799999</v>
      </c>
      <c r="K2099" s="25">
        <f t="shared" si="103"/>
        <v>0</v>
      </c>
      <c r="L2099" s="25" t="e">
        <f t="shared" si="104"/>
        <v>#VALUE!</v>
      </c>
    </row>
    <row r="2100" spans="1:12" x14ac:dyDescent="0.25">
      <c r="A2100" s="4">
        <v>43220</v>
      </c>
      <c r="B2100" s="5" t="s">
        <v>1</v>
      </c>
      <c r="D2100" s="3">
        <v>27.37</v>
      </c>
      <c r="E2100" s="2" t="s">
        <v>1</v>
      </c>
      <c r="F2100" s="2" t="s">
        <v>1</v>
      </c>
      <c r="H2100" s="2" t="s">
        <v>1</v>
      </c>
      <c r="I2100" s="3">
        <v>27.55</v>
      </c>
      <c r="J2100" s="25">
        <f t="shared" si="102"/>
        <v>104288.09509</v>
      </c>
      <c r="K2100" s="25">
        <f t="shared" si="103"/>
        <v>0</v>
      </c>
      <c r="L2100" s="25" t="e">
        <f t="shared" si="104"/>
        <v>#VALUE!</v>
      </c>
    </row>
    <row r="2101" spans="1:12" x14ac:dyDescent="0.25">
      <c r="A2101" s="4">
        <v>43221</v>
      </c>
      <c r="B2101" s="5">
        <v>7.6</v>
      </c>
      <c r="C2101" s="6">
        <v>0.56999999999999995</v>
      </c>
      <c r="D2101" s="3">
        <v>26.28</v>
      </c>
      <c r="E2101" s="2">
        <v>21.9</v>
      </c>
      <c r="F2101" s="2">
        <v>0.22</v>
      </c>
      <c r="G2101" s="2">
        <v>12.3</v>
      </c>
      <c r="H2101" s="2">
        <v>24</v>
      </c>
      <c r="I2101" s="3">
        <v>26.68</v>
      </c>
      <c r="J2101" s="25">
        <f t="shared" si="102"/>
        <v>100994.786824</v>
      </c>
      <c r="K2101" s="25">
        <f t="shared" si="103"/>
        <v>1242.2358779352001</v>
      </c>
      <c r="L2101" s="25">
        <f t="shared" si="104"/>
        <v>2423.8748837759999</v>
      </c>
    </row>
    <row r="2102" spans="1:12" x14ac:dyDescent="0.25">
      <c r="A2102" s="4">
        <v>43222</v>
      </c>
      <c r="B2102" s="5" t="s">
        <v>1</v>
      </c>
      <c r="D2102" s="3">
        <v>26.82</v>
      </c>
      <c r="E2102" s="2" t="s">
        <v>1</v>
      </c>
      <c r="F2102" s="2" t="s">
        <v>1</v>
      </c>
      <c r="H2102" s="2" t="s">
        <v>1</v>
      </c>
      <c r="I2102" s="3">
        <v>27.18</v>
      </c>
      <c r="J2102" s="25">
        <f t="shared" si="102"/>
        <v>102887.492724</v>
      </c>
      <c r="K2102" s="25">
        <f t="shared" si="103"/>
        <v>0</v>
      </c>
      <c r="L2102" s="25" t="e">
        <f t="shared" si="104"/>
        <v>#VALUE!</v>
      </c>
    </row>
    <row r="2103" spans="1:12" x14ac:dyDescent="0.25">
      <c r="A2103" s="4">
        <v>43223</v>
      </c>
      <c r="B2103" s="5">
        <v>12.3</v>
      </c>
      <c r="D2103" s="3">
        <v>34.67</v>
      </c>
      <c r="E2103" s="2" t="s">
        <v>1</v>
      </c>
      <c r="F2103" s="2">
        <v>0.22</v>
      </c>
      <c r="G2103" s="2">
        <v>10.199999999999999</v>
      </c>
      <c r="H2103" s="2" t="s">
        <v>1</v>
      </c>
      <c r="I2103" s="3">
        <v>34.090000000000003</v>
      </c>
      <c r="J2103" s="25">
        <f t="shared" si="102"/>
        <v>129044.68826200001</v>
      </c>
      <c r="K2103" s="25">
        <f t="shared" si="103"/>
        <v>1316.2558202724001</v>
      </c>
      <c r="L2103" s="25" t="e">
        <f t="shared" si="104"/>
        <v>#VALUE!</v>
      </c>
    </row>
    <row r="2104" spans="1:12" x14ac:dyDescent="0.25">
      <c r="A2104" s="4">
        <v>43224</v>
      </c>
      <c r="B2104" s="5" t="s">
        <v>1</v>
      </c>
      <c r="D2104" s="3">
        <v>27.66</v>
      </c>
      <c r="E2104" s="2" t="s">
        <v>1</v>
      </c>
      <c r="F2104" s="2" t="s">
        <v>1</v>
      </c>
      <c r="H2104" s="2" t="s">
        <v>1</v>
      </c>
      <c r="I2104" s="3">
        <v>27.14</v>
      </c>
      <c r="J2104" s="25">
        <f t="shared" si="102"/>
        <v>102736.076252</v>
      </c>
      <c r="K2104" s="25">
        <f t="shared" si="103"/>
        <v>0</v>
      </c>
      <c r="L2104" s="25" t="e">
        <f t="shared" si="104"/>
        <v>#VALUE!</v>
      </c>
    </row>
    <row r="2105" spans="1:12" x14ac:dyDescent="0.25">
      <c r="A2105" s="4">
        <v>43225</v>
      </c>
      <c r="B2105" s="5" t="s">
        <v>1</v>
      </c>
      <c r="D2105" s="3">
        <v>27.09</v>
      </c>
      <c r="E2105" s="2" t="s">
        <v>1</v>
      </c>
      <c r="F2105" s="2" t="s">
        <v>1</v>
      </c>
      <c r="H2105" s="2" t="s">
        <v>1</v>
      </c>
      <c r="I2105" s="3">
        <v>27.08</v>
      </c>
      <c r="J2105" s="25">
        <f t="shared" si="102"/>
        <v>102508.951544</v>
      </c>
      <c r="K2105" s="25">
        <f t="shared" si="103"/>
        <v>0</v>
      </c>
      <c r="L2105" s="25" t="e">
        <f t="shared" si="104"/>
        <v>#VALUE!</v>
      </c>
    </row>
    <row r="2106" spans="1:12" x14ac:dyDescent="0.25">
      <c r="A2106" s="4">
        <v>43226</v>
      </c>
      <c r="B2106" s="5" t="s">
        <v>1</v>
      </c>
      <c r="D2106" s="3">
        <v>26.75</v>
      </c>
      <c r="E2106" s="2" t="s">
        <v>1</v>
      </c>
      <c r="F2106" s="2" t="s">
        <v>1</v>
      </c>
      <c r="H2106" s="2" t="s">
        <v>1</v>
      </c>
      <c r="I2106" s="3">
        <v>27.01</v>
      </c>
      <c r="J2106" s="25">
        <f t="shared" si="102"/>
        <v>102243.972718</v>
      </c>
      <c r="K2106" s="25">
        <f t="shared" si="103"/>
        <v>0</v>
      </c>
      <c r="L2106" s="25" t="e">
        <f t="shared" si="104"/>
        <v>#VALUE!</v>
      </c>
    </row>
    <row r="2107" spans="1:12" x14ac:dyDescent="0.25">
      <c r="A2107" s="4">
        <v>43227</v>
      </c>
      <c r="B2107" s="5" t="s">
        <v>1</v>
      </c>
      <c r="D2107" s="3">
        <v>27.14</v>
      </c>
      <c r="E2107" s="2" t="s">
        <v>1</v>
      </c>
      <c r="F2107" s="2" t="s">
        <v>1</v>
      </c>
      <c r="H2107" s="2" t="s">
        <v>1</v>
      </c>
      <c r="I2107" s="3">
        <v>27.53</v>
      </c>
      <c r="J2107" s="25">
        <f t="shared" si="102"/>
        <v>104212.386854</v>
      </c>
      <c r="K2107" s="25">
        <f t="shared" si="103"/>
        <v>0</v>
      </c>
      <c r="L2107" s="25" t="e">
        <f t="shared" si="104"/>
        <v>#VALUE!</v>
      </c>
    </row>
    <row r="2108" spans="1:12" x14ac:dyDescent="0.25">
      <c r="A2108" s="4">
        <v>43228</v>
      </c>
      <c r="B2108" s="5">
        <v>12.1</v>
      </c>
      <c r="C2108" s="6">
        <v>0.68600000000000005</v>
      </c>
      <c r="D2108" s="3">
        <v>27.51</v>
      </c>
      <c r="E2108" s="2">
        <v>22.4</v>
      </c>
      <c r="F2108" s="2">
        <v>0.27100000000000002</v>
      </c>
      <c r="G2108" s="2">
        <v>11.5</v>
      </c>
      <c r="H2108" s="2">
        <v>23.3</v>
      </c>
      <c r="I2108" s="3">
        <v>27.32</v>
      </c>
      <c r="J2108" s="25">
        <f t="shared" si="102"/>
        <v>103417.45037599999</v>
      </c>
      <c r="K2108" s="25">
        <f t="shared" si="103"/>
        <v>1189.3006793239999</v>
      </c>
      <c r="L2108" s="25">
        <f t="shared" si="104"/>
        <v>2409.6265937608</v>
      </c>
    </row>
    <row r="2109" spans="1:12" x14ac:dyDescent="0.25">
      <c r="A2109" s="4">
        <v>43229</v>
      </c>
      <c r="B2109" s="5" t="s">
        <v>1</v>
      </c>
      <c r="D2109" s="3">
        <v>28.86</v>
      </c>
      <c r="E2109" s="2" t="s">
        <v>1</v>
      </c>
      <c r="F2109" s="2" t="s">
        <v>1</v>
      </c>
      <c r="H2109" s="2" t="s">
        <v>1</v>
      </c>
      <c r="I2109" s="3">
        <v>29.6</v>
      </c>
      <c r="J2109" s="25">
        <f t="shared" si="102"/>
        <v>112048.18928000001</v>
      </c>
      <c r="K2109" s="25">
        <f t="shared" si="103"/>
        <v>0</v>
      </c>
      <c r="L2109" s="25" t="e">
        <f t="shared" si="104"/>
        <v>#VALUE!</v>
      </c>
    </row>
    <row r="2110" spans="1:12" x14ac:dyDescent="0.25">
      <c r="A2110" s="4">
        <v>43230</v>
      </c>
      <c r="B2110" s="5">
        <v>8.14</v>
      </c>
      <c r="D2110" s="3">
        <v>24.6</v>
      </c>
      <c r="E2110" s="2" t="s">
        <v>1</v>
      </c>
      <c r="F2110" s="2">
        <v>0.28699999999999998</v>
      </c>
      <c r="G2110" s="2">
        <v>13</v>
      </c>
      <c r="H2110" s="2" t="s">
        <v>1</v>
      </c>
      <c r="I2110" s="3">
        <v>24.58</v>
      </c>
      <c r="J2110" s="25">
        <f t="shared" si="102"/>
        <v>93045.422043999992</v>
      </c>
      <c r="K2110" s="25">
        <f t="shared" si="103"/>
        <v>1209.5904865719999</v>
      </c>
      <c r="L2110" s="25" t="e">
        <f t="shared" si="104"/>
        <v>#VALUE!</v>
      </c>
    </row>
    <row r="2111" spans="1:12" x14ac:dyDescent="0.25">
      <c r="A2111" s="4">
        <v>43231</v>
      </c>
      <c r="B2111" s="5" t="s">
        <v>1</v>
      </c>
      <c r="D2111" s="3">
        <v>25.93</v>
      </c>
      <c r="E2111" s="2" t="s">
        <v>1</v>
      </c>
      <c r="F2111" s="2" t="s">
        <v>1</v>
      </c>
      <c r="H2111" s="2" t="s">
        <v>1</v>
      </c>
      <c r="I2111" s="3">
        <v>24.8</v>
      </c>
      <c r="J2111" s="25">
        <f t="shared" si="102"/>
        <v>93878.212639999998</v>
      </c>
      <c r="K2111" s="25">
        <f t="shared" si="103"/>
        <v>0</v>
      </c>
      <c r="L2111" s="25" t="e">
        <f t="shared" si="104"/>
        <v>#VALUE!</v>
      </c>
    </row>
    <row r="2112" spans="1:12" x14ac:dyDescent="0.25">
      <c r="A2112" s="4">
        <v>43232</v>
      </c>
      <c r="B2112" s="5" t="s">
        <v>1</v>
      </c>
      <c r="D2112" s="3">
        <v>25.21</v>
      </c>
      <c r="E2112" s="2" t="s">
        <v>1</v>
      </c>
      <c r="F2112" s="2" t="s">
        <v>1</v>
      </c>
      <c r="H2112" s="2" t="s">
        <v>1</v>
      </c>
      <c r="I2112" s="3">
        <v>24.52</v>
      </c>
      <c r="J2112" s="25">
        <f t="shared" si="102"/>
        <v>92818.297335999989</v>
      </c>
      <c r="K2112" s="25">
        <f t="shared" si="103"/>
        <v>0</v>
      </c>
      <c r="L2112" s="25" t="e">
        <f t="shared" si="104"/>
        <v>#VALUE!</v>
      </c>
    </row>
    <row r="2113" spans="1:12" x14ac:dyDescent="0.25">
      <c r="A2113" s="4">
        <v>43233</v>
      </c>
      <c r="B2113" s="5" t="s">
        <v>1</v>
      </c>
      <c r="D2113" s="3">
        <v>25.04</v>
      </c>
      <c r="E2113" s="2" t="s">
        <v>1</v>
      </c>
      <c r="F2113" s="2" t="s">
        <v>1</v>
      </c>
      <c r="H2113" s="2" t="s">
        <v>1</v>
      </c>
      <c r="I2113" s="3">
        <v>24.52</v>
      </c>
      <c r="J2113" s="25">
        <f t="shared" si="102"/>
        <v>92818.297335999989</v>
      </c>
      <c r="K2113" s="25">
        <f t="shared" si="103"/>
        <v>0</v>
      </c>
      <c r="L2113" s="25" t="e">
        <f t="shared" si="104"/>
        <v>#VALUE!</v>
      </c>
    </row>
    <row r="2114" spans="1:12" x14ac:dyDescent="0.25">
      <c r="A2114" s="4">
        <v>43234</v>
      </c>
      <c r="B2114" s="5" t="s">
        <v>1</v>
      </c>
      <c r="D2114" s="3">
        <v>23.25</v>
      </c>
      <c r="E2114" s="2" t="s">
        <v>1</v>
      </c>
      <c r="F2114" s="2" t="s">
        <v>1</v>
      </c>
      <c r="H2114" s="2" t="s">
        <v>1</v>
      </c>
      <c r="I2114" s="3">
        <v>22.56</v>
      </c>
      <c r="J2114" s="25">
        <f t="shared" si="102"/>
        <v>85398.890207999997</v>
      </c>
      <c r="K2114" s="25">
        <f t="shared" si="103"/>
        <v>0</v>
      </c>
      <c r="L2114" s="25" t="e">
        <f t="shared" si="104"/>
        <v>#VALUE!</v>
      </c>
    </row>
    <row r="2115" spans="1:12" x14ac:dyDescent="0.25">
      <c r="A2115" s="4">
        <v>43235</v>
      </c>
      <c r="B2115" s="5">
        <v>9.48</v>
      </c>
      <c r="C2115" s="6">
        <v>0.53400000000000003</v>
      </c>
      <c r="D2115" s="3">
        <v>28.38</v>
      </c>
      <c r="E2115" s="2">
        <v>13.2</v>
      </c>
      <c r="F2115" s="2">
        <v>0.53900000000000003</v>
      </c>
      <c r="G2115" s="2">
        <v>16.7</v>
      </c>
      <c r="H2115" s="2">
        <v>18.2</v>
      </c>
      <c r="I2115" s="3">
        <v>27.42</v>
      </c>
      <c r="J2115" s="25">
        <f t="shared" ref="J2115:J2178" si="105">3785.4118*I2115</f>
        <v>103795.99155600001</v>
      </c>
      <c r="K2115" s="25">
        <f t="shared" si="103"/>
        <v>1733.3930589852</v>
      </c>
      <c r="L2115" s="25">
        <f t="shared" si="104"/>
        <v>1889.0870463192</v>
      </c>
    </row>
    <row r="2116" spans="1:12" x14ac:dyDescent="0.25">
      <c r="A2116" s="4">
        <v>43236</v>
      </c>
      <c r="B2116" s="5" t="s">
        <v>1</v>
      </c>
      <c r="D2116" s="3">
        <v>22.4</v>
      </c>
      <c r="E2116" s="2" t="s">
        <v>1</v>
      </c>
      <c r="F2116" s="2" t="s">
        <v>1</v>
      </c>
      <c r="H2116" s="2" t="s">
        <v>1</v>
      </c>
      <c r="I2116" s="3">
        <v>21.83</v>
      </c>
      <c r="J2116" s="25">
        <f t="shared" si="105"/>
        <v>82635.539593999987</v>
      </c>
      <c r="K2116" s="25">
        <f t="shared" ref="K2116:K2179" si="106">J2116*G2116/1000</f>
        <v>0</v>
      </c>
      <c r="L2116" s="25" t="e">
        <f t="shared" ref="L2116:L2179" si="107">J2116*H2116/1000</f>
        <v>#VALUE!</v>
      </c>
    </row>
    <row r="2117" spans="1:12" x14ac:dyDescent="0.25">
      <c r="A2117" s="4">
        <v>43237</v>
      </c>
      <c r="B2117" s="5">
        <v>9.49</v>
      </c>
      <c r="D2117" s="3">
        <v>21.7</v>
      </c>
      <c r="E2117" s="2" t="s">
        <v>1</v>
      </c>
      <c r="F2117" s="2">
        <v>0.378</v>
      </c>
      <c r="G2117" s="2">
        <v>16.399999999999999</v>
      </c>
      <c r="H2117" s="2" t="s">
        <v>1</v>
      </c>
      <c r="I2117" s="3">
        <v>21.81</v>
      </c>
      <c r="J2117" s="25">
        <f t="shared" si="105"/>
        <v>82559.831357999996</v>
      </c>
      <c r="K2117" s="25">
        <f t="shared" si="106"/>
        <v>1353.9812342711998</v>
      </c>
      <c r="L2117" s="25" t="e">
        <f t="shared" si="107"/>
        <v>#VALUE!</v>
      </c>
    </row>
    <row r="2118" spans="1:12" x14ac:dyDescent="0.25">
      <c r="A2118" s="4">
        <v>43238</v>
      </c>
      <c r="D2118" s="3">
        <v>25.08</v>
      </c>
      <c r="I2118" s="3">
        <v>24.7</v>
      </c>
      <c r="J2118" s="25">
        <f t="shared" si="105"/>
        <v>93499.671459999998</v>
      </c>
      <c r="K2118" s="25">
        <f t="shared" si="106"/>
        <v>0</v>
      </c>
      <c r="L2118" s="25">
        <f t="shared" si="107"/>
        <v>0</v>
      </c>
    </row>
    <row r="2119" spans="1:12" x14ac:dyDescent="0.25">
      <c r="A2119" s="4">
        <v>43239</v>
      </c>
      <c r="C2119" s="8"/>
      <c r="D2119" s="3">
        <v>24.19</v>
      </c>
      <c r="I2119" s="3">
        <v>23.43</v>
      </c>
      <c r="J2119" s="25">
        <f t="shared" si="105"/>
        <v>88692.19847399999</v>
      </c>
      <c r="K2119" s="25">
        <f t="shared" si="106"/>
        <v>0</v>
      </c>
      <c r="L2119" s="25">
        <f t="shared" si="107"/>
        <v>0</v>
      </c>
    </row>
    <row r="2120" spans="1:12" x14ac:dyDescent="0.25">
      <c r="A2120" s="4">
        <v>43240</v>
      </c>
      <c r="C2120" s="8"/>
      <c r="D2120" s="3">
        <v>23.59</v>
      </c>
      <c r="I2120" s="3">
        <v>22.88</v>
      </c>
      <c r="J2120" s="25">
        <f t="shared" si="105"/>
        <v>86610.221983999989</v>
      </c>
      <c r="K2120" s="25">
        <f t="shared" si="106"/>
        <v>0</v>
      </c>
      <c r="L2120" s="25">
        <f t="shared" si="107"/>
        <v>0</v>
      </c>
    </row>
    <row r="2121" spans="1:12" x14ac:dyDescent="0.25">
      <c r="A2121" s="4">
        <v>43241</v>
      </c>
      <c r="C2121" s="8"/>
      <c r="D2121" s="3">
        <v>24.41</v>
      </c>
      <c r="I2121" s="3">
        <v>23.56</v>
      </c>
      <c r="J2121" s="25">
        <f t="shared" si="105"/>
        <v>89184.302007999999</v>
      </c>
      <c r="K2121" s="25">
        <f t="shared" si="106"/>
        <v>0</v>
      </c>
      <c r="L2121" s="25">
        <f t="shared" si="107"/>
        <v>0</v>
      </c>
    </row>
    <row r="2122" spans="1:12" x14ac:dyDescent="0.25">
      <c r="A2122" s="4">
        <v>43242</v>
      </c>
      <c r="B2122" s="5">
        <v>9.35</v>
      </c>
      <c r="C2122" s="8">
        <v>0.502</v>
      </c>
      <c r="D2122" s="3">
        <v>23.1</v>
      </c>
      <c r="E2122" s="2">
        <v>24.1</v>
      </c>
      <c r="F2122" s="2">
        <v>0.317</v>
      </c>
      <c r="G2122" s="2">
        <v>14.2</v>
      </c>
      <c r="H2122" s="2">
        <v>26.2</v>
      </c>
      <c r="I2122" s="3">
        <v>25.19</v>
      </c>
      <c r="J2122" s="25">
        <f t="shared" si="105"/>
        <v>95354.523241999996</v>
      </c>
      <c r="K2122" s="25">
        <f t="shared" si="106"/>
        <v>1354.0342300363998</v>
      </c>
      <c r="L2122" s="25">
        <f t="shared" si="107"/>
        <v>2498.2885089403994</v>
      </c>
    </row>
    <row r="2123" spans="1:12" x14ac:dyDescent="0.25">
      <c r="A2123" s="4">
        <v>43243</v>
      </c>
      <c r="C2123" s="8"/>
      <c r="D2123" s="3">
        <v>23.2</v>
      </c>
      <c r="I2123" s="3">
        <v>25.69</v>
      </c>
      <c r="J2123" s="25">
        <f t="shared" si="105"/>
        <v>97247.229141999997</v>
      </c>
      <c r="K2123" s="25">
        <f t="shared" si="106"/>
        <v>0</v>
      </c>
      <c r="L2123" s="25">
        <f t="shared" si="107"/>
        <v>0</v>
      </c>
    </row>
    <row r="2124" spans="1:12" x14ac:dyDescent="0.25">
      <c r="A2124" s="4">
        <v>43244</v>
      </c>
      <c r="B2124" s="5">
        <v>7.85</v>
      </c>
      <c r="C2124" s="8"/>
      <c r="D2124" s="3">
        <v>24.71</v>
      </c>
      <c r="F2124" s="2">
        <v>0.35099999999999998</v>
      </c>
      <c r="G2124" s="2">
        <v>17.899999999999999</v>
      </c>
      <c r="I2124" s="3">
        <v>26.42</v>
      </c>
      <c r="J2124" s="25">
        <f t="shared" si="105"/>
        <v>100010.57975600001</v>
      </c>
      <c r="K2124" s="25">
        <f t="shared" si="106"/>
        <v>1790.1893776324</v>
      </c>
      <c r="L2124" s="25">
        <f t="shared" si="107"/>
        <v>0</v>
      </c>
    </row>
    <row r="2125" spans="1:12" x14ac:dyDescent="0.25">
      <c r="A2125" s="4">
        <v>43245</v>
      </c>
      <c r="C2125" s="8"/>
      <c r="D2125" s="3">
        <v>26.9</v>
      </c>
      <c r="I2125" s="3">
        <v>29.12</v>
      </c>
      <c r="J2125" s="25">
        <f t="shared" si="105"/>
        <v>110231.191616</v>
      </c>
      <c r="K2125" s="25">
        <f t="shared" si="106"/>
        <v>0</v>
      </c>
      <c r="L2125" s="25">
        <f t="shared" si="107"/>
        <v>0</v>
      </c>
    </row>
    <row r="2126" spans="1:12" x14ac:dyDescent="0.25">
      <c r="A2126" s="4">
        <v>43246</v>
      </c>
      <c r="C2126" s="8"/>
      <c r="D2126" s="3">
        <v>25.71</v>
      </c>
      <c r="I2126" s="3">
        <v>27.61</v>
      </c>
      <c r="J2126" s="25">
        <f t="shared" si="105"/>
        <v>104515.21979799999</v>
      </c>
      <c r="K2126" s="25">
        <f t="shared" si="106"/>
        <v>0</v>
      </c>
      <c r="L2126" s="25">
        <f t="shared" si="107"/>
        <v>0</v>
      </c>
    </row>
    <row r="2127" spans="1:12" x14ac:dyDescent="0.25">
      <c r="A2127" s="4">
        <v>43247</v>
      </c>
      <c r="C2127" s="8"/>
      <c r="D2127" s="3">
        <v>25.17</v>
      </c>
      <c r="I2127" s="3">
        <v>27.15</v>
      </c>
      <c r="J2127" s="25">
        <f t="shared" si="105"/>
        <v>102773.93036999999</v>
      </c>
      <c r="K2127" s="25">
        <f t="shared" si="106"/>
        <v>0</v>
      </c>
      <c r="L2127" s="25">
        <f t="shared" si="107"/>
        <v>0</v>
      </c>
    </row>
    <row r="2128" spans="1:12" x14ac:dyDescent="0.25">
      <c r="A2128" s="4">
        <v>43248</v>
      </c>
      <c r="C2128" s="8"/>
      <c r="D2128" s="3">
        <v>24.54</v>
      </c>
      <c r="I2128" s="3">
        <v>26.57</v>
      </c>
      <c r="J2128" s="25">
        <f t="shared" si="105"/>
        <v>100578.39152599999</v>
      </c>
      <c r="K2128" s="25">
        <f t="shared" si="106"/>
        <v>0</v>
      </c>
      <c r="L2128" s="25">
        <f t="shared" si="107"/>
        <v>0</v>
      </c>
    </row>
    <row r="2129" spans="1:12" x14ac:dyDescent="0.25">
      <c r="A2129" s="4">
        <v>43249</v>
      </c>
      <c r="B2129" s="5">
        <v>9.1300000000000008</v>
      </c>
      <c r="C2129" s="8">
        <v>0.92100000000000004</v>
      </c>
      <c r="D2129" s="3">
        <v>26.11</v>
      </c>
      <c r="E2129" s="2">
        <v>21.2</v>
      </c>
      <c r="F2129" s="2">
        <v>0.34200000000000003</v>
      </c>
      <c r="G2129" s="2">
        <v>18.399999999999999</v>
      </c>
      <c r="H2129" s="2">
        <v>22.3</v>
      </c>
      <c r="I2129" s="3">
        <v>28.23</v>
      </c>
      <c r="J2129" s="25">
        <f t="shared" si="105"/>
        <v>106862.175114</v>
      </c>
      <c r="K2129" s="25">
        <f t="shared" si="106"/>
        <v>1966.2640220975998</v>
      </c>
      <c r="L2129" s="25">
        <f t="shared" si="107"/>
        <v>2383.0265050421999</v>
      </c>
    </row>
    <row r="2130" spans="1:12" x14ac:dyDescent="0.25">
      <c r="A2130" s="4">
        <v>43250</v>
      </c>
      <c r="D2130" s="3">
        <v>27.83</v>
      </c>
      <c r="I2130" s="3">
        <v>29.88</v>
      </c>
      <c r="J2130" s="25">
        <f t="shared" si="105"/>
        <v>113108.10458399999</v>
      </c>
      <c r="K2130" s="25">
        <f t="shared" si="106"/>
        <v>0</v>
      </c>
      <c r="L2130" s="25">
        <f t="shared" si="107"/>
        <v>0</v>
      </c>
    </row>
    <row r="2131" spans="1:12" x14ac:dyDescent="0.25">
      <c r="A2131" s="4">
        <v>43251</v>
      </c>
      <c r="B2131" s="5">
        <v>8.86</v>
      </c>
      <c r="D2131" s="3">
        <v>24.03</v>
      </c>
      <c r="F2131" s="2">
        <v>0.314</v>
      </c>
      <c r="G2131" s="2">
        <v>9.93</v>
      </c>
      <c r="I2131" s="3">
        <v>26.76</v>
      </c>
      <c r="J2131" s="25">
        <f t="shared" si="105"/>
        <v>101297.619768</v>
      </c>
      <c r="K2131" s="25">
        <f t="shared" si="106"/>
        <v>1005.88536429624</v>
      </c>
      <c r="L2131" s="25">
        <f t="shared" si="107"/>
        <v>0</v>
      </c>
    </row>
    <row r="2132" spans="1:12" x14ac:dyDescent="0.25">
      <c r="A2132" s="4">
        <v>43252</v>
      </c>
      <c r="D2132" s="3">
        <v>22.71</v>
      </c>
      <c r="I2132" s="3">
        <v>25.91</v>
      </c>
      <c r="J2132" s="25">
        <f t="shared" si="105"/>
        <v>98080.019738000003</v>
      </c>
      <c r="K2132" s="25">
        <f t="shared" si="106"/>
        <v>0</v>
      </c>
      <c r="L2132" s="25">
        <f t="shared" si="107"/>
        <v>0</v>
      </c>
    </row>
    <row r="2133" spans="1:12" x14ac:dyDescent="0.25">
      <c r="A2133" s="4">
        <v>43253</v>
      </c>
      <c r="D2133" s="3">
        <v>21.69</v>
      </c>
      <c r="I2133" s="3">
        <v>24.96</v>
      </c>
      <c r="J2133" s="25">
        <f t="shared" si="105"/>
        <v>94483.878528000001</v>
      </c>
      <c r="K2133" s="25">
        <f t="shared" si="106"/>
        <v>0</v>
      </c>
      <c r="L2133" s="25">
        <f t="shared" si="107"/>
        <v>0</v>
      </c>
    </row>
    <row r="2134" spans="1:12" x14ac:dyDescent="0.25">
      <c r="A2134" s="4">
        <v>43254</v>
      </c>
      <c r="D2134" s="3">
        <v>20.53</v>
      </c>
      <c r="I2134" s="3">
        <v>23.98</v>
      </c>
      <c r="J2134" s="25">
        <f t="shared" si="105"/>
        <v>90774.174964000005</v>
      </c>
      <c r="K2134" s="25">
        <f t="shared" si="106"/>
        <v>0</v>
      </c>
      <c r="L2134" s="25">
        <f t="shared" si="107"/>
        <v>0</v>
      </c>
    </row>
    <row r="2135" spans="1:12" x14ac:dyDescent="0.25">
      <c r="A2135" s="4">
        <v>43255</v>
      </c>
      <c r="D2135" s="3">
        <v>21.31</v>
      </c>
      <c r="I2135" s="3">
        <v>24.37</v>
      </c>
      <c r="J2135" s="25">
        <f t="shared" si="105"/>
        <v>92250.485566000003</v>
      </c>
      <c r="K2135" s="25">
        <f t="shared" si="106"/>
        <v>0</v>
      </c>
      <c r="L2135" s="25">
        <f t="shared" si="107"/>
        <v>0</v>
      </c>
    </row>
    <row r="2136" spans="1:12" x14ac:dyDescent="0.25">
      <c r="A2136" s="4">
        <v>43256</v>
      </c>
      <c r="B2136" s="5">
        <v>11.3</v>
      </c>
      <c r="C2136" s="8">
        <v>0.90600000000000003</v>
      </c>
      <c r="D2136" s="3">
        <v>22.03</v>
      </c>
      <c r="E2136" s="2">
        <v>32.6</v>
      </c>
      <c r="F2136" s="2">
        <v>0.32100000000000001</v>
      </c>
      <c r="G2136" s="2">
        <v>10.3</v>
      </c>
      <c r="H2136" s="2">
        <v>25</v>
      </c>
      <c r="I2136" s="3">
        <v>25.16</v>
      </c>
      <c r="J2136" s="25">
        <f t="shared" si="105"/>
        <v>95240.960888000001</v>
      </c>
      <c r="K2136" s="25">
        <f t="shared" si="106"/>
        <v>980.98189714640012</v>
      </c>
      <c r="L2136" s="25">
        <f t="shared" si="107"/>
        <v>2381.0240222000002</v>
      </c>
    </row>
    <row r="2137" spans="1:12" x14ac:dyDescent="0.25">
      <c r="A2137" s="4">
        <v>43257</v>
      </c>
      <c r="D2137" s="3">
        <v>22.08</v>
      </c>
      <c r="I2137" s="3">
        <v>25.27</v>
      </c>
      <c r="J2137" s="25">
        <f t="shared" si="105"/>
        <v>95657.35618599999</v>
      </c>
      <c r="K2137" s="25">
        <f t="shared" si="106"/>
        <v>0</v>
      </c>
      <c r="L2137" s="25">
        <f t="shared" si="107"/>
        <v>0</v>
      </c>
    </row>
    <row r="2138" spans="1:12" x14ac:dyDescent="0.25">
      <c r="A2138" s="4">
        <v>43258</v>
      </c>
      <c r="B2138" s="5">
        <v>11.7</v>
      </c>
      <c r="D2138" s="3">
        <v>22.86</v>
      </c>
      <c r="F2138" s="2">
        <v>0.30599999999999999</v>
      </c>
      <c r="G2138" s="2">
        <v>13.5</v>
      </c>
      <c r="I2138" s="3">
        <v>26.1</v>
      </c>
      <c r="J2138" s="25">
        <f t="shared" si="105"/>
        <v>98799.24798</v>
      </c>
      <c r="K2138" s="25">
        <f t="shared" si="106"/>
        <v>1333.78984773</v>
      </c>
      <c r="L2138" s="25">
        <f t="shared" si="107"/>
        <v>0</v>
      </c>
    </row>
    <row r="2139" spans="1:12" x14ac:dyDescent="0.25">
      <c r="A2139" s="4">
        <v>43259</v>
      </c>
      <c r="D2139" s="3">
        <v>22.41</v>
      </c>
      <c r="I2139" s="3">
        <v>25.25</v>
      </c>
      <c r="J2139" s="25">
        <f t="shared" si="105"/>
        <v>95581.647949999999</v>
      </c>
      <c r="K2139" s="25">
        <f t="shared" si="106"/>
        <v>0</v>
      </c>
      <c r="L2139" s="25">
        <f t="shared" si="107"/>
        <v>0</v>
      </c>
    </row>
    <row r="2140" spans="1:12" x14ac:dyDescent="0.25">
      <c r="A2140" s="4">
        <v>43260</v>
      </c>
      <c r="D2140" s="3">
        <v>23.56</v>
      </c>
      <c r="I2140" s="3">
        <v>26.55</v>
      </c>
      <c r="J2140" s="25">
        <f t="shared" si="105"/>
        <v>100502.68329</v>
      </c>
      <c r="K2140" s="25">
        <f t="shared" si="106"/>
        <v>0</v>
      </c>
      <c r="L2140" s="25">
        <f t="shared" si="107"/>
        <v>0</v>
      </c>
    </row>
    <row r="2141" spans="1:12" x14ac:dyDescent="0.25">
      <c r="A2141" s="4">
        <v>43261</v>
      </c>
      <c r="D2141" s="3">
        <v>38.380000000000003</v>
      </c>
      <c r="I2141" s="3">
        <v>41.75</v>
      </c>
      <c r="J2141" s="25">
        <f t="shared" si="105"/>
        <v>158040.94264999998</v>
      </c>
      <c r="K2141" s="25">
        <f t="shared" si="106"/>
        <v>0</v>
      </c>
      <c r="L2141" s="25">
        <f t="shared" si="107"/>
        <v>0</v>
      </c>
    </row>
    <row r="2142" spans="1:12" x14ac:dyDescent="0.25">
      <c r="A2142" s="4">
        <v>43262</v>
      </c>
      <c r="D2142" s="3">
        <v>55.12</v>
      </c>
      <c r="I2142" s="3">
        <v>58.93</v>
      </c>
      <c r="J2142" s="25">
        <f t="shared" si="105"/>
        <v>223074.31737399998</v>
      </c>
      <c r="K2142" s="25">
        <f t="shared" si="106"/>
        <v>0</v>
      </c>
      <c r="L2142" s="25">
        <f t="shared" si="107"/>
        <v>0</v>
      </c>
    </row>
    <row r="2143" spans="1:12" x14ac:dyDescent="0.25">
      <c r="A2143" s="4">
        <v>43263</v>
      </c>
      <c r="B2143" s="5">
        <v>8.85</v>
      </c>
      <c r="C2143" s="2">
        <v>3.63</v>
      </c>
      <c r="D2143" s="3">
        <v>48.86</v>
      </c>
      <c r="E2143" s="2">
        <v>21.1</v>
      </c>
      <c r="F2143" s="2">
        <v>0.189</v>
      </c>
      <c r="G2143" s="2">
        <v>8.34</v>
      </c>
      <c r="H2143" s="2">
        <v>12.3</v>
      </c>
      <c r="I2143" s="3">
        <v>53.09</v>
      </c>
      <c r="J2143" s="25">
        <f t="shared" si="105"/>
        <v>200967.51246200001</v>
      </c>
      <c r="K2143" s="25">
        <f t="shared" si="106"/>
        <v>1676.0690539330801</v>
      </c>
      <c r="L2143" s="25">
        <f t="shared" si="107"/>
        <v>2471.9004032826006</v>
      </c>
    </row>
    <row r="2144" spans="1:12" x14ac:dyDescent="0.25">
      <c r="A2144" s="4">
        <v>43264</v>
      </c>
      <c r="D2144" s="3">
        <v>30.71</v>
      </c>
      <c r="I2144" s="3">
        <v>38.47</v>
      </c>
      <c r="J2144" s="25">
        <f t="shared" si="105"/>
        <v>145624.79194599998</v>
      </c>
      <c r="K2144" s="25">
        <f t="shared" si="106"/>
        <v>0</v>
      </c>
      <c r="L2144" s="25">
        <f t="shared" si="107"/>
        <v>0</v>
      </c>
    </row>
    <row r="2145" spans="1:12" x14ac:dyDescent="0.25">
      <c r="A2145" s="4">
        <v>43265</v>
      </c>
      <c r="B2145" s="5">
        <v>8.7100000000000009</v>
      </c>
      <c r="D2145" s="3">
        <v>27.61</v>
      </c>
      <c r="F2145" s="2">
        <v>0.21199999999999999</v>
      </c>
      <c r="G2145" s="2">
        <v>11.4</v>
      </c>
      <c r="I2145" s="3">
        <v>31.17</v>
      </c>
      <c r="J2145" s="25">
        <f t="shared" si="105"/>
        <v>117991.285806</v>
      </c>
      <c r="K2145" s="25">
        <f t="shared" si="106"/>
        <v>1345.1006581884001</v>
      </c>
      <c r="L2145" s="25">
        <f t="shared" si="107"/>
        <v>0</v>
      </c>
    </row>
    <row r="2146" spans="1:12" x14ac:dyDescent="0.25">
      <c r="A2146" s="4">
        <v>43266</v>
      </c>
      <c r="D2146" s="3">
        <v>27.02</v>
      </c>
      <c r="I2146" s="3">
        <v>30.25</v>
      </c>
      <c r="J2146" s="25">
        <f t="shared" si="105"/>
        <v>114508.70694999999</v>
      </c>
      <c r="K2146" s="25">
        <f t="shared" si="106"/>
        <v>0</v>
      </c>
      <c r="L2146" s="25">
        <f t="shared" si="107"/>
        <v>0</v>
      </c>
    </row>
    <row r="2147" spans="1:12" x14ac:dyDescent="0.25">
      <c r="A2147" s="4">
        <v>43267</v>
      </c>
      <c r="D2147" s="3">
        <v>25.71</v>
      </c>
      <c r="I2147" s="3">
        <v>28.79</v>
      </c>
      <c r="J2147" s="25">
        <f t="shared" si="105"/>
        <v>108982.00572199999</v>
      </c>
      <c r="K2147" s="25">
        <f t="shared" si="106"/>
        <v>0</v>
      </c>
      <c r="L2147" s="25">
        <f t="shared" si="107"/>
        <v>0</v>
      </c>
    </row>
    <row r="2148" spans="1:12" x14ac:dyDescent="0.25">
      <c r="A2148" s="4">
        <v>43268</v>
      </c>
      <c r="D2148" s="3">
        <v>24.97</v>
      </c>
      <c r="I2148" s="3">
        <v>28.1</v>
      </c>
      <c r="J2148" s="25">
        <f t="shared" si="105"/>
        <v>106370.07158</v>
      </c>
      <c r="K2148" s="25">
        <f t="shared" si="106"/>
        <v>0</v>
      </c>
      <c r="L2148" s="25">
        <f t="shared" si="107"/>
        <v>0</v>
      </c>
    </row>
    <row r="2149" spans="1:12" x14ac:dyDescent="0.25">
      <c r="A2149" s="4">
        <v>43269</v>
      </c>
      <c r="D2149" s="3">
        <v>26.88</v>
      </c>
      <c r="I2149" s="3">
        <v>30.05</v>
      </c>
      <c r="J2149" s="25">
        <f t="shared" si="105"/>
        <v>113751.62458999999</v>
      </c>
      <c r="K2149" s="25">
        <f t="shared" si="106"/>
        <v>0</v>
      </c>
      <c r="L2149" s="25">
        <f t="shared" si="107"/>
        <v>0</v>
      </c>
    </row>
    <row r="2150" spans="1:12" x14ac:dyDescent="0.25">
      <c r="A2150" s="4">
        <v>43270</v>
      </c>
      <c r="B2150" s="5">
        <v>11.3</v>
      </c>
      <c r="C2150" s="8">
        <v>0.75900000000000001</v>
      </c>
      <c r="D2150" s="3">
        <v>29.22</v>
      </c>
      <c r="E2150" s="2">
        <v>23</v>
      </c>
      <c r="F2150" s="2">
        <v>0.25600000000000001</v>
      </c>
      <c r="G2150" s="2">
        <v>13.9</v>
      </c>
      <c r="H2150" s="2">
        <v>23</v>
      </c>
      <c r="I2150" s="3">
        <v>31.03</v>
      </c>
      <c r="J2150" s="25">
        <f t="shared" si="105"/>
        <v>117461.328154</v>
      </c>
      <c r="K2150" s="25">
        <f t="shared" si="106"/>
        <v>1632.7124613406002</v>
      </c>
      <c r="L2150" s="25">
        <f t="shared" si="107"/>
        <v>2701.6105475420004</v>
      </c>
    </row>
    <row r="2151" spans="1:12" x14ac:dyDescent="0.25">
      <c r="A2151" s="4">
        <v>43271</v>
      </c>
      <c r="D2151" s="3">
        <v>34.979999999999997</v>
      </c>
      <c r="I2151" s="3">
        <v>37.86</v>
      </c>
      <c r="J2151" s="25">
        <f t="shared" si="105"/>
        <v>143315.69074799999</v>
      </c>
      <c r="K2151" s="25">
        <f t="shared" si="106"/>
        <v>0</v>
      </c>
      <c r="L2151" s="25">
        <f t="shared" si="107"/>
        <v>0</v>
      </c>
    </row>
    <row r="2152" spans="1:12" x14ac:dyDescent="0.25">
      <c r="A2152" s="4">
        <v>43272</v>
      </c>
      <c r="B2152" s="5">
        <v>6.3</v>
      </c>
      <c r="D2152" s="3">
        <v>43.73</v>
      </c>
      <c r="F2152" s="2">
        <v>0.22800000000000001</v>
      </c>
      <c r="G2152" s="2">
        <v>11.4</v>
      </c>
      <c r="I2152" s="3">
        <v>48.07</v>
      </c>
      <c r="J2152" s="25">
        <f t="shared" si="105"/>
        <v>181964.745226</v>
      </c>
      <c r="K2152" s="25">
        <f t="shared" si="106"/>
        <v>2074.3980955764</v>
      </c>
      <c r="L2152" s="25">
        <f t="shared" si="107"/>
        <v>0</v>
      </c>
    </row>
    <row r="2153" spans="1:12" x14ac:dyDescent="0.25">
      <c r="A2153" s="4">
        <v>43273</v>
      </c>
      <c r="D2153" s="3">
        <v>45.57</v>
      </c>
      <c r="I2153" s="3">
        <v>50.08</v>
      </c>
      <c r="J2153" s="25">
        <f t="shared" si="105"/>
        <v>189573.42294399999</v>
      </c>
      <c r="K2153" s="25">
        <f t="shared" si="106"/>
        <v>0</v>
      </c>
      <c r="L2153" s="25">
        <f t="shared" si="107"/>
        <v>0</v>
      </c>
    </row>
    <row r="2154" spans="1:12" x14ac:dyDescent="0.25">
      <c r="A2154" s="4">
        <v>43274</v>
      </c>
      <c r="D2154" s="3">
        <v>31.85</v>
      </c>
      <c r="I2154" s="3">
        <v>35.85</v>
      </c>
      <c r="J2154" s="25">
        <f t="shared" si="105"/>
        <v>135707.01303</v>
      </c>
      <c r="K2154" s="25">
        <f t="shared" si="106"/>
        <v>0</v>
      </c>
      <c r="L2154" s="25">
        <f t="shared" si="107"/>
        <v>0</v>
      </c>
    </row>
    <row r="2155" spans="1:12" x14ac:dyDescent="0.25">
      <c r="A2155" s="4">
        <v>43275</v>
      </c>
      <c r="D2155" s="3">
        <v>29.03</v>
      </c>
      <c r="I2155" s="3">
        <v>32.450000000000003</v>
      </c>
      <c r="J2155" s="25">
        <f t="shared" si="105"/>
        <v>122836.61291000001</v>
      </c>
      <c r="K2155" s="25">
        <f t="shared" si="106"/>
        <v>0</v>
      </c>
      <c r="L2155" s="25">
        <f t="shared" si="107"/>
        <v>0</v>
      </c>
    </row>
    <row r="2156" spans="1:12" x14ac:dyDescent="0.25">
      <c r="A2156" s="4">
        <v>43276</v>
      </c>
      <c r="D2156" s="3">
        <v>31.73</v>
      </c>
      <c r="I2156" s="3">
        <v>30.95</v>
      </c>
      <c r="J2156" s="25">
        <f t="shared" si="105"/>
        <v>117158.49520999999</v>
      </c>
      <c r="K2156" s="25">
        <f t="shared" si="106"/>
        <v>0</v>
      </c>
      <c r="L2156" s="25">
        <f t="shared" si="107"/>
        <v>0</v>
      </c>
    </row>
    <row r="2157" spans="1:12" x14ac:dyDescent="0.25">
      <c r="A2157" s="4">
        <v>43277</v>
      </c>
      <c r="B2157" s="5">
        <v>6.05</v>
      </c>
      <c r="C2157" s="2">
        <v>2.0499999999999998</v>
      </c>
      <c r="D2157" s="3">
        <v>35.85</v>
      </c>
      <c r="E2157" s="2">
        <v>21.1</v>
      </c>
      <c r="F2157" s="2">
        <v>0.254</v>
      </c>
      <c r="G2157" s="2">
        <v>14</v>
      </c>
      <c r="H2157" s="2">
        <v>18.5</v>
      </c>
      <c r="I2157" s="3">
        <v>44.49</v>
      </c>
      <c r="J2157" s="25">
        <f t="shared" si="105"/>
        <v>168412.970982</v>
      </c>
      <c r="K2157" s="25">
        <f t="shared" si="106"/>
        <v>2357.781593748</v>
      </c>
      <c r="L2157" s="25">
        <f t="shared" si="107"/>
        <v>3115.6399631670001</v>
      </c>
    </row>
    <row r="2158" spans="1:12" x14ac:dyDescent="0.25">
      <c r="A2158" s="4">
        <v>43278</v>
      </c>
      <c r="D2158" s="3">
        <v>28.18</v>
      </c>
      <c r="I2158" s="3">
        <v>31.77</v>
      </c>
      <c r="J2158" s="25">
        <f t="shared" si="105"/>
        <v>120262.532886</v>
      </c>
      <c r="K2158" s="25">
        <f t="shared" si="106"/>
        <v>0</v>
      </c>
      <c r="L2158" s="25">
        <f t="shared" si="107"/>
        <v>0</v>
      </c>
    </row>
    <row r="2159" spans="1:12" x14ac:dyDescent="0.25">
      <c r="A2159" s="4">
        <v>43279</v>
      </c>
      <c r="B2159" s="5">
        <v>7.51</v>
      </c>
      <c r="D2159" s="3">
        <v>27.9</v>
      </c>
      <c r="F2159" s="2">
        <v>0.245</v>
      </c>
      <c r="G2159" s="2">
        <v>9.9700000000000006</v>
      </c>
      <c r="I2159" s="3">
        <v>31.8</v>
      </c>
      <c r="J2159" s="25">
        <f t="shared" si="105"/>
        <v>120376.09524</v>
      </c>
      <c r="K2159" s="25">
        <f t="shared" si="106"/>
        <v>1200.1496695428</v>
      </c>
      <c r="L2159" s="25">
        <f t="shared" si="107"/>
        <v>0</v>
      </c>
    </row>
    <row r="2160" spans="1:12" x14ac:dyDescent="0.25">
      <c r="A2160" s="4">
        <v>43280</v>
      </c>
      <c r="D2160" s="3">
        <v>27.82</v>
      </c>
      <c r="I2160" s="3">
        <v>31.29</v>
      </c>
      <c r="J2160" s="25">
        <f t="shared" si="105"/>
        <v>118445.53522199999</v>
      </c>
      <c r="K2160" s="25">
        <f t="shared" si="106"/>
        <v>0</v>
      </c>
      <c r="L2160" s="25">
        <f t="shared" si="107"/>
        <v>0</v>
      </c>
    </row>
    <row r="2161" spans="1:12" x14ac:dyDescent="0.25">
      <c r="A2161" s="4">
        <v>43281</v>
      </c>
      <c r="D2161" s="3">
        <v>25.27</v>
      </c>
      <c r="I2161" s="3">
        <v>28.68</v>
      </c>
      <c r="J2161" s="25">
        <f t="shared" si="105"/>
        <v>108565.610424</v>
      </c>
      <c r="K2161" s="25">
        <f t="shared" si="106"/>
        <v>0</v>
      </c>
      <c r="L2161" s="25">
        <f t="shared" si="107"/>
        <v>0</v>
      </c>
    </row>
    <row r="2162" spans="1:12" x14ac:dyDescent="0.25">
      <c r="A2162" s="4">
        <v>43282</v>
      </c>
      <c r="D2162" s="3">
        <v>49.05</v>
      </c>
      <c r="I2162" s="3">
        <v>52.09</v>
      </c>
      <c r="J2162" s="25">
        <f t="shared" si="105"/>
        <v>197182.10066200001</v>
      </c>
      <c r="K2162" s="25">
        <f t="shared" si="106"/>
        <v>0</v>
      </c>
      <c r="L2162" s="25">
        <f t="shared" si="107"/>
        <v>0</v>
      </c>
    </row>
    <row r="2163" spans="1:12" x14ac:dyDescent="0.25">
      <c r="A2163" s="4">
        <v>43283</v>
      </c>
      <c r="D2163" s="3">
        <v>36.22</v>
      </c>
      <c r="I2163" s="3">
        <v>40.18</v>
      </c>
      <c r="J2163" s="25">
        <f t="shared" si="105"/>
        <v>152097.846124</v>
      </c>
      <c r="K2163" s="25">
        <f t="shared" si="106"/>
        <v>0</v>
      </c>
      <c r="L2163" s="25">
        <f t="shared" si="107"/>
        <v>0</v>
      </c>
    </row>
    <row r="2164" spans="1:12" x14ac:dyDescent="0.25">
      <c r="A2164" s="4">
        <v>43284</v>
      </c>
      <c r="B2164" s="5">
        <v>6.09</v>
      </c>
      <c r="C2164" s="8">
        <v>0.50600000000000001</v>
      </c>
      <c r="D2164" s="3">
        <v>30.81</v>
      </c>
      <c r="E2164" s="2">
        <v>22.6</v>
      </c>
      <c r="F2164" s="2">
        <v>0.3</v>
      </c>
      <c r="G2164" s="2">
        <v>7.33</v>
      </c>
      <c r="H2164" s="2">
        <v>19.399999999999999</v>
      </c>
      <c r="I2164" s="3">
        <v>32.770000000000003</v>
      </c>
      <c r="J2164" s="25">
        <f t="shared" si="105"/>
        <v>124047.944686</v>
      </c>
      <c r="K2164" s="25">
        <f t="shared" si="106"/>
        <v>909.27143454837994</v>
      </c>
      <c r="L2164" s="25">
        <f t="shared" si="107"/>
        <v>2406.5301269084002</v>
      </c>
    </row>
    <row r="2165" spans="1:12" x14ac:dyDescent="0.25">
      <c r="A2165" s="4">
        <v>43285</v>
      </c>
      <c r="D2165" s="3">
        <v>29.03</v>
      </c>
      <c r="I2165" s="3">
        <v>32.47</v>
      </c>
      <c r="J2165" s="25">
        <f t="shared" si="105"/>
        <v>122912.32114599999</v>
      </c>
      <c r="K2165" s="25">
        <f t="shared" si="106"/>
        <v>0</v>
      </c>
      <c r="L2165" s="25">
        <f t="shared" si="107"/>
        <v>0</v>
      </c>
    </row>
    <row r="2166" spans="1:12" x14ac:dyDescent="0.25">
      <c r="A2166" s="4">
        <v>43286</v>
      </c>
      <c r="B2166" s="5">
        <v>9.48</v>
      </c>
      <c r="D2166" s="3">
        <v>28.34</v>
      </c>
      <c r="F2166" s="2">
        <v>0.25</v>
      </c>
      <c r="G2166" s="2">
        <v>11.2</v>
      </c>
      <c r="I2166" s="3">
        <v>34.85</v>
      </c>
      <c r="J2166" s="25">
        <f t="shared" si="105"/>
        <v>131921.60123</v>
      </c>
      <c r="K2166" s="25">
        <f t="shared" si="106"/>
        <v>1477.5219337759997</v>
      </c>
      <c r="L2166" s="25">
        <f t="shared" si="107"/>
        <v>0</v>
      </c>
    </row>
    <row r="2167" spans="1:12" x14ac:dyDescent="0.25">
      <c r="A2167" s="4">
        <v>43287</v>
      </c>
      <c r="D2167" s="3">
        <v>25.03</v>
      </c>
      <c r="I2167" s="3">
        <v>29.12</v>
      </c>
      <c r="J2167" s="25">
        <f t="shared" si="105"/>
        <v>110231.191616</v>
      </c>
      <c r="K2167" s="25">
        <f t="shared" si="106"/>
        <v>0</v>
      </c>
      <c r="L2167" s="25">
        <f t="shared" si="107"/>
        <v>0</v>
      </c>
    </row>
    <row r="2168" spans="1:12" x14ac:dyDescent="0.25">
      <c r="A2168" s="4">
        <v>43288</v>
      </c>
      <c r="D2168" s="3">
        <v>25.02</v>
      </c>
      <c r="I2168" s="3">
        <v>28.75</v>
      </c>
      <c r="J2168" s="25">
        <f t="shared" si="105"/>
        <v>108830.58924999999</v>
      </c>
      <c r="K2168" s="25">
        <f t="shared" si="106"/>
        <v>0</v>
      </c>
      <c r="L2168" s="25">
        <f t="shared" si="107"/>
        <v>0</v>
      </c>
    </row>
    <row r="2169" spans="1:12" x14ac:dyDescent="0.25">
      <c r="A2169" s="4">
        <v>43289</v>
      </c>
      <c r="D2169" s="3">
        <v>24</v>
      </c>
      <c r="I2169" s="3">
        <v>27.29</v>
      </c>
      <c r="J2169" s="25">
        <f t="shared" si="105"/>
        <v>103303.888022</v>
      </c>
      <c r="K2169" s="25">
        <f t="shared" si="106"/>
        <v>0</v>
      </c>
      <c r="L2169" s="25">
        <f t="shared" si="107"/>
        <v>0</v>
      </c>
    </row>
    <row r="2170" spans="1:12" x14ac:dyDescent="0.25">
      <c r="A2170" s="4">
        <v>43290</v>
      </c>
      <c r="D2170" s="3">
        <v>24.39</v>
      </c>
      <c r="I2170" s="3">
        <v>26.92</v>
      </c>
      <c r="J2170" s="25">
        <f t="shared" si="105"/>
        <v>101903.28565600001</v>
      </c>
      <c r="K2170" s="25">
        <f t="shared" si="106"/>
        <v>0</v>
      </c>
      <c r="L2170" s="25">
        <f t="shared" si="107"/>
        <v>0</v>
      </c>
    </row>
    <row r="2171" spans="1:12" x14ac:dyDescent="0.25">
      <c r="A2171" s="4">
        <v>43291</v>
      </c>
      <c r="B2171" s="5">
        <v>9.6300000000000008</v>
      </c>
      <c r="C2171" s="2">
        <v>4.5</v>
      </c>
      <c r="D2171" s="3">
        <v>26.95</v>
      </c>
      <c r="E2171" s="2">
        <v>21</v>
      </c>
      <c r="F2171" s="2">
        <v>0.37</v>
      </c>
      <c r="G2171" s="2">
        <v>13.2</v>
      </c>
      <c r="H2171" s="2">
        <v>23.6</v>
      </c>
      <c r="I2171" s="3">
        <v>30.12</v>
      </c>
      <c r="J2171" s="25">
        <f t="shared" si="105"/>
        <v>114016.603416</v>
      </c>
      <c r="K2171" s="25">
        <f t="shared" si="106"/>
        <v>1505.0191650911997</v>
      </c>
      <c r="L2171" s="25">
        <f t="shared" si="107"/>
        <v>2690.7918406176</v>
      </c>
    </row>
    <row r="2172" spans="1:12" x14ac:dyDescent="0.25">
      <c r="A2172" s="4">
        <v>43292</v>
      </c>
      <c r="D2172" s="3">
        <v>24.18</v>
      </c>
      <c r="I2172" s="3">
        <v>26.26</v>
      </c>
      <c r="J2172" s="25">
        <f t="shared" si="105"/>
        <v>99404.913868000003</v>
      </c>
      <c r="K2172" s="25">
        <f t="shared" si="106"/>
        <v>0</v>
      </c>
      <c r="L2172" s="25">
        <f t="shared" si="107"/>
        <v>0</v>
      </c>
    </row>
    <row r="2173" spans="1:12" x14ac:dyDescent="0.25">
      <c r="A2173" s="4">
        <v>43293</v>
      </c>
      <c r="B2173" s="5">
        <v>6.8</v>
      </c>
      <c r="D2173" s="3">
        <v>22.61</v>
      </c>
      <c r="F2173" s="2">
        <v>0.26</v>
      </c>
      <c r="G2173" s="2">
        <v>16.600000000000001</v>
      </c>
      <c r="I2173" s="3">
        <v>23.83</v>
      </c>
      <c r="J2173" s="25">
        <f t="shared" si="105"/>
        <v>90206.36319399999</v>
      </c>
      <c r="K2173" s="25">
        <f t="shared" si="106"/>
        <v>1497.4256290203998</v>
      </c>
      <c r="L2173" s="25">
        <f t="shared" si="107"/>
        <v>0</v>
      </c>
    </row>
    <row r="2174" spans="1:12" x14ac:dyDescent="0.25">
      <c r="A2174" s="4">
        <v>43294</v>
      </c>
      <c r="D2174" s="3">
        <v>22.76</v>
      </c>
      <c r="I2174" s="3">
        <v>25.82</v>
      </c>
      <c r="J2174" s="25">
        <f t="shared" si="105"/>
        <v>97739.332675999991</v>
      </c>
      <c r="K2174" s="25">
        <f t="shared" si="106"/>
        <v>0</v>
      </c>
      <c r="L2174" s="25">
        <f t="shared" si="107"/>
        <v>0</v>
      </c>
    </row>
    <row r="2175" spans="1:12" x14ac:dyDescent="0.25">
      <c r="A2175" s="4">
        <v>43295</v>
      </c>
      <c r="D2175" s="3">
        <v>39.26</v>
      </c>
      <c r="I2175" s="3">
        <v>42</v>
      </c>
      <c r="J2175" s="25">
        <f t="shared" si="105"/>
        <v>158987.29559999998</v>
      </c>
      <c r="K2175" s="25">
        <f t="shared" si="106"/>
        <v>0</v>
      </c>
      <c r="L2175" s="25">
        <f t="shared" si="107"/>
        <v>0</v>
      </c>
    </row>
    <row r="2176" spans="1:12" x14ac:dyDescent="0.25">
      <c r="A2176" s="4">
        <v>43296</v>
      </c>
      <c r="D2176" s="3">
        <v>24.84</v>
      </c>
      <c r="I2176" s="3">
        <v>27.92</v>
      </c>
      <c r="J2176" s="25">
        <f t="shared" si="105"/>
        <v>105688.69745600001</v>
      </c>
      <c r="K2176" s="25">
        <f t="shared" si="106"/>
        <v>0</v>
      </c>
      <c r="L2176" s="25">
        <f t="shared" si="107"/>
        <v>0</v>
      </c>
    </row>
    <row r="2177" spans="1:12" x14ac:dyDescent="0.25">
      <c r="A2177" s="4">
        <v>43297</v>
      </c>
      <c r="D2177" s="3">
        <v>28.72</v>
      </c>
      <c r="I2177" s="3">
        <v>30.4</v>
      </c>
      <c r="J2177" s="25">
        <f t="shared" si="105"/>
        <v>115076.51871999999</v>
      </c>
      <c r="K2177" s="25">
        <f t="shared" si="106"/>
        <v>0</v>
      </c>
      <c r="L2177" s="25">
        <f t="shared" si="107"/>
        <v>0</v>
      </c>
    </row>
    <row r="2178" spans="1:12" x14ac:dyDescent="0.25">
      <c r="A2178" s="4">
        <v>43298</v>
      </c>
      <c r="B2178" s="5">
        <v>10.9</v>
      </c>
      <c r="C2178" s="2">
        <v>1.18</v>
      </c>
      <c r="D2178" s="3">
        <v>24.14</v>
      </c>
      <c r="E2178" s="2">
        <v>25.6</v>
      </c>
      <c r="F2178" s="2">
        <v>0.41</v>
      </c>
      <c r="G2178" s="2">
        <v>10.4</v>
      </c>
      <c r="H2178" s="2">
        <v>21.3</v>
      </c>
      <c r="I2178" s="3">
        <v>27.47</v>
      </c>
      <c r="J2178" s="25">
        <f t="shared" si="105"/>
        <v>103985.26214599999</v>
      </c>
      <c r="K2178" s="25">
        <f t="shared" si="106"/>
        <v>1081.4467263183999</v>
      </c>
      <c r="L2178" s="25">
        <f t="shared" si="107"/>
        <v>2214.8860837098</v>
      </c>
    </row>
    <row r="2179" spans="1:12" x14ac:dyDescent="0.25">
      <c r="A2179" s="4">
        <v>43299</v>
      </c>
      <c r="D2179" s="3">
        <v>22.4</v>
      </c>
      <c r="I2179" s="3">
        <v>24.99</v>
      </c>
      <c r="J2179" s="25">
        <f t="shared" ref="J2179:J2242" si="108">3785.4118*I2179</f>
        <v>94597.440881999995</v>
      </c>
      <c r="K2179" s="25">
        <f t="shared" si="106"/>
        <v>0</v>
      </c>
      <c r="L2179" s="25">
        <f t="shared" si="107"/>
        <v>0</v>
      </c>
    </row>
    <row r="2180" spans="1:12" x14ac:dyDescent="0.25">
      <c r="A2180" s="4">
        <v>43300</v>
      </c>
      <c r="B2180" s="5">
        <v>11.3</v>
      </c>
      <c r="D2180" s="3">
        <v>24.09</v>
      </c>
      <c r="F2180" s="2">
        <v>0.26</v>
      </c>
      <c r="G2180" s="2">
        <v>11.4</v>
      </c>
      <c r="I2180" s="3">
        <v>26.1</v>
      </c>
      <c r="J2180" s="25">
        <f t="shared" si="108"/>
        <v>98799.24798</v>
      </c>
      <c r="K2180" s="25">
        <f t="shared" ref="K2180:K2243" si="109">J2180*G2180/1000</f>
        <v>1126.3114269719999</v>
      </c>
      <c r="L2180" s="25">
        <f t="shared" ref="L2180:L2243" si="110">J2180*H2180/1000</f>
        <v>0</v>
      </c>
    </row>
    <row r="2181" spans="1:12" x14ac:dyDescent="0.25">
      <c r="A2181" s="4">
        <v>43301</v>
      </c>
      <c r="D2181" s="3">
        <v>25.13</v>
      </c>
      <c r="I2181" s="3">
        <v>27.49</v>
      </c>
      <c r="J2181" s="25">
        <f t="shared" si="108"/>
        <v>104060.97038199998</v>
      </c>
      <c r="K2181" s="25">
        <f t="shared" si="109"/>
        <v>0</v>
      </c>
      <c r="L2181" s="25">
        <f t="shared" si="110"/>
        <v>0</v>
      </c>
    </row>
    <row r="2182" spans="1:12" x14ac:dyDescent="0.25">
      <c r="A2182" s="4">
        <v>43302</v>
      </c>
      <c r="D2182" s="3">
        <v>26.29</v>
      </c>
      <c r="I2182" s="3">
        <v>28.94</v>
      </c>
      <c r="J2182" s="25">
        <f t="shared" si="108"/>
        <v>109549.817492</v>
      </c>
      <c r="K2182" s="25">
        <f t="shared" si="109"/>
        <v>0</v>
      </c>
      <c r="L2182" s="25">
        <f t="shared" si="110"/>
        <v>0</v>
      </c>
    </row>
    <row r="2183" spans="1:12" x14ac:dyDescent="0.25">
      <c r="A2183" s="4">
        <v>43303</v>
      </c>
      <c r="D2183" s="3">
        <v>24.83</v>
      </c>
      <c r="I2183" s="3">
        <v>27.89</v>
      </c>
      <c r="J2183" s="25">
        <f t="shared" si="108"/>
        <v>105575.135102</v>
      </c>
      <c r="K2183" s="25">
        <f t="shared" si="109"/>
        <v>0</v>
      </c>
      <c r="L2183" s="25">
        <f t="shared" si="110"/>
        <v>0</v>
      </c>
    </row>
    <row r="2184" spans="1:12" x14ac:dyDescent="0.25">
      <c r="A2184" s="4">
        <v>43304</v>
      </c>
      <c r="D2184" s="3">
        <v>23.9</v>
      </c>
      <c r="I2184" s="3">
        <v>27.15</v>
      </c>
      <c r="J2184" s="25">
        <f t="shared" si="108"/>
        <v>102773.93036999999</v>
      </c>
      <c r="K2184" s="25">
        <f t="shared" si="109"/>
        <v>0</v>
      </c>
      <c r="L2184" s="25">
        <f t="shared" si="110"/>
        <v>0</v>
      </c>
    </row>
    <row r="2185" spans="1:12" x14ac:dyDescent="0.25">
      <c r="A2185" s="4">
        <v>43305</v>
      </c>
      <c r="B2185" s="5">
        <v>14.5</v>
      </c>
      <c r="C2185" s="2">
        <v>1.04</v>
      </c>
      <c r="D2185" s="3">
        <v>23.12</v>
      </c>
      <c r="E2185" s="2">
        <v>31.6</v>
      </c>
      <c r="F2185" s="2">
        <v>0.3</v>
      </c>
      <c r="G2185" s="2">
        <v>13.9</v>
      </c>
      <c r="H2185" s="2">
        <v>27.5</v>
      </c>
      <c r="I2185" s="3">
        <v>26.35</v>
      </c>
      <c r="J2185" s="25">
        <f t="shared" si="108"/>
        <v>99745.600930000001</v>
      </c>
      <c r="K2185" s="25">
        <f t="shared" si="109"/>
        <v>1386.4638529270001</v>
      </c>
      <c r="L2185" s="25">
        <f t="shared" si="110"/>
        <v>2743.004025575</v>
      </c>
    </row>
    <row r="2186" spans="1:12" x14ac:dyDescent="0.25">
      <c r="A2186" s="4">
        <v>43306</v>
      </c>
      <c r="D2186" s="3">
        <v>23.44</v>
      </c>
      <c r="I2186" s="3">
        <v>27.24</v>
      </c>
      <c r="J2186" s="25">
        <f t="shared" si="108"/>
        <v>103114.61743199998</v>
      </c>
      <c r="K2186" s="25">
        <f t="shared" si="109"/>
        <v>0</v>
      </c>
      <c r="L2186" s="25">
        <f t="shared" si="110"/>
        <v>0</v>
      </c>
    </row>
    <row r="2187" spans="1:12" x14ac:dyDescent="0.25">
      <c r="A2187" s="4">
        <v>43307</v>
      </c>
      <c r="B2187" s="5">
        <v>10.199999999999999</v>
      </c>
      <c r="D2187" s="3">
        <v>23.57</v>
      </c>
      <c r="F2187" s="2">
        <v>0.33</v>
      </c>
      <c r="G2187" s="2">
        <v>15.7</v>
      </c>
      <c r="I2187" s="3">
        <v>26.43</v>
      </c>
      <c r="J2187" s="25">
        <f t="shared" si="108"/>
        <v>100048.43387399999</v>
      </c>
      <c r="K2187" s="25">
        <f t="shared" si="109"/>
        <v>1570.7604118217998</v>
      </c>
      <c r="L2187" s="25">
        <f t="shared" si="110"/>
        <v>0</v>
      </c>
    </row>
    <row r="2188" spans="1:12" x14ac:dyDescent="0.25">
      <c r="A2188" s="4">
        <v>43308</v>
      </c>
      <c r="D2188" s="3">
        <v>24.12</v>
      </c>
      <c r="I2188" s="3">
        <v>26.98</v>
      </c>
      <c r="J2188" s="25">
        <f t="shared" si="108"/>
        <v>102130.410364</v>
      </c>
      <c r="K2188" s="25">
        <f t="shared" si="109"/>
        <v>0</v>
      </c>
      <c r="L2188" s="25">
        <f t="shared" si="110"/>
        <v>0</v>
      </c>
    </row>
    <row r="2189" spans="1:12" x14ac:dyDescent="0.25">
      <c r="A2189" s="4">
        <v>43309</v>
      </c>
      <c r="D2189" s="3">
        <v>23.33</v>
      </c>
      <c r="I2189" s="3">
        <v>26.31</v>
      </c>
      <c r="J2189" s="25">
        <f t="shared" si="108"/>
        <v>99594.184457999989</v>
      </c>
      <c r="K2189" s="25">
        <f t="shared" si="109"/>
        <v>0</v>
      </c>
      <c r="L2189" s="25">
        <f t="shared" si="110"/>
        <v>0</v>
      </c>
    </row>
    <row r="2190" spans="1:12" x14ac:dyDescent="0.25">
      <c r="A2190" s="4">
        <v>43310</v>
      </c>
      <c r="D2190" s="3">
        <v>56.42</v>
      </c>
      <c r="I2190" s="3">
        <v>58.65</v>
      </c>
      <c r="J2190" s="25">
        <f t="shared" si="108"/>
        <v>222014.40206999998</v>
      </c>
      <c r="K2190" s="25">
        <f t="shared" si="109"/>
        <v>0</v>
      </c>
      <c r="L2190" s="25">
        <f t="shared" si="110"/>
        <v>0</v>
      </c>
    </row>
    <row r="2191" spans="1:12" x14ac:dyDescent="0.25">
      <c r="A2191" s="4">
        <v>43311</v>
      </c>
      <c r="D2191" s="3">
        <v>49.12</v>
      </c>
      <c r="I2191" s="3">
        <v>54.13</v>
      </c>
      <c r="J2191" s="25">
        <f t="shared" si="108"/>
        <v>204904.340734</v>
      </c>
      <c r="K2191" s="25">
        <f t="shared" si="109"/>
        <v>0</v>
      </c>
      <c r="L2191" s="25">
        <f t="shared" si="110"/>
        <v>0</v>
      </c>
    </row>
    <row r="2192" spans="1:12" x14ac:dyDescent="0.25">
      <c r="A2192" s="4">
        <v>43312</v>
      </c>
      <c r="B2192" s="5">
        <v>6.27</v>
      </c>
      <c r="C2192" s="8">
        <v>0.53300000000000003</v>
      </c>
      <c r="D2192" s="3">
        <v>33.33</v>
      </c>
      <c r="E2192" s="2">
        <v>23.3</v>
      </c>
      <c r="F2192" s="2">
        <v>0.24</v>
      </c>
      <c r="G2192" s="2">
        <v>3.76</v>
      </c>
      <c r="H2192" s="2">
        <v>15.8</v>
      </c>
      <c r="I2192" s="3">
        <v>37.76</v>
      </c>
      <c r="J2192" s="25">
        <f t="shared" si="108"/>
        <v>142937.14956799999</v>
      </c>
      <c r="K2192" s="25">
        <f t="shared" si="109"/>
        <v>537.44368237567994</v>
      </c>
      <c r="L2192" s="25">
        <f t="shared" si="110"/>
        <v>2258.4069631744001</v>
      </c>
    </row>
    <row r="2193" spans="1:12" x14ac:dyDescent="0.25">
      <c r="A2193" s="4">
        <v>43313</v>
      </c>
      <c r="D2193" s="3">
        <v>28.1</v>
      </c>
      <c r="I2193" s="3">
        <v>30.98</v>
      </c>
      <c r="J2193" s="25">
        <f t="shared" si="108"/>
        <v>117272.057564</v>
      </c>
      <c r="K2193" s="25">
        <f t="shared" si="109"/>
        <v>0</v>
      </c>
      <c r="L2193" s="25">
        <f t="shared" si="110"/>
        <v>0</v>
      </c>
    </row>
    <row r="2194" spans="1:12" x14ac:dyDescent="0.25">
      <c r="A2194" s="4">
        <v>43314</v>
      </c>
      <c r="B2194" s="5">
        <v>6.78</v>
      </c>
      <c r="D2194" s="3">
        <v>27.71</v>
      </c>
      <c r="F2194" s="2">
        <v>0.21</v>
      </c>
      <c r="G2194" s="2">
        <v>5.76</v>
      </c>
      <c r="I2194" s="3">
        <v>30.58</v>
      </c>
      <c r="J2194" s="25">
        <f t="shared" si="108"/>
        <v>115757.89284399999</v>
      </c>
      <c r="K2194" s="25">
        <f t="shared" si="109"/>
        <v>666.76546278143985</v>
      </c>
      <c r="L2194" s="25">
        <f t="shared" si="110"/>
        <v>0</v>
      </c>
    </row>
    <row r="2195" spans="1:12" x14ac:dyDescent="0.25">
      <c r="A2195" s="4">
        <v>43315</v>
      </c>
      <c r="D2195" s="3">
        <v>26.57</v>
      </c>
      <c r="I2195" s="3">
        <v>29.4</v>
      </c>
      <c r="J2195" s="25">
        <f t="shared" si="108"/>
        <v>111291.10691999999</v>
      </c>
      <c r="K2195" s="25">
        <f t="shared" si="109"/>
        <v>0</v>
      </c>
      <c r="L2195" s="25">
        <f t="shared" si="110"/>
        <v>0</v>
      </c>
    </row>
    <row r="2196" spans="1:12" x14ac:dyDescent="0.25">
      <c r="A2196" s="4">
        <v>43316</v>
      </c>
      <c r="D2196" s="3">
        <v>25.56</v>
      </c>
      <c r="I2196" s="3">
        <v>27.8</v>
      </c>
      <c r="J2196" s="25">
        <f t="shared" si="108"/>
        <v>105234.44804</v>
      </c>
      <c r="K2196" s="25">
        <f t="shared" si="109"/>
        <v>0</v>
      </c>
      <c r="L2196" s="25">
        <f t="shared" si="110"/>
        <v>0</v>
      </c>
    </row>
    <row r="2197" spans="1:12" x14ac:dyDescent="0.25">
      <c r="A2197" s="4">
        <v>43317</v>
      </c>
      <c r="D2197" s="3">
        <v>26.18</v>
      </c>
      <c r="I2197" s="3">
        <v>28.6</v>
      </c>
      <c r="J2197" s="25">
        <f t="shared" si="108"/>
        <v>108262.77748</v>
      </c>
      <c r="K2197" s="25">
        <f t="shared" si="109"/>
        <v>0</v>
      </c>
      <c r="L2197" s="25">
        <f t="shared" si="110"/>
        <v>0</v>
      </c>
    </row>
    <row r="2198" spans="1:12" x14ac:dyDescent="0.25">
      <c r="A2198" s="4">
        <v>43318</v>
      </c>
      <c r="D2198" s="3">
        <v>26.54</v>
      </c>
      <c r="I2198" s="3">
        <v>29.02</v>
      </c>
      <c r="J2198" s="25">
        <f t="shared" si="108"/>
        <v>109852.650436</v>
      </c>
      <c r="K2198" s="25">
        <f t="shared" si="109"/>
        <v>0</v>
      </c>
      <c r="L2198" s="25">
        <f t="shared" si="110"/>
        <v>0</v>
      </c>
    </row>
    <row r="2199" spans="1:12" x14ac:dyDescent="0.25">
      <c r="A2199" s="4">
        <v>43319</v>
      </c>
      <c r="B2199" s="5">
        <v>10.4</v>
      </c>
      <c r="C2199" s="8">
        <v>0.93300000000000005</v>
      </c>
      <c r="D2199" s="3">
        <v>26.77</v>
      </c>
      <c r="E2199" s="2">
        <v>30.4</v>
      </c>
      <c r="F2199" s="2">
        <v>0.27800000000000002</v>
      </c>
      <c r="G2199" s="2">
        <v>12.4</v>
      </c>
      <c r="H2199" s="2">
        <v>24.5</v>
      </c>
      <c r="I2199" s="3">
        <v>29.87</v>
      </c>
      <c r="J2199" s="25">
        <f t="shared" si="108"/>
        <v>113070.250466</v>
      </c>
      <c r="K2199" s="25">
        <f t="shared" si="109"/>
        <v>1402.0711057784001</v>
      </c>
      <c r="L2199" s="25">
        <f t="shared" si="110"/>
        <v>2770.2211364170003</v>
      </c>
    </row>
    <row r="2200" spans="1:12" x14ac:dyDescent="0.25">
      <c r="A2200" s="4">
        <v>43320</v>
      </c>
      <c r="D2200" s="3">
        <v>24.12</v>
      </c>
      <c r="I2200" s="3">
        <v>26.51</v>
      </c>
      <c r="J2200" s="25">
        <f t="shared" si="108"/>
        <v>100351.266818</v>
      </c>
      <c r="K2200" s="25">
        <f t="shared" si="109"/>
        <v>0</v>
      </c>
      <c r="L2200" s="25">
        <f t="shared" si="110"/>
        <v>0</v>
      </c>
    </row>
    <row r="2201" spans="1:12" x14ac:dyDescent="0.25">
      <c r="A2201" s="4">
        <v>43321</v>
      </c>
      <c r="B2201" s="5">
        <v>13.3</v>
      </c>
      <c r="D2201" s="3">
        <v>23.25</v>
      </c>
      <c r="F2201" s="2">
        <v>0.75700000000000001</v>
      </c>
      <c r="G2201" s="2">
        <v>16.5</v>
      </c>
      <c r="I2201" s="3">
        <v>25.5</v>
      </c>
      <c r="J2201" s="25">
        <f t="shared" si="108"/>
        <v>96528.000899999999</v>
      </c>
      <c r="K2201" s="25">
        <f t="shared" si="109"/>
        <v>1592.7120148499998</v>
      </c>
      <c r="L2201" s="25">
        <f t="shared" si="110"/>
        <v>0</v>
      </c>
    </row>
    <row r="2202" spans="1:12" x14ac:dyDescent="0.25">
      <c r="A2202" s="4">
        <v>43322</v>
      </c>
      <c r="D2202" s="3">
        <v>23.42</v>
      </c>
      <c r="I2202" s="3">
        <v>25.87</v>
      </c>
      <c r="J2202" s="25">
        <f t="shared" si="108"/>
        <v>97928.603266000006</v>
      </c>
      <c r="K2202" s="25">
        <f t="shared" si="109"/>
        <v>0</v>
      </c>
      <c r="L2202" s="25">
        <f t="shared" si="110"/>
        <v>0</v>
      </c>
    </row>
    <row r="2203" spans="1:12" x14ac:dyDescent="0.25">
      <c r="A2203" s="4">
        <v>43323</v>
      </c>
      <c r="D2203" s="3">
        <v>21.86</v>
      </c>
      <c r="I2203" s="3">
        <v>24.42</v>
      </c>
      <c r="J2203" s="25">
        <f t="shared" si="108"/>
        <v>92439.756156000003</v>
      </c>
      <c r="K2203" s="25">
        <f t="shared" si="109"/>
        <v>0</v>
      </c>
      <c r="L2203" s="25">
        <f t="shared" si="110"/>
        <v>0</v>
      </c>
    </row>
    <row r="2204" spans="1:12" x14ac:dyDescent="0.25">
      <c r="A2204" s="4">
        <v>43324</v>
      </c>
      <c r="D2204" s="3">
        <v>22.45</v>
      </c>
      <c r="I2204" s="3">
        <v>25.08</v>
      </c>
      <c r="J2204" s="25">
        <f t="shared" si="108"/>
        <v>94938.127943999993</v>
      </c>
      <c r="K2204" s="25">
        <f t="shared" si="109"/>
        <v>0</v>
      </c>
      <c r="L2204" s="25">
        <f t="shared" si="110"/>
        <v>0</v>
      </c>
    </row>
    <row r="2205" spans="1:12" x14ac:dyDescent="0.25">
      <c r="A2205" s="4">
        <v>43325</v>
      </c>
      <c r="D2205" s="3">
        <v>22.08</v>
      </c>
      <c r="I2205" s="3">
        <v>24.88</v>
      </c>
      <c r="J2205" s="25">
        <f t="shared" si="108"/>
        <v>94181.045583999992</v>
      </c>
      <c r="K2205" s="25">
        <f t="shared" si="109"/>
        <v>0</v>
      </c>
      <c r="L2205" s="25">
        <f t="shared" si="110"/>
        <v>0</v>
      </c>
    </row>
    <row r="2206" spans="1:12" x14ac:dyDescent="0.25">
      <c r="A2206" s="4">
        <v>43326</v>
      </c>
      <c r="B2206" s="5">
        <v>6.64</v>
      </c>
      <c r="C2206" s="2">
        <v>1.1599999999999999</v>
      </c>
      <c r="D2206" s="3">
        <v>21.31</v>
      </c>
      <c r="E2206" s="2">
        <v>30.4</v>
      </c>
      <c r="F2206" s="2">
        <v>0.32300000000000001</v>
      </c>
      <c r="G2206" s="2">
        <v>10.9</v>
      </c>
      <c r="H2206" s="2">
        <v>19.100000000000001</v>
      </c>
      <c r="I2206" s="3">
        <v>23.49</v>
      </c>
      <c r="J2206" s="25">
        <f t="shared" si="108"/>
        <v>88919.323181999993</v>
      </c>
      <c r="K2206" s="25">
        <f t="shared" si="109"/>
        <v>969.22062268379989</v>
      </c>
      <c r="L2206" s="25">
        <f t="shared" si="110"/>
        <v>1698.3590727762</v>
      </c>
    </row>
    <row r="2207" spans="1:12" x14ac:dyDescent="0.25">
      <c r="A2207" s="4">
        <v>43327</v>
      </c>
      <c r="D2207" s="3">
        <v>25.16</v>
      </c>
      <c r="I2207" s="3">
        <v>27.75</v>
      </c>
      <c r="J2207" s="25">
        <f t="shared" si="108"/>
        <v>105045.17745</v>
      </c>
      <c r="K2207" s="25">
        <f t="shared" si="109"/>
        <v>0</v>
      </c>
      <c r="L2207" s="25">
        <f t="shared" si="110"/>
        <v>0</v>
      </c>
    </row>
    <row r="2208" spans="1:12" x14ac:dyDescent="0.25">
      <c r="A2208" s="4">
        <v>43328</v>
      </c>
      <c r="B2208" s="5">
        <v>8.73</v>
      </c>
      <c r="D2208" s="3">
        <v>23.91</v>
      </c>
      <c r="F2208" s="2">
        <v>0.26</v>
      </c>
      <c r="G2208" s="2">
        <v>9.5500000000000007</v>
      </c>
      <c r="I2208" s="3">
        <v>26.24</v>
      </c>
      <c r="J2208" s="25">
        <f t="shared" si="108"/>
        <v>99329.205631999997</v>
      </c>
      <c r="K2208" s="25">
        <f t="shared" si="109"/>
        <v>948.59391378560008</v>
      </c>
      <c r="L2208" s="25">
        <f t="shared" si="110"/>
        <v>0</v>
      </c>
    </row>
    <row r="2209" spans="1:12" x14ac:dyDescent="0.25">
      <c r="A2209" s="4">
        <v>43329</v>
      </c>
      <c r="D2209" s="3">
        <v>21.57</v>
      </c>
      <c r="I2209" s="3">
        <v>24.17</v>
      </c>
      <c r="J2209" s="25">
        <f t="shared" si="108"/>
        <v>91493.403206000003</v>
      </c>
      <c r="K2209" s="25">
        <f t="shared" si="109"/>
        <v>0</v>
      </c>
      <c r="L2209" s="25">
        <f t="shared" si="110"/>
        <v>0</v>
      </c>
    </row>
    <row r="2210" spans="1:12" x14ac:dyDescent="0.25">
      <c r="A2210" s="4">
        <v>43330</v>
      </c>
      <c r="D2210" s="3">
        <v>20.93</v>
      </c>
      <c r="I2210" s="3">
        <v>23.69</v>
      </c>
      <c r="J2210" s="25">
        <f t="shared" si="108"/>
        <v>89676.405542000008</v>
      </c>
      <c r="K2210" s="25">
        <f t="shared" si="109"/>
        <v>0</v>
      </c>
      <c r="L2210" s="25">
        <f t="shared" si="110"/>
        <v>0</v>
      </c>
    </row>
    <row r="2211" spans="1:12" x14ac:dyDescent="0.25">
      <c r="A2211" s="4">
        <v>43331</v>
      </c>
      <c r="D2211" s="3">
        <v>20.84</v>
      </c>
      <c r="I2211" s="3">
        <v>22.95</v>
      </c>
      <c r="J2211" s="25">
        <f t="shared" si="108"/>
        <v>86875.200809999995</v>
      </c>
      <c r="K2211" s="25">
        <f t="shared" si="109"/>
        <v>0</v>
      </c>
      <c r="L2211" s="25">
        <f t="shared" si="110"/>
        <v>0</v>
      </c>
    </row>
    <row r="2212" spans="1:12" x14ac:dyDescent="0.25">
      <c r="A2212" s="4">
        <v>43332</v>
      </c>
      <c r="D2212" s="3">
        <v>41.41</v>
      </c>
      <c r="I2212" s="3">
        <v>41.82</v>
      </c>
      <c r="J2212" s="25">
        <f t="shared" si="108"/>
        <v>158305.92147599999</v>
      </c>
      <c r="K2212" s="25">
        <f t="shared" si="109"/>
        <v>0</v>
      </c>
      <c r="L2212" s="25">
        <f t="shared" si="110"/>
        <v>0</v>
      </c>
    </row>
    <row r="2213" spans="1:12" x14ac:dyDescent="0.25">
      <c r="A2213" s="4">
        <v>43333</v>
      </c>
      <c r="B2213" s="5">
        <v>8.23</v>
      </c>
      <c r="C2213" s="2">
        <v>11.4</v>
      </c>
      <c r="D2213" s="3">
        <v>28.11</v>
      </c>
      <c r="E2213" s="2">
        <v>23.3</v>
      </c>
      <c r="F2213" s="2">
        <v>0.27500000000000002</v>
      </c>
      <c r="G2213" s="2">
        <v>15.6</v>
      </c>
      <c r="H2213" s="2">
        <v>19.2</v>
      </c>
      <c r="I2213" s="3">
        <v>34.92</v>
      </c>
      <c r="J2213" s="25">
        <f t="shared" si="108"/>
        <v>132186.58005600001</v>
      </c>
      <c r="K2213" s="25">
        <f t="shared" si="109"/>
        <v>2062.1106488736</v>
      </c>
      <c r="L2213" s="25">
        <f t="shared" si="110"/>
        <v>2537.9823370752001</v>
      </c>
    </row>
    <row r="2214" spans="1:12" x14ac:dyDescent="0.25">
      <c r="A2214" s="4">
        <v>43334</v>
      </c>
      <c r="D2214" s="3">
        <v>23.96</v>
      </c>
      <c r="I2214" s="3">
        <v>24.39</v>
      </c>
      <c r="J2214" s="25">
        <f t="shared" si="108"/>
        <v>92326.193801999994</v>
      </c>
      <c r="K2214" s="25">
        <f t="shared" si="109"/>
        <v>0</v>
      </c>
      <c r="L2214" s="25">
        <f t="shared" si="110"/>
        <v>0</v>
      </c>
    </row>
    <row r="2215" spans="1:12" x14ac:dyDescent="0.25">
      <c r="A2215" s="4">
        <v>43335</v>
      </c>
      <c r="B2215" s="5">
        <v>6.56</v>
      </c>
      <c r="D2215" s="3">
        <v>24.52</v>
      </c>
      <c r="F2215" s="2">
        <v>0.27800000000000002</v>
      </c>
      <c r="G2215" s="2">
        <v>15.2</v>
      </c>
      <c r="I2215" s="3">
        <v>27.33</v>
      </c>
      <c r="J2215" s="25">
        <f t="shared" si="108"/>
        <v>103455.304494</v>
      </c>
      <c r="K2215" s="25">
        <f t="shared" si="109"/>
        <v>1572.5206283087998</v>
      </c>
      <c r="L2215" s="25">
        <f t="shared" si="110"/>
        <v>0</v>
      </c>
    </row>
    <row r="2216" spans="1:12" x14ac:dyDescent="0.25">
      <c r="A2216" s="4">
        <v>43336</v>
      </c>
      <c r="D2216" s="3">
        <v>38.31</v>
      </c>
      <c r="I2216" s="3">
        <v>41.44</v>
      </c>
      <c r="J2216" s="25">
        <f t="shared" si="108"/>
        <v>156867.46499199999</v>
      </c>
      <c r="K2216" s="25">
        <f t="shared" si="109"/>
        <v>0</v>
      </c>
      <c r="L2216" s="25">
        <f t="shared" si="110"/>
        <v>0</v>
      </c>
    </row>
    <row r="2217" spans="1:12" x14ac:dyDescent="0.25">
      <c r="A2217" s="4">
        <v>43337</v>
      </c>
      <c r="D2217" s="3">
        <v>26.93</v>
      </c>
      <c r="I2217" s="3">
        <v>29.63</v>
      </c>
      <c r="J2217" s="25">
        <f t="shared" si="108"/>
        <v>112161.75163399999</v>
      </c>
      <c r="K2217" s="25">
        <f t="shared" si="109"/>
        <v>0</v>
      </c>
      <c r="L2217" s="25">
        <f t="shared" si="110"/>
        <v>0</v>
      </c>
    </row>
    <row r="2218" spans="1:12" x14ac:dyDescent="0.25">
      <c r="A2218" s="4">
        <v>43338</v>
      </c>
      <c r="D2218" s="3">
        <v>25.1</v>
      </c>
      <c r="I2218" s="3">
        <v>27.8</v>
      </c>
      <c r="J2218" s="25">
        <f t="shared" si="108"/>
        <v>105234.44804</v>
      </c>
      <c r="K2218" s="25">
        <f t="shared" si="109"/>
        <v>0</v>
      </c>
      <c r="L2218" s="25">
        <f t="shared" si="110"/>
        <v>0</v>
      </c>
    </row>
    <row r="2219" spans="1:12" x14ac:dyDescent="0.25">
      <c r="A2219" s="4">
        <v>43339</v>
      </c>
      <c r="D2219" s="3">
        <v>25.51</v>
      </c>
      <c r="I2219" s="3">
        <v>28.46</v>
      </c>
      <c r="J2219" s="25">
        <f t="shared" si="108"/>
        <v>107732.81982799999</v>
      </c>
      <c r="K2219" s="25">
        <f t="shared" si="109"/>
        <v>0</v>
      </c>
      <c r="L2219" s="25">
        <f t="shared" si="110"/>
        <v>0</v>
      </c>
    </row>
    <row r="2220" spans="1:12" x14ac:dyDescent="0.25">
      <c r="A2220" s="4">
        <v>43340</v>
      </c>
      <c r="B2220" s="5">
        <v>8.15</v>
      </c>
      <c r="C2220" s="8">
        <v>0.97099999999999997</v>
      </c>
      <c r="D2220" s="3">
        <v>25.19</v>
      </c>
      <c r="E2220" s="2">
        <v>23.9</v>
      </c>
      <c r="F2220" s="2">
        <v>0.34200000000000003</v>
      </c>
      <c r="G2220" s="2">
        <v>13.8</v>
      </c>
      <c r="H2220" s="2">
        <v>25.6</v>
      </c>
      <c r="I2220" s="3">
        <v>26.98</v>
      </c>
      <c r="J2220" s="25">
        <f t="shared" si="108"/>
        <v>102130.410364</v>
      </c>
      <c r="K2220" s="25">
        <f t="shared" si="109"/>
        <v>1409.3996630232002</v>
      </c>
      <c r="L2220" s="25">
        <f t="shared" si="110"/>
        <v>2614.5385053184</v>
      </c>
    </row>
    <row r="2221" spans="1:12" x14ac:dyDescent="0.25">
      <c r="A2221" s="4">
        <v>43341</v>
      </c>
      <c r="D2221" s="3">
        <v>30.41</v>
      </c>
      <c r="I2221" s="3">
        <v>35.9</v>
      </c>
      <c r="J2221" s="25">
        <f t="shared" si="108"/>
        <v>135896.28362</v>
      </c>
      <c r="K2221" s="25">
        <f t="shared" si="109"/>
        <v>0</v>
      </c>
      <c r="L2221" s="25">
        <f t="shared" si="110"/>
        <v>0</v>
      </c>
    </row>
    <row r="2222" spans="1:12" x14ac:dyDescent="0.25">
      <c r="A2222" s="4">
        <v>43342</v>
      </c>
      <c r="B2222" s="5">
        <v>7.56</v>
      </c>
      <c r="D2222" s="3">
        <v>24.83</v>
      </c>
      <c r="F2222" s="2">
        <v>0.312</v>
      </c>
      <c r="G2222" s="2">
        <v>11.9</v>
      </c>
      <c r="I2222" s="3">
        <v>27.32</v>
      </c>
      <c r="J2222" s="25">
        <f t="shared" si="108"/>
        <v>103417.45037599999</v>
      </c>
      <c r="K2222" s="25">
        <f t="shared" si="109"/>
        <v>1230.6676594743999</v>
      </c>
      <c r="L2222" s="25">
        <f t="shared" si="110"/>
        <v>0</v>
      </c>
    </row>
    <row r="2223" spans="1:12" x14ac:dyDescent="0.25">
      <c r="A2223" s="4">
        <v>43343</v>
      </c>
      <c r="D2223" s="3">
        <v>25.9</v>
      </c>
      <c r="I2223" s="3">
        <v>27.44</v>
      </c>
      <c r="J2223" s="25">
        <f t="shared" si="108"/>
        <v>103871.699792</v>
      </c>
      <c r="K2223" s="25">
        <f t="shared" si="109"/>
        <v>0</v>
      </c>
      <c r="L2223" s="25">
        <f t="shared" si="110"/>
        <v>0</v>
      </c>
    </row>
    <row r="2224" spans="1:12" x14ac:dyDescent="0.25">
      <c r="A2224" s="4">
        <v>43344</v>
      </c>
      <c r="D2224" s="3">
        <v>26.01</v>
      </c>
      <c r="I2224" s="3">
        <v>27.24</v>
      </c>
      <c r="J2224" s="25">
        <f t="shared" si="108"/>
        <v>103114.61743199998</v>
      </c>
      <c r="K2224" s="25">
        <f t="shared" si="109"/>
        <v>0</v>
      </c>
      <c r="L2224" s="25">
        <f t="shared" si="110"/>
        <v>0</v>
      </c>
    </row>
    <row r="2225" spans="1:12" x14ac:dyDescent="0.25">
      <c r="A2225" s="4">
        <v>43345</v>
      </c>
      <c r="D2225" s="3">
        <v>24.27</v>
      </c>
      <c r="I2225" s="3">
        <v>25.57</v>
      </c>
      <c r="J2225" s="25">
        <f t="shared" si="108"/>
        <v>96792.97972599999</v>
      </c>
      <c r="K2225" s="25">
        <f t="shared" si="109"/>
        <v>0</v>
      </c>
      <c r="L2225" s="25">
        <f t="shared" si="110"/>
        <v>0</v>
      </c>
    </row>
    <row r="2226" spans="1:12" x14ac:dyDescent="0.25">
      <c r="A2226" s="4">
        <v>43346</v>
      </c>
      <c r="D2226" s="3">
        <v>23.62</v>
      </c>
      <c r="I2226" s="3">
        <v>24.84</v>
      </c>
      <c r="J2226" s="25">
        <f t="shared" si="108"/>
        <v>94029.629111999995</v>
      </c>
      <c r="K2226" s="25">
        <f t="shared" si="109"/>
        <v>0</v>
      </c>
      <c r="L2226" s="25">
        <f t="shared" si="110"/>
        <v>0</v>
      </c>
    </row>
    <row r="2227" spans="1:12" x14ac:dyDescent="0.25">
      <c r="A2227" s="4">
        <v>43347</v>
      </c>
      <c r="B2227" s="5">
        <v>8.68</v>
      </c>
      <c r="C2227" s="8">
        <v>0.76400000000000001</v>
      </c>
      <c r="D2227" s="3">
        <v>21.74</v>
      </c>
      <c r="E2227" s="2">
        <v>21.8</v>
      </c>
      <c r="F2227" s="2">
        <v>0.30099999999999999</v>
      </c>
      <c r="G2227" s="2">
        <v>11.6</v>
      </c>
      <c r="H2227" s="2">
        <v>21.1</v>
      </c>
      <c r="I2227" s="3">
        <v>24.39</v>
      </c>
      <c r="J2227" s="25">
        <f t="shared" si="108"/>
        <v>92326.193801999994</v>
      </c>
      <c r="K2227" s="25">
        <f t="shared" si="109"/>
        <v>1070.9838481031998</v>
      </c>
      <c r="L2227" s="25">
        <f t="shared" si="110"/>
        <v>1948.0826892222001</v>
      </c>
    </row>
    <row r="2228" spans="1:12" x14ac:dyDescent="0.25">
      <c r="A2228" s="4">
        <v>43348</v>
      </c>
      <c r="D2228" s="3">
        <v>22.02</v>
      </c>
      <c r="I2228" s="3">
        <v>24.49</v>
      </c>
      <c r="J2228" s="25">
        <f t="shared" si="108"/>
        <v>92704.734981999994</v>
      </c>
      <c r="K2228" s="25">
        <f t="shared" si="109"/>
        <v>0</v>
      </c>
      <c r="L2228" s="25">
        <f t="shared" si="110"/>
        <v>0</v>
      </c>
    </row>
    <row r="2229" spans="1:12" x14ac:dyDescent="0.25">
      <c r="A2229" s="4">
        <v>43349</v>
      </c>
      <c r="B2229" s="5">
        <v>10.7</v>
      </c>
      <c r="D2229" s="3">
        <v>24.91</v>
      </c>
      <c r="F2229" s="2">
        <v>0.34699999999999998</v>
      </c>
      <c r="G2229" s="2">
        <v>11.5</v>
      </c>
      <c r="I2229" s="3">
        <v>27.32</v>
      </c>
      <c r="J2229" s="25">
        <f t="shared" si="108"/>
        <v>103417.45037599999</v>
      </c>
      <c r="K2229" s="25">
        <f t="shared" si="109"/>
        <v>1189.3006793239999</v>
      </c>
      <c r="L2229" s="25">
        <f t="shared" si="110"/>
        <v>0</v>
      </c>
    </row>
    <row r="2230" spans="1:12" x14ac:dyDescent="0.25">
      <c r="A2230" s="4">
        <v>43350</v>
      </c>
      <c r="D2230" s="3">
        <v>61.77</v>
      </c>
      <c r="I2230" s="3">
        <v>65.69</v>
      </c>
      <c r="J2230" s="25">
        <f t="shared" si="108"/>
        <v>248663.70114199998</v>
      </c>
      <c r="K2230" s="25">
        <f t="shared" si="109"/>
        <v>0</v>
      </c>
      <c r="L2230" s="25">
        <f t="shared" si="110"/>
        <v>0</v>
      </c>
    </row>
    <row r="2231" spans="1:12" x14ac:dyDescent="0.25">
      <c r="A2231" s="4">
        <v>43351</v>
      </c>
      <c r="D2231" s="3">
        <v>52.91</v>
      </c>
      <c r="I2231" s="3">
        <v>58.43</v>
      </c>
      <c r="J2231" s="25">
        <f t="shared" si="108"/>
        <v>221181.611474</v>
      </c>
      <c r="K2231" s="25">
        <f t="shared" si="109"/>
        <v>0</v>
      </c>
      <c r="L2231" s="25">
        <f t="shared" si="110"/>
        <v>0</v>
      </c>
    </row>
    <row r="2232" spans="1:12" x14ac:dyDescent="0.25">
      <c r="A2232" s="4">
        <v>43352</v>
      </c>
      <c r="D2232" s="3">
        <v>33.49</v>
      </c>
      <c r="I2232" s="3">
        <v>37.32</v>
      </c>
      <c r="J2232" s="25">
        <f t="shared" si="108"/>
        <v>141271.56837600001</v>
      </c>
      <c r="K2232" s="25">
        <f t="shared" si="109"/>
        <v>0</v>
      </c>
      <c r="L2232" s="25">
        <f t="shared" si="110"/>
        <v>0</v>
      </c>
    </row>
    <row r="2233" spans="1:12" x14ac:dyDescent="0.25">
      <c r="A2233" s="4">
        <v>43353</v>
      </c>
      <c r="D2233" s="3">
        <v>30.53</v>
      </c>
      <c r="I2233" s="3">
        <v>34.28</v>
      </c>
      <c r="J2233" s="25">
        <f t="shared" si="108"/>
        <v>129763.91650399999</v>
      </c>
      <c r="K2233" s="25">
        <f t="shared" si="109"/>
        <v>0</v>
      </c>
      <c r="L2233" s="25">
        <f t="shared" si="110"/>
        <v>0</v>
      </c>
    </row>
    <row r="2234" spans="1:12" x14ac:dyDescent="0.25">
      <c r="A2234" s="4">
        <v>43354</v>
      </c>
      <c r="B2234" s="5">
        <v>6.11</v>
      </c>
      <c r="C2234" s="2">
        <v>3.87</v>
      </c>
      <c r="D2234" s="3">
        <v>26.37</v>
      </c>
      <c r="E2234" s="2">
        <v>21.6</v>
      </c>
      <c r="F2234" s="2">
        <v>0.24099999999999999</v>
      </c>
      <c r="G2234" s="2">
        <v>11.2</v>
      </c>
      <c r="H2234" s="2">
        <v>20.100000000000001</v>
      </c>
      <c r="I2234" s="3">
        <v>30.49</v>
      </c>
      <c r="J2234" s="25">
        <f t="shared" si="108"/>
        <v>115417.20578199999</v>
      </c>
      <c r="K2234" s="25">
        <f t="shared" si="109"/>
        <v>1292.6727047584</v>
      </c>
      <c r="L2234" s="25">
        <f t="shared" si="110"/>
        <v>2319.8858362182</v>
      </c>
    </row>
    <row r="2235" spans="1:12" x14ac:dyDescent="0.25">
      <c r="A2235" s="4">
        <v>43355</v>
      </c>
      <c r="D2235" s="3">
        <v>26.08</v>
      </c>
      <c r="I2235" s="3">
        <v>29.46</v>
      </c>
      <c r="J2235" s="25">
        <f t="shared" si="108"/>
        <v>111518.23162799999</v>
      </c>
      <c r="K2235" s="25">
        <f t="shared" si="109"/>
        <v>0</v>
      </c>
      <c r="L2235" s="25">
        <f t="shared" si="110"/>
        <v>0</v>
      </c>
    </row>
    <row r="2236" spans="1:12" x14ac:dyDescent="0.25">
      <c r="A2236" s="4">
        <v>43356</v>
      </c>
      <c r="B2236" s="5">
        <v>9.59</v>
      </c>
      <c r="D2236" s="3">
        <v>25.54</v>
      </c>
      <c r="F2236" s="2">
        <v>0.33200000000000002</v>
      </c>
      <c r="G2236" s="2">
        <v>14.3</v>
      </c>
      <c r="I2236" s="3">
        <v>29.12</v>
      </c>
      <c r="J2236" s="25">
        <f t="shared" si="108"/>
        <v>110231.191616</v>
      </c>
      <c r="K2236" s="25">
        <f t="shared" si="109"/>
        <v>1576.3060401087998</v>
      </c>
      <c r="L2236" s="25">
        <f t="shared" si="110"/>
        <v>0</v>
      </c>
    </row>
    <row r="2237" spans="1:12" x14ac:dyDescent="0.25">
      <c r="A2237" s="4">
        <v>43357</v>
      </c>
      <c r="D2237" s="3">
        <v>25.26</v>
      </c>
      <c r="I2237" s="3">
        <v>29.6</v>
      </c>
      <c r="J2237" s="25">
        <f t="shared" si="108"/>
        <v>112048.18928000001</v>
      </c>
      <c r="K2237" s="25">
        <f t="shared" si="109"/>
        <v>0</v>
      </c>
      <c r="L2237" s="25">
        <f t="shared" si="110"/>
        <v>0</v>
      </c>
    </row>
    <row r="2238" spans="1:12" x14ac:dyDescent="0.25">
      <c r="A2238" s="4">
        <v>43358</v>
      </c>
      <c r="D2238" s="3">
        <v>24.44</v>
      </c>
      <c r="I2238" s="3">
        <v>28.05</v>
      </c>
      <c r="J2238" s="25">
        <f t="shared" si="108"/>
        <v>106180.80099</v>
      </c>
      <c r="K2238" s="25">
        <f t="shared" si="109"/>
        <v>0</v>
      </c>
      <c r="L2238" s="25">
        <f t="shared" si="110"/>
        <v>0</v>
      </c>
    </row>
    <row r="2239" spans="1:12" x14ac:dyDescent="0.25">
      <c r="A2239" s="4">
        <v>43359</v>
      </c>
      <c r="D2239" s="3">
        <v>24.15</v>
      </c>
      <c r="I2239" s="3">
        <v>27.45</v>
      </c>
      <c r="J2239" s="25">
        <f t="shared" si="108"/>
        <v>103909.55390999999</v>
      </c>
      <c r="K2239" s="25">
        <f t="shared" si="109"/>
        <v>0</v>
      </c>
      <c r="L2239" s="25">
        <f t="shared" si="110"/>
        <v>0</v>
      </c>
    </row>
    <row r="2240" spans="1:12" x14ac:dyDescent="0.25">
      <c r="A2240" s="4">
        <v>43360</v>
      </c>
      <c r="D2240" s="3">
        <v>23.64</v>
      </c>
      <c r="I2240" s="3">
        <v>26.38</v>
      </c>
      <c r="J2240" s="25">
        <f t="shared" si="108"/>
        <v>99859.163283999995</v>
      </c>
      <c r="K2240" s="25">
        <f t="shared" si="109"/>
        <v>0</v>
      </c>
      <c r="L2240" s="25">
        <f t="shared" si="110"/>
        <v>0</v>
      </c>
    </row>
    <row r="2241" spans="1:12" x14ac:dyDescent="0.25">
      <c r="A2241" s="4">
        <v>43361</v>
      </c>
      <c r="B2241" s="5">
        <v>6.97</v>
      </c>
      <c r="C2241" s="8">
        <v>0.78400000000000003</v>
      </c>
      <c r="D2241" s="3">
        <v>23.62</v>
      </c>
      <c r="E2241" s="2">
        <v>21.8</v>
      </c>
      <c r="F2241" s="2">
        <v>0.29899999999999999</v>
      </c>
      <c r="G2241" s="2">
        <v>11.2</v>
      </c>
      <c r="H2241" s="2">
        <v>21.5</v>
      </c>
      <c r="I2241" s="3">
        <v>26.76</v>
      </c>
      <c r="J2241" s="25">
        <f t="shared" si="108"/>
        <v>101297.619768</v>
      </c>
      <c r="K2241" s="25">
        <f t="shared" si="109"/>
        <v>1134.5333414016</v>
      </c>
      <c r="L2241" s="25">
        <f t="shared" si="110"/>
        <v>2177.8988250120001</v>
      </c>
    </row>
    <row r="2242" spans="1:12" x14ac:dyDescent="0.25">
      <c r="A2242" s="4">
        <v>43362</v>
      </c>
      <c r="D2242" s="3">
        <v>23.84</v>
      </c>
      <c r="I2242" s="3">
        <v>27.22</v>
      </c>
      <c r="J2242" s="25">
        <f t="shared" si="108"/>
        <v>103038.90919599999</v>
      </c>
      <c r="K2242" s="25">
        <f t="shared" si="109"/>
        <v>0</v>
      </c>
      <c r="L2242" s="25">
        <f t="shared" si="110"/>
        <v>0</v>
      </c>
    </row>
    <row r="2243" spans="1:12" x14ac:dyDescent="0.25">
      <c r="A2243" s="4">
        <v>43363</v>
      </c>
      <c r="B2243" s="5">
        <v>9.19</v>
      </c>
      <c r="D2243" s="3">
        <v>24.22</v>
      </c>
      <c r="F2243" s="2">
        <v>0.29699999999999999</v>
      </c>
      <c r="G2243" s="2">
        <v>11.6</v>
      </c>
      <c r="I2243" s="3">
        <v>27.63</v>
      </c>
      <c r="J2243" s="25">
        <f t="shared" ref="J2243:J2306" si="111">3785.4118*I2243</f>
        <v>104590.928034</v>
      </c>
      <c r="K2243" s="25">
        <f t="shared" si="109"/>
        <v>1213.2547651944001</v>
      </c>
      <c r="L2243" s="25">
        <f t="shared" si="110"/>
        <v>0</v>
      </c>
    </row>
    <row r="2244" spans="1:12" x14ac:dyDescent="0.25">
      <c r="A2244" s="4">
        <v>43364</v>
      </c>
      <c r="D2244" s="3">
        <v>24.58</v>
      </c>
      <c r="I2244" s="3">
        <v>27.97</v>
      </c>
      <c r="J2244" s="25">
        <f t="shared" si="111"/>
        <v>105877.96804599999</v>
      </c>
      <c r="K2244" s="25">
        <f t="shared" ref="K2244:K2307" si="112">J2244*G2244/1000</f>
        <v>0</v>
      </c>
      <c r="L2244" s="25">
        <f t="shared" ref="L2244:L2307" si="113">J2244*H2244/1000</f>
        <v>0</v>
      </c>
    </row>
    <row r="2245" spans="1:12" x14ac:dyDescent="0.25">
      <c r="A2245" s="4">
        <v>43365</v>
      </c>
      <c r="D2245" s="3">
        <v>23.61</v>
      </c>
      <c r="I2245" s="3">
        <v>26.64</v>
      </c>
      <c r="J2245" s="25">
        <f t="shared" si="111"/>
        <v>100843.370352</v>
      </c>
      <c r="K2245" s="25">
        <f t="shared" si="112"/>
        <v>0</v>
      </c>
      <c r="L2245" s="25">
        <f t="shared" si="113"/>
        <v>0</v>
      </c>
    </row>
    <row r="2246" spans="1:12" x14ac:dyDescent="0.25">
      <c r="A2246" s="4">
        <v>43366</v>
      </c>
      <c r="D2246" s="3">
        <v>22.39</v>
      </c>
      <c r="I2246" s="3">
        <v>25.49</v>
      </c>
      <c r="J2246" s="25">
        <f t="shared" si="111"/>
        <v>96490.146781999996</v>
      </c>
      <c r="K2246" s="25">
        <f t="shared" si="112"/>
        <v>0</v>
      </c>
      <c r="L2246" s="25">
        <f t="shared" si="113"/>
        <v>0</v>
      </c>
    </row>
    <row r="2247" spans="1:12" x14ac:dyDescent="0.25">
      <c r="A2247" s="4">
        <v>43367</v>
      </c>
      <c r="D2247" s="3">
        <v>27.42</v>
      </c>
      <c r="I2247" s="3">
        <v>30.22</v>
      </c>
      <c r="J2247" s="25">
        <f t="shared" si="111"/>
        <v>114395.144596</v>
      </c>
      <c r="K2247" s="25">
        <f t="shared" si="112"/>
        <v>0</v>
      </c>
      <c r="L2247" s="25">
        <f t="shared" si="113"/>
        <v>0</v>
      </c>
    </row>
    <row r="2248" spans="1:12" x14ac:dyDescent="0.25">
      <c r="A2248" s="4">
        <v>43368</v>
      </c>
      <c r="B2248" s="5">
        <v>7.42</v>
      </c>
      <c r="C2248" s="8">
        <v>0.77800000000000002</v>
      </c>
      <c r="D2248" s="3">
        <v>28.16</v>
      </c>
      <c r="E2248" s="2">
        <v>20.2</v>
      </c>
      <c r="F2248" s="2">
        <v>0.35099999999999998</v>
      </c>
      <c r="G2248" s="2">
        <v>12.7</v>
      </c>
      <c r="H2248" s="2">
        <v>21.4</v>
      </c>
      <c r="I2248" s="3">
        <v>32.299999999999997</v>
      </c>
      <c r="J2248" s="25">
        <f t="shared" si="111"/>
        <v>122268.80113999998</v>
      </c>
      <c r="K2248" s="25">
        <f t="shared" si="112"/>
        <v>1552.8137744779997</v>
      </c>
      <c r="L2248" s="25">
        <f t="shared" si="113"/>
        <v>2616.5523443959992</v>
      </c>
    </row>
    <row r="2249" spans="1:12" x14ac:dyDescent="0.25">
      <c r="A2249" s="4">
        <v>43369</v>
      </c>
      <c r="D2249" s="3">
        <v>23.84</v>
      </c>
      <c r="I2249" s="3">
        <v>27.5</v>
      </c>
      <c r="J2249" s="25">
        <f t="shared" si="111"/>
        <v>104098.8245</v>
      </c>
      <c r="K2249" s="25">
        <f t="shared" si="112"/>
        <v>0</v>
      </c>
      <c r="L2249" s="25">
        <f t="shared" si="113"/>
        <v>0</v>
      </c>
    </row>
    <row r="2250" spans="1:12" x14ac:dyDescent="0.25">
      <c r="A2250" s="4">
        <v>43370</v>
      </c>
      <c r="B2250" s="5">
        <v>8.3000000000000007</v>
      </c>
      <c r="D2250" s="3">
        <v>22.68</v>
      </c>
      <c r="F2250" s="2">
        <v>0.29299999999999998</v>
      </c>
      <c r="G2250" s="2">
        <v>13.6</v>
      </c>
      <c r="I2250" s="3">
        <v>25.82</v>
      </c>
      <c r="J2250" s="25">
        <f t="shared" si="111"/>
        <v>97739.332675999991</v>
      </c>
      <c r="K2250" s="25">
        <f t="shared" si="112"/>
        <v>1329.2549243935998</v>
      </c>
      <c r="L2250" s="25">
        <f t="shared" si="113"/>
        <v>0</v>
      </c>
    </row>
    <row r="2251" spans="1:12" x14ac:dyDescent="0.25">
      <c r="A2251" s="4">
        <v>43371</v>
      </c>
      <c r="D2251" s="3">
        <v>23.65</v>
      </c>
      <c r="I2251" s="3">
        <v>27.05</v>
      </c>
      <c r="J2251" s="25">
        <f t="shared" si="111"/>
        <v>102395.38919</v>
      </c>
      <c r="K2251" s="25">
        <f t="shared" si="112"/>
        <v>0</v>
      </c>
      <c r="L2251" s="25">
        <f t="shared" si="113"/>
        <v>0</v>
      </c>
    </row>
    <row r="2252" spans="1:12" x14ac:dyDescent="0.25">
      <c r="A2252" s="4">
        <v>43372</v>
      </c>
      <c r="D2252" s="3">
        <v>23.64</v>
      </c>
      <c r="I2252" s="3">
        <v>26.93</v>
      </c>
      <c r="J2252" s="25">
        <f t="shared" si="111"/>
        <v>101941.139774</v>
      </c>
      <c r="K2252" s="25">
        <f t="shared" si="112"/>
        <v>0</v>
      </c>
      <c r="L2252" s="25">
        <f t="shared" si="113"/>
        <v>0</v>
      </c>
    </row>
    <row r="2253" spans="1:12" x14ac:dyDescent="0.25">
      <c r="A2253" s="4">
        <v>43373</v>
      </c>
      <c r="D2253" s="3">
        <v>23.54</v>
      </c>
      <c r="I2253" s="3">
        <v>26.85</v>
      </c>
      <c r="J2253" s="25">
        <f t="shared" si="111"/>
        <v>101638.30683</v>
      </c>
      <c r="K2253" s="25">
        <f t="shared" si="112"/>
        <v>0</v>
      </c>
      <c r="L2253" s="25">
        <f t="shared" si="113"/>
        <v>0</v>
      </c>
    </row>
    <row r="2254" spans="1:12" x14ac:dyDescent="0.25">
      <c r="A2254" s="4">
        <v>43374</v>
      </c>
      <c r="D2254" s="3">
        <v>21.97</v>
      </c>
      <c r="I2254" s="3">
        <v>27.51</v>
      </c>
      <c r="J2254" s="25">
        <f t="shared" si="111"/>
        <v>104136.67861800001</v>
      </c>
      <c r="K2254" s="25">
        <f t="shared" si="112"/>
        <v>0</v>
      </c>
      <c r="L2254" s="25">
        <f t="shared" si="113"/>
        <v>0</v>
      </c>
    </row>
    <row r="2255" spans="1:12" x14ac:dyDescent="0.25">
      <c r="A2255" s="4">
        <v>43375</v>
      </c>
      <c r="B2255" s="5">
        <v>8.1</v>
      </c>
      <c r="C2255" s="2">
        <v>1.1200000000000001</v>
      </c>
      <c r="D2255" s="3">
        <v>22.5</v>
      </c>
      <c r="E2255" s="2">
        <v>27.1</v>
      </c>
      <c r="F2255" s="2">
        <v>0.41</v>
      </c>
      <c r="G2255" s="2">
        <v>10.6</v>
      </c>
      <c r="H2255" s="2">
        <v>27.1</v>
      </c>
      <c r="I2255" s="3">
        <v>25.56</v>
      </c>
      <c r="J2255" s="25">
        <f t="shared" si="111"/>
        <v>96755.125607999988</v>
      </c>
      <c r="K2255" s="25">
        <f t="shared" si="112"/>
        <v>1025.6043314447998</v>
      </c>
      <c r="L2255" s="25">
        <f t="shared" si="113"/>
        <v>2622.0639039767998</v>
      </c>
    </row>
    <row r="2256" spans="1:12" x14ac:dyDescent="0.25">
      <c r="A2256" s="4">
        <v>43376</v>
      </c>
      <c r="D2256" s="3">
        <v>22.23</v>
      </c>
      <c r="I2256" s="3">
        <v>25.45</v>
      </c>
      <c r="J2256" s="25">
        <f t="shared" si="111"/>
        <v>96338.730309999999</v>
      </c>
      <c r="K2256" s="25">
        <f t="shared" si="112"/>
        <v>0</v>
      </c>
      <c r="L2256" s="25">
        <f t="shared" si="113"/>
        <v>0</v>
      </c>
    </row>
    <row r="2257" spans="1:12" x14ac:dyDescent="0.25">
      <c r="A2257" s="4">
        <v>43377</v>
      </c>
      <c r="B2257" s="5">
        <v>7.61</v>
      </c>
      <c r="D2257" s="3">
        <v>21.56</v>
      </c>
      <c r="F2257" s="2">
        <v>0.52</v>
      </c>
      <c r="G2257" s="2">
        <v>9.25</v>
      </c>
      <c r="I2257" s="3">
        <v>24.2</v>
      </c>
      <c r="J2257" s="25">
        <f t="shared" si="111"/>
        <v>91606.965559999997</v>
      </c>
      <c r="K2257" s="25">
        <f t="shared" si="112"/>
        <v>847.36443142999997</v>
      </c>
      <c r="L2257" s="25">
        <f t="shared" si="113"/>
        <v>0</v>
      </c>
    </row>
    <row r="2258" spans="1:12" x14ac:dyDescent="0.25">
      <c r="A2258" s="4">
        <v>43378</v>
      </c>
      <c r="D2258" s="3">
        <v>22.63</v>
      </c>
      <c r="I2258" s="3">
        <v>25.75</v>
      </c>
      <c r="J2258" s="25">
        <f t="shared" si="111"/>
        <v>97474.35385</v>
      </c>
      <c r="K2258" s="25">
        <f t="shared" si="112"/>
        <v>0</v>
      </c>
      <c r="L2258" s="25">
        <f t="shared" si="113"/>
        <v>0</v>
      </c>
    </row>
    <row r="2259" spans="1:12" x14ac:dyDescent="0.25">
      <c r="A2259" s="4">
        <v>43379</v>
      </c>
      <c r="C2259" s="8"/>
      <c r="D2259" s="3">
        <v>30.67</v>
      </c>
      <c r="I2259" s="3">
        <v>33.369999999999997</v>
      </c>
      <c r="J2259" s="25">
        <f t="shared" si="111"/>
        <v>126319.19176599999</v>
      </c>
      <c r="K2259" s="25">
        <f t="shared" si="112"/>
        <v>0</v>
      </c>
      <c r="L2259" s="25">
        <f t="shared" si="113"/>
        <v>0</v>
      </c>
    </row>
    <row r="2260" spans="1:12" x14ac:dyDescent="0.25">
      <c r="A2260" s="4">
        <v>43380</v>
      </c>
      <c r="C2260" s="8"/>
      <c r="D2260" s="3">
        <v>24.06</v>
      </c>
      <c r="I2260" s="3">
        <v>28.42</v>
      </c>
      <c r="J2260" s="25">
        <f t="shared" si="111"/>
        <v>107581.403356</v>
      </c>
      <c r="K2260" s="25">
        <f t="shared" si="112"/>
        <v>0</v>
      </c>
      <c r="L2260" s="25">
        <f t="shared" si="113"/>
        <v>0</v>
      </c>
    </row>
    <row r="2261" spans="1:12" x14ac:dyDescent="0.25">
      <c r="A2261" s="4">
        <v>43381</v>
      </c>
      <c r="C2261" s="8"/>
      <c r="D2261" s="3">
        <v>23.34</v>
      </c>
      <c r="I2261" s="3">
        <v>26.01</v>
      </c>
      <c r="J2261" s="25">
        <f t="shared" si="111"/>
        <v>98458.560918000003</v>
      </c>
      <c r="K2261" s="25">
        <f t="shared" si="112"/>
        <v>0</v>
      </c>
      <c r="L2261" s="25">
        <f t="shared" si="113"/>
        <v>0</v>
      </c>
    </row>
    <row r="2262" spans="1:12" x14ac:dyDescent="0.25">
      <c r="A2262" s="4">
        <v>43382</v>
      </c>
      <c r="B2262" s="5">
        <v>9.43</v>
      </c>
      <c r="C2262" s="8">
        <v>0.94199999999999995</v>
      </c>
      <c r="D2262" s="3">
        <v>22.8</v>
      </c>
      <c r="E2262" s="2">
        <v>26.4</v>
      </c>
      <c r="F2262" s="2">
        <v>0.4</v>
      </c>
      <c r="G2262" s="2">
        <v>10</v>
      </c>
      <c r="H2262" s="2">
        <v>24.7</v>
      </c>
      <c r="I2262" s="3">
        <v>25.2</v>
      </c>
      <c r="J2262" s="25">
        <f t="shared" si="111"/>
        <v>95392.377359999999</v>
      </c>
      <c r="K2262" s="25">
        <f t="shared" si="112"/>
        <v>953.9237736</v>
      </c>
      <c r="L2262" s="25">
        <f t="shared" si="113"/>
        <v>2356.1917207919996</v>
      </c>
    </row>
    <row r="2263" spans="1:12" x14ac:dyDescent="0.25">
      <c r="A2263" s="4">
        <v>43383</v>
      </c>
      <c r="C2263" s="8"/>
      <c r="D2263" s="3">
        <v>23.19</v>
      </c>
      <c r="I2263" s="3">
        <v>25.73</v>
      </c>
      <c r="J2263" s="25">
        <f t="shared" si="111"/>
        <v>97398.645613999994</v>
      </c>
      <c r="K2263" s="25">
        <f t="shared" si="112"/>
        <v>0</v>
      </c>
      <c r="L2263" s="25">
        <f t="shared" si="113"/>
        <v>0</v>
      </c>
    </row>
    <row r="2264" spans="1:12" x14ac:dyDescent="0.25">
      <c r="A2264" s="4">
        <v>43384</v>
      </c>
      <c r="B2264" s="5">
        <v>7.85</v>
      </c>
      <c r="C2264" s="8"/>
      <c r="D2264" s="3">
        <v>21.69</v>
      </c>
      <c r="F2264" s="2">
        <v>0.37</v>
      </c>
      <c r="G2264" s="2">
        <v>11.6</v>
      </c>
      <c r="I2264" s="3">
        <v>24.01</v>
      </c>
      <c r="J2264" s="25">
        <f t="shared" si="111"/>
        <v>90887.737318</v>
      </c>
      <c r="K2264" s="25">
        <f t="shared" si="112"/>
        <v>1054.2977528887998</v>
      </c>
      <c r="L2264" s="25">
        <f t="shared" si="113"/>
        <v>0</v>
      </c>
    </row>
    <row r="2265" spans="1:12" x14ac:dyDescent="0.25">
      <c r="A2265" s="4">
        <v>43385</v>
      </c>
      <c r="C2265" s="8"/>
      <c r="D2265" s="3">
        <v>23.38</v>
      </c>
      <c r="I2265" s="3">
        <v>26.3</v>
      </c>
      <c r="J2265" s="25">
        <f t="shared" si="111"/>
        <v>99556.33034</v>
      </c>
      <c r="K2265" s="25">
        <f t="shared" si="112"/>
        <v>0</v>
      </c>
      <c r="L2265" s="25">
        <f t="shared" si="113"/>
        <v>0</v>
      </c>
    </row>
    <row r="2266" spans="1:12" x14ac:dyDescent="0.25">
      <c r="A2266" s="4">
        <v>43386</v>
      </c>
      <c r="C2266" s="8"/>
      <c r="D2266" s="3">
        <v>22.26</v>
      </c>
      <c r="I2266" s="3">
        <v>25.91</v>
      </c>
      <c r="J2266" s="25">
        <f t="shared" si="111"/>
        <v>98080.019738000003</v>
      </c>
      <c r="K2266" s="25">
        <f t="shared" si="112"/>
        <v>0</v>
      </c>
      <c r="L2266" s="25">
        <f t="shared" si="113"/>
        <v>0</v>
      </c>
    </row>
    <row r="2267" spans="1:12" x14ac:dyDescent="0.25">
      <c r="A2267" s="4">
        <v>43387</v>
      </c>
      <c r="C2267" s="8"/>
      <c r="D2267" s="3">
        <v>23.87</v>
      </c>
      <c r="I2267" s="3">
        <v>26.66</v>
      </c>
      <c r="J2267" s="25">
        <f t="shared" si="111"/>
        <v>100919.078588</v>
      </c>
      <c r="K2267" s="25">
        <f t="shared" si="112"/>
        <v>0</v>
      </c>
      <c r="L2267" s="25">
        <f t="shared" si="113"/>
        <v>0</v>
      </c>
    </row>
    <row r="2268" spans="1:12" x14ac:dyDescent="0.25">
      <c r="A2268" s="4">
        <v>43388</v>
      </c>
      <c r="C2268" s="8"/>
      <c r="D2268" s="3">
        <v>23.64</v>
      </c>
      <c r="I2268" s="3">
        <v>26.58</v>
      </c>
      <c r="J2268" s="25">
        <f t="shared" si="111"/>
        <v>100616.245644</v>
      </c>
      <c r="K2268" s="25">
        <f t="shared" si="112"/>
        <v>0</v>
      </c>
      <c r="L2268" s="25">
        <f t="shared" si="113"/>
        <v>0</v>
      </c>
    </row>
    <row r="2269" spans="1:12" x14ac:dyDescent="0.25">
      <c r="A2269" s="4">
        <v>43389</v>
      </c>
      <c r="B2269" s="5">
        <v>9.1</v>
      </c>
      <c r="C2269" s="8">
        <v>0.74099999999999999</v>
      </c>
      <c r="D2269" s="3">
        <v>22.24</v>
      </c>
      <c r="E2269" s="2">
        <v>21.6</v>
      </c>
      <c r="F2269" s="2">
        <v>0.43</v>
      </c>
      <c r="G2269" s="2">
        <v>7.78</v>
      </c>
      <c r="H2269" s="2">
        <v>22.7</v>
      </c>
      <c r="I2269" s="3">
        <v>24.85</v>
      </c>
      <c r="J2269" s="25">
        <f t="shared" si="111"/>
        <v>94067.483229999998</v>
      </c>
      <c r="K2269" s="25">
        <f t="shared" si="112"/>
        <v>731.84501952940002</v>
      </c>
      <c r="L2269" s="25">
        <f t="shared" si="113"/>
        <v>2135.3318693209999</v>
      </c>
    </row>
    <row r="2270" spans="1:12" x14ac:dyDescent="0.25">
      <c r="A2270" s="4">
        <v>43390</v>
      </c>
      <c r="C2270" s="8"/>
      <c r="D2270" s="3">
        <v>21.99</v>
      </c>
      <c r="I2270" s="3">
        <v>25.13</v>
      </c>
      <c r="J2270" s="25">
        <f t="shared" si="111"/>
        <v>95127.398533999993</v>
      </c>
      <c r="K2270" s="25">
        <f t="shared" si="112"/>
        <v>0</v>
      </c>
      <c r="L2270" s="25">
        <f t="shared" si="113"/>
        <v>0</v>
      </c>
    </row>
    <row r="2271" spans="1:12" x14ac:dyDescent="0.25">
      <c r="A2271" s="4">
        <v>43391</v>
      </c>
      <c r="B2271" s="5">
        <v>7.1</v>
      </c>
      <c r="C2271" s="8"/>
      <c r="D2271" s="3">
        <v>21.22</v>
      </c>
      <c r="F2271" s="2">
        <v>0.3</v>
      </c>
      <c r="G2271" s="2">
        <v>8.8800000000000008</v>
      </c>
      <c r="I2271" s="3">
        <v>23.85</v>
      </c>
      <c r="J2271" s="25">
        <f t="shared" si="111"/>
        <v>90282.071429999996</v>
      </c>
      <c r="K2271" s="25">
        <f t="shared" si="112"/>
        <v>801.70479429840009</v>
      </c>
      <c r="L2271" s="25">
        <f t="shared" si="113"/>
        <v>0</v>
      </c>
    </row>
    <row r="2272" spans="1:12" x14ac:dyDescent="0.25">
      <c r="A2272" s="4">
        <v>43392</v>
      </c>
      <c r="C2272" s="8"/>
      <c r="D2272" s="3">
        <v>23.32</v>
      </c>
      <c r="I2272" s="3">
        <v>26.49</v>
      </c>
      <c r="J2272" s="25">
        <f t="shared" si="111"/>
        <v>100275.55858199998</v>
      </c>
      <c r="K2272" s="25">
        <f t="shared" si="112"/>
        <v>0</v>
      </c>
      <c r="L2272" s="25">
        <f t="shared" si="113"/>
        <v>0</v>
      </c>
    </row>
    <row r="2273" spans="1:12" x14ac:dyDescent="0.25">
      <c r="A2273" s="4">
        <v>43393</v>
      </c>
      <c r="D2273" s="3">
        <v>22.71</v>
      </c>
      <c r="I2273" s="3">
        <v>25.64</v>
      </c>
      <c r="J2273" s="25">
        <f t="shared" si="111"/>
        <v>97057.958551999996</v>
      </c>
      <c r="K2273" s="25">
        <f t="shared" si="112"/>
        <v>0</v>
      </c>
      <c r="L2273" s="25">
        <f t="shared" si="113"/>
        <v>0</v>
      </c>
    </row>
    <row r="2274" spans="1:12" x14ac:dyDescent="0.25">
      <c r="A2274" s="4">
        <v>43394</v>
      </c>
      <c r="D2274" s="3">
        <v>22.58</v>
      </c>
      <c r="I2274" s="3">
        <v>25.06</v>
      </c>
      <c r="J2274" s="25">
        <f t="shared" si="111"/>
        <v>94862.419707999987</v>
      </c>
      <c r="K2274" s="25">
        <f t="shared" si="112"/>
        <v>0</v>
      </c>
      <c r="L2274" s="25">
        <f t="shared" si="113"/>
        <v>0</v>
      </c>
    </row>
    <row r="2275" spans="1:12" x14ac:dyDescent="0.25">
      <c r="A2275" s="4">
        <v>43395</v>
      </c>
      <c r="D2275" s="3">
        <v>21.87</v>
      </c>
      <c r="I2275" s="3">
        <v>23.68</v>
      </c>
      <c r="J2275" s="25">
        <f t="shared" si="111"/>
        <v>89638.55142399999</v>
      </c>
      <c r="K2275" s="25">
        <f t="shared" si="112"/>
        <v>0</v>
      </c>
      <c r="L2275" s="25">
        <f t="shared" si="113"/>
        <v>0</v>
      </c>
    </row>
    <row r="2276" spans="1:12" x14ac:dyDescent="0.25">
      <c r="A2276" s="4">
        <v>43396</v>
      </c>
      <c r="B2276" s="5">
        <v>6.03</v>
      </c>
      <c r="C2276" s="8">
        <v>0.91200000000000003</v>
      </c>
      <c r="D2276" s="3">
        <v>22.81</v>
      </c>
      <c r="E2276" s="2">
        <v>27.8</v>
      </c>
      <c r="F2276" s="2">
        <v>0.29099999999999998</v>
      </c>
      <c r="G2276" s="2">
        <v>5.09</v>
      </c>
      <c r="H2276" s="2">
        <v>22.6</v>
      </c>
      <c r="I2276" s="3">
        <v>26.52</v>
      </c>
      <c r="J2276" s="25">
        <f t="shared" si="111"/>
        <v>100389.12093599999</v>
      </c>
      <c r="K2276" s="25">
        <f t="shared" si="112"/>
        <v>510.98062556423992</v>
      </c>
      <c r="L2276" s="25">
        <f t="shared" si="113"/>
        <v>2268.7941331536003</v>
      </c>
    </row>
    <row r="2277" spans="1:12" x14ac:dyDescent="0.25">
      <c r="A2277" s="4">
        <v>43397</v>
      </c>
      <c r="D2277" s="3">
        <v>22.52</v>
      </c>
      <c r="I2277" s="3">
        <v>25.49</v>
      </c>
      <c r="J2277" s="25">
        <f t="shared" si="111"/>
        <v>96490.146781999996</v>
      </c>
      <c r="K2277" s="25">
        <f t="shared" si="112"/>
        <v>0</v>
      </c>
      <c r="L2277" s="25">
        <f t="shared" si="113"/>
        <v>0</v>
      </c>
    </row>
    <row r="2278" spans="1:12" x14ac:dyDescent="0.25">
      <c r="A2278" s="4">
        <v>43398</v>
      </c>
      <c r="B2278" s="5">
        <v>7.16</v>
      </c>
      <c r="D2278" s="3">
        <v>22.84</v>
      </c>
      <c r="F2278" s="2">
        <v>0.36299999999999999</v>
      </c>
      <c r="G2278" s="2">
        <v>5.39</v>
      </c>
      <c r="I2278" s="3">
        <v>25.48</v>
      </c>
      <c r="J2278" s="25">
        <f t="shared" si="111"/>
        <v>96452.292663999993</v>
      </c>
      <c r="K2278" s="25">
        <f t="shared" si="112"/>
        <v>519.87785745895997</v>
      </c>
      <c r="L2278" s="25">
        <f t="shared" si="113"/>
        <v>0</v>
      </c>
    </row>
    <row r="2279" spans="1:12" x14ac:dyDescent="0.25">
      <c r="A2279" s="4">
        <v>43399</v>
      </c>
      <c r="D2279" s="3">
        <v>32.64</v>
      </c>
      <c r="I2279" s="3">
        <v>36.130000000000003</v>
      </c>
      <c r="J2279" s="25">
        <f t="shared" si="111"/>
        <v>136766.928334</v>
      </c>
      <c r="K2279" s="25">
        <f t="shared" si="112"/>
        <v>0</v>
      </c>
      <c r="L2279" s="25">
        <f t="shared" si="113"/>
        <v>0</v>
      </c>
    </row>
    <row r="2280" spans="1:12" x14ac:dyDescent="0.25">
      <c r="A2280" s="4">
        <v>43400</v>
      </c>
      <c r="D2280" s="3">
        <v>22.75</v>
      </c>
      <c r="I2280" s="3">
        <v>25.98</v>
      </c>
      <c r="J2280" s="25">
        <f t="shared" si="111"/>
        <v>98344.998563999994</v>
      </c>
      <c r="K2280" s="25">
        <f t="shared" si="112"/>
        <v>0</v>
      </c>
      <c r="L2280" s="25">
        <f t="shared" si="113"/>
        <v>0</v>
      </c>
    </row>
    <row r="2281" spans="1:12" x14ac:dyDescent="0.25">
      <c r="A2281" s="4">
        <v>43401</v>
      </c>
      <c r="D2281" s="3">
        <v>21.27</v>
      </c>
      <c r="I2281" s="3">
        <v>23.95</v>
      </c>
      <c r="J2281" s="25">
        <f t="shared" si="111"/>
        <v>90660.612609999996</v>
      </c>
      <c r="K2281" s="25">
        <f t="shared" si="112"/>
        <v>0</v>
      </c>
      <c r="L2281" s="25">
        <f t="shared" si="113"/>
        <v>0</v>
      </c>
    </row>
    <row r="2282" spans="1:12" x14ac:dyDescent="0.25">
      <c r="A2282" s="4">
        <v>43402</v>
      </c>
      <c r="D2282" s="3">
        <v>20.64</v>
      </c>
      <c r="I2282" s="3">
        <v>23.81</v>
      </c>
      <c r="J2282" s="25">
        <f t="shared" si="111"/>
        <v>90130.654957999985</v>
      </c>
      <c r="K2282" s="25">
        <f t="shared" si="112"/>
        <v>0</v>
      </c>
      <c r="L2282" s="25">
        <f t="shared" si="113"/>
        <v>0</v>
      </c>
    </row>
    <row r="2283" spans="1:12" x14ac:dyDescent="0.25">
      <c r="A2283" s="4">
        <v>43403</v>
      </c>
      <c r="B2283" s="5">
        <v>8.5299999999999994</v>
      </c>
      <c r="C2283" s="2">
        <v>1.22</v>
      </c>
      <c r="D2283" s="3">
        <v>26.34</v>
      </c>
      <c r="E2283" s="2">
        <v>22</v>
      </c>
      <c r="F2283" s="2">
        <v>0.33</v>
      </c>
      <c r="G2283" s="2">
        <v>7.89</v>
      </c>
      <c r="H2283" s="2">
        <v>24.4</v>
      </c>
      <c r="I2283" s="3">
        <v>28.18</v>
      </c>
      <c r="J2283" s="25">
        <f t="shared" si="111"/>
        <v>106672.904524</v>
      </c>
      <c r="K2283" s="25">
        <f t="shared" si="112"/>
        <v>841.64921669435989</v>
      </c>
      <c r="L2283" s="25">
        <f t="shared" si="113"/>
        <v>2602.8188703855999</v>
      </c>
    </row>
    <row r="2284" spans="1:12" x14ac:dyDescent="0.25">
      <c r="A2284" s="4">
        <v>43404</v>
      </c>
      <c r="D2284" s="3">
        <v>29.63</v>
      </c>
      <c r="I2284" s="3">
        <v>33.74</v>
      </c>
      <c r="J2284" s="25">
        <f t="shared" si="111"/>
        <v>127719.79413200001</v>
      </c>
      <c r="K2284" s="25">
        <f t="shared" si="112"/>
        <v>0</v>
      </c>
      <c r="L2284" s="25">
        <f t="shared" si="113"/>
        <v>0</v>
      </c>
    </row>
    <row r="2285" spans="1:12" x14ac:dyDescent="0.25">
      <c r="A2285" s="4">
        <v>43405</v>
      </c>
      <c r="B2285" s="5">
        <v>3.76</v>
      </c>
      <c r="D2285" s="3">
        <v>41.03</v>
      </c>
      <c r="F2285" s="2">
        <v>0.35</v>
      </c>
      <c r="G2285" s="2">
        <v>5.49</v>
      </c>
      <c r="I2285" s="3">
        <v>46.39</v>
      </c>
      <c r="J2285" s="25">
        <f t="shared" si="111"/>
        <v>175605.253402</v>
      </c>
      <c r="K2285" s="25">
        <f t="shared" si="112"/>
        <v>964.07284117698009</v>
      </c>
      <c r="L2285" s="25">
        <f t="shared" si="113"/>
        <v>0</v>
      </c>
    </row>
    <row r="2286" spans="1:12" x14ac:dyDescent="0.25">
      <c r="A2286" s="4">
        <v>43406</v>
      </c>
      <c r="D2286" s="3">
        <v>27.94</v>
      </c>
      <c r="I2286" s="3">
        <v>31.77</v>
      </c>
      <c r="J2286" s="25">
        <f t="shared" si="111"/>
        <v>120262.532886</v>
      </c>
      <c r="K2286" s="25">
        <f t="shared" si="112"/>
        <v>0</v>
      </c>
      <c r="L2286" s="25">
        <f t="shared" si="113"/>
        <v>0</v>
      </c>
    </row>
    <row r="2287" spans="1:12" x14ac:dyDescent="0.25">
      <c r="A2287" s="4">
        <v>43407</v>
      </c>
      <c r="D2287" s="3">
        <v>26.66</v>
      </c>
      <c r="I2287" s="3">
        <v>30.04</v>
      </c>
      <c r="J2287" s="25">
        <f t="shared" si="111"/>
        <v>113713.77047199999</v>
      </c>
      <c r="K2287" s="25">
        <f t="shared" si="112"/>
        <v>0</v>
      </c>
      <c r="L2287" s="25">
        <f t="shared" si="113"/>
        <v>0</v>
      </c>
    </row>
    <row r="2288" spans="1:12" x14ac:dyDescent="0.25">
      <c r="A2288" s="4">
        <v>43408</v>
      </c>
      <c r="D2288" s="3">
        <v>29.29</v>
      </c>
      <c r="I2288" s="3">
        <v>33.03</v>
      </c>
      <c r="J2288" s="25">
        <f t="shared" si="111"/>
        <v>125032.15175400001</v>
      </c>
      <c r="K2288" s="25">
        <f t="shared" si="112"/>
        <v>0</v>
      </c>
      <c r="L2288" s="25">
        <f t="shared" si="113"/>
        <v>0</v>
      </c>
    </row>
    <row r="2289" spans="1:12" x14ac:dyDescent="0.25">
      <c r="A2289" s="4">
        <v>43409</v>
      </c>
      <c r="D2289" s="3">
        <v>28.3</v>
      </c>
      <c r="I2289" s="3">
        <v>31.86</v>
      </c>
      <c r="J2289" s="25">
        <f t="shared" si="111"/>
        <v>120603.219948</v>
      </c>
      <c r="K2289" s="25">
        <f t="shared" si="112"/>
        <v>0</v>
      </c>
      <c r="L2289" s="25">
        <f t="shared" si="113"/>
        <v>0</v>
      </c>
    </row>
    <row r="2290" spans="1:12" x14ac:dyDescent="0.25">
      <c r="A2290" s="4">
        <v>43410</v>
      </c>
      <c r="B2290" s="5">
        <v>7.84</v>
      </c>
      <c r="C2290" s="8">
        <v>0.72399999999999998</v>
      </c>
      <c r="D2290" s="3">
        <v>26.7</v>
      </c>
      <c r="E2290" s="2">
        <v>24.5</v>
      </c>
      <c r="F2290" s="2" t="s">
        <v>2</v>
      </c>
      <c r="G2290" s="2">
        <v>5.09</v>
      </c>
      <c r="H2290" s="2">
        <v>17.899999999999999</v>
      </c>
      <c r="I2290" s="3">
        <v>30.12</v>
      </c>
      <c r="J2290" s="25">
        <f t="shared" si="111"/>
        <v>114016.603416</v>
      </c>
      <c r="K2290" s="25">
        <f t="shared" si="112"/>
        <v>580.34451138743998</v>
      </c>
      <c r="L2290" s="25">
        <f t="shared" si="113"/>
        <v>2040.8972011463998</v>
      </c>
    </row>
    <row r="2291" spans="1:12" x14ac:dyDescent="0.25">
      <c r="A2291" s="4">
        <v>43411</v>
      </c>
      <c r="D2291" s="3">
        <v>26.57</v>
      </c>
      <c r="I2291" s="3">
        <v>30.29</v>
      </c>
      <c r="J2291" s="25">
        <f t="shared" si="111"/>
        <v>114660.12342199999</v>
      </c>
      <c r="K2291" s="25">
        <f t="shared" si="112"/>
        <v>0</v>
      </c>
      <c r="L2291" s="25">
        <f t="shared" si="113"/>
        <v>0</v>
      </c>
    </row>
    <row r="2292" spans="1:12" x14ac:dyDescent="0.25">
      <c r="A2292" s="4">
        <v>43412</v>
      </c>
      <c r="B2292" s="5">
        <v>6.42</v>
      </c>
      <c r="D2292" s="3">
        <v>29.65</v>
      </c>
      <c r="F2292" s="2" t="s">
        <v>2</v>
      </c>
      <c r="G2292" s="2">
        <v>9.94</v>
      </c>
      <c r="I2292" s="3">
        <v>33.18</v>
      </c>
      <c r="J2292" s="25">
        <f t="shared" si="111"/>
        <v>125599.96352399999</v>
      </c>
      <c r="K2292" s="25">
        <f t="shared" si="112"/>
        <v>1248.4636374285599</v>
      </c>
      <c r="L2292" s="25">
        <f t="shared" si="113"/>
        <v>0</v>
      </c>
    </row>
    <row r="2293" spans="1:12" x14ac:dyDescent="0.25">
      <c r="A2293" s="4">
        <v>43413</v>
      </c>
      <c r="D2293" s="3">
        <v>28.06</v>
      </c>
      <c r="I2293" s="3">
        <v>31.34</v>
      </c>
      <c r="J2293" s="25">
        <f t="shared" si="111"/>
        <v>118634.80581199999</v>
      </c>
      <c r="K2293" s="25">
        <f t="shared" si="112"/>
        <v>0</v>
      </c>
      <c r="L2293" s="25">
        <f t="shared" si="113"/>
        <v>0</v>
      </c>
    </row>
    <row r="2294" spans="1:12" x14ac:dyDescent="0.25">
      <c r="A2294" s="4">
        <v>43414</v>
      </c>
      <c r="D2294" s="3">
        <v>27.71</v>
      </c>
      <c r="I2294" s="3">
        <v>30.35</v>
      </c>
      <c r="J2294" s="25">
        <f t="shared" si="111"/>
        <v>114887.24813000001</v>
      </c>
      <c r="K2294" s="25">
        <f t="shared" si="112"/>
        <v>0</v>
      </c>
      <c r="L2294" s="25">
        <f t="shared" si="113"/>
        <v>0</v>
      </c>
    </row>
    <row r="2295" spans="1:12" x14ac:dyDescent="0.25">
      <c r="A2295" s="4">
        <v>43415</v>
      </c>
      <c r="C2295" s="8"/>
      <c r="D2295" s="3">
        <v>27.47</v>
      </c>
      <c r="I2295" s="3">
        <v>30.65</v>
      </c>
      <c r="J2295" s="25">
        <f t="shared" si="111"/>
        <v>116022.87166999999</v>
      </c>
      <c r="K2295" s="25">
        <f t="shared" si="112"/>
        <v>0</v>
      </c>
      <c r="L2295" s="25">
        <f t="shared" si="113"/>
        <v>0</v>
      </c>
    </row>
    <row r="2296" spans="1:12" x14ac:dyDescent="0.25">
      <c r="A2296" s="4">
        <v>43416</v>
      </c>
      <c r="C2296" s="8"/>
      <c r="D2296" s="3">
        <v>24.03</v>
      </c>
      <c r="I2296" s="3">
        <v>27.22</v>
      </c>
      <c r="J2296" s="25">
        <f t="shared" si="111"/>
        <v>103038.90919599999</v>
      </c>
      <c r="K2296" s="25">
        <f t="shared" si="112"/>
        <v>0</v>
      </c>
      <c r="L2296" s="25">
        <f t="shared" si="113"/>
        <v>0</v>
      </c>
    </row>
    <row r="2297" spans="1:12" x14ac:dyDescent="0.25">
      <c r="A2297" s="4">
        <v>43417</v>
      </c>
      <c r="B2297" s="5">
        <v>10.9</v>
      </c>
      <c r="C2297" s="8">
        <v>0.52200000000000002</v>
      </c>
      <c r="D2297" s="3">
        <v>23.82</v>
      </c>
      <c r="E2297" s="2">
        <v>24.4</v>
      </c>
      <c r="F2297" s="2" t="s">
        <v>2</v>
      </c>
      <c r="G2297" s="2">
        <v>8.09</v>
      </c>
      <c r="H2297" s="2">
        <v>20.6</v>
      </c>
      <c r="I2297" s="3">
        <v>26.51</v>
      </c>
      <c r="J2297" s="25">
        <f t="shared" si="111"/>
        <v>100351.266818</v>
      </c>
      <c r="K2297" s="25">
        <f t="shared" si="112"/>
        <v>811.84174855762001</v>
      </c>
      <c r="L2297" s="25">
        <f t="shared" si="113"/>
        <v>2067.2360964508002</v>
      </c>
    </row>
    <row r="2298" spans="1:12" x14ac:dyDescent="0.25">
      <c r="A2298" s="4">
        <v>43418</v>
      </c>
      <c r="C2298" s="8"/>
      <c r="D2298" s="3">
        <v>25.56</v>
      </c>
      <c r="I2298" s="3">
        <v>28.3</v>
      </c>
      <c r="J2298" s="25">
        <f t="shared" si="111"/>
        <v>107127.15394</v>
      </c>
      <c r="K2298" s="25">
        <f t="shared" si="112"/>
        <v>0</v>
      </c>
      <c r="L2298" s="25">
        <f t="shared" si="113"/>
        <v>0</v>
      </c>
    </row>
    <row r="2299" spans="1:12" x14ac:dyDescent="0.25">
      <c r="A2299" s="4">
        <v>43419</v>
      </c>
      <c r="B2299" s="5">
        <v>9.92</v>
      </c>
      <c r="C2299" s="8"/>
      <c r="D2299" s="3">
        <v>26.71</v>
      </c>
      <c r="F2299" s="2" t="s">
        <v>2</v>
      </c>
      <c r="G2299" s="2">
        <v>7.23</v>
      </c>
      <c r="I2299" s="3">
        <v>29.58</v>
      </c>
      <c r="J2299" s="25">
        <f t="shared" si="111"/>
        <v>111972.48104399999</v>
      </c>
      <c r="K2299" s="25">
        <f t="shared" si="112"/>
        <v>809.56103794811997</v>
      </c>
      <c r="L2299" s="25">
        <f t="shared" si="113"/>
        <v>0</v>
      </c>
    </row>
    <row r="2300" spans="1:12" x14ac:dyDescent="0.25">
      <c r="A2300" s="4">
        <v>43420</v>
      </c>
      <c r="C2300" s="8"/>
      <c r="D2300" s="3">
        <v>25.37</v>
      </c>
      <c r="I2300" s="3">
        <v>28.34</v>
      </c>
      <c r="J2300" s="25">
        <f t="shared" si="111"/>
        <v>107278.570412</v>
      </c>
      <c r="K2300" s="25">
        <f t="shared" si="112"/>
        <v>0</v>
      </c>
      <c r="L2300" s="25">
        <f t="shared" si="113"/>
        <v>0</v>
      </c>
    </row>
    <row r="2301" spans="1:12" x14ac:dyDescent="0.25">
      <c r="A2301" s="4">
        <v>43421</v>
      </c>
      <c r="C2301" s="8"/>
      <c r="D2301" s="3">
        <v>23.59</v>
      </c>
      <c r="I2301" s="3">
        <v>26.42</v>
      </c>
      <c r="J2301" s="25">
        <f t="shared" si="111"/>
        <v>100010.57975600001</v>
      </c>
      <c r="K2301" s="25">
        <f t="shared" si="112"/>
        <v>0</v>
      </c>
      <c r="L2301" s="25">
        <f t="shared" si="113"/>
        <v>0</v>
      </c>
    </row>
    <row r="2302" spans="1:12" x14ac:dyDescent="0.25">
      <c r="A2302" s="4">
        <v>43422</v>
      </c>
      <c r="C2302" s="8"/>
      <c r="D2302" s="3">
        <v>23.51</v>
      </c>
      <c r="I2302" s="3">
        <v>26.71</v>
      </c>
      <c r="J2302" s="25">
        <f t="shared" si="111"/>
        <v>101108.349178</v>
      </c>
      <c r="K2302" s="25">
        <f t="shared" si="112"/>
        <v>0</v>
      </c>
      <c r="L2302" s="25">
        <f t="shared" si="113"/>
        <v>0</v>
      </c>
    </row>
    <row r="2303" spans="1:12" x14ac:dyDescent="0.25">
      <c r="A2303" s="4">
        <v>43423</v>
      </c>
      <c r="C2303" s="8"/>
      <c r="D2303" s="3">
        <v>23.94</v>
      </c>
      <c r="I2303" s="3">
        <v>26.94</v>
      </c>
      <c r="J2303" s="25">
        <f t="shared" si="111"/>
        <v>101978.993892</v>
      </c>
      <c r="K2303" s="25">
        <f t="shared" si="112"/>
        <v>0</v>
      </c>
      <c r="L2303" s="25">
        <f t="shared" si="113"/>
        <v>0</v>
      </c>
    </row>
    <row r="2304" spans="1:12" x14ac:dyDescent="0.25">
      <c r="A2304" s="4">
        <v>43424</v>
      </c>
      <c r="B2304" s="5">
        <v>14.1</v>
      </c>
      <c r="C2304" s="8">
        <v>0.77700000000000002</v>
      </c>
      <c r="D2304" s="3">
        <v>23.76</v>
      </c>
      <c r="E2304" s="2">
        <v>23</v>
      </c>
      <c r="F2304" s="2" t="s">
        <v>2</v>
      </c>
      <c r="G2304" s="2">
        <v>16.3</v>
      </c>
      <c r="H2304" s="2">
        <v>22.7</v>
      </c>
      <c r="I2304" s="3">
        <v>26.84</v>
      </c>
      <c r="J2304" s="25">
        <f t="shared" si="111"/>
        <v>101600.452712</v>
      </c>
      <c r="K2304" s="25">
        <f t="shared" si="112"/>
        <v>1656.0873792056002</v>
      </c>
      <c r="L2304" s="25">
        <f t="shared" si="113"/>
        <v>2306.3302765623998</v>
      </c>
    </row>
    <row r="2305" spans="1:12" x14ac:dyDescent="0.25">
      <c r="A2305" s="4">
        <v>43425</v>
      </c>
      <c r="C2305" s="8"/>
      <c r="D2305" s="3">
        <v>23.58</v>
      </c>
      <c r="I2305" s="3">
        <v>26.59</v>
      </c>
      <c r="J2305" s="25">
        <f t="shared" si="111"/>
        <v>100654.099762</v>
      </c>
      <c r="K2305" s="25">
        <f t="shared" si="112"/>
        <v>0</v>
      </c>
      <c r="L2305" s="25">
        <f t="shared" si="113"/>
        <v>0</v>
      </c>
    </row>
    <row r="2306" spans="1:12" x14ac:dyDescent="0.25">
      <c r="A2306" s="4">
        <v>43426</v>
      </c>
      <c r="B2306" s="5">
        <v>7.95</v>
      </c>
      <c r="C2306" s="8"/>
      <c r="D2306" s="3">
        <v>24.68</v>
      </c>
      <c r="F2306" s="2" t="s">
        <v>2</v>
      </c>
      <c r="G2306" s="2">
        <v>13.5</v>
      </c>
      <c r="I2306" s="3">
        <v>27.45</v>
      </c>
      <c r="J2306" s="25">
        <f t="shared" si="111"/>
        <v>103909.55390999999</v>
      </c>
      <c r="K2306" s="25">
        <f t="shared" si="112"/>
        <v>1402.7789777849998</v>
      </c>
      <c r="L2306" s="25">
        <f t="shared" si="113"/>
        <v>0</v>
      </c>
    </row>
    <row r="2307" spans="1:12" x14ac:dyDescent="0.25">
      <c r="A2307" s="4">
        <v>43427</v>
      </c>
      <c r="C2307" s="8"/>
      <c r="D2307" s="3">
        <v>33.549999999999997</v>
      </c>
      <c r="I2307" s="3">
        <v>36.67</v>
      </c>
      <c r="J2307" s="25">
        <f t="shared" ref="J2307:J2370" si="114">3785.4118*I2307</f>
        <v>138811.05070600001</v>
      </c>
      <c r="K2307" s="25">
        <f t="shared" si="112"/>
        <v>0</v>
      </c>
      <c r="L2307" s="25">
        <f t="shared" si="113"/>
        <v>0</v>
      </c>
    </row>
    <row r="2308" spans="1:12" x14ac:dyDescent="0.25">
      <c r="A2308" s="4">
        <v>43428</v>
      </c>
      <c r="C2308" s="8"/>
      <c r="D2308" s="3">
        <v>27.95</v>
      </c>
      <c r="I2308" s="3">
        <v>31.49</v>
      </c>
      <c r="J2308" s="25">
        <f t="shared" si="114"/>
        <v>119202.61758199999</v>
      </c>
      <c r="K2308" s="25">
        <f t="shared" ref="K2308:K2371" si="115">J2308*G2308/1000</f>
        <v>0</v>
      </c>
      <c r="L2308" s="25">
        <f t="shared" ref="L2308:L2371" si="116">J2308*H2308/1000</f>
        <v>0</v>
      </c>
    </row>
    <row r="2309" spans="1:12" x14ac:dyDescent="0.25">
      <c r="A2309" s="4">
        <v>43429</v>
      </c>
      <c r="C2309" s="8"/>
      <c r="D2309" s="3">
        <v>41.04</v>
      </c>
      <c r="I2309" s="3">
        <v>44.23</v>
      </c>
      <c r="J2309" s="25">
        <f t="shared" si="114"/>
        <v>167428.76391399998</v>
      </c>
      <c r="K2309" s="25">
        <f t="shared" si="115"/>
        <v>0</v>
      </c>
      <c r="L2309" s="25">
        <f t="shared" si="116"/>
        <v>0</v>
      </c>
    </row>
    <row r="2310" spans="1:12" x14ac:dyDescent="0.25">
      <c r="A2310" s="4">
        <v>43430</v>
      </c>
      <c r="C2310" s="8"/>
      <c r="D2310" s="3">
        <v>31.57</v>
      </c>
      <c r="I2310" s="3">
        <v>34.49</v>
      </c>
      <c r="J2310" s="25">
        <f t="shared" si="114"/>
        <v>130558.852982</v>
      </c>
      <c r="K2310" s="25">
        <f t="shared" si="115"/>
        <v>0</v>
      </c>
      <c r="L2310" s="25">
        <f t="shared" si="116"/>
        <v>0</v>
      </c>
    </row>
    <row r="2311" spans="1:12" x14ac:dyDescent="0.25">
      <c r="A2311" s="4">
        <v>43431</v>
      </c>
      <c r="B2311" s="5">
        <v>8.01</v>
      </c>
      <c r="C2311" s="8">
        <v>0.46200000000000002</v>
      </c>
      <c r="D2311" s="3">
        <v>29.76</v>
      </c>
      <c r="E2311" s="2">
        <v>23.5</v>
      </c>
      <c r="F2311" s="2" t="s">
        <v>2</v>
      </c>
      <c r="G2311" s="2">
        <v>5.75</v>
      </c>
      <c r="H2311" s="2">
        <v>19.8</v>
      </c>
      <c r="I2311" s="3">
        <v>31.94</v>
      </c>
      <c r="J2311" s="25">
        <f t="shared" si="114"/>
        <v>120906.05289200001</v>
      </c>
      <c r="K2311" s="25">
        <f t="shared" si="115"/>
        <v>695.20980412900008</v>
      </c>
      <c r="L2311" s="25">
        <f t="shared" si="116"/>
        <v>2393.9398472616003</v>
      </c>
    </row>
    <row r="2312" spans="1:12" x14ac:dyDescent="0.25">
      <c r="A2312" s="4">
        <v>43432</v>
      </c>
      <c r="C2312" s="8"/>
      <c r="D2312" s="3">
        <v>29.14</v>
      </c>
      <c r="I2312" s="3">
        <v>31.49</v>
      </c>
      <c r="J2312" s="25">
        <f t="shared" si="114"/>
        <v>119202.61758199999</v>
      </c>
      <c r="K2312" s="25">
        <f t="shared" si="115"/>
        <v>0</v>
      </c>
      <c r="L2312" s="25">
        <f t="shared" si="116"/>
        <v>0</v>
      </c>
    </row>
    <row r="2313" spans="1:12" x14ac:dyDescent="0.25">
      <c r="A2313" s="4">
        <v>43433</v>
      </c>
      <c r="B2313" s="5">
        <v>7.05</v>
      </c>
      <c r="C2313" s="8"/>
      <c r="D2313" s="3">
        <v>27.97</v>
      </c>
      <c r="F2313" s="2" t="s">
        <v>2</v>
      </c>
      <c r="G2313" s="2">
        <v>7.38</v>
      </c>
      <c r="I2313" s="3">
        <v>31.53</v>
      </c>
      <c r="J2313" s="25">
        <f t="shared" si="114"/>
        <v>119354.034054</v>
      </c>
      <c r="K2313" s="25">
        <f t="shared" si="115"/>
        <v>880.83277131852003</v>
      </c>
      <c r="L2313" s="25">
        <f t="shared" si="116"/>
        <v>0</v>
      </c>
    </row>
    <row r="2314" spans="1:12" x14ac:dyDescent="0.25">
      <c r="A2314" s="4">
        <v>43434</v>
      </c>
      <c r="C2314" s="8"/>
      <c r="D2314" s="3">
        <v>31.7</v>
      </c>
      <c r="I2314" s="3">
        <v>33.85</v>
      </c>
      <c r="J2314" s="25">
        <f t="shared" si="114"/>
        <v>128136.18943</v>
      </c>
      <c r="K2314" s="25">
        <f t="shared" si="115"/>
        <v>0</v>
      </c>
      <c r="L2314" s="25">
        <f t="shared" si="116"/>
        <v>0</v>
      </c>
    </row>
    <row r="2315" spans="1:12" x14ac:dyDescent="0.25">
      <c r="A2315" s="4">
        <v>43435</v>
      </c>
      <c r="C2315" s="8"/>
      <c r="D2315" s="3">
        <v>46.04</v>
      </c>
      <c r="I2315" s="3">
        <v>51.27</v>
      </c>
      <c r="J2315" s="25">
        <f t="shared" si="114"/>
        <v>194078.062986</v>
      </c>
      <c r="K2315" s="25">
        <f t="shared" si="115"/>
        <v>0</v>
      </c>
      <c r="L2315" s="25">
        <f t="shared" si="116"/>
        <v>0</v>
      </c>
    </row>
    <row r="2316" spans="1:12" x14ac:dyDescent="0.25">
      <c r="A2316" s="4">
        <v>43436</v>
      </c>
      <c r="C2316" s="8"/>
      <c r="D2316" s="3">
        <v>33.32</v>
      </c>
      <c r="I2316" s="3">
        <v>37.04</v>
      </c>
      <c r="J2316" s="25">
        <f t="shared" si="114"/>
        <v>140211.65307199999</v>
      </c>
      <c r="K2316" s="25">
        <f t="shared" si="115"/>
        <v>0</v>
      </c>
      <c r="L2316" s="25">
        <f t="shared" si="116"/>
        <v>0</v>
      </c>
    </row>
    <row r="2317" spans="1:12" x14ac:dyDescent="0.25">
      <c r="A2317" s="4">
        <v>43437</v>
      </c>
      <c r="C2317" s="8"/>
      <c r="D2317" s="3">
        <v>31.42</v>
      </c>
      <c r="I2317" s="3">
        <v>34.56</v>
      </c>
      <c r="J2317" s="25">
        <f t="shared" si="114"/>
        <v>130823.831808</v>
      </c>
      <c r="K2317" s="25">
        <f t="shared" si="115"/>
        <v>0</v>
      </c>
      <c r="L2317" s="25">
        <f t="shared" si="116"/>
        <v>0</v>
      </c>
    </row>
    <row r="2318" spans="1:12" x14ac:dyDescent="0.25">
      <c r="A2318" s="4">
        <v>43438</v>
      </c>
      <c r="B2318" s="5">
        <v>7.38</v>
      </c>
      <c r="C2318" s="8">
        <v>0.83699999999999997</v>
      </c>
      <c r="D2318" s="3">
        <v>30.44</v>
      </c>
      <c r="E2318" s="2">
        <v>18.7</v>
      </c>
      <c r="F2318" s="2" t="s">
        <v>2</v>
      </c>
      <c r="G2318" s="2">
        <v>7.8</v>
      </c>
      <c r="H2318" s="2">
        <v>18.600000000000001</v>
      </c>
      <c r="I2318" s="3">
        <v>33.21</v>
      </c>
      <c r="J2318" s="25">
        <f t="shared" si="114"/>
        <v>125713.525878</v>
      </c>
      <c r="K2318" s="25">
        <f t="shared" si="115"/>
        <v>980.5655018484</v>
      </c>
      <c r="L2318" s="25">
        <f t="shared" si="116"/>
        <v>2338.2715813308</v>
      </c>
    </row>
    <row r="2319" spans="1:12" x14ac:dyDescent="0.25">
      <c r="A2319" s="4">
        <v>43439</v>
      </c>
      <c r="C2319" s="8"/>
      <c r="D2319" s="3">
        <v>30.77</v>
      </c>
      <c r="I2319" s="3">
        <v>33.58</v>
      </c>
      <c r="J2319" s="25">
        <f t="shared" si="114"/>
        <v>127114.12824399999</v>
      </c>
      <c r="K2319" s="25">
        <f t="shared" si="115"/>
        <v>0</v>
      </c>
      <c r="L2319" s="25">
        <f t="shared" si="116"/>
        <v>0</v>
      </c>
    </row>
    <row r="2320" spans="1:12" x14ac:dyDescent="0.25">
      <c r="A2320" s="4">
        <v>43440</v>
      </c>
      <c r="B2320" s="5">
        <v>7.22</v>
      </c>
      <c r="D2320" s="3">
        <v>31.74</v>
      </c>
      <c r="F2320" s="2" t="s">
        <v>2</v>
      </c>
      <c r="G2320" s="2">
        <v>8.65</v>
      </c>
      <c r="I2320" s="3">
        <v>34.67</v>
      </c>
      <c r="J2320" s="25">
        <f t="shared" si="114"/>
        <v>131240.22710600001</v>
      </c>
      <c r="K2320" s="25">
        <f t="shared" si="115"/>
        <v>1135.2279644669002</v>
      </c>
      <c r="L2320" s="25">
        <f t="shared" si="116"/>
        <v>0</v>
      </c>
    </row>
    <row r="2321" spans="1:12" x14ac:dyDescent="0.25">
      <c r="A2321" s="4">
        <v>43441</v>
      </c>
      <c r="D2321" s="3">
        <v>28.89</v>
      </c>
      <c r="I2321" s="3">
        <v>31.57</v>
      </c>
      <c r="J2321" s="25">
        <f t="shared" si="114"/>
        <v>119505.450526</v>
      </c>
      <c r="K2321" s="25">
        <f t="shared" si="115"/>
        <v>0</v>
      </c>
      <c r="L2321" s="25">
        <f t="shared" si="116"/>
        <v>0</v>
      </c>
    </row>
    <row r="2322" spans="1:12" x14ac:dyDescent="0.25">
      <c r="A2322" s="4">
        <v>43442</v>
      </c>
      <c r="D2322" s="3">
        <v>28.2</v>
      </c>
      <c r="I2322" s="3">
        <v>30.51</v>
      </c>
      <c r="J2322" s="25">
        <f t="shared" si="114"/>
        <v>115492.914018</v>
      </c>
      <c r="K2322" s="25">
        <f t="shared" si="115"/>
        <v>0</v>
      </c>
      <c r="L2322" s="25">
        <f t="shared" si="116"/>
        <v>0</v>
      </c>
    </row>
    <row r="2323" spans="1:12" x14ac:dyDescent="0.25">
      <c r="A2323" s="4">
        <v>43443</v>
      </c>
      <c r="D2323" s="3">
        <v>26.68</v>
      </c>
      <c r="I2323" s="3">
        <v>29.59</v>
      </c>
      <c r="J2323" s="25">
        <f t="shared" si="114"/>
        <v>112010.33516199999</v>
      </c>
      <c r="K2323" s="25">
        <f t="shared" si="115"/>
        <v>0</v>
      </c>
      <c r="L2323" s="25">
        <f t="shared" si="116"/>
        <v>0</v>
      </c>
    </row>
    <row r="2324" spans="1:12" x14ac:dyDescent="0.25">
      <c r="A2324" s="4">
        <v>43444</v>
      </c>
      <c r="D2324" s="3">
        <v>27.92</v>
      </c>
      <c r="I2324" s="3">
        <v>31.3</v>
      </c>
      <c r="J2324" s="25">
        <f t="shared" si="114"/>
        <v>118483.38933999999</v>
      </c>
      <c r="K2324" s="25">
        <f t="shared" si="115"/>
        <v>0</v>
      </c>
      <c r="L2324" s="25">
        <f t="shared" si="116"/>
        <v>0</v>
      </c>
    </row>
    <row r="2325" spans="1:12" x14ac:dyDescent="0.25">
      <c r="A2325" s="4">
        <v>43445</v>
      </c>
      <c r="B2325" s="5">
        <v>7.67</v>
      </c>
      <c r="C2325" s="2">
        <v>1.04</v>
      </c>
      <c r="D2325" s="3">
        <v>26.77</v>
      </c>
      <c r="E2325" s="2">
        <v>22.7</v>
      </c>
      <c r="F2325" s="2" t="s">
        <v>2</v>
      </c>
      <c r="G2325" s="2">
        <v>8.06</v>
      </c>
      <c r="H2325" s="2">
        <v>21.1</v>
      </c>
      <c r="I2325" s="3">
        <v>30.37</v>
      </c>
      <c r="J2325" s="25">
        <f t="shared" si="114"/>
        <v>114962.956366</v>
      </c>
      <c r="K2325" s="25">
        <f t="shared" si="115"/>
        <v>926.60142830996006</v>
      </c>
      <c r="L2325" s="25">
        <f t="shared" si="116"/>
        <v>2425.7183793226</v>
      </c>
    </row>
    <row r="2326" spans="1:12" x14ac:dyDescent="0.25">
      <c r="A2326" s="4">
        <v>43446</v>
      </c>
      <c r="D2326" s="3">
        <v>25.2</v>
      </c>
      <c r="I2326" s="3">
        <v>28.82</v>
      </c>
      <c r="J2326" s="25">
        <f t="shared" si="114"/>
        <v>109095.568076</v>
      </c>
      <c r="K2326" s="25">
        <f t="shared" si="115"/>
        <v>0</v>
      </c>
      <c r="L2326" s="25">
        <f t="shared" si="116"/>
        <v>0</v>
      </c>
    </row>
    <row r="2327" spans="1:12" x14ac:dyDescent="0.25">
      <c r="A2327" s="4">
        <v>43447</v>
      </c>
      <c r="B2327" s="5">
        <v>6.22</v>
      </c>
      <c r="D2327" s="3">
        <v>32.119999999999997</v>
      </c>
      <c r="F2327" s="2">
        <v>0.13200000000000001</v>
      </c>
      <c r="G2327" s="2">
        <v>8.31</v>
      </c>
      <c r="I2327" s="3">
        <v>35.96</v>
      </c>
      <c r="J2327" s="25">
        <f t="shared" si="114"/>
        <v>136123.40832799999</v>
      </c>
      <c r="K2327" s="25">
        <f t="shared" si="115"/>
        <v>1131.1855232056801</v>
      </c>
      <c r="L2327" s="25">
        <f t="shared" si="116"/>
        <v>0</v>
      </c>
    </row>
    <row r="2328" spans="1:12" x14ac:dyDescent="0.25">
      <c r="A2328" s="4">
        <v>43448</v>
      </c>
      <c r="D2328" s="3">
        <v>28.1</v>
      </c>
      <c r="I2328" s="3">
        <v>32.200000000000003</v>
      </c>
      <c r="J2328" s="25">
        <f t="shared" si="114"/>
        <v>121890.25996000001</v>
      </c>
      <c r="K2328" s="25">
        <f t="shared" si="115"/>
        <v>0</v>
      </c>
      <c r="L2328" s="25">
        <f t="shared" si="116"/>
        <v>0</v>
      </c>
    </row>
    <row r="2329" spans="1:12" x14ac:dyDescent="0.25">
      <c r="A2329" s="4">
        <v>43449</v>
      </c>
      <c r="D2329" s="3">
        <v>27.37</v>
      </c>
      <c r="I2329" s="3">
        <v>31.35</v>
      </c>
      <c r="J2329" s="25">
        <f t="shared" si="114"/>
        <v>118672.65992999999</v>
      </c>
      <c r="K2329" s="25">
        <f t="shared" si="115"/>
        <v>0</v>
      </c>
      <c r="L2329" s="25">
        <f t="shared" si="116"/>
        <v>0</v>
      </c>
    </row>
    <row r="2330" spans="1:12" x14ac:dyDescent="0.25">
      <c r="A2330" s="4">
        <v>43450</v>
      </c>
      <c r="D2330" s="3">
        <v>26.25</v>
      </c>
      <c r="I2330" s="3">
        <v>30.12</v>
      </c>
      <c r="J2330" s="25">
        <f t="shared" si="114"/>
        <v>114016.603416</v>
      </c>
      <c r="K2330" s="25">
        <f t="shared" si="115"/>
        <v>0</v>
      </c>
      <c r="L2330" s="25">
        <f t="shared" si="116"/>
        <v>0</v>
      </c>
    </row>
    <row r="2331" spans="1:12" x14ac:dyDescent="0.25">
      <c r="A2331" s="4">
        <v>43451</v>
      </c>
      <c r="D2331" s="3">
        <v>27.34</v>
      </c>
      <c r="I2331" s="3">
        <v>31.16</v>
      </c>
      <c r="J2331" s="25">
        <f t="shared" si="114"/>
        <v>117953.431688</v>
      </c>
      <c r="K2331" s="25">
        <f t="shared" si="115"/>
        <v>0</v>
      </c>
      <c r="L2331" s="25">
        <f t="shared" si="116"/>
        <v>0</v>
      </c>
    </row>
    <row r="2332" spans="1:12" x14ac:dyDescent="0.25">
      <c r="A2332" s="4">
        <v>43452</v>
      </c>
      <c r="B2332" s="5">
        <v>5.22</v>
      </c>
      <c r="C2332" s="8">
        <v>0.88100000000000001</v>
      </c>
      <c r="D2332" s="3">
        <v>27.3</v>
      </c>
      <c r="E2332" s="2">
        <v>21.1</v>
      </c>
      <c r="F2332" s="2" t="s">
        <v>2</v>
      </c>
      <c r="G2332" s="2">
        <v>7.75</v>
      </c>
      <c r="H2332" s="2">
        <v>22.2</v>
      </c>
      <c r="I2332" s="3">
        <v>30.48</v>
      </c>
      <c r="J2332" s="25">
        <f t="shared" si="114"/>
        <v>115379.351664</v>
      </c>
      <c r="K2332" s="25">
        <f t="shared" si="115"/>
        <v>894.18997539599991</v>
      </c>
      <c r="L2332" s="25">
        <f t="shared" si="116"/>
        <v>2561.4216069407998</v>
      </c>
    </row>
    <row r="2333" spans="1:12" x14ac:dyDescent="0.25">
      <c r="A2333" s="4">
        <v>43453</v>
      </c>
      <c r="D2333" s="3">
        <v>27.53</v>
      </c>
      <c r="I2333" s="3">
        <v>31.15</v>
      </c>
      <c r="J2333" s="25">
        <f t="shared" si="114"/>
        <v>117915.57756999999</v>
      </c>
      <c r="K2333" s="25">
        <f t="shared" si="115"/>
        <v>0</v>
      </c>
      <c r="L2333" s="25">
        <f t="shared" si="116"/>
        <v>0</v>
      </c>
    </row>
    <row r="2334" spans="1:12" x14ac:dyDescent="0.25">
      <c r="A2334" s="4">
        <v>43454</v>
      </c>
      <c r="B2334" s="5">
        <v>5.71</v>
      </c>
      <c r="D2334" s="3">
        <v>27.57</v>
      </c>
      <c r="F2334" s="2" t="s">
        <v>2</v>
      </c>
      <c r="G2334" s="2">
        <v>7.7</v>
      </c>
      <c r="I2334" s="3">
        <v>31.51</v>
      </c>
      <c r="J2334" s="25">
        <f t="shared" si="114"/>
        <v>119278.325818</v>
      </c>
      <c r="K2334" s="25">
        <f t="shared" si="115"/>
        <v>918.44310879860006</v>
      </c>
      <c r="L2334" s="25">
        <f t="shared" si="116"/>
        <v>0</v>
      </c>
    </row>
    <row r="2335" spans="1:12" x14ac:dyDescent="0.25">
      <c r="A2335" s="4">
        <v>43455</v>
      </c>
      <c r="D2335" s="3">
        <v>25.45</v>
      </c>
      <c r="I2335" s="3">
        <v>29.13</v>
      </c>
      <c r="J2335" s="25">
        <f t="shared" si="114"/>
        <v>110269.04573399998</v>
      </c>
      <c r="K2335" s="25">
        <f t="shared" si="115"/>
        <v>0</v>
      </c>
      <c r="L2335" s="25">
        <f t="shared" si="116"/>
        <v>0</v>
      </c>
    </row>
    <row r="2336" spans="1:12" x14ac:dyDescent="0.25">
      <c r="A2336" s="4">
        <v>43456</v>
      </c>
      <c r="D2336" s="3">
        <v>26.8</v>
      </c>
      <c r="I2336" s="3">
        <v>30.25</v>
      </c>
      <c r="J2336" s="25">
        <f t="shared" si="114"/>
        <v>114508.70694999999</v>
      </c>
      <c r="K2336" s="25">
        <f t="shared" si="115"/>
        <v>0</v>
      </c>
      <c r="L2336" s="25">
        <f t="shared" si="116"/>
        <v>0</v>
      </c>
    </row>
    <row r="2337" spans="1:12" x14ac:dyDescent="0.25">
      <c r="A2337" s="4">
        <v>43457</v>
      </c>
      <c r="D2337" s="3">
        <v>24.7</v>
      </c>
      <c r="I2337" s="3">
        <v>28.24</v>
      </c>
      <c r="J2337" s="25">
        <f t="shared" si="114"/>
        <v>106900.02923199999</v>
      </c>
      <c r="K2337" s="25">
        <f t="shared" si="115"/>
        <v>0</v>
      </c>
      <c r="L2337" s="25">
        <f t="shared" si="116"/>
        <v>0</v>
      </c>
    </row>
    <row r="2338" spans="1:12" x14ac:dyDescent="0.25">
      <c r="A2338" s="4">
        <v>43458</v>
      </c>
      <c r="D2338" s="3">
        <v>25.57</v>
      </c>
      <c r="I2338" s="3">
        <v>28.82</v>
      </c>
      <c r="J2338" s="25">
        <f t="shared" si="114"/>
        <v>109095.568076</v>
      </c>
      <c r="K2338" s="25">
        <f t="shared" si="115"/>
        <v>0</v>
      </c>
      <c r="L2338" s="25">
        <f t="shared" si="116"/>
        <v>0</v>
      </c>
    </row>
    <row r="2339" spans="1:12" x14ac:dyDescent="0.25">
      <c r="A2339" s="4">
        <v>43459</v>
      </c>
      <c r="B2339" s="5">
        <v>8.5500000000000007</v>
      </c>
      <c r="D2339" s="3">
        <v>24.6</v>
      </c>
      <c r="E2339" s="2">
        <v>23.1</v>
      </c>
      <c r="F2339" s="2" t="s">
        <v>2</v>
      </c>
      <c r="H2339" s="2">
        <v>24.1</v>
      </c>
      <c r="I2339" s="3">
        <v>28.08</v>
      </c>
      <c r="J2339" s="25">
        <f t="shared" si="114"/>
        <v>106294.36334399998</v>
      </c>
      <c r="K2339" s="25">
        <f t="shared" si="115"/>
        <v>0</v>
      </c>
      <c r="L2339" s="25">
        <f t="shared" si="116"/>
        <v>2561.6941565903999</v>
      </c>
    </row>
    <row r="2340" spans="1:12" x14ac:dyDescent="0.25">
      <c r="A2340" s="4">
        <v>43460</v>
      </c>
      <c r="C2340" s="8">
        <v>0.83699999999999997</v>
      </c>
      <c r="D2340" s="3">
        <v>27.44</v>
      </c>
      <c r="G2340" s="2">
        <v>10.4</v>
      </c>
      <c r="I2340" s="3">
        <v>30.03</v>
      </c>
      <c r="J2340" s="25">
        <f t="shared" si="114"/>
        <v>113675.916354</v>
      </c>
      <c r="K2340" s="25">
        <f t="shared" si="115"/>
        <v>1182.2295300815999</v>
      </c>
      <c r="L2340" s="25">
        <f t="shared" si="116"/>
        <v>0</v>
      </c>
    </row>
    <row r="2341" spans="1:12" x14ac:dyDescent="0.25">
      <c r="A2341" s="4">
        <v>43461</v>
      </c>
      <c r="B2341" s="5">
        <v>3.88</v>
      </c>
      <c r="D2341" s="3">
        <v>50.77</v>
      </c>
      <c r="F2341" s="2">
        <v>0.14099999999999999</v>
      </c>
      <c r="G2341" s="2">
        <v>11.2</v>
      </c>
      <c r="I2341" s="3">
        <v>55.96</v>
      </c>
      <c r="J2341" s="25">
        <f t="shared" si="114"/>
        <v>211831.64432799999</v>
      </c>
      <c r="K2341" s="25">
        <f t="shared" si="115"/>
        <v>2372.5144164735998</v>
      </c>
      <c r="L2341" s="25">
        <f t="shared" si="116"/>
        <v>0</v>
      </c>
    </row>
    <row r="2342" spans="1:12" x14ac:dyDescent="0.25">
      <c r="A2342" s="4">
        <v>43462</v>
      </c>
      <c r="D2342" s="3">
        <v>33.659999999999997</v>
      </c>
      <c r="I2342" s="3">
        <v>37.22</v>
      </c>
      <c r="J2342" s="25">
        <f t="shared" si="114"/>
        <v>140893.02719599998</v>
      </c>
      <c r="K2342" s="25">
        <f t="shared" si="115"/>
        <v>0</v>
      </c>
      <c r="L2342" s="25">
        <f t="shared" si="116"/>
        <v>0</v>
      </c>
    </row>
    <row r="2343" spans="1:12" x14ac:dyDescent="0.25">
      <c r="A2343" s="4">
        <v>43463</v>
      </c>
      <c r="D2343" s="3">
        <v>30.36</v>
      </c>
      <c r="I2343" s="3">
        <v>33.020000000000003</v>
      </c>
      <c r="J2343" s="25">
        <f t="shared" si="114"/>
        <v>124994.297636</v>
      </c>
      <c r="K2343" s="25">
        <f t="shared" si="115"/>
        <v>0</v>
      </c>
      <c r="L2343" s="25">
        <f t="shared" si="116"/>
        <v>0</v>
      </c>
    </row>
    <row r="2344" spans="1:12" x14ac:dyDescent="0.25">
      <c r="A2344" s="4">
        <v>43464</v>
      </c>
      <c r="D2344" s="3">
        <v>38.840000000000003</v>
      </c>
      <c r="I2344" s="3">
        <v>40.9</v>
      </c>
      <c r="J2344" s="25">
        <f t="shared" si="114"/>
        <v>154823.34261999998</v>
      </c>
      <c r="K2344" s="25">
        <f t="shared" si="115"/>
        <v>0</v>
      </c>
      <c r="L2344" s="25">
        <f t="shared" si="116"/>
        <v>0</v>
      </c>
    </row>
    <row r="2345" spans="1:12" x14ac:dyDescent="0.25">
      <c r="A2345" s="4">
        <v>43465</v>
      </c>
      <c r="D2345" s="3">
        <v>97.49</v>
      </c>
      <c r="I2345" s="3">
        <v>98.72</v>
      </c>
      <c r="J2345" s="25">
        <f t="shared" si="114"/>
        <v>373695.85289599997</v>
      </c>
      <c r="K2345" s="25">
        <f t="shared" si="115"/>
        <v>0</v>
      </c>
      <c r="L2345" s="25">
        <f t="shared" si="116"/>
        <v>0</v>
      </c>
    </row>
    <row r="2346" spans="1:12" x14ac:dyDescent="0.25">
      <c r="A2346" s="4">
        <v>43466</v>
      </c>
      <c r="B2346" s="5">
        <v>2.19</v>
      </c>
      <c r="D2346" s="3">
        <v>55.08</v>
      </c>
      <c r="E2346" s="2">
        <v>11.1</v>
      </c>
      <c r="F2346" s="2" t="s">
        <v>2</v>
      </c>
      <c r="H2346" s="2">
        <v>10.5</v>
      </c>
      <c r="I2346" s="3">
        <v>60.7</v>
      </c>
      <c r="J2346" s="25">
        <f t="shared" si="114"/>
        <v>229774.49626000001</v>
      </c>
      <c r="K2346" s="25">
        <f t="shared" si="115"/>
        <v>0</v>
      </c>
      <c r="L2346" s="25">
        <f t="shared" si="116"/>
        <v>2412.6322107299998</v>
      </c>
    </row>
    <row r="2347" spans="1:12" x14ac:dyDescent="0.25">
      <c r="A2347" s="4">
        <v>43467</v>
      </c>
      <c r="C2347" s="2">
        <v>2.54</v>
      </c>
      <c r="D2347" s="3">
        <v>46.32</v>
      </c>
      <c r="G2347" s="2">
        <v>5.71</v>
      </c>
      <c r="I2347" s="3">
        <v>49.87</v>
      </c>
      <c r="J2347" s="25">
        <f t="shared" si="114"/>
        <v>188778.48646599997</v>
      </c>
      <c r="K2347" s="25">
        <f t="shared" si="115"/>
        <v>1077.9251577208599</v>
      </c>
      <c r="L2347" s="25">
        <f t="shared" si="116"/>
        <v>0</v>
      </c>
    </row>
    <row r="2348" spans="1:12" x14ac:dyDescent="0.25">
      <c r="A2348" s="4">
        <v>43468</v>
      </c>
      <c r="B2348" s="5">
        <v>3.14</v>
      </c>
      <c r="D2348" s="3">
        <v>38.369999999999997</v>
      </c>
      <c r="F2348" s="2" t="s">
        <v>2</v>
      </c>
      <c r="G2348" s="2">
        <v>4.1900000000000004</v>
      </c>
      <c r="I2348" s="3">
        <v>42.93</v>
      </c>
      <c r="J2348" s="25">
        <f t="shared" si="114"/>
        <v>162507.72857399998</v>
      </c>
      <c r="K2348" s="25">
        <f t="shared" si="115"/>
        <v>680.90738272505996</v>
      </c>
      <c r="L2348" s="25">
        <f t="shared" si="116"/>
        <v>0</v>
      </c>
    </row>
    <row r="2349" spans="1:12" x14ac:dyDescent="0.25">
      <c r="A2349" s="4">
        <v>43469</v>
      </c>
      <c r="D2349" s="3">
        <v>37.28</v>
      </c>
      <c r="I2349" s="3">
        <v>42.12</v>
      </c>
      <c r="J2349" s="25">
        <f t="shared" si="114"/>
        <v>159441.54501599999</v>
      </c>
      <c r="K2349" s="25">
        <f t="shared" si="115"/>
        <v>0</v>
      </c>
      <c r="L2349" s="25">
        <f t="shared" si="116"/>
        <v>0</v>
      </c>
    </row>
    <row r="2350" spans="1:12" x14ac:dyDescent="0.25">
      <c r="A2350" s="4">
        <v>43470</v>
      </c>
      <c r="D2350" s="3">
        <v>34.17</v>
      </c>
      <c r="I2350" s="3">
        <v>38.43</v>
      </c>
      <c r="J2350" s="25">
        <f t="shared" si="114"/>
        <v>145473.375474</v>
      </c>
      <c r="K2350" s="25">
        <f t="shared" si="115"/>
        <v>0</v>
      </c>
      <c r="L2350" s="25">
        <f t="shared" si="116"/>
        <v>0</v>
      </c>
    </row>
    <row r="2351" spans="1:12" x14ac:dyDescent="0.25">
      <c r="A2351" s="4">
        <v>43471</v>
      </c>
      <c r="D2351" s="3">
        <v>33.619999999999997</v>
      </c>
      <c r="I2351" s="3">
        <v>37.21</v>
      </c>
      <c r="J2351" s="25">
        <f t="shared" si="114"/>
        <v>140855.17307799999</v>
      </c>
      <c r="K2351" s="25">
        <f t="shared" si="115"/>
        <v>0</v>
      </c>
      <c r="L2351" s="25">
        <f t="shared" si="116"/>
        <v>0</v>
      </c>
    </row>
    <row r="2352" spans="1:12" x14ac:dyDescent="0.25">
      <c r="A2352" s="4">
        <v>43472</v>
      </c>
      <c r="D2352" s="3">
        <v>35.17</v>
      </c>
      <c r="I2352" s="3">
        <v>39.46</v>
      </c>
      <c r="J2352" s="25">
        <f t="shared" si="114"/>
        <v>149372.349628</v>
      </c>
      <c r="K2352" s="25">
        <f t="shared" si="115"/>
        <v>0</v>
      </c>
      <c r="L2352" s="25">
        <f t="shared" si="116"/>
        <v>0</v>
      </c>
    </row>
    <row r="2353" spans="1:12" x14ac:dyDescent="0.25">
      <c r="A2353" s="4">
        <v>43473</v>
      </c>
      <c r="B2353" s="5">
        <v>7.93</v>
      </c>
      <c r="C2353" s="2">
        <v>5.0199999999999996</v>
      </c>
      <c r="D2353" s="3">
        <v>32.51</v>
      </c>
      <c r="E2353" s="2">
        <v>17.7</v>
      </c>
      <c r="F2353" s="2" t="s">
        <v>2</v>
      </c>
      <c r="G2353" s="2">
        <v>10.7</v>
      </c>
      <c r="H2353" s="2">
        <v>14.8</v>
      </c>
      <c r="I2353" s="3">
        <v>36.270000000000003</v>
      </c>
      <c r="J2353" s="25">
        <f t="shared" si="114"/>
        <v>137296.88598600001</v>
      </c>
      <c r="K2353" s="25">
        <f t="shared" si="115"/>
        <v>1469.0766800502001</v>
      </c>
      <c r="L2353" s="25">
        <f t="shared" si="116"/>
        <v>2031.9939125928004</v>
      </c>
    </row>
    <row r="2354" spans="1:12" x14ac:dyDescent="0.25">
      <c r="A2354" s="4">
        <v>43474</v>
      </c>
      <c r="D2354" s="3">
        <v>30.81</v>
      </c>
      <c r="I2354" s="3">
        <v>33.950000000000003</v>
      </c>
      <c r="J2354" s="25">
        <f t="shared" si="114"/>
        <v>128514.73061</v>
      </c>
      <c r="K2354" s="25">
        <f t="shared" si="115"/>
        <v>0</v>
      </c>
      <c r="L2354" s="25">
        <f t="shared" si="116"/>
        <v>0</v>
      </c>
    </row>
    <row r="2355" spans="1:12" x14ac:dyDescent="0.25">
      <c r="A2355" s="4">
        <v>43475</v>
      </c>
      <c r="B2355" s="5">
        <v>12.1</v>
      </c>
      <c r="D2355" s="3">
        <v>29.84</v>
      </c>
      <c r="F2355" s="2" t="s">
        <v>2</v>
      </c>
      <c r="G2355" s="2">
        <v>10.9</v>
      </c>
      <c r="I2355" s="3">
        <v>33.090000000000003</v>
      </c>
      <c r="J2355" s="25">
        <f t="shared" si="114"/>
        <v>125259.27646200001</v>
      </c>
      <c r="K2355" s="25">
        <f t="shared" si="115"/>
        <v>1365.3261134358002</v>
      </c>
      <c r="L2355" s="25">
        <f t="shared" si="116"/>
        <v>0</v>
      </c>
    </row>
    <row r="2356" spans="1:12" x14ac:dyDescent="0.25">
      <c r="A2356" s="4">
        <v>43476</v>
      </c>
      <c r="D2356" s="3">
        <v>31.24</v>
      </c>
      <c r="I2356" s="3">
        <v>34.15</v>
      </c>
      <c r="J2356" s="25">
        <f t="shared" si="114"/>
        <v>129271.81296999998</v>
      </c>
      <c r="K2356" s="25">
        <f t="shared" si="115"/>
        <v>0</v>
      </c>
      <c r="L2356" s="25">
        <f t="shared" si="116"/>
        <v>0</v>
      </c>
    </row>
    <row r="2357" spans="1:12" x14ac:dyDescent="0.25">
      <c r="A2357" s="4">
        <v>43477</v>
      </c>
      <c r="D2357" s="3">
        <v>32.380000000000003</v>
      </c>
      <c r="I2357" s="3">
        <v>35.700000000000003</v>
      </c>
      <c r="J2357" s="25">
        <f t="shared" si="114"/>
        <v>135139.20126</v>
      </c>
      <c r="K2357" s="25">
        <f t="shared" si="115"/>
        <v>0</v>
      </c>
      <c r="L2357" s="25">
        <f t="shared" si="116"/>
        <v>0</v>
      </c>
    </row>
    <row r="2358" spans="1:12" x14ac:dyDescent="0.25">
      <c r="A2358" s="4">
        <v>43478</v>
      </c>
      <c r="D2358" s="3">
        <v>32.17</v>
      </c>
      <c r="I2358" s="3">
        <v>34.65</v>
      </c>
      <c r="J2358" s="25">
        <f t="shared" si="114"/>
        <v>131164.51887</v>
      </c>
      <c r="K2358" s="25">
        <f t="shared" si="115"/>
        <v>0</v>
      </c>
      <c r="L2358" s="25">
        <f t="shared" si="116"/>
        <v>0</v>
      </c>
    </row>
    <row r="2359" spans="1:12" x14ac:dyDescent="0.25">
      <c r="A2359" s="4">
        <v>43479</v>
      </c>
      <c r="D2359" s="3">
        <v>31.09</v>
      </c>
      <c r="I2359" s="3">
        <v>34.29</v>
      </c>
      <c r="J2359" s="25">
        <f t="shared" si="114"/>
        <v>129801.770622</v>
      </c>
      <c r="K2359" s="25">
        <f t="shared" si="115"/>
        <v>0</v>
      </c>
      <c r="L2359" s="25">
        <f t="shared" si="116"/>
        <v>0</v>
      </c>
    </row>
    <row r="2360" spans="1:12" x14ac:dyDescent="0.25">
      <c r="A2360" s="4">
        <v>43480</v>
      </c>
      <c r="B2360" s="5">
        <v>6.23</v>
      </c>
      <c r="C2360" s="2">
        <v>0.32</v>
      </c>
      <c r="D2360" s="3">
        <v>30.25</v>
      </c>
      <c r="E2360" s="2">
        <v>18.899999999999999</v>
      </c>
      <c r="F2360" s="2" t="s">
        <v>2</v>
      </c>
      <c r="G2360" s="2">
        <v>9.34</v>
      </c>
      <c r="H2360" s="2">
        <v>17.7</v>
      </c>
      <c r="I2360" s="3">
        <v>33.9</v>
      </c>
      <c r="J2360" s="25">
        <f t="shared" si="114"/>
        <v>128325.46001999998</v>
      </c>
      <c r="K2360" s="25">
        <f t="shared" si="115"/>
        <v>1198.5597965867998</v>
      </c>
      <c r="L2360" s="25">
        <f t="shared" si="116"/>
        <v>2271.3606423539995</v>
      </c>
    </row>
    <row r="2361" spans="1:12" x14ac:dyDescent="0.25">
      <c r="A2361" s="4">
        <v>43481</v>
      </c>
      <c r="D2361" s="3">
        <v>33.159999999999997</v>
      </c>
      <c r="I2361" s="3">
        <v>36.96</v>
      </c>
      <c r="J2361" s="25">
        <f t="shared" si="114"/>
        <v>139908.82012799999</v>
      </c>
      <c r="K2361" s="25">
        <f t="shared" si="115"/>
        <v>0</v>
      </c>
      <c r="L2361" s="25">
        <f t="shared" si="116"/>
        <v>0</v>
      </c>
    </row>
    <row r="2362" spans="1:12" x14ac:dyDescent="0.25">
      <c r="A2362" s="4">
        <v>43482</v>
      </c>
      <c r="B2362" s="5">
        <v>5.48</v>
      </c>
      <c r="D2362" s="3">
        <v>41.57</v>
      </c>
      <c r="F2362" s="2" t="s">
        <v>2</v>
      </c>
      <c r="G2362" s="2">
        <v>7</v>
      </c>
      <c r="I2362" s="3">
        <v>46.56</v>
      </c>
      <c r="J2362" s="25">
        <f t="shared" si="114"/>
        <v>176248.77340800001</v>
      </c>
      <c r="K2362" s="25">
        <f t="shared" si="115"/>
        <v>1233.7414138560002</v>
      </c>
      <c r="L2362" s="25">
        <f t="shared" si="116"/>
        <v>0</v>
      </c>
    </row>
    <row r="2363" spans="1:12" x14ac:dyDescent="0.25">
      <c r="A2363" s="4">
        <v>43483</v>
      </c>
      <c r="D2363" s="3">
        <v>44.92</v>
      </c>
      <c r="I2363" s="3">
        <v>47.5</v>
      </c>
      <c r="J2363" s="25">
        <f t="shared" si="114"/>
        <v>179807.06049999999</v>
      </c>
      <c r="K2363" s="25">
        <f t="shared" si="115"/>
        <v>0</v>
      </c>
      <c r="L2363" s="25">
        <f t="shared" si="116"/>
        <v>0</v>
      </c>
    </row>
    <row r="2364" spans="1:12" x14ac:dyDescent="0.25">
      <c r="A2364" s="4">
        <v>43484</v>
      </c>
      <c r="D2364" s="3">
        <v>57.37</v>
      </c>
      <c r="I2364" s="3">
        <v>61.5</v>
      </c>
      <c r="J2364" s="25">
        <f t="shared" si="114"/>
        <v>232802.82569999999</v>
      </c>
      <c r="K2364" s="25">
        <f t="shared" si="115"/>
        <v>0</v>
      </c>
      <c r="L2364" s="25">
        <f t="shared" si="116"/>
        <v>0</v>
      </c>
    </row>
    <row r="2365" spans="1:12" x14ac:dyDescent="0.25">
      <c r="A2365" s="4">
        <v>43485</v>
      </c>
      <c r="D2365" s="3">
        <v>41.21</v>
      </c>
      <c r="I2365" s="3">
        <v>44.33</v>
      </c>
      <c r="J2365" s="25">
        <f t="shared" si="114"/>
        <v>167807.30509399998</v>
      </c>
      <c r="K2365" s="25">
        <f t="shared" si="115"/>
        <v>0</v>
      </c>
      <c r="L2365" s="25">
        <f t="shared" si="116"/>
        <v>0</v>
      </c>
    </row>
    <row r="2366" spans="1:12" x14ac:dyDescent="0.25">
      <c r="A2366" s="4">
        <v>43486</v>
      </c>
      <c r="D2366" s="3">
        <v>40.71</v>
      </c>
      <c r="I2366" s="3">
        <v>43.3</v>
      </c>
      <c r="J2366" s="25">
        <f t="shared" si="114"/>
        <v>163908.33093999999</v>
      </c>
      <c r="K2366" s="25">
        <f t="shared" si="115"/>
        <v>0</v>
      </c>
      <c r="L2366" s="25">
        <f t="shared" si="116"/>
        <v>0</v>
      </c>
    </row>
    <row r="2367" spans="1:12" x14ac:dyDescent="0.25">
      <c r="A2367" s="4">
        <v>43487</v>
      </c>
      <c r="B2367" s="5">
        <v>2.8</v>
      </c>
      <c r="C2367" s="2">
        <v>0.90600000000000003</v>
      </c>
      <c r="D2367" s="3">
        <v>65.790000000000006</v>
      </c>
      <c r="E2367" s="2">
        <v>11.3</v>
      </c>
      <c r="F2367" s="2" t="s">
        <v>2</v>
      </c>
      <c r="G2367" s="2">
        <v>16.7</v>
      </c>
      <c r="H2367" s="2">
        <v>15.4</v>
      </c>
      <c r="I2367" s="3">
        <v>67.89</v>
      </c>
      <c r="J2367" s="25">
        <f t="shared" si="114"/>
        <v>256991.60710199998</v>
      </c>
      <c r="K2367" s="25">
        <f t="shared" si="115"/>
        <v>4291.7598386033997</v>
      </c>
      <c r="L2367" s="25">
        <f t="shared" si="116"/>
        <v>3957.6707493708</v>
      </c>
    </row>
    <row r="2368" spans="1:12" x14ac:dyDescent="0.25">
      <c r="A2368" s="4">
        <v>43488</v>
      </c>
      <c r="D2368" s="3">
        <v>89.04</v>
      </c>
      <c r="I2368" s="3">
        <v>93.07</v>
      </c>
      <c r="J2368" s="25">
        <f t="shared" si="114"/>
        <v>352308.27622599999</v>
      </c>
      <c r="K2368" s="25">
        <f t="shared" si="115"/>
        <v>0</v>
      </c>
      <c r="L2368" s="25">
        <f t="shared" si="116"/>
        <v>0</v>
      </c>
    </row>
    <row r="2369" spans="1:12" x14ac:dyDescent="0.25">
      <c r="A2369" s="4">
        <v>43489</v>
      </c>
      <c r="B2369" s="5">
        <v>2.36</v>
      </c>
      <c r="D2369" s="3">
        <v>55.8</v>
      </c>
      <c r="F2369" s="2" t="s">
        <v>2</v>
      </c>
      <c r="G2369" s="2">
        <v>7.29</v>
      </c>
      <c r="I2369" s="3">
        <v>59.32</v>
      </c>
      <c r="J2369" s="25">
        <f t="shared" si="114"/>
        <v>224550.62797599999</v>
      </c>
      <c r="K2369" s="25">
        <f t="shared" si="115"/>
        <v>1636.9740779450399</v>
      </c>
      <c r="L2369" s="25">
        <f t="shared" si="116"/>
        <v>0</v>
      </c>
    </row>
    <row r="2370" spans="1:12" x14ac:dyDescent="0.25">
      <c r="A2370" s="4">
        <v>43490</v>
      </c>
      <c r="D2370" s="3">
        <v>46.61</v>
      </c>
      <c r="I2370" s="3">
        <v>49.01</v>
      </c>
      <c r="J2370" s="25">
        <f t="shared" si="114"/>
        <v>185523.03231799998</v>
      </c>
      <c r="K2370" s="25">
        <f t="shared" si="115"/>
        <v>0</v>
      </c>
      <c r="L2370" s="25">
        <f t="shared" si="116"/>
        <v>0</v>
      </c>
    </row>
    <row r="2371" spans="1:12" x14ac:dyDescent="0.25">
      <c r="A2371" s="4">
        <v>43491</v>
      </c>
      <c r="D2371" s="3">
        <v>43.29</v>
      </c>
      <c r="I2371" s="3">
        <v>45.9</v>
      </c>
      <c r="J2371" s="25">
        <f t="shared" ref="J2371:J2434" si="117">3785.4118*I2371</f>
        <v>173750.40161999999</v>
      </c>
      <c r="K2371" s="25">
        <f t="shared" si="115"/>
        <v>0</v>
      </c>
      <c r="L2371" s="25">
        <f t="shared" si="116"/>
        <v>0</v>
      </c>
    </row>
    <row r="2372" spans="1:12" x14ac:dyDescent="0.25">
      <c r="A2372" s="4">
        <v>43492</v>
      </c>
      <c r="D2372" s="3">
        <v>41.43</v>
      </c>
      <c r="I2372" s="3">
        <v>43.6</v>
      </c>
      <c r="J2372" s="25">
        <f t="shared" si="117"/>
        <v>165043.95447999999</v>
      </c>
      <c r="K2372" s="25">
        <f t="shared" ref="K2372:K2435" si="118">J2372*G2372/1000</f>
        <v>0</v>
      </c>
      <c r="L2372" s="25">
        <f t="shared" ref="L2372:L2435" si="119">J2372*H2372/1000</f>
        <v>0</v>
      </c>
    </row>
    <row r="2373" spans="1:12" x14ac:dyDescent="0.25">
      <c r="A2373" s="4">
        <v>43493</v>
      </c>
      <c r="D2373" s="3">
        <v>45.76</v>
      </c>
      <c r="I2373" s="3">
        <v>48.14</v>
      </c>
      <c r="J2373" s="25">
        <f t="shared" si="117"/>
        <v>182229.72405200001</v>
      </c>
      <c r="K2373" s="25">
        <f t="shared" si="118"/>
        <v>0</v>
      </c>
      <c r="L2373" s="25">
        <f t="shared" si="119"/>
        <v>0</v>
      </c>
    </row>
    <row r="2374" spans="1:12" x14ac:dyDescent="0.25">
      <c r="A2374" s="4">
        <v>43494</v>
      </c>
      <c r="B2374" s="5">
        <v>5.04</v>
      </c>
      <c r="C2374" s="2">
        <v>2.81</v>
      </c>
      <c r="D2374" s="3">
        <v>37.869999999999997</v>
      </c>
      <c r="E2374" s="2">
        <v>16.100000000000001</v>
      </c>
      <c r="F2374" s="2" t="s">
        <v>2</v>
      </c>
      <c r="G2374" s="2">
        <v>8.56</v>
      </c>
      <c r="H2374" s="2">
        <v>14.5</v>
      </c>
      <c r="I2374" s="3">
        <v>39.909999999999997</v>
      </c>
      <c r="J2374" s="25">
        <f t="shared" si="117"/>
        <v>151075.78493799997</v>
      </c>
      <c r="K2374" s="25">
        <f t="shared" si="118"/>
        <v>1293.2087190692798</v>
      </c>
      <c r="L2374" s="25">
        <f t="shared" si="119"/>
        <v>2190.5988816009999</v>
      </c>
    </row>
    <row r="2375" spans="1:12" x14ac:dyDescent="0.25">
      <c r="A2375" s="4">
        <v>43495</v>
      </c>
      <c r="D2375" s="3">
        <v>38.229999999999997</v>
      </c>
      <c r="I2375" s="3">
        <v>39.1</v>
      </c>
      <c r="J2375" s="25">
        <f t="shared" si="117"/>
        <v>148009.60138000001</v>
      </c>
      <c r="K2375" s="25">
        <f t="shared" si="118"/>
        <v>0</v>
      </c>
      <c r="L2375" s="25">
        <f t="shared" si="119"/>
        <v>0</v>
      </c>
    </row>
    <row r="2376" spans="1:12" x14ac:dyDescent="0.25">
      <c r="A2376" s="4">
        <v>43496</v>
      </c>
      <c r="B2376" s="5">
        <v>6.74</v>
      </c>
      <c r="D2376" s="3">
        <v>35.31</v>
      </c>
      <c r="F2376" s="2">
        <v>0.124</v>
      </c>
      <c r="G2376" s="2">
        <v>11.8</v>
      </c>
      <c r="I2376" s="3">
        <v>37.020000000000003</v>
      </c>
      <c r="J2376" s="25">
        <f t="shared" si="117"/>
        <v>140135.94483600001</v>
      </c>
      <c r="K2376" s="25">
        <f t="shared" si="118"/>
        <v>1653.6041490648001</v>
      </c>
      <c r="L2376" s="25">
        <f t="shared" si="119"/>
        <v>0</v>
      </c>
    </row>
    <row r="2377" spans="1:12" x14ac:dyDescent="0.25">
      <c r="A2377" s="4">
        <v>43497</v>
      </c>
      <c r="D2377" s="3">
        <v>33.33</v>
      </c>
      <c r="I2377" s="3">
        <v>36.42</v>
      </c>
      <c r="J2377" s="25">
        <f t="shared" si="117"/>
        <v>137864.69775600001</v>
      </c>
      <c r="K2377" s="25">
        <f t="shared" si="118"/>
        <v>0</v>
      </c>
      <c r="L2377" s="25">
        <f t="shared" si="119"/>
        <v>0</v>
      </c>
    </row>
    <row r="2378" spans="1:12" x14ac:dyDescent="0.25">
      <c r="A2378" s="4">
        <v>43498</v>
      </c>
      <c r="D2378" s="3">
        <v>34.85</v>
      </c>
      <c r="I2378" s="3">
        <v>38.85</v>
      </c>
      <c r="J2378" s="25">
        <f t="shared" si="117"/>
        <v>147063.24843000001</v>
      </c>
      <c r="K2378" s="25">
        <f t="shared" si="118"/>
        <v>0</v>
      </c>
      <c r="L2378" s="25">
        <f t="shared" si="119"/>
        <v>0</v>
      </c>
    </row>
    <row r="2379" spans="1:12" x14ac:dyDescent="0.25">
      <c r="A2379" s="4">
        <v>43499</v>
      </c>
      <c r="D2379" s="3">
        <v>36.32</v>
      </c>
      <c r="I2379" s="3">
        <v>40.71</v>
      </c>
      <c r="J2379" s="25">
        <f t="shared" si="117"/>
        <v>154104.114378</v>
      </c>
      <c r="K2379" s="25">
        <f t="shared" si="118"/>
        <v>0</v>
      </c>
      <c r="L2379" s="25">
        <f t="shared" si="119"/>
        <v>0</v>
      </c>
    </row>
    <row r="2380" spans="1:12" x14ac:dyDescent="0.25">
      <c r="A2380" s="4">
        <v>43500</v>
      </c>
      <c r="D2380" s="3">
        <v>36.130000000000003</v>
      </c>
      <c r="I2380" s="3">
        <v>35.369999999999997</v>
      </c>
      <c r="J2380" s="25">
        <f t="shared" si="117"/>
        <v>133890.01536599998</v>
      </c>
      <c r="K2380" s="25">
        <f t="shared" si="118"/>
        <v>0</v>
      </c>
      <c r="L2380" s="25">
        <f t="shared" si="119"/>
        <v>0</v>
      </c>
    </row>
    <row r="2381" spans="1:12" x14ac:dyDescent="0.25">
      <c r="A2381" s="4">
        <v>43501</v>
      </c>
      <c r="B2381" s="5">
        <v>26.8</v>
      </c>
      <c r="C2381" s="2">
        <v>0.48399999999999999</v>
      </c>
      <c r="D2381" s="3">
        <v>38.25</v>
      </c>
      <c r="E2381" s="2">
        <v>14</v>
      </c>
      <c r="F2381" s="2">
        <v>9.7100000000000009</v>
      </c>
      <c r="G2381" s="2">
        <v>1.91</v>
      </c>
      <c r="H2381" s="2">
        <v>11.6</v>
      </c>
      <c r="I2381" s="3">
        <v>43.29</v>
      </c>
      <c r="J2381" s="25">
        <f t="shared" si="117"/>
        <v>163870.476822</v>
      </c>
      <c r="K2381" s="25">
        <f t="shared" si="118"/>
        <v>312.99261073001998</v>
      </c>
      <c r="L2381" s="25">
        <f t="shared" si="119"/>
        <v>1900.8975311351999</v>
      </c>
    </row>
    <row r="2382" spans="1:12" x14ac:dyDescent="0.25">
      <c r="A2382" s="4">
        <v>43502</v>
      </c>
      <c r="D2382" s="3">
        <v>48.95</v>
      </c>
      <c r="I2382" s="3">
        <v>49.23</v>
      </c>
      <c r="J2382" s="25">
        <f t="shared" si="117"/>
        <v>186355.82291399999</v>
      </c>
      <c r="K2382" s="25">
        <f t="shared" si="118"/>
        <v>0</v>
      </c>
      <c r="L2382" s="25">
        <f t="shared" si="119"/>
        <v>0</v>
      </c>
    </row>
    <row r="2383" spans="1:12" x14ac:dyDescent="0.25">
      <c r="A2383" s="4">
        <v>43503</v>
      </c>
      <c r="B2383" s="5">
        <v>6.16</v>
      </c>
      <c r="D2383" s="3">
        <v>52</v>
      </c>
      <c r="F2383" s="2">
        <v>2.29</v>
      </c>
      <c r="G2383" s="2">
        <v>14.8</v>
      </c>
      <c r="I2383" s="3">
        <v>55.76</v>
      </c>
      <c r="J2383" s="25">
        <f t="shared" si="117"/>
        <v>211074.56196799999</v>
      </c>
      <c r="K2383" s="25">
        <f t="shared" si="118"/>
        <v>3123.9035171263999</v>
      </c>
      <c r="L2383" s="25">
        <f t="shared" si="119"/>
        <v>0</v>
      </c>
    </row>
    <row r="2384" spans="1:12" x14ac:dyDescent="0.25">
      <c r="A2384" s="4">
        <v>43504</v>
      </c>
      <c r="D2384" s="3">
        <v>38.06</v>
      </c>
      <c r="I2384" s="3">
        <v>42.08</v>
      </c>
      <c r="J2384" s="25">
        <f t="shared" si="117"/>
        <v>159290.12854399998</v>
      </c>
      <c r="K2384" s="25">
        <f t="shared" si="118"/>
        <v>0</v>
      </c>
      <c r="L2384" s="25">
        <f t="shared" si="119"/>
        <v>0</v>
      </c>
    </row>
    <row r="2385" spans="1:12" x14ac:dyDescent="0.25">
      <c r="A2385" s="4">
        <v>43505</v>
      </c>
      <c r="D2385" s="3">
        <v>36.6</v>
      </c>
      <c r="I2385" s="3">
        <v>38.93</v>
      </c>
      <c r="J2385" s="25">
        <f t="shared" si="117"/>
        <v>147366.081374</v>
      </c>
      <c r="K2385" s="25">
        <f t="shared" si="118"/>
        <v>0</v>
      </c>
      <c r="L2385" s="25">
        <f t="shared" si="119"/>
        <v>0</v>
      </c>
    </row>
    <row r="2386" spans="1:12" x14ac:dyDescent="0.25">
      <c r="A2386" s="4">
        <v>43506</v>
      </c>
      <c r="D2386" s="3">
        <v>36.5</v>
      </c>
      <c r="I2386" s="3">
        <v>40.07</v>
      </c>
      <c r="J2386" s="25">
        <f t="shared" si="117"/>
        <v>151681.45082599999</v>
      </c>
      <c r="K2386" s="25">
        <f t="shared" si="118"/>
        <v>0</v>
      </c>
      <c r="L2386" s="25">
        <f t="shared" si="119"/>
        <v>0</v>
      </c>
    </row>
    <row r="2387" spans="1:12" x14ac:dyDescent="0.25">
      <c r="A2387" s="4">
        <v>43507</v>
      </c>
      <c r="D2387" s="3">
        <v>56.77</v>
      </c>
      <c r="I2387" s="3">
        <v>60.97</v>
      </c>
      <c r="J2387" s="25">
        <f t="shared" si="117"/>
        <v>230796.55744599999</v>
      </c>
      <c r="K2387" s="25">
        <f t="shared" si="118"/>
        <v>0</v>
      </c>
      <c r="L2387" s="25">
        <f t="shared" si="119"/>
        <v>0</v>
      </c>
    </row>
    <row r="2388" spans="1:12" x14ac:dyDescent="0.25">
      <c r="A2388" s="4">
        <v>43508</v>
      </c>
      <c r="B2388" s="5">
        <v>8.8699999999999992</v>
      </c>
      <c r="C2388" s="2">
        <v>1.2</v>
      </c>
      <c r="D2388" s="3">
        <v>46.22</v>
      </c>
      <c r="E2388" s="2">
        <v>17.8</v>
      </c>
      <c r="F2388" s="2" t="s">
        <v>2</v>
      </c>
      <c r="G2388" s="2">
        <v>6.7</v>
      </c>
      <c r="H2388" s="2">
        <v>11.1</v>
      </c>
      <c r="I2388" s="3">
        <v>50.92</v>
      </c>
      <c r="J2388" s="25">
        <f t="shared" si="117"/>
        <v>192753.168856</v>
      </c>
      <c r="K2388" s="25">
        <f t="shared" si="118"/>
        <v>1291.4462313352001</v>
      </c>
      <c r="L2388" s="25">
        <f t="shared" si="119"/>
        <v>2139.5601743016</v>
      </c>
    </row>
    <row r="2389" spans="1:12" x14ac:dyDescent="0.25">
      <c r="A2389" s="4">
        <v>43509</v>
      </c>
      <c r="D2389" s="3">
        <v>37.58</v>
      </c>
      <c r="I2389" s="3">
        <v>44.36</v>
      </c>
      <c r="J2389" s="25">
        <f t="shared" si="117"/>
        <v>167920.867448</v>
      </c>
      <c r="K2389" s="25">
        <f t="shared" si="118"/>
        <v>0</v>
      </c>
      <c r="L2389" s="25">
        <f t="shared" si="119"/>
        <v>0</v>
      </c>
    </row>
    <row r="2390" spans="1:12" x14ac:dyDescent="0.25">
      <c r="A2390" s="4">
        <v>43510</v>
      </c>
      <c r="B2390" s="5">
        <v>5.41</v>
      </c>
      <c r="D2390" s="3">
        <v>36.51</v>
      </c>
      <c r="F2390" s="2" t="s">
        <v>2</v>
      </c>
      <c r="G2390" s="2">
        <v>10.5</v>
      </c>
      <c r="I2390" s="3">
        <v>42.71</v>
      </c>
      <c r="J2390" s="25">
        <f t="shared" si="117"/>
        <v>161674.937978</v>
      </c>
      <c r="K2390" s="25">
        <f t="shared" si="118"/>
        <v>1697.586848769</v>
      </c>
      <c r="L2390" s="25">
        <f t="shared" si="119"/>
        <v>0</v>
      </c>
    </row>
    <row r="2391" spans="1:12" x14ac:dyDescent="0.25">
      <c r="A2391" s="4">
        <v>43511</v>
      </c>
      <c r="D2391" s="3">
        <v>34.17</v>
      </c>
      <c r="I2391" s="3">
        <v>38.24</v>
      </c>
      <c r="J2391" s="25">
        <f t="shared" si="117"/>
        <v>144754.14723199999</v>
      </c>
      <c r="K2391" s="25">
        <f t="shared" si="118"/>
        <v>0</v>
      </c>
      <c r="L2391" s="25">
        <f t="shared" si="119"/>
        <v>0</v>
      </c>
    </row>
    <row r="2392" spans="1:12" x14ac:dyDescent="0.25">
      <c r="A2392" s="4">
        <v>43512</v>
      </c>
      <c r="D2392" s="3">
        <v>33.54</v>
      </c>
      <c r="I2392" s="3">
        <v>37.21</v>
      </c>
      <c r="J2392" s="25">
        <f t="shared" si="117"/>
        <v>140855.17307799999</v>
      </c>
      <c r="K2392" s="25">
        <f t="shared" si="118"/>
        <v>0</v>
      </c>
      <c r="L2392" s="25">
        <f t="shared" si="119"/>
        <v>0</v>
      </c>
    </row>
    <row r="2393" spans="1:12" x14ac:dyDescent="0.25">
      <c r="A2393" s="4">
        <v>43513</v>
      </c>
      <c r="D2393" s="3">
        <v>33.380000000000003</v>
      </c>
      <c r="I2393" s="3">
        <v>37.68</v>
      </c>
      <c r="J2393" s="25">
        <f t="shared" si="117"/>
        <v>142634.316624</v>
      </c>
      <c r="K2393" s="25">
        <f t="shared" si="118"/>
        <v>0</v>
      </c>
      <c r="L2393" s="25">
        <f t="shared" si="119"/>
        <v>0</v>
      </c>
    </row>
    <row r="2394" spans="1:12" x14ac:dyDescent="0.25">
      <c r="A2394" s="4">
        <v>43514</v>
      </c>
      <c r="D2394" s="3">
        <v>31.32</v>
      </c>
      <c r="I2394" s="3">
        <v>35.35</v>
      </c>
      <c r="J2394" s="25">
        <f t="shared" si="117"/>
        <v>133814.30713</v>
      </c>
      <c r="K2394" s="25">
        <f t="shared" si="118"/>
        <v>0</v>
      </c>
      <c r="L2394" s="25">
        <f t="shared" si="119"/>
        <v>0</v>
      </c>
    </row>
    <row r="2395" spans="1:12" x14ac:dyDescent="0.25">
      <c r="A2395" s="4">
        <v>43515</v>
      </c>
      <c r="B2395" s="5">
        <v>5.9</v>
      </c>
      <c r="C2395" s="2">
        <v>0.97499999999999998</v>
      </c>
      <c r="D2395" s="3">
        <v>31.78</v>
      </c>
      <c r="E2395" s="2">
        <v>20.7</v>
      </c>
      <c r="F2395" s="2" t="s">
        <v>2</v>
      </c>
      <c r="G2395" s="2">
        <v>9.5500000000000007</v>
      </c>
      <c r="H2395" s="2">
        <v>20</v>
      </c>
      <c r="I2395" s="3">
        <v>35.97</v>
      </c>
      <c r="J2395" s="25">
        <f t="shared" si="117"/>
        <v>136161.26244599998</v>
      </c>
      <c r="K2395" s="25">
        <f t="shared" si="118"/>
        <v>1300.3400563593</v>
      </c>
      <c r="L2395" s="25">
        <f t="shared" si="119"/>
        <v>2723.2252489199996</v>
      </c>
    </row>
    <row r="2396" spans="1:12" x14ac:dyDescent="0.25">
      <c r="A2396" s="4">
        <v>43516</v>
      </c>
      <c r="D2396" s="3">
        <v>34.67</v>
      </c>
      <c r="I2396" s="3">
        <v>40.33</v>
      </c>
      <c r="J2396" s="25">
        <f t="shared" si="117"/>
        <v>152665.65789399997</v>
      </c>
      <c r="K2396" s="25">
        <f t="shared" si="118"/>
        <v>0</v>
      </c>
      <c r="L2396" s="25">
        <f t="shared" si="119"/>
        <v>0</v>
      </c>
    </row>
    <row r="2397" spans="1:12" x14ac:dyDescent="0.25">
      <c r="A2397" s="4">
        <v>43517</v>
      </c>
      <c r="B2397" s="5">
        <v>4.63</v>
      </c>
      <c r="D2397" s="3">
        <v>32.5</v>
      </c>
      <c r="F2397" s="2" t="s">
        <v>2</v>
      </c>
      <c r="G2397" s="2">
        <v>9.1</v>
      </c>
      <c r="I2397" s="3">
        <v>37.06</v>
      </c>
      <c r="J2397" s="25">
        <f t="shared" si="117"/>
        <v>140287.36130799999</v>
      </c>
      <c r="K2397" s="25">
        <f t="shared" si="118"/>
        <v>1276.6149879027998</v>
      </c>
      <c r="L2397" s="25">
        <f t="shared" si="119"/>
        <v>0</v>
      </c>
    </row>
    <row r="2398" spans="1:12" x14ac:dyDescent="0.25">
      <c r="A2398" s="4">
        <v>43518</v>
      </c>
      <c r="D2398" s="3">
        <v>32.26</v>
      </c>
      <c r="I2398" s="3">
        <v>36.380000000000003</v>
      </c>
      <c r="J2398" s="25">
        <f t="shared" si="117"/>
        <v>137713.281284</v>
      </c>
      <c r="K2398" s="25">
        <f t="shared" si="118"/>
        <v>0</v>
      </c>
      <c r="L2398" s="25">
        <f t="shared" si="119"/>
        <v>0</v>
      </c>
    </row>
    <row r="2399" spans="1:12" x14ac:dyDescent="0.25">
      <c r="A2399" s="4">
        <v>43519</v>
      </c>
      <c r="D2399" s="3">
        <v>38.39</v>
      </c>
      <c r="I2399" s="3">
        <v>43.5</v>
      </c>
      <c r="J2399" s="25">
        <f t="shared" si="117"/>
        <v>164665.41329999999</v>
      </c>
      <c r="K2399" s="25">
        <f t="shared" si="118"/>
        <v>0</v>
      </c>
      <c r="L2399" s="25">
        <f t="shared" si="119"/>
        <v>0</v>
      </c>
    </row>
    <row r="2400" spans="1:12" x14ac:dyDescent="0.25">
      <c r="A2400" s="4">
        <v>43520</v>
      </c>
      <c r="D2400" s="3">
        <v>34.83</v>
      </c>
      <c r="I2400" s="3">
        <v>39.520000000000003</v>
      </c>
      <c r="J2400" s="25">
        <f t="shared" si="117"/>
        <v>149599.47433600001</v>
      </c>
      <c r="K2400" s="25">
        <f t="shared" si="118"/>
        <v>0</v>
      </c>
      <c r="L2400" s="25">
        <f t="shared" si="119"/>
        <v>0</v>
      </c>
    </row>
    <row r="2401" spans="1:12" x14ac:dyDescent="0.25">
      <c r="A2401" s="4">
        <v>43521</v>
      </c>
      <c r="D2401" s="3">
        <v>32.36</v>
      </c>
      <c r="I2401" s="3">
        <v>37.11</v>
      </c>
      <c r="J2401" s="25">
        <f t="shared" si="117"/>
        <v>140476.63189799999</v>
      </c>
      <c r="K2401" s="25">
        <f t="shared" si="118"/>
        <v>0</v>
      </c>
      <c r="L2401" s="25">
        <f t="shared" si="119"/>
        <v>0</v>
      </c>
    </row>
    <row r="2402" spans="1:12" x14ac:dyDescent="0.25">
      <c r="A2402" s="4">
        <v>43522</v>
      </c>
      <c r="B2402" s="5">
        <v>8.23</v>
      </c>
      <c r="C2402" s="2">
        <v>0.94499999999999995</v>
      </c>
      <c r="D2402" s="3">
        <v>31.04</v>
      </c>
      <c r="E2402" s="2">
        <v>19.899999999999999</v>
      </c>
      <c r="F2402" s="2" t="s">
        <v>2</v>
      </c>
      <c r="G2402" s="2" t="s">
        <v>5</v>
      </c>
      <c r="H2402" s="2">
        <v>18.899999999999999</v>
      </c>
      <c r="I2402" s="3">
        <v>35.82</v>
      </c>
      <c r="J2402" s="25">
        <f t="shared" si="117"/>
        <v>135593.45067600001</v>
      </c>
      <c r="K2402" s="25" t="e">
        <f t="shared" si="118"/>
        <v>#VALUE!</v>
      </c>
      <c r="L2402" s="25">
        <f t="shared" si="119"/>
        <v>2562.7162177763998</v>
      </c>
    </row>
    <row r="2403" spans="1:12" x14ac:dyDescent="0.25">
      <c r="A2403" s="4">
        <v>43523</v>
      </c>
      <c r="D2403" s="3">
        <v>28.8</v>
      </c>
      <c r="I2403" s="3">
        <v>33.72</v>
      </c>
      <c r="J2403" s="25">
        <f t="shared" si="117"/>
        <v>127644.08589599999</v>
      </c>
      <c r="K2403" s="25">
        <f t="shared" si="118"/>
        <v>0</v>
      </c>
      <c r="L2403" s="25">
        <f t="shared" si="119"/>
        <v>0</v>
      </c>
    </row>
    <row r="2404" spans="1:12" x14ac:dyDescent="0.25">
      <c r="A2404" s="4">
        <v>43524</v>
      </c>
      <c r="B2404" s="5">
        <v>7.66</v>
      </c>
      <c r="D2404" s="3">
        <v>29.76</v>
      </c>
      <c r="F2404" s="2" t="s">
        <v>2</v>
      </c>
      <c r="G2404" s="2">
        <v>8.4</v>
      </c>
      <c r="I2404" s="3">
        <v>34.6</v>
      </c>
      <c r="J2404" s="25">
        <f t="shared" si="117"/>
        <v>130975.24828</v>
      </c>
      <c r="K2404" s="25">
        <f t="shared" si="118"/>
        <v>1100.192085552</v>
      </c>
      <c r="L2404" s="25">
        <f t="shared" si="119"/>
        <v>0</v>
      </c>
    </row>
    <row r="2405" spans="1:12" x14ac:dyDescent="0.25">
      <c r="A2405" s="4">
        <v>43525</v>
      </c>
      <c r="D2405" s="3">
        <v>28.8</v>
      </c>
      <c r="I2405" s="3">
        <v>33.61</v>
      </c>
      <c r="J2405" s="25">
        <f t="shared" si="117"/>
        <v>127227.69059799999</v>
      </c>
      <c r="K2405" s="25">
        <f t="shared" si="118"/>
        <v>0</v>
      </c>
      <c r="L2405" s="25">
        <f t="shared" si="119"/>
        <v>0</v>
      </c>
    </row>
    <row r="2406" spans="1:12" x14ac:dyDescent="0.25">
      <c r="A2406" s="4">
        <v>43526</v>
      </c>
      <c r="D2406" s="3">
        <v>28.24</v>
      </c>
      <c r="I2406" s="3">
        <v>33.08</v>
      </c>
      <c r="J2406" s="25">
        <f t="shared" si="117"/>
        <v>125221.42234399999</v>
      </c>
      <c r="K2406" s="25">
        <f t="shared" si="118"/>
        <v>0</v>
      </c>
      <c r="L2406" s="25">
        <f t="shared" si="119"/>
        <v>0</v>
      </c>
    </row>
    <row r="2407" spans="1:12" x14ac:dyDescent="0.25">
      <c r="A2407" s="4">
        <v>43527</v>
      </c>
      <c r="D2407" s="3">
        <v>28.52</v>
      </c>
      <c r="I2407" s="3">
        <v>32.64</v>
      </c>
      <c r="J2407" s="25">
        <f t="shared" si="117"/>
        <v>123555.84115199999</v>
      </c>
      <c r="K2407" s="25">
        <f t="shared" si="118"/>
        <v>0</v>
      </c>
      <c r="L2407" s="25">
        <f t="shared" si="119"/>
        <v>0</v>
      </c>
    </row>
    <row r="2408" spans="1:12" x14ac:dyDescent="0.25">
      <c r="A2408" s="4">
        <v>43528</v>
      </c>
      <c r="D2408" s="3">
        <v>28.7</v>
      </c>
      <c r="I2408" s="3">
        <v>32.06</v>
      </c>
      <c r="J2408" s="25">
        <f t="shared" si="117"/>
        <v>121360.302308</v>
      </c>
      <c r="K2408" s="25">
        <f t="shared" si="118"/>
        <v>0</v>
      </c>
      <c r="L2408" s="25">
        <f t="shared" si="119"/>
        <v>0</v>
      </c>
    </row>
    <row r="2409" spans="1:12" x14ac:dyDescent="0.25">
      <c r="A2409" s="4">
        <v>43529</v>
      </c>
      <c r="B2409" s="5">
        <v>7.28</v>
      </c>
      <c r="C2409" s="2">
        <v>1.33</v>
      </c>
      <c r="D2409" s="3">
        <v>29.19</v>
      </c>
      <c r="E2409" s="2">
        <v>20.7</v>
      </c>
      <c r="F2409" s="2" t="s">
        <v>2</v>
      </c>
      <c r="G2409" s="2">
        <v>9.67</v>
      </c>
      <c r="H2409" s="2">
        <v>20.2</v>
      </c>
      <c r="I2409" s="3">
        <v>31.48</v>
      </c>
      <c r="J2409" s="25">
        <f t="shared" si="117"/>
        <v>119164.763464</v>
      </c>
      <c r="K2409" s="25">
        <f t="shared" si="118"/>
        <v>1152.32326269688</v>
      </c>
      <c r="L2409" s="25">
        <f t="shared" si="119"/>
        <v>2407.1282219728</v>
      </c>
    </row>
    <row r="2410" spans="1:12" x14ac:dyDescent="0.25">
      <c r="A2410" s="4">
        <v>43530</v>
      </c>
      <c r="D2410" s="3">
        <v>30.1</v>
      </c>
      <c r="I2410" s="3">
        <v>32.619999999999997</v>
      </c>
      <c r="J2410" s="25">
        <f t="shared" si="117"/>
        <v>123480.13291599999</v>
      </c>
      <c r="K2410" s="25">
        <f t="shared" si="118"/>
        <v>0</v>
      </c>
      <c r="L2410" s="25">
        <f t="shared" si="119"/>
        <v>0</v>
      </c>
    </row>
    <row r="2411" spans="1:12" x14ac:dyDescent="0.25">
      <c r="A2411" s="4">
        <v>43531</v>
      </c>
      <c r="B2411" s="5">
        <v>9.1199999999999992</v>
      </c>
      <c r="D2411" s="3">
        <v>32.43</v>
      </c>
      <c r="F2411" s="2" t="s">
        <v>2</v>
      </c>
      <c r="G2411" s="2">
        <v>11.3</v>
      </c>
      <c r="I2411" s="3">
        <v>35.090000000000003</v>
      </c>
      <c r="J2411" s="25">
        <f t="shared" si="117"/>
        <v>132830.10006200001</v>
      </c>
      <c r="K2411" s="25">
        <f t="shared" si="118"/>
        <v>1500.9801307006003</v>
      </c>
      <c r="L2411" s="25">
        <f t="shared" si="119"/>
        <v>0</v>
      </c>
    </row>
    <row r="2412" spans="1:12" x14ac:dyDescent="0.25">
      <c r="A2412" s="4">
        <v>43532</v>
      </c>
      <c r="D2412" s="3">
        <v>31.56</v>
      </c>
      <c r="I2412" s="3">
        <v>34.54</v>
      </c>
      <c r="J2412" s="25">
        <f t="shared" si="117"/>
        <v>130748.123572</v>
      </c>
      <c r="K2412" s="25">
        <f t="shared" si="118"/>
        <v>0</v>
      </c>
      <c r="L2412" s="25">
        <f t="shared" si="119"/>
        <v>0</v>
      </c>
    </row>
    <row r="2413" spans="1:12" x14ac:dyDescent="0.25">
      <c r="A2413" s="4">
        <v>43533</v>
      </c>
      <c r="D2413" s="3">
        <v>74.510000000000005</v>
      </c>
      <c r="I2413" s="3">
        <v>77.599999999999994</v>
      </c>
      <c r="J2413" s="25">
        <f t="shared" si="117"/>
        <v>293747.95567999996</v>
      </c>
      <c r="K2413" s="25">
        <f t="shared" si="118"/>
        <v>0</v>
      </c>
      <c r="L2413" s="25">
        <f t="shared" si="119"/>
        <v>0</v>
      </c>
    </row>
    <row r="2414" spans="1:12" x14ac:dyDescent="0.25">
      <c r="A2414" s="4">
        <v>43534</v>
      </c>
      <c r="D2414" s="3">
        <v>52.46</v>
      </c>
      <c r="I2414" s="3">
        <v>55.76</v>
      </c>
      <c r="J2414" s="25">
        <f t="shared" si="117"/>
        <v>211074.56196799999</v>
      </c>
      <c r="K2414" s="25">
        <f t="shared" si="118"/>
        <v>0</v>
      </c>
      <c r="L2414" s="25">
        <f t="shared" si="119"/>
        <v>0</v>
      </c>
    </row>
    <row r="2415" spans="1:12" x14ac:dyDescent="0.25">
      <c r="A2415" s="4">
        <v>43535</v>
      </c>
      <c r="D2415" s="3">
        <v>47.23</v>
      </c>
      <c r="I2415" s="3">
        <v>50.54</v>
      </c>
      <c r="J2415" s="25">
        <f t="shared" si="117"/>
        <v>191314.71237199998</v>
      </c>
      <c r="K2415" s="25">
        <f t="shared" si="118"/>
        <v>0</v>
      </c>
      <c r="L2415" s="25">
        <f t="shared" si="119"/>
        <v>0</v>
      </c>
    </row>
    <row r="2416" spans="1:12" x14ac:dyDescent="0.25">
      <c r="A2416" s="4">
        <v>43536</v>
      </c>
      <c r="B2416" s="5">
        <v>5.83</v>
      </c>
      <c r="C2416" s="2">
        <v>1.87</v>
      </c>
      <c r="D2416" s="3">
        <v>44.58</v>
      </c>
      <c r="E2416" s="2">
        <v>15.7</v>
      </c>
      <c r="F2416" s="2" t="s">
        <v>2</v>
      </c>
      <c r="G2416" s="2">
        <v>10.199999999999999</v>
      </c>
      <c r="H2416" s="2">
        <v>15.1</v>
      </c>
      <c r="I2416" s="3">
        <v>46.91</v>
      </c>
      <c r="J2416" s="25">
        <f t="shared" si="117"/>
        <v>177573.66753799998</v>
      </c>
      <c r="K2416" s="25">
        <f t="shared" si="118"/>
        <v>1811.2514088875996</v>
      </c>
      <c r="L2416" s="25">
        <f t="shared" si="119"/>
        <v>2681.3623798237995</v>
      </c>
    </row>
    <row r="2417" spans="1:12" x14ac:dyDescent="0.25">
      <c r="A2417" s="4">
        <v>43537</v>
      </c>
      <c r="D2417" s="3">
        <v>68.489999999999995</v>
      </c>
      <c r="I2417" s="3">
        <v>71.91</v>
      </c>
      <c r="J2417" s="25">
        <f t="shared" si="117"/>
        <v>272208.96253799996</v>
      </c>
      <c r="K2417" s="25">
        <f t="shared" si="118"/>
        <v>0</v>
      </c>
      <c r="L2417" s="25">
        <f t="shared" si="119"/>
        <v>0</v>
      </c>
    </row>
    <row r="2418" spans="1:12" x14ac:dyDescent="0.25">
      <c r="A2418" s="4">
        <v>43538</v>
      </c>
      <c r="B2418" s="5">
        <v>2.95</v>
      </c>
      <c r="D2418" s="3">
        <v>65.81</v>
      </c>
      <c r="F2418" s="2" t="s">
        <v>2</v>
      </c>
      <c r="G2418" s="2">
        <v>8.9</v>
      </c>
      <c r="I2418" s="3">
        <v>69.75</v>
      </c>
      <c r="J2418" s="25">
        <f t="shared" si="117"/>
        <v>264032.47304999997</v>
      </c>
      <c r="K2418" s="25">
        <f t="shared" si="118"/>
        <v>2349.8890101449997</v>
      </c>
      <c r="L2418" s="25">
        <f t="shared" si="119"/>
        <v>0</v>
      </c>
    </row>
    <row r="2419" spans="1:12" x14ac:dyDescent="0.25">
      <c r="A2419" s="4">
        <v>43539</v>
      </c>
      <c r="D2419" s="3">
        <v>50.02</v>
      </c>
      <c r="I2419" s="3">
        <v>53.21</v>
      </c>
      <c r="J2419" s="25">
        <f t="shared" si="117"/>
        <v>201421.76187799999</v>
      </c>
      <c r="K2419" s="25">
        <f t="shared" si="118"/>
        <v>0</v>
      </c>
      <c r="L2419" s="25">
        <f t="shared" si="119"/>
        <v>0</v>
      </c>
    </row>
    <row r="2420" spans="1:12" x14ac:dyDescent="0.25">
      <c r="A2420" s="4">
        <v>43540</v>
      </c>
      <c r="D2420" s="3">
        <v>45.04</v>
      </c>
      <c r="I2420" s="3">
        <v>48.21</v>
      </c>
      <c r="J2420" s="25">
        <f t="shared" si="117"/>
        <v>182494.70287799998</v>
      </c>
      <c r="K2420" s="25">
        <f t="shared" si="118"/>
        <v>0</v>
      </c>
      <c r="L2420" s="25">
        <f t="shared" si="119"/>
        <v>0</v>
      </c>
    </row>
    <row r="2421" spans="1:12" x14ac:dyDescent="0.25">
      <c r="A2421" s="4">
        <v>43541</v>
      </c>
      <c r="D2421" s="3">
        <v>41.86</v>
      </c>
      <c r="I2421" s="3">
        <v>44.98</v>
      </c>
      <c r="J2421" s="25">
        <f t="shared" si="117"/>
        <v>170267.82276399998</v>
      </c>
      <c r="K2421" s="25">
        <f t="shared" si="118"/>
        <v>0</v>
      </c>
      <c r="L2421" s="25">
        <f t="shared" si="119"/>
        <v>0</v>
      </c>
    </row>
    <row r="2422" spans="1:12" x14ac:dyDescent="0.25">
      <c r="A2422" s="4">
        <v>43542</v>
      </c>
      <c r="D2422" s="3">
        <v>29.76</v>
      </c>
      <c r="I2422" s="3">
        <v>32.44</v>
      </c>
      <c r="J2422" s="25">
        <f t="shared" si="117"/>
        <v>122798.75879199999</v>
      </c>
      <c r="K2422" s="25">
        <f t="shared" si="118"/>
        <v>0</v>
      </c>
      <c r="L2422" s="25">
        <f t="shared" si="119"/>
        <v>0</v>
      </c>
    </row>
    <row r="2423" spans="1:12" x14ac:dyDescent="0.25">
      <c r="A2423" s="4">
        <v>43543</v>
      </c>
      <c r="B2423" s="5">
        <v>5.15</v>
      </c>
      <c r="C2423" s="2">
        <v>2.37</v>
      </c>
      <c r="D2423" s="3">
        <v>37.44</v>
      </c>
      <c r="E2423" s="2">
        <v>17.3</v>
      </c>
      <c r="F2423" s="2" t="s">
        <v>2</v>
      </c>
      <c r="G2423" s="2">
        <v>15.7</v>
      </c>
      <c r="H2423" s="2">
        <v>17.3</v>
      </c>
      <c r="I2423" s="3">
        <v>40.74</v>
      </c>
      <c r="J2423" s="25">
        <f t="shared" si="117"/>
        <v>154217.67673199999</v>
      </c>
      <c r="K2423" s="25">
        <f t="shared" si="118"/>
        <v>2421.2175246923998</v>
      </c>
      <c r="L2423" s="25">
        <f t="shared" si="119"/>
        <v>2667.9658074636</v>
      </c>
    </row>
    <row r="2424" spans="1:12" x14ac:dyDescent="0.25">
      <c r="A2424" s="4">
        <v>43544</v>
      </c>
      <c r="D2424" s="3">
        <v>40.81</v>
      </c>
      <c r="I2424" s="3">
        <v>45.15</v>
      </c>
      <c r="J2424" s="25">
        <f t="shared" si="117"/>
        <v>170911.34276999999</v>
      </c>
      <c r="K2424" s="25">
        <f t="shared" si="118"/>
        <v>0</v>
      </c>
      <c r="L2424" s="25">
        <f t="shared" si="119"/>
        <v>0</v>
      </c>
    </row>
    <row r="2425" spans="1:12" x14ac:dyDescent="0.25">
      <c r="A2425" s="4">
        <v>43545</v>
      </c>
      <c r="B2425" s="5">
        <v>6.85</v>
      </c>
      <c r="D2425" s="3">
        <v>36.65</v>
      </c>
      <c r="F2425" s="2" t="s">
        <v>2</v>
      </c>
      <c r="G2425" s="2">
        <v>14.1</v>
      </c>
      <c r="I2425" s="3">
        <v>41.57</v>
      </c>
      <c r="J2425" s="25">
        <f t="shared" si="117"/>
        <v>157359.56852599999</v>
      </c>
      <c r="K2425" s="25">
        <f t="shared" si="118"/>
        <v>2218.7699162165995</v>
      </c>
      <c r="L2425" s="25">
        <f t="shared" si="119"/>
        <v>0</v>
      </c>
    </row>
    <row r="2426" spans="1:12" x14ac:dyDescent="0.25">
      <c r="A2426" s="4">
        <v>43546</v>
      </c>
      <c r="D2426" s="3">
        <v>36.72</v>
      </c>
      <c r="I2426" s="3">
        <v>41.49</v>
      </c>
      <c r="J2426" s="25">
        <f t="shared" si="117"/>
        <v>157056.73558199999</v>
      </c>
      <c r="K2426" s="25">
        <f t="shared" si="118"/>
        <v>0</v>
      </c>
      <c r="L2426" s="25">
        <f t="shared" si="119"/>
        <v>0</v>
      </c>
    </row>
    <row r="2427" spans="1:12" x14ac:dyDescent="0.25">
      <c r="A2427" s="4">
        <v>43547</v>
      </c>
      <c r="D2427" s="3">
        <v>35.25</v>
      </c>
      <c r="I2427" s="3">
        <v>39.799999999999997</v>
      </c>
      <c r="J2427" s="25">
        <f t="shared" si="117"/>
        <v>150659.38963999998</v>
      </c>
      <c r="K2427" s="25">
        <f t="shared" si="118"/>
        <v>0</v>
      </c>
      <c r="L2427" s="25">
        <f t="shared" si="119"/>
        <v>0</v>
      </c>
    </row>
    <row r="2428" spans="1:12" x14ac:dyDescent="0.25">
      <c r="A2428" s="4">
        <v>43548</v>
      </c>
      <c r="D2428" s="3">
        <v>45.23</v>
      </c>
      <c r="I2428" s="3">
        <v>49.97</v>
      </c>
      <c r="J2428" s="25">
        <f t="shared" si="117"/>
        <v>189157.027646</v>
      </c>
      <c r="K2428" s="25">
        <f t="shared" si="118"/>
        <v>0</v>
      </c>
      <c r="L2428" s="25">
        <f t="shared" si="119"/>
        <v>0</v>
      </c>
    </row>
    <row r="2429" spans="1:12" x14ac:dyDescent="0.25">
      <c r="A2429" s="4">
        <v>43549</v>
      </c>
      <c r="D2429" s="3">
        <v>38.979999999999997</v>
      </c>
      <c r="I2429" s="3">
        <v>43.64</v>
      </c>
      <c r="J2429" s="25">
        <f t="shared" si="117"/>
        <v>165195.370952</v>
      </c>
      <c r="K2429" s="25">
        <f t="shared" si="118"/>
        <v>0</v>
      </c>
      <c r="L2429" s="25">
        <f t="shared" si="119"/>
        <v>0</v>
      </c>
    </row>
    <row r="2430" spans="1:12" x14ac:dyDescent="0.25">
      <c r="A2430" s="4">
        <v>43550</v>
      </c>
      <c r="B2430" s="5">
        <v>5.85</v>
      </c>
      <c r="C2430" s="2">
        <v>5.01</v>
      </c>
      <c r="D2430" s="3">
        <v>34.270000000000003</v>
      </c>
      <c r="E2430" s="2">
        <v>19.5</v>
      </c>
      <c r="F2430" s="2" t="s">
        <v>2</v>
      </c>
      <c r="G2430" s="2">
        <v>15.5</v>
      </c>
      <c r="H2430" s="2">
        <v>18.399999999999999</v>
      </c>
      <c r="I2430" s="3">
        <v>38.950000000000003</v>
      </c>
      <c r="J2430" s="25">
        <f t="shared" si="117"/>
        <v>147441.78961000001</v>
      </c>
      <c r="K2430" s="25">
        <f t="shared" si="118"/>
        <v>2285.3477389549998</v>
      </c>
      <c r="L2430" s="25">
        <f t="shared" si="119"/>
        <v>2712.9289288240002</v>
      </c>
    </row>
    <row r="2431" spans="1:12" x14ac:dyDescent="0.25">
      <c r="A2431" s="4">
        <v>43551</v>
      </c>
      <c r="D2431" s="3">
        <v>40.770000000000003</v>
      </c>
      <c r="I2431" s="3">
        <v>45.17</v>
      </c>
      <c r="J2431" s="25">
        <f t="shared" si="117"/>
        <v>170987.05100599999</v>
      </c>
      <c r="K2431" s="25">
        <f t="shared" si="118"/>
        <v>0</v>
      </c>
      <c r="L2431" s="25">
        <f t="shared" si="119"/>
        <v>0</v>
      </c>
    </row>
    <row r="2432" spans="1:12" x14ac:dyDescent="0.25">
      <c r="A2432" s="4">
        <v>43552</v>
      </c>
      <c r="B2432" s="5">
        <v>3.88</v>
      </c>
      <c r="D2432" s="3">
        <v>52.27</v>
      </c>
      <c r="F2432" s="2" t="s">
        <v>2</v>
      </c>
      <c r="G2432" s="2">
        <v>18.399999999999999</v>
      </c>
      <c r="I2432" s="3">
        <v>57.15</v>
      </c>
      <c r="J2432" s="25">
        <f t="shared" si="117"/>
        <v>216336.28436999998</v>
      </c>
      <c r="K2432" s="25">
        <f t="shared" si="118"/>
        <v>3980.5876324079991</v>
      </c>
      <c r="L2432" s="25">
        <f t="shared" si="119"/>
        <v>0</v>
      </c>
    </row>
    <row r="2433" spans="1:12" x14ac:dyDescent="0.25">
      <c r="A2433" s="4">
        <v>43553</v>
      </c>
      <c r="D2433" s="3">
        <v>59.07</v>
      </c>
      <c r="I2433" s="3">
        <v>62.66</v>
      </c>
      <c r="J2433" s="25">
        <f t="shared" si="117"/>
        <v>237193.90338799998</v>
      </c>
      <c r="K2433" s="25">
        <f t="shared" si="118"/>
        <v>0</v>
      </c>
      <c r="L2433" s="25">
        <f t="shared" si="119"/>
        <v>0</v>
      </c>
    </row>
    <row r="2434" spans="1:12" x14ac:dyDescent="0.25">
      <c r="A2434" s="4">
        <v>43554</v>
      </c>
      <c r="D2434" s="3">
        <v>96.94</v>
      </c>
      <c r="I2434" s="3">
        <v>100.71</v>
      </c>
      <c r="J2434" s="25">
        <f t="shared" si="117"/>
        <v>381228.82237799995</v>
      </c>
      <c r="K2434" s="25">
        <f t="shared" si="118"/>
        <v>0</v>
      </c>
      <c r="L2434" s="25">
        <f t="shared" si="119"/>
        <v>0</v>
      </c>
    </row>
    <row r="2435" spans="1:12" x14ac:dyDescent="0.25">
      <c r="A2435" s="4">
        <v>43555</v>
      </c>
      <c r="D2435" s="3">
        <v>67.61</v>
      </c>
      <c r="I2435" s="3">
        <v>71.89</v>
      </c>
      <c r="J2435" s="25">
        <f t="shared" ref="J2435:J2498" si="120">3785.4118*I2435</f>
        <v>272133.25430199999</v>
      </c>
      <c r="K2435" s="25">
        <f t="shared" si="118"/>
        <v>0</v>
      </c>
      <c r="L2435" s="25">
        <f t="shared" si="119"/>
        <v>0</v>
      </c>
    </row>
    <row r="2436" spans="1:12" x14ac:dyDescent="0.25">
      <c r="A2436" s="4">
        <v>43556</v>
      </c>
      <c r="D2436" s="3">
        <v>57.83</v>
      </c>
      <c r="I2436" s="3">
        <v>58.86</v>
      </c>
      <c r="J2436" s="25">
        <f t="shared" si="120"/>
        <v>222809.338548</v>
      </c>
      <c r="K2436" s="25">
        <f t="shared" ref="K2436:K2499" si="121">J2436*G2436/1000</f>
        <v>0</v>
      </c>
      <c r="L2436" s="25">
        <f t="shared" ref="L2436:L2499" si="122">J2436*H2436/1000</f>
        <v>0</v>
      </c>
    </row>
    <row r="2437" spans="1:12" x14ac:dyDescent="0.25">
      <c r="A2437" s="4">
        <v>43557</v>
      </c>
      <c r="B2437" s="5">
        <v>3.42</v>
      </c>
      <c r="C2437" s="2">
        <v>4.8600000000000003</v>
      </c>
      <c r="D2437" s="3">
        <v>49.67</v>
      </c>
      <c r="E2437" s="2">
        <v>12.5</v>
      </c>
      <c r="F2437" s="2" t="s">
        <v>2</v>
      </c>
      <c r="G2437" s="2">
        <v>13.3</v>
      </c>
      <c r="H2437" s="2">
        <v>12</v>
      </c>
      <c r="I2437" s="3">
        <v>52.95</v>
      </c>
      <c r="J2437" s="25">
        <f t="shared" si="120"/>
        <v>200437.55481</v>
      </c>
      <c r="K2437" s="25">
        <f t="shared" si="121"/>
        <v>2665.8194789730005</v>
      </c>
      <c r="L2437" s="25">
        <f t="shared" si="122"/>
        <v>2405.2506577200002</v>
      </c>
    </row>
    <row r="2438" spans="1:12" x14ac:dyDescent="0.25">
      <c r="A2438" s="4">
        <v>43558</v>
      </c>
      <c r="D2438" s="3">
        <v>46.71</v>
      </c>
      <c r="I2438" s="3">
        <v>48.21</v>
      </c>
      <c r="J2438" s="25">
        <f t="shared" si="120"/>
        <v>182494.70287799998</v>
      </c>
      <c r="K2438" s="25">
        <f t="shared" si="121"/>
        <v>0</v>
      </c>
      <c r="L2438" s="25">
        <f t="shared" si="122"/>
        <v>0</v>
      </c>
    </row>
    <row r="2439" spans="1:12" x14ac:dyDescent="0.25">
      <c r="A2439" s="4">
        <v>43559</v>
      </c>
      <c r="B2439" s="5">
        <v>3.52</v>
      </c>
      <c r="D2439" s="3">
        <v>49.46</v>
      </c>
      <c r="F2439" s="2">
        <v>0.152</v>
      </c>
      <c r="G2439" s="2">
        <v>11</v>
      </c>
      <c r="I2439" s="3">
        <v>50.4</v>
      </c>
      <c r="J2439" s="25">
        <f t="shared" si="120"/>
        <v>190784.75472</v>
      </c>
      <c r="K2439" s="25">
        <f t="shared" si="121"/>
        <v>2098.6323019199999</v>
      </c>
      <c r="L2439" s="25">
        <f t="shared" si="122"/>
        <v>0</v>
      </c>
    </row>
    <row r="2440" spans="1:12" x14ac:dyDescent="0.25">
      <c r="A2440" s="4">
        <v>43560</v>
      </c>
      <c r="D2440" s="3">
        <v>47.36</v>
      </c>
      <c r="I2440" s="3">
        <v>49.24</v>
      </c>
      <c r="J2440" s="25">
        <f t="shared" si="120"/>
        <v>186393.67703200001</v>
      </c>
      <c r="K2440" s="25">
        <f t="shared" si="121"/>
        <v>0</v>
      </c>
      <c r="L2440" s="25">
        <f t="shared" si="122"/>
        <v>0</v>
      </c>
    </row>
    <row r="2441" spans="1:12" x14ac:dyDescent="0.25">
      <c r="A2441" s="4">
        <v>43561</v>
      </c>
      <c r="D2441" s="3">
        <v>44.44</v>
      </c>
      <c r="I2441" s="3">
        <v>46.16</v>
      </c>
      <c r="J2441" s="25">
        <f t="shared" si="120"/>
        <v>174734.60868799998</v>
      </c>
      <c r="K2441" s="25">
        <f t="shared" si="121"/>
        <v>0</v>
      </c>
      <c r="L2441" s="25">
        <f t="shared" si="122"/>
        <v>0</v>
      </c>
    </row>
    <row r="2442" spans="1:12" x14ac:dyDescent="0.25">
      <c r="A2442" s="4">
        <v>43562</v>
      </c>
      <c r="D2442" s="3">
        <v>63.16</v>
      </c>
      <c r="I2442" s="3">
        <v>64.349999999999994</v>
      </c>
      <c r="J2442" s="25">
        <f t="shared" si="120"/>
        <v>243591.24932999996</v>
      </c>
      <c r="K2442" s="25">
        <f t="shared" si="121"/>
        <v>0</v>
      </c>
      <c r="L2442" s="25">
        <f t="shared" si="122"/>
        <v>0</v>
      </c>
    </row>
    <row r="2443" spans="1:12" x14ac:dyDescent="0.25">
      <c r="A2443" s="4">
        <v>43563</v>
      </c>
      <c r="D2443" s="3">
        <v>68.87</v>
      </c>
      <c r="I2443" s="3">
        <v>72.06</v>
      </c>
      <c r="J2443" s="25">
        <f t="shared" si="120"/>
        <v>272776.77430799999</v>
      </c>
      <c r="K2443" s="25">
        <f t="shared" si="121"/>
        <v>0</v>
      </c>
      <c r="L2443" s="25">
        <f t="shared" si="122"/>
        <v>0</v>
      </c>
    </row>
    <row r="2444" spans="1:12" x14ac:dyDescent="0.25">
      <c r="A2444" s="4">
        <v>43564</v>
      </c>
      <c r="B2444" s="5">
        <v>3</v>
      </c>
      <c r="C2444" s="2">
        <v>3.06</v>
      </c>
      <c r="D2444" s="3">
        <v>52.86</v>
      </c>
      <c r="E2444" s="2">
        <v>12.1</v>
      </c>
      <c r="F2444" s="2" t="s">
        <v>2</v>
      </c>
      <c r="G2444" s="2">
        <v>10.6</v>
      </c>
      <c r="H2444" s="2">
        <v>10.6</v>
      </c>
      <c r="I2444" s="3">
        <v>54.87</v>
      </c>
      <c r="J2444" s="25">
        <f t="shared" si="120"/>
        <v>207705.54546599998</v>
      </c>
      <c r="K2444" s="25">
        <f t="shared" si="121"/>
        <v>2201.6787819395995</v>
      </c>
      <c r="L2444" s="25">
        <f t="shared" si="122"/>
        <v>2201.6787819395995</v>
      </c>
    </row>
    <row r="2445" spans="1:12" x14ac:dyDescent="0.25">
      <c r="A2445" s="4">
        <v>43565</v>
      </c>
      <c r="D2445" s="3">
        <v>48.28</v>
      </c>
      <c r="I2445" s="3">
        <v>50.12</v>
      </c>
      <c r="J2445" s="25">
        <f t="shared" si="120"/>
        <v>189724.83941599997</v>
      </c>
      <c r="K2445" s="25">
        <f t="shared" si="121"/>
        <v>0</v>
      </c>
      <c r="L2445" s="25">
        <f t="shared" si="122"/>
        <v>0</v>
      </c>
    </row>
    <row r="2446" spans="1:12" x14ac:dyDescent="0.25">
      <c r="A2446" s="4">
        <v>43566</v>
      </c>
      <c r="B2446" s="5">
        <v>3.55</v>
      </c>
      <c r="D2446" s="3">
        <v>50.41</v>
      </c>
      <c r="F2446" s="2" t="s">
        <v>2</v>
      </c>
      <c r="G2446" s="2">
        <v>16.8</v>
      </c>
      <c r="I2446" s="3">
        <v>52.33</v>
      </c>
      <c r="J2446" s="25">
        <f t="shared" si="120"/>
        <v>198090.59949399999</v>
      </c>
      <c r="K2446" s="25">
        <f t="shared" si="121"/>
        <v>3327.9220714992002</v>
      </c>
      <c r="L2446" s="25">
        <f t="shared" si="122"/>
        <v>0</v>
      </c>
    </row>
    <row r="2447" spans="1:12" x14ac:dyDescent="0.25">
      <c r="A2447" s="4">
        <v>43567</v>
      </c>
      <c r="D2447" s="3">
        <v>43.82</v>
      </c>
      <c r="I2447" s="3">
        <v>45.49</v>
      </c>
      <c r="J2447" s="25">
        <f t="shared" si="120"/>
        <v>172198.382782</v>
      </c>
      <c r="K2447" s="25">
        <f t="shared" si="121"/>
        <v>0</v>
      </c>
      <c r="L2447" s="25">
        <f t="shared" si="122"/>
        <v>0</v>
      </c>
    </row>
    <row r="2448" spans="1:12" x14ac:dyDescent="0.25">
      <c r="A2448" s="4">
        <v>43568</v>
      </c>
      <c r="D2448" s="3">
        <v>48</v>
      </c>
      <c r="I2448" s="3">
        <v>49.83</v>
      </c>
      <c r="J2448" s="25">
        <f t="shared" si="120"/>
        <v>188627.06999399999</v>
      </c>
      <c r="K2448" s="25">
        <f t="shared" si="121"/>
        <v>0</v>
      </c>
      <c r="L2448" s="25">
        <f t="shared" si="122"/>
        <v>0</v>
      </c>
    </row>
    <row r="2449" spans="1:12" x14ac:dyDescent="0.25">
      <c r="A2449" s="4">
        <v>43569</v>
      </c>
      <c r="D2449" s="3">
        <v>72.31</v>
      </c>
      <c r="I2449" s="3">
        <v>75.069999999999993</v>
      </c>
      <c r="J2449" s="25">
        <f t="shared" si="120"/>
        <v>284170.86382599996</v>
      </c>
      <c r="K2449" s="25">
        <f t="shared" si="121"/>
        <v>0</v>
      </c>
      <c r="L2449" s="25">
        <f t="shared" si="122"/>
        <v>0</v>
      </c>
    </row>
    <row r="2450" spans="1:12" x14ac:dyDescent="0.25">
      <c r="A2450" s="4">
        <v>43570</v>
      </c>
      <c r="D2450" s="3">
        <v>53.58</v>
      </c>
      <c r="I2450" s="3">
        <v>55.62</v>
      </c>
      <c r="J2450" s="25">
        <f t="shared" si="120"/>
        <v>210544.60431599998</v>
      </c>
      <c r="K2450" s="25">
        <f t="shared" si="121"/>
        <v>0</v>
      </c>
      <c r="L2450" s="25">
        <f t="shared" si="122"/>
        <v>0</v>
      </c>
    </row>
    <row r="2451" spans="1:12" x14ac:dyDescent="0.25">
      <c r="A2451" s="4">
        <v>43571</v>
      </c>
      <c r="B2451" s="5">
        <v>3.74</v>
      </c>
      <c r="C2451" s="2">
        <v>4.8899999999999997</v>
      </c>
      <c r="D2451" s="3">
        <v>46.98</v>
      </c>
      <c r="E2451" s="2">
        <v>15.5</v>
      </c>
      <c r="F2451" s="2" t="s">
        <v>2</v>
      </c>
      <c r="G2451" s="2">
        <v>8.98</v>
      </c>
      <c r="H2451" s="2">
        <v>14.2</v>
      </c>
      <c r="I2451" s="3">
        <v>48.77</v>
      </c>
      <c r="J2451" s="25">
        <f t="shared" si="120"/>
        <v>184614.533486</v>
      </c>
      <c r="K2451" s="25">
        <f t="shared" si="121"/>
        <v>1657.83851070428</v>
      </c>
      <c r="L2451" s="25">
        <f t="shared" si="122"/>
        <v>2621.5263755012002</v>
      </c>
    </row>
    <row r="2452" spans="1:12" x14ac:dyDescent="0.25">
      <c r="A2452" s="4">
        <v>43572</v>
      </c>
      <c r="D2452" s="3">
        <v>50.95</v>
      </c>
      <c r="I2452" s="3">
        <v>52.89</v>
      </c>
      <c r="J2452" s="25">
        <f t="shared" si="120"/>
        <v>200210.43010199998</v>
      </c>
      <c r="K2452" s="25">
        <f t="shared" si="121"/>
        <v>0</v>
      </c>
      <c r="L2452" s="25">
        <f t="shared" si="122"/>
        <v>0</v>
      </c>
    </row>
    <row r="2453" spans="1:12" x14ac:dyDescent="0.25">
      <c r="A2453" s="4">
        <v>43573</v>
      </c>
      <c r="B2453" s="5">
        <v>2.48</v>
      </c>
      <c r="D2453" s="3">
        <v>79.52</v>
      </c>
      <c r="F2453" s="2" t="s">
        <v>2</v>
      </c>
      <c r="G2453" s="2">
        <v>13.9</v>
      </c>
      <c r="I2453" s="3">
        <v>82.55</v>
      </c>
      <c r="J2453" s="25">
        <f t="shared" si="120"/>
        <v>312485.74408999999</v>
      </c>
      <c r="K2453" s="25">
        <f t="shared" si="121"/>
        <v>4343.5518428509995</v>
      </c>
      <c r="L2453" s="25">
        <f t="shared" si="122"/>
        <v>0</v>
      </c>
    </row>
    <row r="2454" spans="1:12" x14ac:dyDescent="0.25">
      <c r="A2454" s="4">
        <v>43574</v>
      </c>
      <c r="D2454" s="3">
        <v>57.78</v>
      </c>
      <c r="I2454" s="3">
        <v>59.98</v>
      </c>
      <c r="J2454" s="25">
        <f t="shared" si="120"/>
        <v>227048.99976399998</v>
      </c>
      <c r="K2454" s="25">
        <f t="shared" si="121"/>
        <v>0</v>
      </c>
      <c r="L2454" s="25">
        <f t="shared" si="122"/>
        <v>0</v>
      </c>
    </row>
    <row r="2455" spans="1:12" x14ac:dyDescent="0.25">
      <c r="A2455" s="4">
        <v>43575</v>
      </c>
      <c r="D2455" s="3">
        <v>49.52</v>
      </c>
      <c r="I2455" s="3">
        <v>51.41</v>
      </c>
      <c r="J2455" s="25">
        <f t="shared" si="120"/>
        <v>194608.02063799999</v>
      </c>
      <c r="K2455" s="25">
        <f t="shared" si="121"/>
        <v>0</v>
      </c>
      <c r="L2455" s="25">
        <f t="shared" si="122"/>
        <v>0</v>
      </c>
    </row>
    <row r="2456" spans="1:12" x14ac:dyDescent="0.25">
      <c r="A2456" s="4">
        <v>43576</v>
      </c>
      <c r="D2456" s="3">
        <v>44.27</v>
      </c>
      <c r="I2456" s="3">
        <v>45.96</v>
      </c>
      <c r="J2456" s="25">
        <f t="shared" si="120"/>
        <v>173977.52632800001</v>
      </c>
      <c r="K2456" s="25">
        <f t="shared" si="121"/>
        <v>0</v>
      </c>
      <c r="L2456" s="25">
        <f t="shared" si="122"/>
        <v>0</v>
      </c>
    </row>
    <row r="2457" spans="1:12" x14ac:dyDescent="0.25">
      <c r="A2457" s="4">
        <v>43577</v>
      </c>
      <c r="D2457" s="3">
        <v>44.87</v>
      </c>
      <c r="I2457" s="3">
        <v>46.58</v>
      </c>
      <c r="J2457" s="25">
        <f t="shared" si="120"/>
        <v>176324.48164399998</v>
      </c>
      <c r="K2457" s="25">
        <f t="shared" si="121"/>
        <v>0</v>
      </c>
      <c r="L2457" s="25">
        <f t="shared" si="122"/>
        <v>0</v>
      </c>
    </row>
    <row r="2458" spans="1:12" x14ac:dyDescent="0.25">
      <c r="A2458" s="4">
        <v>43578</v>
      </c>
      <c r="B2458" s="5">
        <v>5.95</v>
      </c>
      <c r="C2458" s="2">
        <v>1.5</v>
      </c>
      <c r="D2458" s="3">
        <v>41.69</v>
      </c>
      <c r="E2458" s="2">
        <v>13.3</v>
      </c>
      <c r="F2458" s="2" t="s">
        <v>2</v>
      </c>
      <c r="G2458" s="2">
        <v>10.4</v>
      </c>
      <c r="H2458" s="2">
        <v>13</v>
      </c>
      <c r="I2458" s="3">
        <v>43.28</v>
      </c>
      <c r="J2458" s="25">
        <f t="shared" si="120"/>
        <v>163832.62270400001</v>
      </c>
      <c r="K2458" s="25">
        <f t="shared" si="121"/>
        <v>1703.8592761216</v>
      </c>
      <c r="L2458" s="25">
        <f t="shared" si="122"/>
        <v>2129.8240951520002</v>
      </c>
    </row>
    <row r="2459" spans="1:12" x14ac:dyDescent="0.25">
      <c r="A2459" s="4">
        <v>43579</v>
      </c>
      <c r="D2459" s="3">
        <v>39.96</v>
      </c>
      <c r="I2459" s="3">
        <v>41.48</v>
      </c>
      <c r="J2459" s="25">
        <f t="shared" si="120"/>
        <v>157018.88146399998</v>
      </c>
      <c r="K2459" s="25">
        <f t="shared" si="121"/>
        <v>0</v>
      </c>
      <c r="L2459" s="25">
        <f t="shared" si="122"/>
        <v>0</v>
      </c>
    </row>
    <row r="2460" spans="1:12" x14ac:dyDescent="0.25">
      <c r="A2460" s="4">
        <v>43580</v>
      </c>
      <c r="B2460" s="5">
        <v>5.28</v>
      </c>
      <c r="D2460" s="3">
        <v>38.71</v>
      </c>
      <c r="F2460" s="2" t="s">
        <v>2</v>
      </c>
      <c r="G2460" s="2">
        <v>10.1</v>
      </c>
      <c r="I2460" s="3">
        <v>38.74</v>
      </c>
      <c r="J2460" s="25">
        <f t="shared" si="120"/>
        <v>146646.85313199999</v>
      </c>
      <c r="K2460" s="25">
        <f t="shared" si="121"/>
        <v>1481.1332166331999</v>
      </c>
      <c r="L2460" s="25">
        <f t="shared" si="122"/>
        <v>0</v>
      </c>
    </row>
    <row r="2461" spans="1:12" x14ac:dyDescent="0.25">
      <c r="A2461" s="4">
        <v>43581</v>
      </c>
      <c r="D2461" s="3">
        <v>37.26</v>
      </c>
      <c r="I2461" s="3">
        <v>37.520000000000003</v>
      </c>
      <c r="J2461" s="25">
        <f t="shared" si="120"/>
        <v>142028.65073600001</v>
      </c>
      <c r="K2461" s="25">
        <f t="shared" si="121"/>
        <v>0</v>
      </c>
      <c r="L2461" s="25">
        <f t="shared" si="122"/>
        <v>0</v>
      </c>
    </row>
    <row r="2462" spans="1:12" x14ac:dyDescent="0.25">
      <c r="A2462" s="4">
        <v>43582</v>
      </c>
      <c r="D2462" s="3">
        <v>40.98</v>
      </c>
      <c r="I2462" s="3">
        <v>40.06</v>
      </c>
      <c r="J2462" s="25">
        <f t="shared" si="120"/>
        <v>151643.596708</v>
      </c>
      <c r="K2462" s="25">
        <f t="shared" si="121"/>
        <v>0</v>
      </c>
      <c r="L2462" s="25">
        <f t="shared" si="122"/>
        <v>0</v>
      </c>
    </row>
    <row r="2463" spans="1:12" x14ac:dyDescent="0.25">
      <c r="A2463" s="4">
        <v>43583</v>
      </c>
      <c r="D2463" s="3">
        <v>42</v>
      </c>
      <c r="I2463" s="3">
        <v>41.19</v>
      </c>
      <c r="J2463" s="25">
        <f t="shared" si="120"/>
        <v>155921.11204199999</v>
      </c>
      <c r="K2463" s="25">
        <f t="shared" si="121"/>
        <v>0</v>
      </c>
      <c r="L2463" s="25">
        <f t="shared" si="122"/>
        <v>0</v>
      </c>
    </row>
    <row r="2464" spans="1:12" x14ac:dyDescent="0.25">
      <c r="A2464" s="4">
        <v>43584</v>
      </c>
      <c r="D2464" s="3">
        <v>41.33</v>
      </c>
      <c r="I2464" s="3">
        <v>42.06</v>
      </c>
      <c r="J2464" s="25">
        <f t="shared" si="120"/>
        <v>159214.420308</v>
      </c>
      <c r="K2464" s="25">
        <f t="shared" si="121"/>
        <v>0</v>
      </c>
      <c r="L2464" s="25">
        <f t="shared" si="122"/>
        <v>0</v>
      </c>
    </row>
    <row r="2465" spans="1:12" x14ac:dyDescent="0.25">
      <c r="A2465" s="4">
        <v>43585</v>
      </c>
      <c r="B2465" s="5">
        <v>3.78</v>
      </c>
      <c r="C2465" s="2">
        <v>0.39400000000000002</v>
      </c>
      <c r="D2465" s="3">
        <v>66.59</v>
      </c>
      <c r="E2465" s="2">
        <v>12.2</v>
      </c>
      <c r="F2465" s="2">
        <v>0.19400000000000001</v>
      </c>
      <c r="G2465" s="2">
        <v>9.6999999999999993</v>
      </c>
      <c r="H2465" s="2">
        <v>13.8</v>
      </c>
      <c r="I2465" s="3">
        <v>65.31</v>
      </c>
      <c r="J2465" s="25">
        <f t="shared" si="120"/>
        <v>247225.24465800001</v>
      </c>
      <c r="K2465" s="25">
        <f t="shared" si="121"/>
        <v>2398.0848731825999</v>
      </c>
      <c r="L2465" s="25">
        <f t="shared" si="122"/>
        <v>3411.7083762804004</v>
      </c>
    </row>
    <row r="2466" spans="1:12" x14ac:dyDescent="0.25">
      <c r="A2466" s="4">
        <v>43586</v>
      </c>
      <c r="D2466" s="3">
        <v>74.37</v>
      </c>
      <c r="I2466" s="3">
        <v>75.209999999999994</v>
      </c>
      <c r="J2466" s="25">
        <f t="shared" si="120"/>
        <v>284700.82147799997</v>
      </c>
      <c r="K2466" s="25">
        <f t="shared" si="121"/>
        <v>0</v>
      </c>
      <c r="L2466" s="25">
        <f t="shared" si="122"/>
        <v>0</v>
      </c>
    </row>
    <row r="2467" spans="1:12" x14ac:dyDescent="0.25">
      <c r="A2467" s="4">
        <v>43587</v>
      </c>
      <c r="B2467" s="5">
        <v>2.6</v>
      </c>
      <c r="D2467" s="3">
        <v>90.77</v>
      </c>
      <c r="F2467" s="2">
        <v>0.16500000000000001</v>
      </c>
      <c r="G2467" s="2">
        <v>8.6300000000000008</v>
      </c>
      <c r="I2467" s="3">
        <v>90.44</v>
      </c>
      <c r="J2467" s="25">
        <f t="shared" si="120"/>
        <v>342352.64319199999</v>
      </c>
      <c r="K2467" s="25">
        <f t="shared" si="121"/>
        <v>2954.5033107469603</v>
      </c>
      <c r="L2467" s="25">
        <f t="shared" si="122"/>
        <v>0</v>
      </c>
    </row>
    <row r="2468" spans="1:12" x14ac:dyDescent="0.25">
      <c r="A2468" s="4">
        <v>43588</v>
      </c>
      <c r="D2468" s="3">
        <v>66.38</v>
      </c>
      <c r="I2468" s="3">
        <v>66.58</v>
      </c>
      <c r="J2468" s="25">
        <f t="shared" si="120"/>
        <v>252032.71764399999</v>
      </c>
      <c r="K2468" s="25">
        <f t="shared" si="121"/>
        <v>0</v>
      </c>
      <c r="L2468" s="25">
        <f t="shared" si="122"/>
        <v>0</v>
      </c>
    </row>
    <row r="2469" spans="1:12" x14ac:dyDescent="0.25">
      <c r="A2469" s="4">
        <v>43589</v>
      </c>
      <c r="D2469" s="3">
        <v>54.71</v>
      </c>
      <c r="I2469" s="3">
        <v>55.27</v>
      </c>
      <c r="J2469" s="25">
        <f t="shared" si="120"/>
        <v>209219.71018600001</v>
      </c>
      <c r="K2469" s="25">
        <f t="shared" si="121"/>
        <v>0</v>
      </c>
      <c r="L2469" s="25">
        <f t="shared" si="122"/>
        <v>0</v>
      </c>
    </row>
    <row r="2470" spans="1:12" x14ac:dyDescent="0.25">
      <c r="A2470" s="4">
        <v>43590</v>
      </c>
      <c r="D2470" s="3">
        <v>49.25</v>
      </c>
      <c r="I2470" s="3">
        <v>49.77</v>
      </c>
      <c r="J2470" s="25">
        <f t="shared" si="120"/>
        <v>188399.945286</v>
      </c>
      <c r="K2470" s="25">
        <f t="shared" si="121"/>
        <v>0</v>
      </c>
      <c r="L2470" s="25">
        <f t="shared" si="122"/>
        <v>0</v>
      </c>
    </row>
    <row r="2471" spans="1:12" x14ac:dyDescent="0.25">
      <c r="A2471" s="4">
        <v>43591</v>
      </c>
      <c r="D2471" s="3">
        <v>45.5</v>
      </c>
      <c r="I2471" s="3">
        <v>45.5</v>
      </c>
      <c r="J2471" s="25">
        <f t="shared" si="120"/>
        <v>172236.23689999999</v>
      </c>
      <c r="K2471" s="25">
        <f t="shared" si="121"/>
        <v>0</v>
      </c>
      <c r="L2471" s="25">
        <f t="shared" si="122"/>
        <v>0</v>
      </c>
    </row>
    <row r="2472" spans="1:12" x14ac:dyDescent="0.25">
      <c r="A2472" s="4">
        <v>43592</v>
      </c>
      <c r="B2472" s="5">
        <v>5.14</v>
      </c>
      <c r="C2472" s="2">
        <v>0.54900000000000004</v>
      </c>
      <c r="D2472" s="3">
        <v>42.79</v>
      </c>
      <c r="E2472" s="2">
        <v>14.6</v>
      </c>
      <c r="F2472" s="2">
        <v>0.26600000000000001</v>
      </c>
      <c r="G2472" s="2">
        <v>8.61</v>
      </c>
      <c r="H2472" s="2">
        <v>12.9</v>
      </c>
      <c r="I2472" s="3">
        <v>42.99</v>
      </c>
      <c r="J2472" s="25">
        <f t="shared" si="120"/>
        <v>162734.853282</v>
      </c>
      <c r="K2472" s="25">
        <f t="shared" si="121"/>
        <v>1401.1470867580199</v>
      </c>
      <c r="L2472" s="25">
        <f t="shared" si="122"/>
        <v>2099.2796073377999</v>
      </c>
    </row>
    <row r="2473" spans="1:12" x14ac:dyDescent="0.25">
      <c r="A2473" s="4">
        <v>43593</v>
      </c>
      <c r="D2473" s="3">
        <v>58.24</v>
      </c>
      <c r="I2473" s="3">
        <v>57.44</v>
      </c>
      <c r="J2473" s="25">
        <f t="shared" si="120"/>
        <v>217434.05379199999</v>
      </c>
      <c r="K2473" s="25">
        <f t="shared" si="121"/>
        <v>0</v>
      </c>
      <c r="L2473" s="25">
        <f t="shared" si="122"/>
        <v>0</v>
      </c>
    </row>
    <row r="2474" spans="1:12" x14ac:dyDescent="0.25">
      <c r="A2474" s="4">
        <v>43594</v>
      </c>
      <c r="B2474" s="5">
        <v>2.25</v>
      </c>
      <c r="D2474" s="3">
        <v>80.41</v>
      </c>
      <c r="F2474" s="2">
        <v>0.17599999999999999</v>
      </c>
      <c r="G2474" s="2">
        <v>8.9700000000000006</v>
      </c>
      <c r="I2474" s="3">
        <v>80.959999999999994</v>
      </c>
      <c r="J2474" s="25">
        <f t="shared" si="120"/>
        <v>306466.93932799995</v>
      </c>
      <c r="K2474" s="25">
        <f t="shared" si="121"/>
        <v>2749.00844577216</v>
      </c>
      <c r="L2474" s="25">
        <f t="shared" si="122"/>
        <v>0</v>
      </c>
    </row>
    <row r="2475" spans="1:12" x14ac:dyDescent="0.25">
      <c r="A2475" s="4">
        <v>43595</v>
      </c>
      <c r="D2475" s="3">
        <v>55.92</v>
      </c>
      <c r="I2475" s="3">
        <v>55.83</v>
      </c>
      <c r="J2475" s="25">
        <f t="shared" si="120"/>
        <v>211339.54079399997</v>
      </c>
      <c r="K2475" s="25">
        <f t="shared" si="121"/>
        <v>0</v>
      </c>
      <c r="L2475" s="25">
        <f t="shared" si="122"/>
        <v>0</v>
      </c>
    </row>
    <row r="2476" spans="1:12" x14ac:dyDescent="0.25">
      <c r="A2476" s="4">
        <v>43596</v>
      </c>
      <c r="D2476" s="3">
        <v>55.78</v>
      </c>
      <c r="I2476" s="3">
        <v>55.34</v>
      </c>
      <c r="J2476" s="25">
        <f t="shared" si="120"/>
        <v>209484.68901200002</v>
      </c>
      <c r="K2476" s="25">
        <f t="shared" si="121"/>
        <v>0</v>
      </c>
      <c r="L2476" s="25">
        <f t="shared" si="122"/>
        <v>0</v>
      </c>
    </row>
    <row r="2477" spans="1:12" x14ac:dyDescent="0.25">
      <c r="A2477" s="4">
        <v>43597</v>
      </c>
      <c r="D2477" s="3">
        <v>48.4</v>
      </c>
      <c r="I2477" s="3">
        <v>48.57</v>
      </c>
      <c r="J2477" s="25">
        <f t="shared" si="120"/>
        <v>183857.451126</v>
      </c>
      <c r="K2477" s="25">
        <f t="shared" si="121"/>
        <v>0</v>
      </c>
      <c r="L2477" s="25">
        <f t="shared" si="122"/>
        <v>0</v>
      </c>
    </row>
    <row r="2478" spans="1:12" x14ac:dyDescent="0.25">
      <c r="A2478" s="4">
        <v>43598</v>
      </c>
      <c r="D2478" s="3">
        <v>44.24</v>
      </c>
      <c r="I2478" s="3">
        <v>44.71</v>
      </c>
      <c r="J2478" s="25">
        <f t="shared" si="120"/>
        <v>169245.76157800001</v>
      </c>
      <c r="K2478" s="25">
        <f t="shared" si="121"/>
        <v>0</v>
      </c>
      <c r="L2478" s="25">
        <f t="shared" si="122"/>
        <v>0</v>
      </c>
    </row>
    <row r="2479" spans="1:12" x14ac:dyDescent="0.25">
      <c r="A2479" s="4">
        <v>43599</v>
      </c>
      <c r="B2479" s="5">
        <v>4.43</v>
      </c>
      <c r="C2479" s="2">
        <v>0.69099999999999995</v>
      </c>
      <c r="D2479" s="3">
        <v>40.21</v>
      </c>
      <c r="E2479" s="2">
        <v>12.8</v>
      </c>
      <c r="F2479" s="2">
        <v>0.28399999999999997</v>
      </c>
      <c r="G2479" s="2">
        <v>8.4700000000000006</v>
      </c>
      <c r="H2479" s="2">
        <v>13</v>
      </c>
      <c r="I2479" s="3">
        <v>40.950000000000003</v>
      </c>
      <c r="J2479" s="25">
        <f t="shared" si="120"/>
        <v>155012.61321000001</v>
      </c>
      <c r="K2479" s="25">
        <f t="shared" si="121"/>
        <v>1312.9568338887002</v>
      </c>
      <c r="L2479" s="25">
        <f t="shared" si="122"/>
        <v>2015.1639717300002</v>
      </c>
    </row>
    <row r="2480" spans="1:12" x14ac:dyDescent="0.25">
      <c r="A2480" s="4">
        <v>43600</v>
      </c>
      <c r="D2480" s="3">
        <v>38.020000000000003</v>
      </c>
      <c r="I2480" s="3">
        <v>39.94</v>
      </c>
      <c r="J2480" s="25">
        <f t="shared" si="120"/>
        <v>151189.34729199999</v>
      </c>
      <c r="K2480" s="25">
        <f t="shared" si="121"/>
        <v>0</v>
      </c>
      <c r="L2480" s="25">
        <f t="shared" si="122"/>
        <v>0</v>
      </c>
    </row>
    <row r="2481" spans="1:12" x14ac:dyDescent="0.25">
      <c r="A2481" s="4">
        <v>43601</v>
      </c>
      <c r="B2481" s="5">
        <v>6.29</v>
      </c>
      <c r="D2481" s="3">
        <v>35.65</v>
      </c>
      <c r="F2481" s="2">
        <v>0.22500000000000001</v>
      </c>
      <c r="G2481" s="2">
        <v>6.37</v>
      </c>
      <c r="I2481" s="3">
        <v>36.57</v>
      </c>
      <c r="J2481" s="25">
        <f t="shared" si="120"/>
        <v>138432.50952600001</v>
      </c>
      <c r="K2481" s="25">
        <f t="shared" si="121"/>
        <v>881.81508568062009</v>
      </c>
      <c r="L2481" s="25">
        <f t="shared" si="122"/>
        <v>0</v>
      </c>
    </row>
    <row r="2482" spans="1:12" x14ac:dyDescent="0.25">
      <c r="A2482" s="4">
        <v>43602</v>
      </c>
      <c r="D2482" s="3">
        <v>34.299999999999997</v>
      </c>
      <c r="I2482" s="3">
        <v>35.299999999999997</v>
      </c>
      <c r="J2482" s="25">
        <f t="shared" si="120"/>
        <v>133625.03653999997</v>
      </c>
      <c r="K2482" s="25">
        <f t="shared" si="121"/>
        <v>0</v>
      </c>
      <c r="L2482" s="25">
        <f t="shared" si="122"/>
        <v>0</v>
      </c>
    </row>
    <row r="2483" spans="1:12" x14ac:dyDescent="0.25">
      <c r="A2483" s="4">
        <v>43603</v>
      </c>
      <c r="D2483" s="3">
        <v>32.74</v>
      </c>
      <c r="I2483" s="3">
        <v>34.03</v>
      </c>
      <c r="J2483" s="25">
        <f t="shared" si="120"/>
        <v>128817.56355399999</v>
      </c>
      <c r="K2483" s="25">
        <f t="shared" si="121"/>
        <v>0</v>
      </c>
      <c r="L2483" s="25">
        <f t="shared" si="122"/>
        <v>0</v>
      </c>
    </row>
    <row r="2484" spans="1:12" x14ac:dyDescent="0.25">
      <c r="A2484" s="4">
        <v>43604</v>
      </c>
      <c r="D2484" s="3">
        <v>31.32</v>
      </c>
      <c r="I2484" s="3">
        <v>32.590000000000003</v>
      </c>
      <c r="J2484" s="25">
        <f t="shared" si="120"/>
        <v>123366.57056200001</v>
      </c>
      <c r="K2484" s="25">
        <f t="shared" si="121"/>
        <v>0</v>
      </c>
      <c r="L2484" s="25">
        <f t="shared" si="122"/>
        <v>0</v>
      </c>
    </row>
    <row r="2485" spans="1:12" x14ac:dyDescent="0.25">
      <c r="A2485" s="4">
        <v>43605</v>
      </c>
      <c r="D2485" s="3">
        <v>31.54</v>
      </c>
      <c r="I2485" s="3">
        <v>32.69</v>
      </c>
      <c r="J2485" s="25">
        <f t="shared" si="120"/>
        <v>123745.11174199999</v>
      </c>
      <c r="K2485" s="25">
        <f t="shared" si="121"/>
        <v>0</v>
      </c>
      <c r="L2485" s="25">
        <f t="shared" si="122"/>
        <v>0</v>
      </c>
    </row>
    <row r="2486" spans="1:12" x14ac:dyDescent="0.25">
      <c r="A2486" s="4">
        <v>43606</v>
      </c>
      <c r="B2486" s="5">
        <v>4.42</v>
      </c>
      <c r="C2486" s="2">
        <v>0.68400000000000005</v>
      </c>
      <c r="D2486" s="3">
        <v>48.93</v>
      </c>
      <c r="E2486" s="2">
        <v>14.6</v>
      </c>
      <c r="F2486" s="2">
        <v>0.254</v>
      </c>
      <c r="G2486" s="2">
        <v>2.98</v>
      </c>
      <c r="H2486" s="2">
        <v>13.4</v>
      </c>
      <c r="I2486" s="3">
        <v>49.23</v>
      </c>
      <c r="J2486" s="25">
        <f t="shared" si="120"/>
        <v>186355.82291399999</v>
      </c>
      <c r="K2486" s="25">
        <f t="shared" si="121"/>
        <v>555.34035228371988</v>
      </c>
      <c r="L2486" s="25">
        <f t="shared" si="122"/>
        <v>2497.1680270475999</v>
      </c>
    </row>
    <row r="2487" spans="1:12" x14ac:dyDescent="0.25">
      <c r="A2487" s="4">
        <v>43607</v>
      </c>
      <c r="D2487" s="3">
        <v>54.14</v>
      </c>
      <c r="I2487" s="3">
        <v>55.48</v>
      </c>
      <c r="J2487" s="25">
        <f t="shared" si="120"/>
        <v>210014.64666399997</v>
      </c>
      <c r="K2487" s="25">
        <f t="shared" si="121"/>
        <v>0</v>
      </c>
      <c r="L2487" s="25">
        <f t="shared" si="122"/>
        <v>0</v>
      </c>
    </row>
    <row r="2488" spans="1:12" x14ac:dyDescent="0.25">
      <c r="A2488" s="4">
        <v>43608</v>
      </c>
      <c r="B2488" s="5">
        <v>3.07</v>
      </c>
      <c r="D2488" s="3">
        <v>47.49</v>
      </c>
      <c r="F2488" s="2">
        <v>0.222</v>
      </c>
      <c r="G2488" s="2">
        <v>6.26</v>
      </c>
      <c r="I2488" s="3">
        <v>45.31</v>
      </c>
      <c r="J2488" s="25">
        <f t="shared" si="120"/>
        <v>171517.00865800001</v>
      </c>
      <c r="K2488" s="25">
        <f t="shared" si="121"/>
        <v>1073.6964741990798</v>
      </c>
      <c r="L2488" s="25">
        <f t="shared" si="122"/>
        <v>0</v>
      </c>
    </row>
    <row r="2489" spans="1:12" x14ac:dyDescent="0.25">
      <c r="A2489" s="4">
        <v>43609</v>
      </c>
      <c r="D2489" s="3">
        <v>39.74</v>
      </c>
      <c r="I2489" s="3">
        <v>40.270000000000003</v>
      </c>
      <c r="J2489" s="25">
        <f t="shared" si="120"/>
        <v>152438.53318600002</v>
      </c>
      <c r="K2489" s="25">
        <f t="shared" si="121"/>
        <v>0</v>
      </c>
      <c r="L2489" s="25">
        <f t="shared" si="122"/>
        <v>0</v>
      </c>
    </row>
    <row r="2490" spans="1:12" x14ac:dyDescent="0.25">
      <c r="A2490" s="4">
        <v>43610</v>
      </c>
      <c r="D2490" s="3">
        <v>39.04</v>
      </c>
      <c r="I2490" s="3">
        <v>39.03</v>
      </c>
      <c r="J2490" s="25">
        <f t="shared" si="120"/>
        <v>147744.622554</v>
      </c>
      <c r="K2490" s="25">
        <f t="shared" si="121"/>
        <v>0</v>
      </c>
      <c r="L2490" s="25">
        <f t="shared" si="122"/>
        <v>0</v>
      </c>
    </row>
    <row r="2491" spans="1:12" x14ac:dyDescent="0.25">
      <c r="A2491" s="4">
        <v>43611</v>
      </c>
      <c r="D2491" s="3">
        <v>43.63</v>
      </c>
      <c r="I2491" s="3">
        <v>42.75</v>
      </c>
      <c r="J2491" s="25">
        <f t="shared" si="120"/>
        <v>161826.35444999998</v>
      </c>
      <c r="K2491" s="25">
        <f t="shared" si="121"/>
        <v>0</v>
      </c>
      <c r="L2491" s="25">
        <f t="shared" si="122"/>
        <v>0</v>
      </c>
    </row>
    <row r="2492" spans="1:12" x14ac:dyDescent="0.25">
      <c r="A2492" s="4">
        <v>43612</v>
      </c>
      <c r="D2492" s="3">
        <v>36.700000000000003</v>
      </c>
      <c r="I2492" s="3">
        <v>36.42</v>
      </c>
      <c r="J2492" s="25">
        <f t="shared" si="120"/>
        <v>137864.69775600001</v>
      </c>
      <c r="K2492" s="25">
        <f t="shared" si="121"/>
        <v>0</v>
      </c>
      <c r="L2492" s="25">
        <f t="shared" si="122"/>
        <v>0</v>
      </c>
    </row>
    <row r="2493" spans="1:12" x14ac:dyDescent="0.25">
      <c r="A2493" s="4">
        <v>43613</v>
      </c>
      <c r="B2493" s="5">
        <v>5.68</v>
      </c>
      <c r="C2493" s="2">
        <v>0.64800000000000002</v>
      </c>
      <c r="D2493" s="3">
        <v>38.57</v>
      </c>
      <c r="E2493" s="2">
        <v>14</v>
      </c>
      <c r="F2493" s="2">
        <v>0.28699999999999998</v>
      </c>
      <c r="G2493" s="2">
        <v>8.85</v>
      </c>
      <c r="H2493" s="2">
        <v>14.5</v>
      </c>
      <c r="I2493" s="3">
        <v>41.28</v>
      </c>
      <c r="J2493" s="25">
        <f t="shared" si="120"/>
        <v>156261.79910400001</v>
      </c>
      <c r="K2493" s="25">
        <f t="shared" si="121"/>
        <v>1382.9169220704</v>
      </c>
      <c r="L2493" s="25">
        <f t="shared" si="122"/>
        <v>2265.7960870080001</v>
      </c>
    </row>
    <row r="2494" spans="1:12" x14ac:dyDescent="0.25">
      <c r="A2494" s="4">
        <v>43614</v>
      </c>
      <c r="D2494" s="3">
        <v>43.66</v>
      </c>
      <c r="I2494" s="3">
        <v>43.41</v>
      </c>
      <c r="J2494" s="25">
        <f t="shared" si="120"/>
        <v>164324.72623799997</v>
      </c>
      <c r="K2494" s="25">
        <f t="shared" si="121"/>
        <v>0</v>
      </c>
      <c r="L2494" s="25">
        <f t="shared" si="122"/>
        <v>0</v>
      </c>
    </row>
    <row r="2495" spans="1:12" x14ac:dyDescent="0.25">
      <c r="A2495" s="4">
        <v>43615</v>
      </c>
      <c r="B2495" s="5">
        <v>12.1</v>
      </c>
      <c r="D2495" s="3">
        <v>37.76</v>
      </c>
      <c r="F2495" s="2">
        <v>0.21299999999999999</v>
      </c>
      <c r="G2495" s="2">
        <v>11.6</v>
      </c>
      <c r="I2495" s="3">
        <v>37.47</v>
      </c>
      <c r="J2495" s="25">
        <f t="shared" si="120"/>
        <v>141839.38014599998</v>
      </c>
      <c r="K2495" s="25">
        <f t="shared" si="121"/>
        <v>1645.3368096935999</v>
      </c>
      <c r="L2495" s="25">
        <f t="shared" si="122"/>
        <v>0</v>
      </c>
    </row>
    <row r="2496" spans="1:12" x14ac:dyDescent="0.25">
      <c r="A2496" s="4">
        <v>43616</v>
      </c>
      <c r="D2496" s="3">
        <v>34.96</v>
      </c>
      <c r="I2496" s="3">
        <v>34.880000000000003</v>
      </c>
      <c r="J2496" s="25">
        <f t="shared" si="120"/>
        <v>132035.16358399999</v>
      </c>
      <c r="K2496" s="25">
        <f t="shared" si="121"/>
        <v>0</v>
      </c>
      <c r="L2496" s="25">
        <f t="shared" si="122"/>
        <v>0</v>
      </c>
    </row>
    <row r="2497" spans="1:12" x14ac:dyDescent="0.25">
      <c r="A2497" s="4">
        <v>43617</v>
      </c>
      <c r="D2497" s="3">
        <v>32.909999999999997</v>
      </c>
      <c r="I2497" s="3">
        <v>32.65</v>
      </c>
      <c r="J2497" s="25">
        <f t="shared" si="120"/>
        <v>123593.69527</v>
      </c>
      <c r="K2497" s="25">
        <f t="shared" si="121"/>
        <v>0</v>
      </c>
      <c r="L2497" s="25">
        <f t="shared" si="122"/>
        <v>0</v>
      </c>
    </row>
    <row r="2498" spans="1:12" x14ac:dyDescent="0.25">
      <c r="A2498" s="4">
        <v>43618</v>
      </c>
      <c r="D2498" s="3">
        <v>31.11</v>
      </c>
      <c r="I2498" s="3">
        <v>31.5</v>
      </c>
      <c r="J2498" s="25">
        <f t="shared" si="120"/>
        <v>119240.47169999999</v>
      </c>
      <c r="K2498" s="25">
        <f t="shared" si="121"/>
        <v>0</v>
      </c>
      <c r="L2498" s="25">
        <f t="shared" si="122"/>
        <v>0</v>
      </c>
    </row>
    <row r="2499" spans="1:12" x14ac:dyDescent="0.25">
      <c r="A2499" s="4">
        <v>43619</v>
      </c>
      <c r="D2499" s="3">
        <v>29.78</v>
      </c>
      <c r="I2499" s="3">
        <v>29.09</v>
      </c>
      <c r="J2499" s="25">
        <f t="shared" ref="J2499:J2562" si="123">3785.4118*I2499</f>
        <v>110117.629262</v>
      </c>
      <c r="K2499" s="25">
        <f t="shared" si="121"/>
        <v>0</v>
      </c>
      <c r="L2499" s="25">
        <f t="shared" si="122"/>
        <v>0</v>
      </c>
    </row>
    <row r="2500" spans="1:12" x14ac:dyDescent="0.25">
      <c r="A2500" s="4">
        <v>43620</v>
      </c>
      <c r="B2500" s="5">
        <v>7.04</v>
      </c>
      <c r="C2500" s="2">
        <v>0.79700000000000004</v>
      </c>
      <c r="D2500" s="3">
        <v>30.34</v>
      </c>
      <c r="E2500" s="2">
        <v>17.899999999999999</v>
      </c>
      <c r="F2500" s="2">
        <v>0.28999999999999998</v>
      </c>
      <c r="G2500" s="2">
        <v>10</v>
      </c>
      <c r="H2500" s="2">
        <v>17.7</v>
      </c>
      <c r="I2500" s="3">
        <v>29.87</v>
      </c>
      <c r="J2500" s="25">
        <f t="shared" si="123"/>
        <v>113070.250466</v>
      </c>
      <c r="K2500" s="25">
        <f t="shared" ref="K2500:K2563" si="124">J2500*G2500/1000</f>
        <v>1130.7025046600002</v>
      </c>
      <c r="L2500" s="25">
        <f t="shared" ref="L2500:L2563" si="125">J2500*H2500/1000</f>
        <v>2001.3434332482</v>
      </c>
    </row>
    <row r="2501" spans="1:12" x14ac:dyDescent="0.25">
      <c r="A2501" s="4">
        <v>43621</v>
      </c>
      <c r="D2501" s="3">
        <v>30.77</v>
      </c>
      <c r="I2501" s="3">
        <v>30.92</v>
      </c>
      <c r="J2501" s="25">
        <f t="shared" si="123"/>
        <v>117044.932856</v>
      </c>
      <c r="K2501" s="25">
        <f t="shared" si="124"/>
        <v>0</v>
      </c>
      <c r="L2501" s="25">
        <f t="shared" si="125"/>
        <v>0</v>
      </c>
    </row>
    <row r="2502" spans="1:12" x14ac:dyDescent="0.25">
      <c r="A2502" s="4">
        <v>43622</v>
      </c>
      <c r="B2502" s="5">
        <v>7.82</v>
      </c>
      <c r="D2502" s="3">
        <v>31.31</v>
      </c>
      <c r="F2502" s="2">
        <v>0.27800000000000002</v>
      </c>
      <c r="G2502" s="2">
        <v>11.6</v>
      </c>
      <c r="I2502" s="3">
        <v>31.24</v>
      </c>
      <c r="J2502" s="25">
        <f t="shared" si="123"/>
        <v>118256.26463199999</v>
      </c>
      <c r="K2502" s="25">
        <f t="shared" si="124"/>
        <v>1371.7726697311998</v>
      </c>
      <c r="L2502" s="25">
        <f t="shared" si="125"/>
        <v>0</v>
      </c>
    </row>
    <row r="2503" spans="1:12" x14ac:dyDescent="0.25">
      <c r="A2503" s="4">
        <v>43623</v>
      </c>
      <c r="D2503" s="3">
        <v>30.4</v>
      </c>
      <c r="I2503" s="3">
        <v>31.63</v>
      </c>
      <c r="J2503" s="25">
        <f t="shared" si="123"/>
        <v>119732.57523399999</v>
      </c>
      <c r="K2503" s="25">
        <f t="shared" si="124"/>
        <v>0</v>
      </c>
      <c r="L2503" s="25">
        <f t="shared" si="125"/>
        <v>0</v>
      </c>
    </row>
    <row r="2504" spans="1:12" x14ac:dyDescent="0.25">
      <c r="A2504" s="4">
        <v>43624</v>
      </c>
      <c r="D2504" s="3">
        <v>29.35</v>
      </c>
      <c r="I2504" s="3">
        <v>28.52</v>
      </c>
      <c r="J2504" s="25">
        <f t="shared" si="123"/>
        <v>107959.944536</v>
      </c>
      <c r="K2504" s="25">
        <f t="shared" si="124"/>
        <v>0</v>
      </c>
      <c r="L2504" s="25">
        <f t="shared" si="125"/>
        <v>0</v>
      </c>
    </row>
    <row r="2505" spans="1:12" x14ac:dyDescent="0.25">
      <c r="A2505" s="4">
        <v>43625</v>
      </c>
      <c r="D2505" s="3">
        <v>30.04</v>
      </c>
      <c r="I2505" s="3">
        <v>29.46</v>
      </c>
      <c r="J2505" s="25">
        <f t="shared" si="123"/>
        <v>111518.23162799999</v>
      </c>
      <c r="K2505" s="25">
        <f t="shared" si="124"/>
        <v>0</v>
      </c>
      <c r="L2505" s="25">
        <f t="shared" si="125"/>
        <v>0</v>
      </c>
    </row>
    <row r="2506" spans="1:12" x14ac:dyDescent="0.25">
      <c r="A2506" s="4">
        <v>43626</v>
      </c>
      <c r="D2506" s="3">
        <v>28.87</v>
      </c>
      <c r="I2506" s="3">
        <v>28.5</v>
      </c>
      <c r="J2506" s="25">
        <f t="shared" si="123"/>
        <v>107884.23629999999</v>
      </c>
      <c r="K2506" s="25">
        <f t="shared" si="124"/>
        <v>0</v>
      </c>
      <c r="L2506" s="25">
        <f t="shared" si="125"/>
        <v>0</v>
      </c>
    </row>
    <row r="2507" spans="1:12" x14ac:dyDescent="0.25">
      <c r="A2507" s="4">
        <v>43627</v>
      </c>
      <c r="B2507" s="5">
        <v>6.58</v>
      </c>
      <c r="C2507" s="2">
        <v>3.35</v>
      </c>
      <c r="D2507" s="3">
        <v>28.76</v>
      </c>
      <c r="E2507" s="2">
        <v>21</v>
      </c>
      <c r="F2507" s="2">
        <v>0.27300000000000002</v>
      </c>
      <c r="G2507" s="2">
        <v>12.9</v>
      </c>
      <c r="H2507" s="2">
        <v>21.5</v>
      </c>
      <c r="I2507" s="3">
        <v>28.2</v>
      </c>
      <c r="J2507" s="25">
        <f t="shared" si="123"/>
        <v>106748.61275999999</v>
      </c>
      <c r="K2507" s="25">
        <f t="shared" si="124"/>
        <v>1377.057104604</v>
      </c>
      <c r="L2507" s="25">
        <f t="shared" si="125"/>
        <v>2295.0951743400001</v>
      </c>
    </row>
    <row r="2508" spans="1:12" x14ac:dyDescent="0.25">
      <c r="A2508" s="4">
        <v>43628</v>
      </c>
      <c r="D2508" s="3">
        <v>30.7</v>
      </c>
      <c r="I2508" s="3">
        <v>29.47</v>
      </c>
      <c r="J2508" s="25">
        <f t="shared" si="123"/>
        <v>111556.085746</v>
      </c>
      <c r="K2508" s="25">
        <f t="shared" si="124"/>
        <v>0</v>
      </c>
      <c r="L2508" s="25">
        <f t="shared" si="125"/>
        <v>0</v>
      </c>
    </row>
    <row r="2509" spans="1:12" x14ac:dyDescent="0.25">
      <c r="A2509" s="4">
        <v>43629</v>
      </c>
      <c r="B2509" s="5">
        <v>11.5</v>
      </c>
      <c r="D2509" s="3">
        <v>28.07</v>
      </c>
      <c r="F2509" s="2">
        <v>0.35499999999999998</v>
      </c>
      <c r="G2509" s="2">
        <v>20.9</v>
      </c>
      <c r="I2509" s="3">
        <v>27.07</v>
      </c>
      <c r="J2509" s="25">
        <f t="shared" si="123"/>
        <v>102471.09742599999</v>
      </c>
      <c r="K2509" s="25">
        <f t="shared" si="124"/>
        <v>2141.6459362033997</v>
      </c>
      <c r="L2509" s="25">
        <f t="shared" si="125"/>
        <v>0</v>
      </c>
    </row>
    <row r="2510" spans="1:12" x14ac:dyDescent="0.25">
      <c r="A2510" s="4">
        <v>43630</v>
      </c>
      <c r="D2510" s="3">
        <v>31.53</v>
      </c>
      <c r="I2510" s="3">
        <v>30.11</v>
      </c>
      <c r="J2510" s="25">
        <f t="shared" si="123"/>
        <v>113978.749298</v>
      </c>
      <c r="K2510" s="25">
        <f t="shared" si="124"/>
        <v>0</v>
      </c>
      <c r="L2510" s="25">
        <f t="shared" si="125"/>
        <v>0</v>
      </c>
    </row>
    <row r="2511" spans="1:12" x14ac:dyDescent="0.25">
      <c r="A2511" s="4">
        <v>43631</v>
      </c>
      <c r="D2511" s="3">
        <v>55.89</v>
      </c>
      <c r="I2511" s="3">
        <v>54.13</v>
      </c>
      <c r="J2511" s="25">
        <f t="shared" si="123"/>
        <v>204904.340734</v>
      </c>
      <c r="K2511" s="25">
        <f t="shared" si="124"/>
        <v>0</v>
      </c>
      <c r="L2511" s="25">
        <f t="shared" si="125"/>
        <v>0</v>
      </c>
    </row>
    <row r="2512" spans="1:12" x14ac:dyDescent="0.25">
      <c r="A2512" s="4">
        <v>43632</v>
      </c>
      <c r="D2512" s="3">
        <v>32.909999999999997</v>
      </c>
      <c r="I2512" s="3">
        <v>33.33</v>
      </c>
      <c r="J2512" s="25">
        <f t="shared" si="123"/>
        <v>126167.77529399999</v>
      </c>
      <c r="K2512" s="25">
        <f t="shared" si="124"/>
        <v>0</v>
      </c>
      <c r="L2512" s="25">
        <f t="shared" si="125"/>
        <v>0</v>
      </c>
    </row>
    <row r="2513" spans="1:12" x14ac:dyDescent="0.25">
      <c r="A2513" s="4">
        <v>43633</v>
      </c>
      <c r="D2513" s="3">
        <v>31.9</v>
      </c>
      <c r="I2513" s="3">
        <v>31.86</v>
      </c>
      <c r="J2513" s="25">
        <f t="shared" si="123"/>
        <v>120603.219948</v>
      </c>
      <c r="K2513" s="25">
        <f t="shared" si="124"/>
        <v>0</v>
      </c>
      <c r="L2513" s="25">
        <f t="shared" si="125"/>
        <v>0</v>
      </c>
    </row>
    <row r="2514" spans="1:12" x14ac:dyDescent="0.25">
      <c r="A2514" s="4">
        <v>43634</v>
      </c>
      <c r="B2514" s="5">
        <v>8.84</v>
      </c>
      <c r="C2514" s="2">
        <v>0.88700000000000001</v>
      </c>
      <c r="D2514" s="3">
        <v>29.35</v>
      </c>
      <c r="E2514" s="2">
        <v>18.100000000000001</v>
      </c>
      <c r="F2514" s="2">
        <v>0.27300000000000002</v>
      </c>
      <c r="G2514" s="2">
        <v>12.1</v>
      </c>
      <c r="H2514" s="2">
        <v>17.600000000000001</v>
      </c>
      <c r="I2514" s="3">
        <v>29.08</v>
      </c>
      <c r="J2514" s="25">
        <f t="shared" si="123"/>
        <v>110079.77514399998</v>
      </c>
      <c r="K2514" s="25">
        <f t="shared" si="124"/>
        <v>1331.9652792423999</v>
      </c>
      <c r="L2514" s="25">
        <f t="shared" si="125"/>
        <v>1937.4040425343999</v>
      </c>
    </row>
    <row r="2515" spans="1:12" x14ac:dyDescent="0.25">
      <c r="A2515" s="4">
        <v>43635</v>
      </c>
      <c r="D2515" s="3">
        <v>63.84</v>
      </c>
      <c r="I2515" s="3">
        <v>62.95</v>
      </c>
      <c r="J2515" s="25">
        <f t="shared" si="123"/>
        <v>238291.67280999999</v>
      </c>
      <c r="K2515" s="25">
        <f t="shared" si="124"/>
        <v>0</v>
      </c>
      <c r="L2515" s="25">
        <f t="shared" si="125"/>
        <v>0</v>
      </c>
    </row>
    <row r="2516" spans="1:12" x14ac:dyDescent="0.25">
      <c r="A2516" s="4">
        <v>43636</v>
      </c>
      <c r="B2516" s="5">
        <v>8.19</v>
      </c>
      <c r="D2516" s="3">
        <v>43.04</v>
      </c>
      <c r="F2516" s="2">
        <v>0.26900000000000002</v>
      </c>
      <c r="G2516" s="2">
        <v>8.7799999999999994</v>
      </c>
      <c r="I2516" s="3">
        <v>43.55</v>
      </c>
      <c r="J2516" s="25">
        <f t="shared" si="123"/>
        <v>164854.68388999999</v>
      </c>
      <c r="K2516" s="25">
        <f t="shared" si="124"/>
        <v>1447.4241245541998</v>
      </c>
      <c r="L2516" s="25">
        <f t="shared" si="125"/>
        <v>0</v>
      </c>
    </row>
    <row r="2517" spans="1:12" x14ac:dyDescent="0.25">
      <c r="A2517" s="4">
        <v>43637</v>
      </c>
      <c r="D2517" s="3">
        <v>66.56</v>
      </c>
      <c r="I2517" s="3">
        <v>63.45</v>
      </c>
      <c r="J2517" s="25">
        <f t="shared" si="123"/>
        <v>240184.37870999999</v>
      </c>
      <c r="K2517" s="25">
        <f t="shared" si="124"/>
        <v>0</v>
      </c>
      <c r="L2517" s="25">
        <f t="shared" si="125"/>
        <v>0</v>
      </c>
    </row>
    <row r="2518" spans="1:12" x14ac:dyDescent="0.25">
      <c r="A2518" s="4">
        <v>43638</v>
      </c>
      <c r="D2518" s="3">
        <v>69.819999999999993</v>
      </c>
      <c r="I2518" s="3">
        <v>69.87</v>
      </c>
      <c r="J2518" s="25">
        <f t="shared" si="123"/>
        <v>264486.72246600001</v>
      </c>
      <c r="K2518" s="25">
        <f t="shared" si="124"/>
        <v>0</v>
      </c>
      <c r="L2518" s="25">
        <f t="shared" si="125"/>
        <v>0</v>
      </c>
    </row>
    <row r="2519" spans="1:12" x14ac:dyDescent="0.25">
      <c r="A2519" s="4">
        <v>43639</v>
      </c>
      <c r="D2519" s="3">
        <v>48.44</v>
      </c>
      <c r="I2519" s="3">
        <v>48.26</v>
      </c>
      <c r="J2519" s="25">
        <f t="shared" si="123"/>
        <v>182683.97346799998</v>
      </c>
      <c r="K2519" s="25">
        <f t="shared" si="124"/>
        <v>0</v>
      </c>
      <c r="L2519" s="25">
        <f t="shared" si="125"/>
        <v>0</v>
      </c>
    </row>
    <row r="2520" spans="1:12" x14ac:dyDescent="0.25">
      <c r="A2520" s="4">
        <v>43640</v>
      </c>
      <c r="D2520" s="3">
        <v>45.75</v>
      </c>
      <c r="I2520" s="3">
        <v>45.49</v>
      </c>
      <c r="J2520" s="25">
        <f t="shared" si="123"/>
        <v>172198.382782</v>
      </c>
      <c r="K2520" s="25">
        <f t="shared" si="124"/>
        <v>0</v>
      </c>
      <c r="L2520" s="25">
        <f t="shared" si="125"/>
        <v>0</v>
      </c>
    </row>
    <row r="2521" spans="1:12" x14ac:dyDescent="0.25">
      <c r="A2521" s="4">
        <v>43641</v>
      </c>
      <c r="B2521" s="5">
        <v>6.95</v>
      </c>
      <c r="D2521" s="3">
        <v>38.619999999999997</v>
      </c>
      <c r="E2521" s="2">
        <v>15.6</v>
      </c>
      <c r="F2521" s="2">
        <v>0.30299999999999999</v>
      </c>
      <c r="H2521" s="2">
        <v>13</v>
      </c>
      <c r="I2521" s="3">
        <v>38.549999999999997</v>
      </c>
      <c r="J2521" s="25">
        <f t="shared" si="123"/>
        <v>145927.62488999998</v>
      </c>
      <c r="K2521" s="25">
        <f t="shared" si="124"/>
        <v>0</v>
      </c>
      <c r="L2521" s="25">
        <f t="shared" si="125"/>
        <v>1897.0591235699999</v>
      </c>
    </row>
    <row r="2522" spans="1:12" x14ac:dyDescent="0.25">
      <c r="A2522" s="4">
        <v>43642</v>
      </c>
      <c r="D2522" s="3">
        <v>34.68</v>
      </c>
      <c r="I2522" s="3">
        <v>37.79</v>
      </c>
      <c r="J2522" s="25">
        <f t="shared" si="123"/>
        <v>143050.71192199999</v>
      </c>
      <c r="K2522" s="25">
        <f t="shared" si="124"/>
        <v>0</v>
      </c>
      <c r="L2522" s="25">
        <f t="shared" si="125"/>
        <v>0</v>
      </c>
    </row>
    <row r="2523" spans="1:12" x14ac:dyDescent="0.25">
      <c r="A2523" s="4">
        <v>43643</v>
      </c>
      <c r="B2523" s="5">
        <v>6.91</v>
      </c>
      <c r="D2523" s="3">
        <v>32.909999999999997</v>
      </c>
      <c r="F2523" s="2">
        <v>0.27700000000000002</v>
      </c>
      <c r="I2523" s="3">
        <v>33.85</v>
      </c>
      <c r="J2523" s="25">
        <f t="shared" si="123"/>
        <v>128136.18943</v>
      </c>
      <c r="K2523" s="25">
        <f t="shared" si="124"/>
        <v>0</v>
      </c>
      <c r="L2523" s="25">
        <f t="shared" si="125"/>
        <v>0</v>
      </c>
    </row>
    <row r="2524" spans="1:12" x14ac:dyDescent="0.25">
      <c r="A2524" s="4">
        <v>43644</v>
      </c>
      <c r="D2524" s="3">
        <v>32.58</v>
      </c>
      <c r="I2524" s="3">
        <v>32.1</v>
      </c>
      <c r="J2524" s="25">
        <f t="shared" si="123"/>
        <v>121511.71878</v>
      </c>
      <c r="K2524" s="25">
        <f t="shared" si="124"/>
        <v>0</v>
      </c>
      <c r="L2524" s="25">
        <f t="shared" si="125"/>
        <v>0</v>
      </c>
    </row>
    <row r="2525" spans="1:12" x14ac:dyDescent="0.25">
      <c r="A2525" s="4">
        <v>43645</v>
      </c>
      <c r="D2525" s="3">
        <v>30.39</v>
      </c>
      <c r="I2525" s="3">
        <v>29.44</v>
      </c>
      <c r="J2525" s="25">
        <f t="shared" si="123"/>
        <v>111442.523392</v>
      </c>
      <c r="K2525" s="25">
        <f t="shared" si="124"/>
        <v>0</v>
      </c>
      <c r="L2525" s="25">
        <f t="shared" si="125"/>
        <v>0</v>
      </c>
    </row>
    <row r="2526" spans="1:12" x14ac:dyDescent="0.25">
      <c r="A2526" s="4">
        <v>43646</v>
      </c>
      <c r="D2526" s="3">
        <v>33.5</v>
      </c>
      <c r="I2526" s="3">
        <v>33.28</v>
      </c>
      <c r="J2526" s="25">
        <f t="shared" si="123"/>
        <v>125978.50470400001</v>
      </c>
      <c r="K2526" s="25">
        <f t="shared" si="124"/>
        <v>0</v>
      </c>
      <c r="L2526" s="25">
        <f t="shared" si="125"/>
        <v>0</v>
      </c>
    </row>
    <row r="2527" spans="1:12" x14ac:dyDescent="0.25">
      <c r="A2527" s="4">
        <v>43647</v>
      </c>
      <c r="D2527" s="3">
        <v>31.24</v>
      </c>
      <c r="I2527" s="3">
        <v>30.1</v>
      </c>
      <c r="J2527" s="25">
        <f t="shared" si="123"/>
        <v>113940.89518000001</v>
      </c>
      <c r="K2527" s="25">
        <f t="shared" si="124"/>
        <v>0</v>
      </c>
      <c r="L2527" s="25">
        <f t="shared" si="125"/>
        <v>0</v>
      </c>
    </row>
    <row r="2528" spans="1:12" x14ac:dyDescent="0.25">
      <c r="A2528" s="4">
        <v>43648</v>
      </c>
      <c r="B2528" s="5">
        <v>6.81</v>
      </c>
      <c r="C2528" s="2">
        <v>16.3</v>
      </c>
      <c r="D2528" s="3">
        <v>30.93</v>
      </c>
      <c r="E2528" s="2">
        <v>19.2</v>
      </c>
      <c r="F2528" s="2">
        <v>0.31</v>
      </c>
      <c r="G2528" s="2">
        <v>15.4</v>
      </c>
      <c r="H2528" s="2">
        <v>17.899999999999999</v>
      </c>
      <c r="I2528" s="3">
        <v>31.86</v>
      </c>
      <c r="J2528" s="25">
        <f t="shared" si="123"/>
        <v>120603.219948</v>
      </c>
      <c r="K2528" s="25">
        <f t="shared" si="124"/>
        <v>1857.2895871992</v>
      </c>
      <c r="L2528" s="25">
        <f t="shared" si="125"/>
        <v>2158.7976370691995</v>
      </c>
    </row>
    <row r="2529" spans="1:12" x14ac:dyDescent="0.25">
      <c r="A2529" s="4">
        <v>43649</v>
      </c>
      <c r="D2529" s="3">
        <v>33.25</v>
      </c>
      <c r="I2529" s="3">
        <v>33.03</v>
      </c>
      <c r="J2529" s="25">
        <f t="shared" si="123"/>
        <v>125032.15175400001</v>
      </c>
      <c r="K2529" s="25">
        <f t="shared" si="124"/>
        <v>0</v>
      </c>
      <c r="L2529" s="25">
        <f t="shared" si="125"/>
        <v>0</v>
      </c>
    </row>
    <row r="2530" spans="1:12" x14ac:dyDescent="0.25">
      <c r="A2530" s="4">
        <v>43650</v>
      </c>
      <c r="B2530" s="5">
        <v>8.31</v>
      </c>
      <c r="D2530" s="3">
        <v>30.54</v>
      </c>
      <c r="F2530" s="2">
        <v>0.27400000000000002</v>
      </c>
      <c r="G2530" s="2">
        <v>21.5</v>
      </c>
      <c r="I2530" s="3">
        <v>29.93</v>
      </c>
      <c r="J2530" s="25">
        <f t="shared" si="123"/>
        <v>113297.375174</v>
      </c>
      <c r="K2530" s="25">
        <f t="shared" si="124"/>
        <v>2435.8935662409999</v>
      </c>
      <c r="L2530" s="25">
        <f t="shared" si="125"/>
        <v>0</v>
      </c>
    </row>
    <row r="2531" spans="1:12" x14ac:dyDescent="0.25">
      <c r="A2531" s="4">
        <v>43651</v>
      </c>
      <c r="D2531" s="3">
        <v>35.54</v>
      </c>
      <c r="I2531" s="3">
        <v>35</v>
      </c>
      <c r="J2531" s="25">
        <f t="shared" si="123"/>
        <v>132489.413</v>
      </c>
      <c r="K2531" s="25">
        <f t="shared" si="124"/>
        <v>0</v>
      </c>
      <c r="L2531" s="25">
        <f t="shared" si="125"/>
        <v>0</v>
      </c>
    </row>
    <row r="2532" spans="1:12" x14ac:dyDescent="0.25">
      <c r="A2532" s="4">
        <v>43652</v>
      </c>
      <c r="D2532" s="3">
        <v>30.68</v>
      </c>
      <c r="I2532" s="3">
        <v>30.62</v>
      </c>
      <c r="J2532" s="25">
        <f t="shared" si="123"/>
        <v>115909.309316</v>
      </c>
      <c r="K2532" s="25">
        <f t="shared" si="124"/>
        <v>0</v>
      </c>
      <c r="L2532" s="25">
        <f t="shared" si="125"/>
        <v>0</v>
      </c>
    </row>
    <row r="2533" spans="1:12" x14ac:dyDescent="0.25">
      <c r="A2533" s="4">
        <v>43653</v>
      </c>
      <c r="D2533" s="3">
        <v>28.34</v>
      </c>
      <c r="I2533" s="3">
        <v>28.41</v>
      </c>
      <c r="J2533" s="25">
        <f t="shared" si="123"/>
        <v>107543.54923799999</v>
      </c>
      <c r="K2533" s="25">
        <f t="shared" si="124"/>
        <v>0</v>
      </c>
      <c r="L2533" s="25">
        <f t="shared" si="125"/>
        <v>0</v>
      </c>
    </row>
    <row r="2534" spans="1:12" x14ac:dyDescent="0.25">
      <c r="A2534" s="4">
        <v>43654</v>
      </c>
      <c r="D2534" s="3">
        <v>29.38</v>
      </c>
      <c r="I2534" s="3">
        <v>28.55</v>
      </c>
      <c r="J2534" s="25">
        <f t="shared" si="123"/>
        <v>108073.50689</v>
      </c>
      <c r="K2534" s="25">
        <f t="shared" si="124"/>
        <v>0</v>
      </c>
      <c r="L2534" s="25">
        <f t="shared" si="125"/>
        <v>0</v>
      </c>
    </row>
    <row r="2535" spans="1:12" x14ac:dyDescent="0.25">
      <c r="A2535" s="4">
        <v>43655</v>
      </c>
      <c r="B2535" s="5">
        <v>7.02</v>
      </c>
      <c r="C2535" s="2">
        <v>3.18</v>
      </c>
      <c r="D2535" s="3">
        <v>29.81</v>
      </c>
      <c r="E2535" s="2">
        <v>20.100000000000001</v>
      </c>
      <c r="F2535" s="2">
        <v>0.36399999999999999</v>
      </c>
      <c r="G2535" s="2">
        <v>9.4700000000000006</v>
      </c>
      <c r="H2535" s="2">
        <v>20.100000000000001</v>
      </c>
      <c r="I2535" s="3">
        <v>29.38</v>
      </c>
      <c r="J2535" s="25">
        <f t="shared" si="123"/>
        <v>111215.39868399999</v>
      </c>
      <c r="K2535" s="25">
        <f t="shared" si="124"/>
        <v>1053.2098255374799</v>
      </c>
      <c r="L2535" s="25">
        <f t="shared" si="125"/>
        <v>2235.4295135483999</v>
      </c>
    </row>
    <row r="2536" spans="1:12" x14ac:dyDescent="0.25">
      <c r="A2536" s="4">
        <v>43656</v>
      </c>
      <c r="D2536" s="3">
        <v>29.18</v>
      </c>
      <c r="I2536" s="3">
        <v>29.12</v>
      </c>
      <c r="J2536" s="25">
        <f t="shared" si="123"/>
        <v>110231.191616</v>
      </c>
      <c r="K2536" s="25">
        <f t="shared" si="124"/>
        <v>0</v>
      </c>
      <c r="L2536" s="25">
        <f t="shared" si="125"/>
        <v>0</v>
      </c>
    </row>
    <row r="2537" spans="1:12" x14ac:dyDescent="0.25">
      <c r="A2537" s="4">
        <v>43657</v>
      </c>
      <c r="B2537" s="5">
        <v>8.4499999999999993</v>
      </c>
      <c r="D2537" s="3">
        <v>27.53</v>
      </c>
      <c r="F2537" s="2">
        <v>0.57699999999999996</v>
      </c>
      <c r="G2537" s="2">
        <v>12.8</v>
      </c>
      <c r="I2537" s="3">
        <v>26.63</v>
      </c>
      <c r="J2537" s="25">
        <f t="shared" si="123"/>
        <v>100805.516234</v>
      </c>
      <c r="K2537" s="25">
        <f t="shared" si="124"/>
        <v>1290.3106077952</v>
      </c>
      <c r="L2537" s="25">
        <f t="shared" si="125"/>
        <v>0</v>
      </c>
    </row>
    <row r="2538" spans="1:12" x14ac:dyDescent="0.25">
      <c r="A2538" s="4">
        <v>43658</v>
      </c>
      <c r="D2538" s="3">
        <v>27.31</v>
      </c>
      <c r="I2538" s="3">
        <v>26.23</v>
      </c>
      <c r="J2538" s="25">
        <f t="shared" si="123"/>
        <v>99291.351513999994</v>
      </c>
      <c r="K2538" s="25">
        <f t="shared" si="124"/>
        <v>0</v>
      </c>
      <c r="L2538" s="25">
        <f t="shared" si="125"/>
        <v>0</v>
      </c>
    </row>
    <row r="2539" spans="1:12" x14ac:dyDescent="0.25">
      <c r="A2539" s="4">
        <v>43659</v>
      </c>
      <c r="D2539" s="3">
        <v>27.16</v>
      </c>
      <c r="I2539" s="3">
        <v>26.72</v>
      </c>
      <c r="J2539" s="25">
        <f t="shared" si="123"/>
        <v>101146.20329599999</v>
      </c>
      <c r="K2539" s="25">
        <f t="shared" si="124"/>
        <v>0</v>
      </c>
      <c r="L2539" s="25">
        <f t="shared" si="125"/>
        <v>0</v>
      </c>
    </row>
    <row r="2540" spans="1:12" x14ac:dyDescent="0.25">
      <c r="A2540" s="4">
        <v>43660</v>
      </c>
      <c r="D2540" s="3">
        <v>28.33</v>
      </c>
      <c r="I2540" s="3">
        <v>27.93</v>
      </c>
      <c r="J2540" s="25">
        <f t="shared" si="123"/>
        <v>105726.551574</v>
      </c>
      <c r="K2540" s="25">
        <f t="shared" si="124"/>
        <v>0</v>
      </c>
      <c r="L2540" s="25">
        <f t="shared" si="125"/>
        <v>0</v>
      </c>
    </row>
    <row r="2541" spans="1:12" x14ac:dyDescent="0.25">
      <c r="A2541" s="4">
        <v>43661</v>
      </c>
      <c r="D2541" s="3">
        <v>27.44</v>
      </c>
      <c r="I2541" s="3">
        <v>26.82</v>
      </c>
      <c r="J2541" s="25">
        <f t="shared" si="123"/>
        <v>101524.74447599999</v>
      </c>
      <c r="K2541" s="25">
        <f t="shared" si="124"/>
        <v>0</v>
      </c>
      <c r="L2541" s="25">
        <f t="shared" si="125"/>
        <v>0</v>
      </c>
    </row>
    <row r="2542" spans="1:12" x14ac:dyDescent="0.25">
      <c r="A2542" s="4">
        <v>43662</v>
      </c>
      <c r="B2542" s="5">
        <v>8.3699999999999992</v>
      </c>
      <c r="C2542" s="2">
        <v>1.03</v>
      </c>
      <c r="D2542" s="3">
        <v>33.159999999999997</v>
      </c>
      <c r="E2542" s="2">
        <v>20</v>
      </c>
      <c r="F2542" s="2">
        <v>0.41899999999999998</v>
      </c>
      <c r="G2542" s="2">
        <v>10.1</v>
      </c>
      <c r="H2542" s="2">
        <v>21.8</v>
      </c>
      <c r="I2542" s="3">
        <v>32.79</v>
      </c>
      <c r="J2542" s="25">
        <f t="shared" si="123"/>
        <v>124123.65292199999</v>
      </c>
      <c r="K2542" s="25">
        <f t="shared" si="124"/>
        <v>1253.6488945121998</v>
      </c>
      <c r="L2542" s="25">
        <f t="shared" si="125"/>
        <v>2705.8956336996002</v>
      </c>
    </row>
    <row r="2543" spans="1:12" x14ac:dyDescent="0.25">
      <c r="A2543" s="4">
        <v>43663</v>
      </c>
      <c r="D2543" s="3">
        <v>27.82</v>
      </c>
      <c r="I2543" s="3">
        <v>27.42</v>
      </c>
      <c r="J2543" s="25">
        <f t="shared" si="123"/>
        <v>103795.99155600001</v>
      </c>
      <c r="K2543" s="25">
        <f t="shared" si="124"/>
        <v>0</v>
      </c>
      <c r="L2543" s="25">
        <f t="shared" si="125"/>
        <v>0</v>
      </c>
    </row>
    <row r="2544" spans="1:12" x14ac:dyDescent="0.25">
      <c r="A2544" s="4">
        <v>43664</v>
      </c>
      <c r="B2544" s="5">
        <v>8.5399999999999991</v>
      </c>
      <c r="D2544" s="3">
        <v>28.55</v>
      </c>
      <c r="F2544" s="2">
        <v>0.42</v>
      </c>
      <c r="G2544" s="2">
        <v>14.1</v>
      </c>
      <c r="I2544" s="3">
        <v>28.06</v>
      </c>
      <c r="J2544" s="25">
        <f t="shared" si="123"/>
        <v>106218.65510799999</v>
      </c>
      <c r="K2544" s="25">
        <f t="shared" si="124"/>
        <v>1497.6830370227999</v>
      </c>
      <c r="L2544" s="25">
        <f t="shared" si="125"/>
        <v>0</v>
      </c>
    </row>
    <row r="2545" spans="1:12" x14ac:dyDescent="0.25">
      <c r="A2545" s="4">
        <v>43665</v>
      </c>
      <c r="D2545" s="3">
        <v>27.93</v>
      </c>
      <c r="I2545" s="3">
        <v>26.9</v>
      </c>
      <c r="J2545" s="25">
        <f t="shared" si="123"/>
        <v>101827.57741999999</v>
      </c>
      <c r="K2545" s="25">
        <f t="shared" si="124"/>
        <v>0</v>
      </c>
      <c r="L2545" s="25">
        <f t="shared" si="125"/>
        <v>0</v>
      </c>
    </row>
    <row r="2546" spans="1:12" x14ac:dyDescent="0.25">
      <c r="A2546" s="4">
        <v>43666</v>
      </c>
      <c r="D2546" s="3">
        <v>27.4</v>
      </c>
      <c r="I2546" s="3">
        <v>26.57</v>
      </c>
      <c r="J2546" s="25">
        <f t="shared" si="123"/>
        <v>100578.39152599999</v>
      </c>
      <c r="K2546" s="25">
        <f t="shared" si="124"/>
        <v>0</v>
      </c>
      <c r="L2546" s="25">
        <f t="shared" si="125"/>
        <v>0</v>
      </c>
    </row>
    <row r="2547" spans="1:12" x14ac:dyDescent="0.25">
      <c r="A2547" s="4">
        <v>43667</v>
      </c>
      <c r="D2547" s="3">
        <v>26.85</v>
      </c>
      <c r="I2547" s="3">
        <v>26.37</v>
      </c>
      <c r="J2547" s="25">
        <f t="shared" si="123"/>
        <v>99821.309166000006</v>
      </c>
      <c r="K2547" s="25">
        <f t="shared" si="124"/>
        <v>0</v>
      </c>
      <c r="L2547" s="25">
        <f t="shared" si="125"/>
        <v>0</v>
      </c>
    </row>
    <row r="2548" spans="1:12" x14ac:dyDescent="0.25">
      <c r="A2548" s="4">
        <v>43668</v>
      </c>
      <c r="D2548" s="3">
        <v>25.23</v>
      </c>
      <c r="I2548" s="3">
        <v>25.26</v>
      </c>
      <c r="J2548" s="25">
        <f t="shared" si="123"/>
        <v>95619.502068000002</v>
      </c>
      <c r="K2548" s="25">
        <f t="shared" si="124"/>
        <v>0</v>
      </c>
      <c r="L2548" s="25">
        <f t="shared" si="125"/>
        <v>0</v>
      </c>
    </row>
    <row r="2549" spans="1:12" x14ac:dyDescent="0.25">
      <c r="A2549" s="4">
        <v>43669</v>
      </c>
      <c r="B2549" s="5">
        <v>10.5</v>
      </c>
      <c r="C2549" s="2">
        <v>0.98799999999999999</v>
      </c>
      <c r="D2549" s="3">
        <v>24.71</v>
      </c>
      <c r="E2549" s="2">
        <v>23.2</v>
      </c>
      <c r="F2549" s="2">
        <v>0.52800000000000002</v>
      </c>
      <c r="G2549" s="2">
        <v>8.57</v>
      </c>
      <c r="H2549" s="2">
        <v>24</v>
      </c>
      <c r="I2549" s="3">
        <v>27.24</v>
      </c>
      <c r="J2549" s="25">
        <f t="shared" si="123"/>
        <v>103114.61743199998</v>
      </c>
      <c r="K2549" s="25">
        <f t="shared" si="124"/>
        <v>883.69227139223983</v>
      </c>
      <c r="L2549" s="25">
        <f t="shared" si="125"/>
        <v>2474.7508183679997</v>
      </c>
    </row>
    <row r="2550" spans="1:12" x14ac:dyDescent="0.25">
      <c r="A2550" s="4">
        <v>43670</v>
      </c>
      <c r="D2550" s="3">
        <v>24.17</v>
      </c>
      <c r="I2550" s="3">
        <v>24.77</v>
      </c>
      <c r="J2550" s="25">
        <f t="shared" si="123"/>
        <v>93764.650285999989</v>
      </c>
      <c r="K2550" s="25">
        <f t="shared" si="124"/>
        <v>0</v>
      </c>
      <c r="L2550" s="25">
        <f t="shared" si="125"/>
        <v>0</v>
      </c>
    </row>
    <row r="2551" spans="1:12" x14ac:dyDescent="0.25">
      <c r="A2551" s="4">
        <v>43671</v>
      </c>
      <c r="B2551" s="5">
        <v>10.4</v>
      </c>
      <c r="D2551" s="3">
        <v>24.76</v>
      </c>
      <c r="F2551" s="2">
        <v>0.44500000000000001</v>
      </c>
      <c r="G2551" s="2">
        <v>7.24</v>
      </c>
      <c r="I2551" s="3">
        <v>24.98</v>
      </c>
      <c r="J2551" s="25">
        <f t="shared" si="123"/>
        <v>94559.586763999992</v>
      </c>
      <c r="K2551" s="25">
        <f t="shared" si="124"/>
        <v>684.61140817135993</v>
      </c>
      <c r="L2551" s="25">
        <f t="shared" si="125"/>
        <v>0</v>
      </c>
    </row>
    <row r="2552" spans="1:12" x14ac:dyDescent="0.25">
      <c r="A2552" s="4">
        <v>43672</v>
      </c>
      <c r="D2552" s="3">
        <v>25.08</v>
      </c>
      <c r="I2552" s="3">
        <v>25.31</v>
      </c>
      <c r="J2552" s="25">
        <f t="shared" si="123"/>
        <v>95808.772657999987</v>
      </c>
      <c r="K2552" s="25">
        <f t="shared" si="124"/>
        <v>0</v>
      </c>
      <c r="L2552" s="25">
        <f t="shared" si="125"/>
        <v>0</v>
      </c>
    </row>
    <row r="2553" spans="1:12" x14ac:dyDescent="0.25">
      <c r="A2553" s="4">
        <v>43673</v>
      </c>
      <c r="D2553" s="3">
        <v>24.32</v>
      </c>
      <c r="I2553" s="3">
        <v>24.89</v>
      </c>
      <c r="J2553" s="25">
        <f t="shared" si="123"/>
        <v>94218.899701999995</v>
      </c>
      <c r="K2553" s="25">
        <f t="shared" si="124"/>
        <v>0</v>
      </c>
      <c r="L2553" s="25">
        <f t="shared" si="125"/>
        <v>0</v>
      </c>
    </row>
    <row r="2554" spans="1:12" x14ac:dyDescent="0.25">
      <c r="A2554" s="4">
        <v>43674</v>
      </c>
      <c r="D2554" s="3">
        <v>24.26</v>
      </c>
      <c r="I2554" s="3">
        <v>24.65</v>
      </c>
      <c r="J2554" s="25">
        <f t="shared" si="123"/>
        <v>93310.400869999998</v>
      </c>
      <c r="K2554" s="25">
        <f t="shared" si="124"/>
        <v>0</v>
      </c>
      <c r="L2554" s="25">
        <f t="shared" si="125"/>
        <v>0</v>
      </c>
    </row>
    <row r="2555" spans="1:12" x14ac:dyDescent="0.25">
      <c r="A2555" s="4">
        <v>43675</v>
      </c>
      <c r="D2555" s="3">
        <v>26.05</v>
      </c>
      <c r="I2555" s="3">
        <v>26.95</v>
      </c>
      <c r="J2555" s="25">
        <f t="shared" si="123"/>
        <v>102016.84800999999</v>
      </c>
      <c r="K2555" s="25">
        <f t="shared" si="124"/>
        <v>0</v>
      </c>
      <c r="L2555" s="25">
        <f t="shared" si="125"/>
        <v>0</v>
      </c>
    </row>
    <row r="2556" spans="1:12" x14ac:dyDescent="0.25">
      <c r="A2556" s="4">
        <v>43676</v>
      </c>
      <c r="B2556" s="5">
        <v>8.58</v>
      </c>
      <c r="C2556" s="2">
        <v>1.23</v>
      </c>
      <c r="D2556" s="3">
        <v>24.25</v>
      </c>
      <c r="E2556" s="2">
        <v>23.4</v>
      </c>
      <c r="F2556" s="2">
        <v>0.61199999999999999</v>
      </c>
      <c r="G2556" s="2">
        <v>8.9</v>
      </c>
      <c r="H2556" s="2">
        <v>23.6</v>
      </c>
      <c r="I2556" s="3">
        <v>25.05</v>
      </c>
      <c r="J2556" s="25">
        <f t="shared" si="123"/>
        <v>94824.565589999998</v>
      </c>
      <c r="K2556" s="25">
        <f t="shared" si="124"/>
        <v>843.938633751</v>
      </c>
      <c r="L2556" s="25">
        <f t="shared" si="125"/>
        <v>2237.8597479240002</v>
      </c>
    </row>
    <row r="2557" spans="1:12" x14ac:dyDescent="0.25">
      <c r="A2557" s="4">
        <v>43677</v>
      </c>
      <c r="D2557" s="3">
        <v>24.5</v>
      </c>
      <c r="I2557" s="3">
        <v>23.99</v>
      </c>
      <c r="J2557" s="25">
        <f t="shared" si="123"/>
        <v>90812.029081999994</v>
      </c>
      <c r="K2557" s="25">
        <f t="shared" si="124"/>
        <v>0</v>
      </c>
      <c r="L2557" s="25">
        <f t="shared" si="125"/>
        <v>0</v>
      </c>
    </row>
    <row r="2558" spans="1:12" x14ac:dyDescent="0.25">
      <c r="A2558" s="4">
        <v>43678</v>
      </c>
      <c r="B2558" s="5">
        <v>7.44</v>
      </c>
      <c r="D2558" s="3">
        <v>24.47</v>
      </c>
      <c r="F2558" s="2">
        <v>0.47799999999999998</v>
      </c>
      <c r="G2558" s="2">
        <v>7.97</v>
      </c>
      <c r="I2558" s="3">
        <v>24.47</v>
      </c>
      <c r="J2558" s="25">
        <f t="shared" si="123"/>
        <v>92629.026745999989</v>
      </c>
      <c r="K2558" s="25">
        <f t="shared" si="124"/>
        <v>738.25334316561987</v>
      </c>
      <c r="L2558" s="25">
        <f t="shared" si="125"/>
        <v>0</v>
      </c>
    </row>
    <row r="2559" spans="1:12" x14ac:dyDescent="0.25">
      <c r="A2559" s="4">
        <v>43679</v>
      </c>
      <c r="D2559" s="3">
        <v>22.12</v>
      </c>
      <c r="I2559" s="3">
        <v>22.12</v>
      </c>
      <c r="J2559" s="25">
        <f t="shared" si="123"/>
        <v>83733.309015999999</v>
      </c>
      <c r="K2559" s="25">
        <f t="shared" si="124"/>
        <v>0</v>
      </c>
      <c r="L2559" s="25">
        <f t="shared" si="125"/>
        <v>0</v>
      </c>
    </row>
    <row r="2560" spans="1:12" x14ac:dyDescent="0.25">
      <c r="A2560" s="4">
        <v>43680</v>
      </c>
      <c r="D2560" s="3">
        <v>24.16</v>
      </c>
      <c r="I2560" s="3">
        <v>24.16</v>
      </c>
      <c r="J2560" s="25">
        <f t="shared" si="123"/>
        <v>91455.549088</v>
      </c>
      <c r="K2560" s="25">
        <f t="shared" si="124"/>
        <v>0</v>
      </c>
      <c r="L2560" s="25">
        <f t="shared" si="125"/>
        <v>0</v>
      </c>
    </row>
    <row r="2561" spans="1:12" x14ac:dyDescent="0.25">
      <c r="A2561" s="4">
        <v>43681</v>
      </c>
      <c r="D2561" s="3">
        <v>23.8</v>
      </c>
      <c r="I2561" s="3">
        <v>23.8</v>
      </c>
      <c r="J2561" s="25">
        <f t="shared" si="123"/>
        <v>90092.800839999996</v>
      </c>
      <c r="K2561" s="25">
        <f t="shared" si="124"/>
        <v>0</v>
      </c>
      <c r="L2561" s="25">
        <f t="shared" si="125"/>
        <v>0</v>
      </c>
    </row>
    <row r="2562" spans="1:12" x14ac:dyDescent="0.25">
      <c r="A2562" s="4">
        <v>43682</v>
      </c>
      <c r="D2562" s="3">
        <v>25.67</v>
      </c>
      <c r="I2562" s="3">
        <v>25.67</v>
      </c>
      <c r="J2562" s="25">
        <f t="shared" si="123"/>
        <v>97171.520906000005</v>
      </c>
      <c r="K2562" s="25">
        <f t="shared" si="124"/>
        <v>0</v>
      </c>
      <c r="L2562" s="25">
        <f t="shared" si="125"/>
        <v>0</v>
      </c>
    </row>
    <row r="2563" spans="1:12" x14ac:dyDescent="0.25">
      <c r="A2563" s="4">
        <v>43683</v>
      </c>
      <c r="B2563" s="5">
        <v>7.3</v>
      </c>
      <c r="C2563" s="2">
        <v>0.46200000000000002</v>
      </c>
      <c r="D2563" s="3">
        <v>25.93</v>
      </c>
      <c r="E2563" s="2">
        <v>24.1</v>
      </c>
      <c r="F2563" s="2">
        <v>0.51600000000000001</v>
      </c>
      <c r="G2563" s="2">
        <v>7.15</v>
      </c>
      <c r="H2563" s="2">
        <v>22.7</v>
      </c>
      <c r="I2563" s="3">
        <v>25.93</v>
      </c>
      <c r="J2563" s="25">
        <f t="shared" ref="J2563:J2582" si="126">3785.4118*I2563</f>
        <v>98155.727973999994</v>
      </c>
      <c r="K2563" s="25">
        <f t="shared" si="124"/>
        <v>701.81345501409999</v>
      </c>
      <c r="L2563" s="25">
        <f t="shared" si="125"/>
        <v>2228.1350250097998</v>
      </c>
    </row>
    <row r="2564" spans="1:12" x14ac:dyDescent="0.25">
      <c r="A2564" s="4">
        <v>43684</v>
      </c>
      <c r="D2564" s="3">
        <v>27.21</v>
      </c>
      <c r="I2564" s="3">
        <v>27.21</v>
      </c>
      <c r="J2564" s="25">
        <f t="shared" si="126"/>
        <v>103001.055078</v>
      </c>
      <c r="K2564" s="25">
        <f t="shared" ref="K2564:K2582" si="127">J2564*G2564/1000</f>
        <v>0</v>
      </c>
      <c r="L2564" s="25">
        <f t="shared" ref="L2564:L2582" si="128">J2564*H2564/1000</f>
        <v>0</v>
      </c>
    </row>
    <row r="2565" spans="1:12" x14ac:dyDescent="0.25">
      <c r="A2565" s="4">
        <v>43685</v>
      </c>
      <c r="B2565" s="5">
        <v>6.72</v>
      </c>
      <c r="D2565" s="3">
        <v>23.99</v>
      </c>
      <c r="F2565" s="2">
        <v>0.36099999999999999</v>
      </c>
      <c r="G2565" s="2">
        <v>6.42</v>
      </c>
      <c r="I2565" s="3">
        <v>23.99</v>
      </c>
      <c r="J2565" s="25">
        <f t="shared" si="126"/>
        <v>90812.029081999994</v>
      </c>
      <c r="K2565" s="25">
        <f t="shared" si="127"/>
        <v>583.01322670643992</v>
      </c>
      <c r="L2565" s="25">
        <f t="shared" si="128"/>
        <v>0</v>
      </c>
    </row>
    <row r="2566" spans="1:12" x14ac:dyDescent="0.25">
      <c r="A2566" s="4">
        <v>43686</v>
      </c>
      <c r="D2566" s="3">
        <v>24.35</v>
      </c>
      <c r="I2566" s="3">
        <v>24.35</v>
      </c>
      <c r="J2566" s="25">
        <f t="shared" si="126"/>
        <v>92174.777329999997</v>
      </c>
      <c r="K2566" s="25">
        <f t="shared" si="127"/>
        <v>0</v>
      </c>
      <c r="L2566" s="25">
        <f t="shared" si="128"/>
        <v>0</v>
      </c>
    </row>
    <row r="2567" spans="1:12" x14ac:dyDescent="0.25">
      <c r="A2567" s="4">
        <v>43687</v>
      </c>
      <c r="D2567" s="3">
        <v>23.01</v>
      </c>
      <c r="I2567" s="3">
        <v>23.01</v>
      </c>
      <c r="J2567" s="25">
        <f t="shared" si="126"/>
        <v>87102.325517999998</v>
      </c>
      <c r="K2567" s="25">
        <f t="shared" si="127"/>
        <v>0</v>
      </c>
      <c r="L2567" s="25">
        <f t="shared" si="128"/>
        <v>0</v>
      </c>
    </row>
    <row r="2568" spans="1:12" x14ac:dyDescent="0.25">
      <c r="A2568" s="4">
        <v>43688</v>
      </c>
      <c r="D2568" s="3">
        <v>36.200000000000003</v>
      </c>
      <c r="I2568" s="3">
        <v>36.200000000000003</v>
      </c>
      <c r="J2568" s="25">
        <f t="shared" si="126"/>
        <v>137031.90716</v>
      </c>
      <c r="K2568" s="25">
        <f t="shared" si="127"/>
        <v>0</v>
      </c>
      <c r="L2568" s="25">
        <f t="shared" si="128"/>
        <v>0</v>
      </c>
    </row>
    <row r="2569" spans="1:12" x14ac:dyDescent="0.25">
      <c r="A2569" s="4">
        <v>43689</v>
      </c>
      <c r="D2569" s="3">
        <v>43.66</v>
      </c>
      <c r="I2569" s="3">
        <v>43.66</v>
      </c>
      <c r="J2569" s="25">
        <f t="shared" si="126"/>
        <v>165271.07918799997</v>
      </c>
      <c r="K2569" s="25">
        <f t="shared" si="127"/>
        <v>0</v>
      </c>
      <c r="L2569" s="25">
        <f t="shared" si="128"/>
        <v>0</v>
      </c>
    </row>
    <row r="2570" spans="1:12" x14ac:dyDescent="0.25">
      <c r="A2570" s="4">
        <v>43690</v>
      </c>
      <c r="B2570" s="5">
        <v>7.93</v>
      </c>
      <c r="C2570" s="2">
        <v>0.54</v>
      </c>
      <c r="D2570" s="3">
        <v>31.81</v>
      </c>
      <c r="E2570" s="2">
        <v>16.899999999999999</v>
      </c>
      <c r="F2570" s="2">
        <v>0.26900000000000002</v>
      </c>
      <c r="G2570" s="2">
        <v>5.41</v>
      </c>
      <c r="H2570" s="2">
        <v>14.8</v>
      </c>
      <c r="I2570" s="3">
        <v>31.81</v>
      </c>
      <c r="J2570" s="25">
        <f t="shared" si="126"/>
        <v>120413.94935799998</v>
      </c>
      <c r="K2570" s="25">
        <f t="shared" si="127"/>
        <v>651.43946602678</v>
      </c>
      <c r="L2570" s="25">
        <f t="shared" si="128"/>
        <v>1782.1264504983999</v>
      </c>
    </row>
    <row r="2571" spans="1:12" x14ac:dyDescent="0.25">
      <c r="A2571" s="4">
        <v>43691</v>
      </c>
      <c r="D2571" s="3">
        <v>26.66</v>
      </c>
      <c r="I2571" s="3">
        <v>26.66</v>
      </c>
      <c r="J2571" s="25">
        <f t="shared" si="126"/>
        <v>100919.078588</v>
      </c>
      <c r="K2571" s="25">
        <f t="shared" si="127"/>
        <v>0</v>
      </c>
      <c r="L2571" s="25">
        <f t="shared" si="128"/>
        <v>0</v>
      </c>
    </row>
    <row r="2572" spans="1:12" x14ac:dyDescent="0.25">
      <c r="A2572" s="4">
        <v>43692</v>
      </c>
      <c r="B2572" s="5">
        <v>13.2</v>
      </c>
      <c r="D2572" s="3">
        <v>25.81</v>
      </c>
      <c r="F2572" s="2">
        <v>0.38700000000000001</v>
      </c>
      <c r="G2572" s="2">
        <v>13.3</v>
      </c>
      <c r="I2572" s="3">
        <v>25.81</v>
      </c>
      <c r="J2572" s="25">
        <f t="shared" si="126"/>
        <v>97701.478557999988</v>
      </c>
      <c r="K2572" s="25">
        <f t="shared" si="127"/>
        <v>1299.4296648213999</v>
      </c>
      <c r="L2572" s="25">
        <f t="shared" si="128"/>
        <v>0</v>
      </c>
    </row>
    <row r="2573" spans="1:12" x14ac:dyDescent="0.25">
      <c r="A2573" s="4">
        <v>43693</v>
      </c>
      <c r="D2573" s="3">
        <v>26.29</v>
      </c>
      <c r="I2573" s="3">
        <v>26.29</v>
      </c>
      <c r="J2573" s="25">
        <f t="shared" si="126"/>
        <v>99518.476221999998</v>
      </c>
      <c r="K2573" s="25">
        <f t="shared" si="127"/>
        <v>0</v>
      </c>
      <c r="L2573" s="25">
        <f t="shared" si="128"/>
        <v>0</v>
      </c>
    </row>
    <row r="2574" spans="1:12" x14ac:dyDescent="0.25">
      <c r="A2574" s="4">
        <v>43694</v>
      </c>
      <c r="D2574" s="3">
        <v>44.12</v>
      </c>
      <c r="I2574" s="3">
        <v>44.12</v>
      </c>
      <c r="J2574" s="25">
        <f t="shared" si="126"/>
        <v>167012.36861599999</v>
      </c>
      <c r="K2574" s="25">
        <f t="shared" si="127"/>
        <v>0</v>
      </c>
      <c r="L2574" s="25">
        <f t="shared" si="128"/>
        <v>0</v>
      </c>
    </row>
    <row r="2575" spans="1:12" x14ac:dyDescent="0.25">
      <c r="A2575" s="4">
        <v>43695</v>
      </c>
      <c r="D2575" s="3">
        <v>28.11</v>
      </c>
      <c r="I2575" s="3">
        <v>28.11</v>
      </c>
      <c r="J2575" s="25">
        <f t="shared" si="126"/>
        <v>106407.92569799999</v>
      </c>
      <c r="K2575" s="25">
        <f t="shared" si="127"/>
        <v>0</v>
      </c>
      <c r="L2575" s="25">
        <f t="shared" si="128"/>
        <v>0</v>
      </c>
    </row>
    <row r="2576" spans="1:12" x14ac:dyDescent="0.25">
      <c r="A2576" s="4">
        <v>43696</v>
      </c>
      <c r="D2576" s="3">
        <v>30.48</v>
      </c>
      <c r="I2576" s="3">
        <v>30.48</v>
      </c>
      <c r="J2576" s="25">
        <f t="shared" si="126"/>
        <v>115379.351664</v>
      </c>
      <c r="K2576" s="25">
        <f t="shared" si="127"/>
        <v>0</v>
      </c>
      <c r="L2576" s="25">
        <f t="shared" si="128"/>
        <v>0</v>
      </c>
    </row>
    <row r="2577" spans="1:12" x14ac:dyDescent="0.25">
      <c r="A2577" s="4">
        <v>43697</v>
      </c>
      <c r="B2577" s="5">
        <v>7.68</v>
      </c>
      <c r="C2577" s="2">
        <v>1.0900000000000001</v>
      </c>
      <c r="D2577" s="3">
        <v>38.68</v>
      </c>
      <c r="E2577" s="2">
        <v>21.1</v>
      </c>
      <c r="F2577" s="2">
        <v>0.32300000000000001</v>
      </c>
      <c r="G2577" s="2">
        <v>10.1</v>
      </c>
      <c r="H2577" s="2">
        <v>20.5</v>
      </c>
      <c r="I2577" s="3">
        <v>38.68</v>
      </c>
      <c r="J2577" s="25">
        <f t="shared" si="126"/>
        <v>146419.728424</v>
      </c>
      <c r="K2577" s="25">
        <f t="shared" si="127"/>
        <v>1478.8392570823999</v>
      </c>
      <c r="L2577" s="25">
        <f t="shared" si="128"/>
        <v>3001.604432692</v>
      </c>
    </row>
    <row r="2578" spans="1:12" x14ac:dyDescent="0.25">
      <c r="A2578" s="4">
        <v>43698</v>
      </c>
      <c r="D2578" s="3">
        <v>43.44</v>
      </c>
      <c r="H2578" s="3">
        <v>43.44</v>
      </c>
      <c r="I2578" s="3">
        <v>43.44</v>
      </c>
      <c r="J2578" s="25">
        <f t="shared" si="126"/>
        <v>164438.288592</v>
      </c>
      <c r="K2578" s="25">
        <f t="shared" si="127"/>
        <v>0</v>
      </c>
      <c r="L2578" s="25">
        <f t="shared" si="128"/>
        <v>7143.1992564364791</v>
      </c>
    </row>
    <row r="2579" spans="1:12" x14ac:dyDescent="0.25">
      <c r="A2579" s="4">
        <v>43699</v>
      </c>
      <c r="B2579" s="5">
        <v>5.51</v>
      </c>
      <c r="D2579" s="3">
        <v>36.909999999999997</v>
      </c>
      <c r="F2579" s="2">
        <v>0.27500000000000002</v>
      </c>
      <c r="G2579" s="2">
        <v>8.89</v>
      </c>
      <c r="H2579" s="3">
        <v>36.909999999999997</v>
      </c>
      <c r="I2579" s="3">
        <v>36.909999999999997</v>
      </c>
      <c r="J2579" s="25">
        <f t="shared" si="126"/>
        <v>139719.54953799999</v>
      </c>
      <c r="K2579" s="25">
        <f t="shared" si="127"/>
        <v>1242.10679539282</v>
      </c>
      <c r="L2579" s="25">
        <f t="shared" si="128"/>
        <v>5157.0485734475797</v>
      </c>
    </row>
    <row r="2580" spans="1:12" x14ac:dyDescent="0.25">
      <c r="A2580" s="4">
        <v>43700</v>
      </c>
      <c r="D2580" s="3">
        <v>29.83</v>
      </c>
      <c r="H2580" s="3">
        <v>29.83</v>
      </c>
      <c r="I2580" s="3">
        <v>29.83</v>
      </c>
      <c r="J2580" s="25">
        <f t="shared" si="126"/>
        <v>112918.83399399999</v>
      </c>
      <c r="K2580" s="25">
        <f t="shared" si="127"/>
        <v>0</v>
      </c>
      <c r="L2580" s="25">
        <f t="shared" si="128"/>
        <v>3368.3688180410195</v>
      </c>
    </row>
    <row r="2581" spans="1:12" x14ac:dyDescent="0.25">
      <c r="A2581" s="4">
        <v>43701</v>
      </c>
      <c r="D2581" s="3">
        <v>26.91</v>
      </c>
      <c r="H2581" s="3">
        <v>26.91</v>
      </c>
      <c r="I2581" s="3">
        <v>26.91</v>
      </c>
      <c r="J2581" s="25">
        <f t="shared" si="126"/>
        <v>101865.43153799999</v>
      </c>
      <c r="K2581" s="25">
        <f t="shared" si="127"/>
        <v>0</v>
      </c>
      <c r="L2581" s="25">
        <f t="shared" si="128"/>
        <v>2741.1987626875798</v>
      </c>
    </row>
    <row r="2582" spans="1:12" x14ac:dyDescent="0.25">
      <c r="A2582" s="4">
        <v>43702</v>
      </c>
      <c r="D2582" s="3">
        <v>36.22</v>
      </c>
      <c r="H2582" s="3">
        <v>36.22</v>
      </c>
      <c r="I2582" s="3">
        <v>36.22</v>
      </c>
      <c r="J2582" s="25">
        <f t="shared" si="126"/>
        <v>137107.61539599998</v>
      </c>
      <c r="K2582" s="25">
        <f t="shared" si="127"/>
        <v>0</v>
      </c>
      <c r="L2582" s="25">
        <f t="shared" si="128"/>
        <v>4966.037829643119</v>
      </c>
    </row>
    <row r="3319" spans="10:13" x14ac:dyDescent="0.25">
      <c r="J3319" s="7"/>
      <c r="K3319" s="24"/>
      <c r="L3319" s="24"/>
      <c r="M3319" s="24"/>
    </row>
    <row r="3320" spans="10:13" x14ac:dyDescent="0.25">
      <c r="J3320" s="7"/>
      <c r="K3320" s="24"/>
      <c r="L3320" s="24"/>
      <c r="M3320" s="24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86B9-F881-4592-85B6-6F40E19A9CC9}">
  <dimension ref="A1:J2582"/>
  <sheetViews>
    <sheetView zoomScale="90" zoomScaleNormal="90" workbookViewId="0">
      <selection activeCell="E6" sqref="E6"/>
    </sheetView>
  </sheetViews>
  <sheetFormatPr defaultRowHeight="15" x14ac:dyDescent="0.25"/>
  <cols>
    <col min="1" max="1" width="10.28515625" style="4" customWidth="1"/>
    <col min="2" max="2" width="25.28515625" bestFit="1" customWidth="1"/>
    <col min="3" max="3" width="23" bestFit="1" customWidth="1"/>
    <col min="4" max="4" width="30.140625" customWidth="1"/>
    <col min="5" max="5" width="23" bestFit="1" customWidth="1"/>
    <col min="6" max="6" width="26" bestFit="1" customWidth="1"/>
  </cols>
  <sheetData>
    <row r="1" spans="1:10" x14ac:dyDescent="0.25">
      <c r="A1" s="13" t="s">
        <v>0</v>
      </c>
      <c r="B1" s="14" t="s">
        <v>35</v>
      </c>
      <c r="C1" s="15" t="s">
        <v>34</v>
      </c>
      <c r="D1" s="14" t="s">
        <v>39</v>
      </c>
      <c r="E1" s="16" t="s">
        <v>6</v>
      </c>
      <c r="F1" s="14" t="s">
        <v>40</v>
      </c>
    </row>
    <row r="2" spans="1:10" x14ac:dyDescent="0.25">
      <c r="A2" s="4">
        <v>41122</v>
      </c>
      <c r="B2">
        <f>'2012-2019 combined'!B2*'2012-2019 sewage only'!$D2/('2012-2019 sewage only'!$D2+'2012-2019 sewage only'!$F2)</f>
        <v>0</v>
      </c>
      <c r="C2">
        <f>'2012-2019 combined'!C2*'2012-2019 sewage only'!$D2/('2012-2019 sewage only'!$D2+'2012-2019 sewage only'!$F2)</f>
        <v>0</v>
      </c>
      <c r="D2">
        <f>IF('2012-2019 combined'!D2&lt;30,'2012-2019 combined'!D2,30)</f>
        <v>21.44</v>
      </c>
      <c r="E2">
        <f>'2012-2019 combined'!E2*'2012-2019 sewage only'!$D2/('2012-2019 sewage only'!$D2+'2012-2019 sewage only'!$F2)</f>
        <v>0</v>
      </c>
      <c r="F2">
        <f>IF('2012-2019 combined'!D2&lt;30, 0, '2012-2019 combined'!D2-30)</f>
        <v>0</v>
      </c>
      <c r="H2" t="s">
        <v>8</v>
      </c>
      <c r="I2">
        <f>MIN(D2:D2582)</f>
        <v>15.81</v>
      </c>
    </row>
    <row r="3" spans="1:10" x14ac:dyDescent="0.25">
      <c r="A3" s="4">
        <v>41123</v>
      </c>
      <c r="B3">
        <f>'2012-2019 combined'!B3*'2012-2019 sewage only'!$D3/('2012-2019 sewage only'!$D3+'2012-2019 sewage only'!$F3)</f>
        <v>24.2</v>
      </c>
      <c r="C3">
        <f>'2012-2019 combined'!C3*'2012-2019 sewage only'!$D3/('2012-2019 sewage only'!$D3+'2012-2019 sewage only'!$F3)</f>
        <v>0</v>
      </c>
      <c r="D3">
        <f>IF('2012-2019 combined'!D3&lt;30,'2012-2019 combined'!D3,30)</f>
        <v>21.59</v>
      </c>
      <c r="E3">
        <f>'2012-2019 combined'!E3*'2012-2019 sewage only'!$D3/('2012-2019 sewage only'!$D3+'2012-2019 sewage only'!$F3)</f>
        <v>26.1</v>
      </c>
      <c r="F3">
        <f>IF('2012-2019 combined'!D3&lt;30, 0, '2012-2019 combined'!D3-30)</f>
        <v>0</v>
      </c>
      <c r="H3" t="s">
        <v>9</v>
      </c>
      <c r="I3">
        <f>MAX(D2:D2582)</f>
        <v>30</v>
      </c>
    </row>
    <row r="4" spans="1:10" x14ac:dyDescent="0.25">
      <c r="A4" s="4">
        <v>41124</v>
      </c>
      <c r="B4">
        <f>'2012-2019 combined'!B4*'2012-2019 sewage only'!$D4/('2012-2019 sewage only'!$D4+'2012-2019 sewage only'!$F4)</f>
        <v>0</v>
      </c>
      <c r="C4">
        <f>'2012-2019 combined'!C4*'2012-2019 sewage only'!$D4/('2012-2019 sewage only'!$D4+'2012-2019 sewage only'!$F4)</f>
        <v>0</v>
      </c>
      <c r="D4">
        <f>IF('2012-2019 combined'!D4&lt;30,'2012-2019 combined'!D4,30)</f>
        <v>21.86</v>
      </c>
      <c r="E4">
        <f>'2012-2019 combined'!E4*'2012-2019 sewage only'!$D4/('2012-2019 sewage only'!$D4+'2012-2019 sewage only'!$F4)</f>
        <v>0</v>
      </c>
      <c r="F4">
        <f>IF('2012-2019 combined'!D4&lt;30, 0, '2012-2019 combined'!D4-30)</f>
        <v>0</v>
      </c>
      <c r="H4" t="s">
        <v>10</v>
      </c>
      <c r="I4" s="11">
        <f>AVERAGE(D3:D2583)</f>
        <v>25.152395348837182</v>
      </c>
    </row>
    <row r="5" spans="1:10" x14ac:dyDescent="0.25">
      <c r="A5" s="4">
        <v>41125</v>
      </c>
      <c r="B5">
        <f>'2012-2019 combined'!B5*'2012-2019 sewage only'!$D5/('2012-2019 sewage only'!$D5+'2012-2019 sewage only'!$F5)</f>
        <v>0</v>
      </c>
      <c r="C5">
        <f>'2012-2019 combined'!C5*'2012-2019 sewage only'!$D5/('2012-2019 sewage only'!$D5+'2012-2019 sewage only'!$F5)</f>
        <v>0</v>
      </c>
      <c r="D5">
        <f>IF('2012-2019 combined'!D5&lt;30,'2012-2019 combined'!D5,30)</f>
        <v>26.15</v>
      </c>
      <c r="E5">
        <f>'2012-2019 combined'!E5*'2012-2019 sewage only'!$D5/('2012-2019 sewage only'!$D5+'2012-2019 sewage only'!$F5)</f>
        <v>22.9</v>
      </c>
      <c r="F5">
        <f>IF('2012-2019 combined'!D5&lt;30, 0, '2012-2019 combined'!D5-30)</f>
        <v>0</v>
      </c>
    </row>
    <row r="6" spans="1:10" x14ac:dyDescent="0.25">
      <c r="A6" s="4">
        <v>41126</v>
      </c>
      <c r="B6">
        <f>'2012-2019 combined'!B6*'2012-2019 sewage only'!$D6/('2012-2019 sewage only'!$D6+'2012-2019 sewage only'!$F6)</f>
        <v>0</v>
      </c>
      <c r="C6">
        <f>'2012-2019 combined'!C6*'2012-2019 sewage only'!$D6/('2012-2019 sewage only'!$D6+'2012-2019 sewage only'!$F6)</f>
        <v>0</v>
      </c>
      <c r="D6">
        <f>IF('2012-2019 combined'!D6&lt;30,'2012-2019 combined'!D6,30)</f>
        <v>24.6</v>
      </c>
      <c r="E6">
        <f>'2012-2019 combined'!E6*'2012-2019 sewage only'!$D6/('2012-2019 sewage only'!$D6+'2012-2019 sewage only'!$F6)</f>
        <v>0</v>
      </c>
      <c r="F6">
        <f>IF('2012-2019 combined'!D6&lt;30, 0, '2012-2019 combined'!D6-30)</f>
        <v>0</v>
      </c>
    </row>
    <row r="7" spans="1:10" x14ac:dyDescent="0.25">
      <c r="A7" s="4">
        <v>41127</v>
      </c>
      <c r="B7">
        <f>'2012-2019 combined'!B7*'2012-2019 sewage only'!$D7/('2012-2019 sewage only'!$D7+'2012-2019 sewage only'!$F7)</f>
        <v>0</v>
      </c>
      <c r="C7">
        <f>'2012-2019 combined'!C7*'2012-2019 sewage only'!$D7/('2012-2019 sewage only'!$D7+'2012-2019 sewage only'!$F7)</f>
        <v>0</v>
      </c>
      <c r="D7">
        <f>IF('2012-2019 combined'!D7&lt;30,'2012-2019 combined'!D7,30)</f>
        <v>22.76</v>
      </c>
      <c r="E7">
        <f>'2012-2019 combined'!E7*'2012-2019 sewage only'!$D7/('2012-2019 sewage only'!$D7+'2012-2019 sewage only'!$F7)</f>
        <v>0</v>
      </c>
      <c r="F7">
        <f>IF('2012-2019 combined'!D7&lt;30, 0, '2012-2019 combined'!D7-30)</f>
        <v>0</v>
      </c>
      <c r="J7" s="17" t="s">
        <v>43</v>
      </c>
    </row>
    <row r="8" spans="1:10" x14ac:dyDescent="0.25">
      <c r="A8" s="4">
        <v>41128</v>
      </c>
      <c r="B8">
        <f>'2012-2019 combined'!B8*'2012-2019 sewage only'!$D8/('2012-2019 sewage only'!$D8+'2012-2019 sewage only'!$F8)</f>
        <v>24.899999999999995</v>
      </c>
      <c r="C8" t="e">
        <f>'2012-2019 combined'!C8*'2012-2019 sewage only'!$D8/('2012-2019 sewage only'!$D8+'2012-2019 sewage only'!$F8)</f>
        <v>#VALUE!</v>
      </c>
      <c r="D8">
        <f>IF('2012-2019 combined'!D8&lt;30,'2012-2019 combined'!D8,30)</f>
        <v>20.93</v>
      </c>
      <c r="E8">
        <f>'2012-2019 combined'!E8*'2012-2019 sewage only'!$D8/('2012-2019 sewage only'!$D8+'2012-2019 sewage only'!$F8)</f>
        <v>25.3</v>
      </c>
      <c r="F8">
        <f>IF('2012-2019 combined'!D8&lt;30, 0, '2012-2019 combined'!D8-30)</f>
        <v>0</v>
      </c>
    </row>
    <row r="9" spans="1:10" x14ac:dyDescent="0.25">
      <c r="A9" s="4">
        <v>41129</v>
      </c>
      <c r="B9">
        <f>'2012-2019 combined'!B9*'2012-2019 sewage only'!$D9/('2012-2019 sewage only'!$D9+'2012-2019 sewage only'!$F9)</f>
        <v>0</v>
      </c>
      <c r="C9">
        <f>'2012-2019 combined'!C9*'2012-2019 sewage only'!$D9/('2012-2019 sewage only'!$D9+'2012-2019 sewage only'!$F9)</f>
        <v>0</v>
      </c>
      <c r="D9">
        <f>IF('2012-2019 combined'!D9&lt;30,'2012-2019 combined'!D9,30)</f>
        <v>21.11</v>
      </c>
      <c r="E9" t="e">
        <f>'2012-2019 combined'!E9*'2012-2019 sewage only'!$D9/('2012-2019 sewage only'!$D9+'2012-2019 sewage only'!$F9)</f>
        <v>#VALUE!</v>
      </c>
      <c r="F9">
        <f>IF('2012-2019 combined'!D9&lt;30, 0, '2012-2019 combined'!D9-30)</f>
        <v>0</v>
      </c>
    </row>
    <row r="10" spans="1:10" x14ac:dyDescent="0.25">
      <c r="A10" s="4">
        <v>41130</v>
      </c>
      <c r="B10">
        <f>'2012-2019 combined'!B10*'2012-2019 sewage only'!$D10/('2012-2019 sewage only'!$D10+'2012-2019 sewage only'!$F10)</f>
        <v>26.400000000000002</v>
      </c>
      <c r="C10">
        <f>'2012-2019 combined'!C10*'2012-2019 sewage only'!$D10/('2012-2019 sewage only'!$D10+'2012-2019 sewage only'!$F10)</f>
        <v>0</v>
      </c>
      <c r="D10">
        <f>IF('2012-2019 combined'!D10&lt;30,'2012-2019 combined'!D10,30)</f>
        <v>21.02</v>
      </c>
      <c r="E10">
        <f>'2012-2019 combined'!E10*'2012-2019 sewage only'!$D10/('2012-2019 sewage only'!$D10+'2012-2019 sewage only'!$F10)</f>
        <v>24.399999999999995</v>
      </c>
      <c r="F10">
        <f>IF('2012-2019 combined'!D10&lt;30, 0, '2012-2019 combined'!D10-30)</f>
        <v>0</v>
      </c>
    </row>
    <row r="11" spans="1:10" x14ac:dyDescent="0.25">
      <c r="A11" s="4">
        <v>41131</v>
      </c>
      <c r="B11">
        <f>'2012-2019 combined'!B11*'2012-2019 sewage only'!$D11/('2012-2019 sewage only'!$D11+'2012-2019 sewage only'!$F11)</f>
        <v>0</v>
      </c>
      <c r="C11">
        <f>'2012-2019 combined'!C11*'2012-2019 sewage only'!$D11/('2012-2019 sewage only'!$D11+'2012-2019 sewage only'!$F11)</f>
        <v>0</v>
      </c>
      <c r="D11">
        <f>IF('2012-2019 combined'!D11&lt;30,'2012-2019 combined'!D11,30)</f>
        <v>21.15</v>
      </c>
      <c r="E11" t="e">
        <f>'2012-2019 combined'!E11*'2012-2019 sewage only'!$D11/('2012-2019 sewage only'!$D11+'2012-2019 sewage only'!$F11)</f>
        <v>#VALUE!</v>
      </c>
      <c r="F11">
        <f>IF('2012-2019 combined'!D11&lt;30, 0, '2012-2019 combined'!D11-30)</f>
        <v>0</v>
      </c>
    </row>
    <row r="12" spans="1:10" x14ac:dyDescent="0.25">
      <c r="A12" s="4">
        <v>41132</v>
      </c>
      <c r="B12">
        <f>'2012-2019 combined'!B12*'2012-2019 sewage only'!$D12/('2012-2019 sewage only'!$D12+'2012-2019 sewage only'!$F12)</f>
        <v>0</v>
      </c>
      <c r="C12">
        <f>'2012-2019 combined'!C12*'2012-2019 sewage only'!$D12/('2012-2019 sewage only'!$D12+'2012-2019 sewage only'!$F12)</f>
        <v>0</v>
      </c>
      <c r="D12">
        <f>IF('2012-2019 combined'!D12&lt;30,'2012-2019 combined'!D12,30)</f>
        <v>20.63</v>
      </c>
      <c r="E12">
        <f>'2012-2019 combined'!E12*'2012-2019 sewage only'!$D12/('2012-2019 sewage only'!$D12+'2012-2019 sewage only'!$F12)</f>
        <v>24.4</v>
      </c>
      <c r="F12">
        <f>IF('2012-2019 combined'!D12&lt;30, 0, '2012-2019 combined'!D12-30)</f>
        <v>0</v>
      </c>
    </row>
    <row r="13" spans="1:10" x14ac:dyDescent="0.25">
      <c r="A13" s="4">
        <v>41133</v>
      </c>
      <c r="B13">
        <f>'2012-2019 combined'!B13*'2012-2019 sewage only'!$D13/('2012-2019 sewage only'!$D13+'2012-2019 sewage only'!$F13)</f>
        <v>0</v>
      </c>
      <c r="C13">
        <f>'2012-2019 combined'!C13*'2012-2019 sewage only'!$D13/('2012-2019 sewage only'!$D13+'2012-2019 sewage only'!$F13)</f>
        <v>0</v>
      </c>
      <c r="D13">
        <f>IF('2012-2019 combined'!D13&lt;30,'2012-2019 combined'!D13,30)</f>
        <v>21.76</v>
      </c>
      <c r="E13" t="e">
        <f>'2012-2019 combined'!E13*'2012-2019 sewage only'!$D13/('2012-2019 sewage only'!$D13+'2012-2019 sewage only'!$F13)</f>
        <v>#VALUE!</v>
      </c>
      <c r="F13">
        <f>IF('2012-2019 combined'!D13&lt;30, 0, '2012-2019 combined'!D13-30)</f>
        <v>0</v>
      </c>
    </row>
    <row r="14" spans="1:10" x14ac:dyDescent="0.25">
      <c r="A14" s="4">
        <v>41134</v>
      </c>
      <c r="B14">
        <f>'2012-2019 combined'!B14*'2012-2019 sewage only'!$D14/('2012-2019 sewage only'!$D14+'2012-2019 sewage only'!$F14)</f>
        <v>0</v>
      </c>
      <c r="C14">
        <f>'2012-2019 combined'!C14*'2012-2019 sewage only'!$D14/('2012-2019 sewage only'!$D14+'2012-2019 sewage only'!$F14)</f>
        <v>0</v>
      </c>
      <c r="D14">
        <f>IF('2012-2019 combined'!D14&lt;30,'2012-2019 combined'!D14,30)</f>
        <v>22.39</v>
      </c>
      <c r="E14" t="e">
        <f>'2012-2019 combined'!E14*'2012-2019 sewage only'!$D14/('2012-2019 sewage only'!$D14+'2012-2019 sewage only'!$F14)</f>
        <v>#VALUE!</v>
      </c>
      <c r="F14">
        <f>IF('2012-2019 combined'!D14&lt;30, 0, '2012-2019 combined'!D14-30)</f>
        <v>0</v>
      </c>
    </row>
    <row r="15" spans="1:10" x14ac:dyDescent="0.25">
      <c r="A15" s="4">
        <v>41135</v>
      </c>
      <c r="B15">
        <f>'2012-2019 combined'!B15*'2012-2019 sewage only'!$D15/('2012-2019 sewage only'!$D15+'2012-2019 sewage only'!$F15)</f>
        <v>14.9</v>
      </c>
      <c r="C15">
        <f>'2012-2019 combined'!C15*'2012-2019 sewage only'!$D15/('2012-2019 sewage only'!$D15+'2012-2019 sewage only'!$F15)</f>
        <v>0</v>
      </c>
      <c r="D15">
        <f>IF('2012-2019 combined'!D15&lt;30,'2012-2019 combined'!D15,30)</f>
        <v>20.54</v>
      </c>
      <c r="E15">
        <f>'2012-2019 combined'!E15*'2012-2019 sewage only'!$D15/('2012-2019 sewage only'!$D15+'2012-2019 sewage only'!$F15)</f>
        <v>25.300000000000004</v>
      </c>
      <c r="F15">
        <f>IF('2012-2019 combined'!D15&lt;30, 0, '2012-2019 combined'!D15-30)</f>
        <v>0</v>
      </c>
    </row>
    <row r="16" spans="1:10" x14ac:dyDescent="0.25">
      <c r="A16" s="4">
        <v>41136</v>
      </c>
      <c r="B16">
        <f>'2012-2019 combined'!B16*'2012-2019 sewage only'!$D16/('2012-2019 sewage only'!$D16+'2012-2019 sewage only'!$F16)</f>
        <v>0</v>
      </c>
      <c r="C16">
        <f>'2012-2019 combined'!C16*'2012-2019 sewage only'!$D16/('2012-2019 sewage only'!$D16+'2012-2019 sewage only'!$F16)</f>
        <v>0</v>
      </c>
      <c r="D16">
        <f>IF('2012-2019 combined'!D16&lt;30,'2012-2019 combined'!D16,30)</f>
        <v>19.97</v>
      </c>
      <c r="E16" t="e">
        <f>'2012-2019 combined'!E16*'2012-2019 sewage only'!$D16/('2012-2019 sewage only'!$D16+'2012-2019 sewage only'!$F16)</f>
        <v>#VALUE!</v>
      </c>
      <c r="F16">
        <f>IF('2012-2019 combined'!D16&lt;30, 0, '2012-2019 combined'!D16-30)</f>
        <v>0</v>
      </c>
    </row>
    <row r="17" spans="1:6" x14ac:dyDescent="0.25">
      <c r="A17" s="4">
        <v>41137</v>
      </c>
      <c r="B17">
        <f>'2012-2019 combined'!B17*'2012-2019 sewage only'!$D17/('2012-2019 sewage only'!$D17+'2012-2019 sewage only'!$F17)</f>
        <v>11.408815903197926</v>
      </c>
      <c r="C17">
        <f>'2012-2019 combined'!C17*'2012-2019 sewage only'!$D17/('2012-2019 sewage only'!$D17+'2012-2019 sewage only'!$F17)</f>
        <v>0</v>
      </c>
      <c r="D17">
        <f>IF('2012-2019 combined'!D17&lt;30,'2012-2019 combined'!D17,30)</f>
        <v>30</v>
      </c>
      <c r="E17">
        <f>'2012-2019 combined'!E17*'2012-2019 sewage only'!$D17/('2012-2019 sewage only'!$D17+'2012-2019 sewage only'!$F17)</f>
        <v>16.681071737251511</v>
      </c>
      <c r="F17">
        <f>IF('2012-2019 combined'!D17&lt;30, 0, '2012-2019 combined'!D17-30)</f>
        <v>4.7100000000000009</v>
      </c>
    </row>
    <row r="18" spans="1:6" x14ac:dyDescent="0.25">
      <c r="A18" s="4">
        <v>41138</v>
      </c>
      <c r="B18">
        <f>'2012-2019 combined'!B18*'2012-2019 sewage only'!$D18/('2012-2019 sewage only'!$D18+'2012-2019 sewage only'!$F18)</f>
        <v>0</v>
      </c>
      <c r="C18">
        <f>'2012-2019 combined'!C18*'2012-2019 sewage only'!$D18/('2012-2019 sewage only'!$D18+'2012-2019 sewage only'!$F18)</f>
        <v>0</v>
      </c>
      <c r="D18">
        <f>IF('2012-2019 combined'!D18&lt;30,'2012-2019 combined'!D18,30)</f>
        <v>23.12</v>
      </c>
      <c r="E18" t="e">
        <f>'2012-2019 combined'!E18*'2012-2019 sewage only'!$D18/('2012-2019 sewage only'!$D18+'2012-2019 sewage only'!$F18)</f>
        <v>#VALUE!</v>
      </c>
      <c r="F18">
        <f>IF('2012-2019 combined'!D18&lt;30, 0, '2012-2019 combined'!D18-30)</f>
        <v>0</v>
      </c>
    </row>
    <row r="19" spans="1:6" x14ac:dyDescent="0.25">
      <c r="A19" s="4">
        <v>41139</v>
      </c>
      <c r="B19">
        <f>'2012-2019 combined'!B19*'2012-2019 sewage only'!$D19/('2012-2019 sewage only'!$D19+'2012-2019 sewage only'!$F19)</f>
        <v>0</v>
      </c>
      <c r="C19">
        <f>'2012-2019 combined'!C19*'2012-2019 sewage only'!$D19/('2012-2019 sewage only'!$D19+'2012-2019 sewage only'!$F19)</f>
        <v>0</v>
      </c>
      <c r="D19">
        <f>IF('2012-2019 combined'!D19&lt;30,'2012-2019 combined'!D19,30)</f>
        <v>21.47</v>
      </c>
      <c r="E19">
        <f>'2012-2019 combined'!E19*'2012-2019 sewage only'!$D19/('2012-2019 sewage only'!$D19+'2012-2019 sewage only'!$F19)</f>
        <v>24.8</v>
      </c>
      <c r="F19">
        <f>IF('2012-2019 combined'!D19&lt;30, 0, '2012-2019 combined'!D19-30)</f>
        <v>0</v>
      </c>
    </row>
    <row r="20" spans="1:6" x14ac:dyDescent="0.25">
      <c r="A20" s="4">
        <v>41140</v>
      </c>
      <c r="B20">
        <f>'2012-2019 combined'!B20*'2012-2019 sewage only'!$D20/('2012-2019 sewage only'!$D20+'2012-2019 sewage only'!$F20)</f>
        <v>0</v>
      </c>
      <c r="C20">
        <f>'2012-2019 combined'!C20*'2012-2019 sewage only'!$D20/('2012-2019 sewage only'!$D20+'2012-2019 sewage only'!$F20)</f>
        <v>0</v>
      </c>
      <c r="D20">
        <f>IF('2012-2019 combined'!D20&lt;30,'2012-2019 combined'!D20,30)</f>
        <v>22.37</v>
      </c>
      <c r="E20" t="e">
        <f>'2012-2019 combined'!E20*'2012-2019 sewage only'!$D20/('2012-2019 sewage only'!$D20+'2012-2019 sewage only'!$F20)</f>
        <v>#VALUE!</v>
      </c>
      <c r="F20">
        <f>IF('2012-2019 combined'!D20&lt;30, 0, '2012-2019 combined'!D20-30)</f>
        <v>0</v>
      </c>
    </row>
    <row r="21" spans="1:6" x14ac:dyDescent="0.25">
      <c r="A21" s="4">
        <v>41141</v>
      </c>
      <c r="B21">
        <f>'2012-2019 combined'!B21*'2012-2019 sewage only'!$D21/('2012-2019 sewage only'!$D21+'2012-2019 sewage only'!$F21)</f>
        <v>0</v>
      </c>
      <c r="C21">
        <f>'2012-2019 combined'!C21*'2012-2019 sewage only'!$D21/('2012-2019 sewage only'!$D21+'2012-2019 sewage only'!$F21)</f>
        <v>0</v>
      </c>
      <c r="D21">
        <f>IF('2012-2019 combined'!D21&lt;30,'2012-2019 combined'!D21,30)</f>
        <v>22.01</v>
      </c>
      <c r="E21" t="e">
        <f>'2012-2019 combined'!E21*'2012-2019 sewage only'!$D21/('2012-2019 sewage only'!$D21+'2012-2019 sewage only'!$F21)</f>
        <v>#VALUE!</v>
      </c>
      <c r="F21">
        <f>IF('2012-2019 combined'!D21&lt;30, 0, '2012-2019 combined'!D21-30)</f>
        <v>0</v>
      </c>
    </row>
    <row r="22" spans="1:6" x14ac:dyDescent="0.25">
      <c r="A22" s="4">
        <v>41142</v>
      </c>
      <c r="B22">
        <f>'2012-2019 combined'!B22*'2012-2019 sewage only'!$D22/('2012-2019 sewage only'!$D22+'2012-2019 sewage only'!$F22)</f>
        <v>16.5</v>
      </c>
      <c r="C22">
        <f>'2012-2019 combined'!C22*'2012-2019 sewage only'!$D22/('2012-2019 sewage only'!$D22+'2012-2019 sewage only'!$F22)</f>
        <v>0.72299999999999998</v>
      </c>
      <c r="D22">
        <f>IF('2012-2019 combined'!D22&lt;30,'2012-2019 combined'!D22,30)</f>
        <v>20.52</v>
      </c>
      <c r="E22">
        <f>'2012-2019 combined'!E22*'2012-2019 sewage only'!$D22/('2012-2019 sewage only'!$D22+'2012-2019 sewage only'!$F22)</f>
        <v>26.300000000000004</v>
      </c>
      <c r="F22">
        <f>IF('2012-2019 combined'!D22&lt;30, 0, '2012-2019 combined'!D22-30)</f>
        <v>0</v>
      </c>
    </row>
    <row r="23" spans="1:6" x14ac:dyDescent="0.25">
      <c r="A23" s="4">
        <v>41143</v>
      </c>
      <c r="B23">
        <f>'2012-2019 combined'!B23*'2012-2019 sewage only'!$D23/('2012-2019 sewage only'!$D23+'2012-2019 sewage only'!$F23)</f>
        <v>0</v>
      </c>
      <c r="C23">
        <f>'2012-2019 combined'!C23*'2012-2019 sewage only'!$D23/('2012-2019 sewage only'!$D23+'2012-2019 sewage only'!$F23)</f>
        <v>0</v>
      </c>
      <c r="D23">
        <f>IF('2012-2019 combined'!D23&lt;30,'2012-2019 combined'!D23,30)</f>
        <v>19.8</v>
      </c>
      <c r="E23" t="e">
        <f>'2012-2019 combined'!E23*'2012-2019 sewage only'!$D23/('2012-2019 sewage only'!$D23+'2012-2019 sewage only'!$F23)</f>
        <v>#VALUE!</v>
      </c>
      <c r="F23">
        <f>IF('2012-2019 combined'!D23&lt;30, 0, '2012-2019 combined'!D23-30)</f>
        <v>0</v>
      </c>
    </row>
    <row r="24" spans="1:6" x14ac:dyDescent="0.25">
      <c r="A24" s="4">
        <v>41144</v>
      </c>
      <c r="B24">
        <f>'2012-2019 combined'!B24*'2012-2019 sewage only'!$D24/('2012-2019 sewage only'!$D24+'2012-2019 sewage only'!$F24)</f>
        <v>17</v>
      </c>
      <c r="C24">
        <f>'2012-2019 combined'!C24*'2012-2019 sewage only'!$D24/('2012-2019 sewage only'!$D24+'2012-2019 sewage only'!$F24)</f>
        <v>0</v>
      </c>
      <c r="D24">
        <f>IF('2012-2019 combined'!D24&lt;30,'2012-2019 combined'!D24,30)</f>
        <v>19.55</v>
      </c>
      <c r="E24">
        <f>'2012-2019 combined'!E24*'2012-2019 sewage only'!$D24/('2012-2019 sewage only'!$D24+'2012-2019 sewage only'!$F24)</f>
        <v>24.7</v>
      </c>
      <c r="F24">
        <f>IF('2012-2019 combined'!D24&lt;30, 0, '2012-2019 combined'!D24-30)</f>
        <v>0</v>
      </c>
    </row>
    <row r="25" spans="1:6" x14ac:dyDescent="0.25">
      <c r="A25" s="4">
        <v>41145</v>
      </c>
      <c r="B25">
        <f>'2012-2019 combined'!B25*'2012-2019 sewage only'!$D25/('2012-2019 sewage only'!$D25+'2012-2019 sewage only'!$F25)</f>
        <v>0</v>
      </c>
      <c r="C25">
        <f>'2012-2019 combined'!C25*'2012-2019 sewage only'!$D25/('2012-2019 sewage only'!$D25+'2012-2019 sewage only'!$F25)</f>
        <v>0</v>
      </c>
      <c r="D25">
        <f>IF('2012-2019 combined'!D25&lt;30,'2012-2019 combined'!D25,30)</f>
        <v>19.27</v>
      </c>
      <c r="E25" t="e">
        <f>'2012-2019 combined'!E25*'2012-2019 sewage only'!$D25/('2012-2019 sewage only'!$D25+'2012-2019 sewage only'!$F25)</f>
        <v>#VALUE!</v>
      </c>
      <c r="F25">
        <f>IF('2012-2019 combined'!D25&lt;30, 0, '2012-2019 combined'!D25-30)</f>
        <v>0</v>
      </c>
    </row>
    <row r="26" spans="1:6" x14ac:dyDescent="0.25">
      <c r="A26" s="4">
        <v>41146</v>
      </c>
      <c r="B26">
        <f>'2012-2019 combined'!B26*'2012-2019 sewage only'!$D26/('2012-2019 sewage only'!$D26+'2012-2019 sewage only'!$F26)</f>
        <v>0</v>
      </c>
      <c r="C26">
        <f>'2012-2019 combined'!C26*'2012-2019 sewage only'!$D26/('2012-2019 sewage only'!$D26+'2012-2019 sewage only'!$F26)</f>
        <v>0</v>
      </c>
      <c r="D26">
        <f>IF('2012-2019 combined'!D26&lt;30,'2012-2019 combined'!D26,30)</f>
        <v>19.86</v>
      </c>
      <c r="E26">
        <f>'2012-2019 combined'!E26*'2012-2019 sewage only'!$D26/('2012-2019 sewage only'!$D26+'2012-2019 sewage only'!$F26)</f>
        <v>25.899999999999995</v>
      </c>
      <c r="F26">
        <f>IF('2012-2019 combined'!D26&lt;30, 0, '2012-2019 combined'!D26-30)</f>
        <v>0</v>
      </c>
    </row>
    <row r="27" spans="1:6" x14ac:dyDescent="0.25">
      <c r="A27" s="4">
        <v>41147</v>
      </c>
      <c r="B27">
        <f>'2012-2019 combined'!B27*'2012-2019 sewage only'!$D27/('2012-2019 sewage only'!$D27+'2012-2019 sewage only'!$F27)</f>
        <v>0</v>
      </c>
      <c r="C27">
        <f>'2012-2019 combined'!C27*'2012-2019 sewage only'!$D27/('2012-2019 sewage only'!$D27+'2012-2019 sewage only'!$F27)</f>
        <v>0</v>
      </c>
      <c r="D27">
        <f>IF('2012-2019 combined'!D27&lt;30,'2012-2019 combined'!D27,30)</f>
        <v>23.7</v>
      </c>
      <c r="E27" t="e">
        <f>'2012-2019 combined'!E27*'2012-2019 sewage only'!$D27/('2012-2019 sewage only'!$D27+'2012-2019 sewage only'!$F27)</f>
        <v>#VALUE!</v>
      </c>
      <c r="F27">
        <f>IF('2012-2019 combined'!D27&lt;30, 0, '2012-2019 combined'!D27-30)</f>
        <v>0</v>
      </c>
    </row>
    <row r="28" spans="1:6" x14ac:dyDescent="0.25">
      <c r="A28" s="4">
        <v>41148</v>
      </c>
      <c r="B28">
        <f>'2012-2019 combined'!B28*'2012-2019 sewage only'!$D28/('2012-2019 sewage only'!$D28+'2012-2019 sewage only'!$F28)</f>
        <v>0</v>
      </c>
      <c r="C28">
        <f>'2012-2019 combined'!C28*'2012-2019 sewage only'!$D28/('2012-2019 sewage only'!$D28+'2012-2019 sewage only'!$F28)</f>
        <v>0</v>
      </c>
      <c r="D28">
        <f>IF('2012-2019 combined'!D28&lt;30,'2012-2019 combined'!D28,30)</f>
        <v>20.72</v>
      </c>
      <c r="E28" t="e">
        <f>'2012-2019 combined'!E28*'2012-2019 sewage only'!$D28/('2012-2019 sewage only'!$D28+'2012-2019 sewage only'!$F28)</f>
        <v>#VALUE!</v>
      </c>
      <c r="F28">
        <f>IF('2012-2019 combined'!D28&lt;30, 0, '2012-2019 combined'!D28-30)</f>
        <v>0</v>
      </c>
    </row>
    <row r="29" spans="1:6" x14ac:dyDescent="0.25">
      <c r="A29" s="4">
        <v>41149</v>
      </c>
      <c r="B29">
        <f>'2012-2019 combined'!B29*'2012-2019 sewage only'!$D29/('2012-2019 sewage only'!$D29+'2012-2019 sewage only'!$F29)</f>
        <v>15.700000000000001</v>
      </c>
      <c r="C29" t="e">
        <f>'2012-2019 combined'!C29*'2012-2019 sewage only'!$D29/('2012-2019 sewage only'!$D29+'2012-2019 sewage only'!$F29)</f>
        <v>#VALUE!</v>
      </c>
      <c r="D29">
        <f>IF('2012-2019 combined'!D29&lt;30,'2012-2019 combined'!D29,30)</f>
        <v>19.68</v>
      </c>
      <c r="E29">
        <f>'2012-2019 combined'!E29*'2012-2019 sewage only'!$D29/('2012-2019 sewage only'!$D29+'2012-2019 sewage only'!$F29)</f>
        <v>26.5</v>
      </c>
      <c r="F29">
        <f>IF('2012-2019 combined'!D29&lt;30, 0, '2012-2019 combined'!D29-30)</f>
        <v>0</v>
      </c>
    </row>
    <row r="30" spans="1:6" x14ac:dyDescent="0.25">
      <c r="A30" s="4">
        <v>41150</v>
      </c>
      <c r="B30">
        <f>'2012-2019 combined'!B30*'2012-2019 sewage only'!$D30/('2012-2019 sewage only'!$D30+'2012-2019 sewage only'!$F30)</f>
        <v>0</v>
      </c>
      <c r="C30">
        <f>'2012-2019 combined'!C30*'2012-2019 sewage only'!$D30/('2012-2019 sewage only'!$D30+'2012-2019 sewage only'!$F30)</f>
        <v>0</v>
      </c>
      <c r="D30">
        <f>IF('2012-2019 combined'!D30&lt;30,'2012-2019 combined'!D30,30)</f>
        <v>20.63</v>
      </c>
      <c r="E30" t="e">
        <f>'2012-2019 combined'!E30*'2012-2019 sewage only'!$D30/('2012-2019 sewage only'!$D30+'2012-2019 sewage only'!$F30)</f>
        <v>#VALUE!</v>
      </c>
      <c r="F30">
        <f>IF('2012-2019 combined'!D30&lt;30, 0, '2012-2019 combined'!D30-30)</f>
        <v>0</v>
      </c>
    </row>
    <row r="31" spans="1:6" x14ac:dyDescent="0.25">
      <c r="A31" s="4">
        <v>41151</v>
      </c>
      <c r="B31">
        <f>'2012-2019 combined'!B31*'2012-2019 sewage only'!$D31/('2012-2019 sewage only'!$D31+'2012-2019 sewage only'!$F31)</f>
        <v>16.5</v>
      </c>
      <c r="C31">
        <f>'2012-2019 combined'!C31*'2012-2019 sewage only'!$D31/('2012-2019 sewage only'!$D31+'2012-2019 sewage only'!$F31)</f>
        <v>0</v>
      </c>
      <c r="D31">
        <f>IF('2012-2019 combined'!D31&lt;30,'2012-2019 combined'!D31,30)</f>
        <v>19.84</v>
      </c>
      <c r="E31" t="e">
        <f>'2012-2019 combined'!E31*'2012-2019 sewage only'!$D31/('2012-2019 sewage only'!$D31+'2012-2019 sewage only'!$F31)</f>
        <v>#VALUE!</v>
      </c>
      <c r="F31">
        <f>IF('2012-2019 combined'!D31&lt;30, 0, '2012-2019 combined'!D31-30)</f>
        <v>0</v>
      </c>
    </row>
    <row r="32" spans="1:6" x14ac:dyDescent="0.25">
      <c r="A32" s="4">
        <v>41152</v>
      </c>
      <c r="B32">
        <f>'2012-2019 combined'!B32*'2012-2019 sewage only'!$D32/('2012-2019 sewage only'!$D32+'2012-2019 sewage only'!$F32)</f>
        <v>0</v>
      </c>
      <c r="C32">
        <f>'2012-2019 combined'!C32*'2012-2019 sewage only'!$D32/('2012-2019 sewage only'!$D32+'2012-2019 sewage only'!$F32)</f>
        <v>0</v>
      </c>
      <c r="D32">
        <f>IF('2012-2019 combined'!D32&lt;30,'2012-2019 combined'!D32,30)</f>
        <v>30</v>
      </c>
      <c r="E32" t="e">
        <f>'2012-2019 combined'!E32*'2012-2019 sewage only'!$D32/('2012-2019 sewage only'!$D32+'2012-2019 sewage only'!$F32)</f>
        <v>#VALUE!</v>
      </c>
      <c r="F32">
        <f>IF('2012-2019 combined'!D32&lt;30, 0, '2012-2019 combined'!D32-30)</f>
        <v>3.75</v>
      </c>
    </row>
    <row r="33" spans="1:6" x14ac:dyDescent="0.25">
      <c r="A33" s="4">
        <v>41153</v>
      </c>
      <c r="B33">
        <f>'2012-2019 combined'!B33*'2012-2019 sewage only'!$D33/('2012-2019 sewage only'!$D33+'2012-2019 sewage only'!$F33)</f>
        <v>0</v>
      </c>
      <c r="C33">
        <f>'2012-2019 combined'!C33*'2012-2019 sewage only'!$D33/('2012-2019 sewage only'!$D33+'2012-2019 sewage only'!$F33)</f>
        <v>0</v>
      </c>
      <c r="D33">
        <f>IF('2012-2019 combined'!D33&lt;30,'2012-2019 combined'!D33,30)</f>
        <v>30</v>
      </c>
      <c r="E33">
        <f>'2012-2019 combined'!E33*'2012-2019 sewage only'!$D33/('2012-2019 sewage only'!$D33+'2012-2019 sewage only'!$F33)</f>
        <v>9.7862767154105725</v>
      </c>
      <c r="F33">
        <f>IF('2012-2019 combined'!D33&lt;30, 0, '2012-2019 combined'!D33-30)</f>
        <v>14.450000000000003</v>
      </c>
    </row>
    <row r="34" spans="1:6" x14ac:dyDescent="0.25">
      <c r="A34" s="4">
        <v>41154</v>
      </c>
      <c r="B34">
        <f>'2012-2019 combined'!B34*'2012-2019 sewage only'!$D34/('2012-2019 sewage only'!$D34+'2012-2019 sewage only'!$F34)</f>
        <v>0</v>
      </c>
      <c r="C34">
        <f>'2012-2019 combined'!C34*'2012-2019 sewage only'!$D34/('2012-2019 sewage only'!$D34+'2012-2019 sewage only'!$F34)</f>
        <v>0</v>
      </c>
      <c r="D34">
        <f>IF('2012-2019 combined'!D34&lt;30,'2012-2019 combined'!D34,30)</f>
        <v>25.54</v>
      </c>
      <c r="E34" t="e">
        <f>'2012-2019 combined'!E34*'2012-2019 sewage only'!$D34/('2012-2019 sewage only'!$D34+'2012-2019 sewage only'!$F34)</f>
        <v>#VALUE!</v>
      </c>
      <c r="F34">
        <f>IF('2012-2019 combined'!D34&lt;30, 0, '2012-2019 combined'!D34-30)</f>
        <v>0</v>
      </c>
    </row>
    <row r="35" spans="1:6" x14ac:dyDescent="0.25">
      <c r="A35" s="4">
        <v>41155</v>
      </c>
      <c r="B35">
        <f>'2012-2019 combined'!B35*'2012-2019 sewage only'!$D35/('2012-2019 sewage only'!$D35+'2012-2019 sewage only'!$F35)</f>
        <v>0</v>
      </c>
      <c r="C35">
        <f>'2012-2019 combined'!C35*'2012-2019 sewage only'!$D35/('2012-2019 sewage only'!$D35+'2012-2019 sewage only'!$F35)</f>
        <v>0</v>
      </c>
      <c r="D35">
        <f>IF('2012-2019 combined'!D35&lt;30,'2012-2019 combined'!D35,30)</f>
        <v>22.64</v>
      </c>
      <c r="E35" t="e">
        <f>'2012-2019 combined'!E35*'2012-2019 sewage only'!$D35/('2012-2019 sewage only'!$D35+'2012-2019 sewage only'!$F35)</f>
        <v>#VALUE!</v>
      </c>
      <c r="F35">
        <f>IF('2012-2019 combined'!D35&lt;30, 0, '2012-2019 combined'!D35-30)</f>
        <v>0</v>
      </c>
    </row>
    <row r="36" spans="1:6" x14ac:dyDescent="0.25">
      <c r="A36" s="4">
        <v>41156</v>
      </c>
      <c r="B36">
        <f>'2012-2019 combined'!B36*'2012-2019 sewage only'!$D36/('2012-2019 sewage only'!$D36+'2012-2019 sewage only'!$F36)</f>
        <v>16.7</v>
      </c>
      <c r="C36">
        <f>'2012-2019 combined'!C36*'2012-2019 sewage only'!$D36/('2012-2019 sewage only'!$D36+'2012-2019 sewage only'!$F36)</f>
        <v>0.91900000000000004</v>
      </c>
      <c r="D36">
        <f>IF('2012-2019 combined'!D36&lt;30,'2012-2019 combined'!D36,30)</f>
        <v>22.58</v>
      </c>
      <c r="E36" t="e">
        <f>'2012-2019 combined'!E36*'2012-2019 sewage only'!$D36/('2012-2019 sewage only'!$D36+'2012-2019 sewage only'!$F36)</f>
        <v>#VALUE!</v>
      </c>
      <c r="F36">
        <f>IF('2012-2019 combined'!D36&lt;30, 0, '2012-2019 combined'!D36-30)</f>
        <v>0</v>
      </c>
    </row>
    <row r="37" spans="1:6" x14ac:dyDescent="0.25">
      <c r="A37" s="4">
        <v>41157</v>
      </c>
      <c r="B37">
        <f>'2012-2019 combined'!B37*'2012-2019 sewage only'!$D37/('2012-2019 sewage only'!$D37+'2012-2019 sewage only'!$F37)</f>
        <v>0</v>
      </c>
      <c r="C37">
        <f>'2012-2019 combined'!C37*'2012-2019 sewage only'!$D37/('2012-2019 sewage only'!$D37+'2012-2019 sewage only'!$F37)</f>
        <v>0</v>
      </c>
      <c r="D37">
        <f>IF('2012-2019 combined'!D37&lt;30,'2012-2019 combined'!D37,30)</f>
        <v>24.55</v>
      </c>
      <c r="E37" t="e">
        <f>'2012-2019 combined'!E37*'2012-2019 sewage only'!$D37/('2012-2019 sewage only'!$D37+'2012-2019 sewage only'!$F37)</f>
        <v>#VALUE!</v>
      </c>
      <c r="F37">
        <f>IF('2012-2019 combined'!D37&lt;30, 0, '2012-2019 combined'!D37-30)</f>
        <v>0</v>
      </c>
    </row>
    <row r="38" spans="1:6" x14ac:dyDescent="0.25">
      <c r="A38" s="4">
        <v>41158</v>
      </c>
      <c r="B38">
        <f>'2012-2019 combined'!B38*'2012-2019 sewage only'!$D38/('2012-2019 sewage only'!$D38+'2012-2019 sewage only'!$F38)</f>
        <v>15.1</v>
      </c>
      <c r="C38">
        <f>'2012-2019 combined'!C38*'2012-2019 sewage only'!$D38/('2012-2019 sewage only'!$D38+'2012-2019 sewage only'!$F38)</f>
        <v>0</v>
      </c>
      <c r="D38">
        <f>IF('2012-2019 combined'!D38&lt;30,'2012-2019 combined'!D38,30)</f>
        <v>20.66</v>
      </c>
      <c r="E38">
        <f>'2012-2019 combined'!E38*'2012-2019 sewage only'!$D38/('2012-2019 sewage only'!$D38+'2012-2019 sewage only'!$F38)</f>
        <v>23.6</v>
      </c>
      <c r="F38">
        <f>IF('2012-2019 combined'!D38&lt;30, 0, '2012-2019 combined'!D38-30)</f>
        <v>0</v>
      </c>
    </row>
    <row r="39" spans="1:6" x14ac:dyDescent="0.25">
      <c r="A39" s="4">
        <v>41159</v>
      </c>
      <c r="B39">
        <f>'2012-2019 combined'!B39*'2012-2019 sewage only'!$D39/('2012-2019 sewage only'!$D39+'2012-2019 sewage only'!$F39)</f>
        <v>0</v>
      </c>
      <c r="C39">
        <f>'2012-2019 combined'!C39*'2012-2019 sewage only'!$D39/('2012-2019 sewage only'!$D39+'2012-2019 sewage only'!$F39)</f>
        <v>0</v>
      </c>
      <c r="D39">
        <f>IF('2012-2019 combined'!D39&lt;30,'2012-2019 combined'!D39,30)</f>
        <v>30</v>
      </c>
      <c r="E39" t="e">
        <f>'2012-2019 combined'!E39*'2012-2019 sewage only'!$D39/('2012-2019 sewage only'!$D39+'2012-2019 sewage only'!$F39)</f>
        <v>#VALUE!</v>
      </c>
      <c r="F39">
        <f>IF('2012-2019 combined'!D39&lt;30, 0, '2012-2019 combined'!D39-30)</f>
        <v>2.2299999999999969</v>
      </c>
    </row>
    <row r="40" spans="1:6" x14ac:dyDescent="0.25">
      <c r="A40" s="4">
        <v>41160</v>
      </c>
      <c r="B40">
        <f>'2012-2019 combined'!B40*'2012-2019 sewage only'!$D40/('2012-2019 sewage only'!$D40+'2012-2019 sewage only'!$F40)</f>
        <v>0</v>
      </c>
      <c r="C40">
        <f>'2012-2019 combined'!C40*'2012-2019 sewage only'!$D40/('2012-2019 sewage only'!$D40+'2012-2019 sewage only'!$F40)</f>
        <v>0</v>
      </c>
      <c r="D40">
        <f>IF('2012-2019 combined'!D40&lt;30,'2012-2019 combined'!D40,30)</f>
        <v>23.19</v>
      </c>
      <c r="E40" t="e">
        <f>'2012-2019 combined'!E40*'2012-2019 sewage only'!$D40/('2012-2019 sewage only'!$D40+'2012-2019 sewage only'!$F40)</f>
        <v>#VALUE!</v>
      </c>
      <c r="F40">
        <f>IF('2012-2019 combined'!D40&lt;30, 0, '2012-2019 combined'!D40-30)</f>
        <v>0</v>
      </c>
    </row>
    <row r="41" spans="1:6" x14ac:dyDescent="0.25">
      <c r="A41" s="4">
        <v>41161</v>
      </c>
      <c r="B41">
        <f>'2012-2019 combined'!B41*'2012-2019 sewage only'!$D41/('2012-2019 sewage only'!$D41+'2012-2019 sewage only'!$F41)</f>
        <v>0</v>
      </c>
      <c r="C41">
        <f>'2012-2019 combined'!C41*'2012-2019 sewage only'!$D41/('2012-2019 sewage only'!$D41+'2012-2019 sewage only'!$F41)</f>
        <v>0</v>
      </c>
      <c r="D41">
        <f>IF('2012-2019 combined'!D41&lt;30,'2012-2019 combined'!D41,30)</f>
        <v>21.99</v>
      </c>
      <c r="E41" t="e">
        <f>'2012-2019 combined'!E41*'2012-2019 sewage only'!$D41/('2012-2019 sewage only'!$D41+'2012-2019 sewage only'!$F41)</f>
        <v>#VALUE!</v>
      </c>
      <c r="F41">
        <f>IF('2012-2019 combined'!D41&lt;30, 0, '2012-2019 combined'!D41-30)</f>
        <v>0</v>
      </c>
    </row>
    <row r="42" spans="1:6" x14ac:dyDescent="0.25">
      <c r="A42" s="4">
        <v>41162</v>
      </c>
      <c r="B42">
        <f>'2012-2019 combined'!B42*'2012-2019 sewage only'!$D42/('2012-2019 sewage only'!$D42+'2012-2019 sewage only'!$F42)</f>
        <v>0</v>
      </c>
      <c r="C42">
        <f>'2012-2019 combined'!C42*'2012-2019 sewage only'!$D42/('2012-2019 sewage only'!$D42+'2012-2019 sewage only'!$F42)</f>
        <v>0</v>
      </c>
      <c r="D42">
        <f>IF('2012-2019 combined'!D42&lt;30,'2012-2019 combined'!D42,30)</f>
        <v>21.89</v>
      </c>
      <c r="E42" t="e">
        <f>'2012-2019 combined'!E42*'2012-2019 sewage only'!$D42/('2012-2019 sewage only'!$D42+'2012-2019 sewage only'!$F42)</f>
        <v>#VALUE!</v>
      </c>
      <c r="F42">
        <f>IF('2012-2019 combined'!D42&lt;30, 0, '2012-2019 combined'!D42-30)</f>
        <v>0</v>
      </c>
    </row>
    <row r="43" spans="1:6" x14ac:dyDescent="0.25">
      <c r="A43" s="4">
        <v>41163</v>
      </c>
      <c r="B43">
        <f>'2012-2019 combined'!B43*'2012-2019 sewage only'!$D43/('2012-2019 sewage only'!$D43+'2012-2019 sewage only'!$F43)</f>
        <v>14.1</v>
      </c>
      <c r="C43">
        <f>'2012-2019 combined'!C43*'2012-2019 sewage only'!$D43/('2012-2019 sewage only'!$D43+'2012-2019 sewage only'!$F43)</f>
        <v>0.85199999999999998</v>
      </c>
      <c r="D43">
        <f>IF('2012-2019 combined'!D43&lt;30,'2012-2019 combined'!D43,30)</f>
        <v>20.53</v>
      </c>
      <c r="E43" t="e">
        <f>'2012-2019 combined'!E43*'2012-2019 sewage only'!$D43/('2012-2019 sewage only'!$D43+'2012-2019 sewage only'!$F43)</f>
        <v>#VALUE!</v>
      </c>
      <c r="F43">
        <f>IF('2012-2019 combined'!D43&lt;30, 0, '2012-2019 combined'!D43-30)</f>
        <v>0</v>
      </c>
    </row>
    <row r="44" spans="1:6" x14ac:dyDescent="0.25">
      <c r="A44" s="4">
        <v>41164</v>
      </c>
      <c r="B44">
        <f>'2012-2019 combined'!B44*'2012-2019 sewage only'!$D44/('2012-2019 sewage only'!$D44+'2012-2019 sewage only'!$F44)</f>
        <v>0</v>
      </c>
      <c r="C44">
        <f>'2012-2019 combined'!C44*'2012-2019 sewage only'!$D44/('2012-2019 sewage only'!$D44+'2012-2019 sewage only'!$F44)</f>
        <v>0</v>
      </c>
      <c r="D44">
        <f>IF('2012-2019 combined'!D44&lt;30,'2012-2019 combined'!D44,30)</f>
        <v>19.899999999999999</v>
      </c>
      <c r="E44" t="e">
        <f>'2012-2019 combined'!E44*'2012-2019 sewage only'!$D44/('2012-2019 sewage only'!$D44+'2012-2019 sewage only'!$F44)</f>
        <v>#VALUE!</v>
      </c>
      <c r="F44">
        <f>IF('2012-2019 combined'!D44&lt;30, 0, '2012-2019 combined'!D44-30)</f>
        <v>0</v>
      </c>
    </row>
    <row r="45" spans="1:6" x14ac:dyDescent="0.25">
      <c r="A45" s="4">
        <v>41165</v>
      </c>
      <c r="B45">
        <f>'2012-2019 combined'!B45*'2012-2019 sewage only'!$D45/('2012-2019 sewage only'!$D45+'2012-2019 sewage only'!$F45)</f>
        <v>15.7</v>
      </c>
      <c r="C45">
        <f>'2012-2019 combined'!C45*'2012-2019 sewage only'!$D45/('2012-2019 sewage only'!$D45+'2012-2019 sewage only'!$F45)</f>
        <v>0</v>
      </c>
      <c r="D45">
        <f>IF('2012-2019 combined'!D45&lt;30,'2012-2019 combined'!D45,30)</f>
        <v>21</v>
      </c>
      <c r="E45">
        <f>'2012-2019 combined'!E45*'2012-2019 sewage only'!$D45/('2012-2019 sewage only'!$D45+'2012-2019 sewage only'!$F45)</f>
        <v>26.300000000000004</v>
      </c>
      <c r="F45">
        <f>IF('2012-2019 combined'!D45&lt;30, 0, '2012-2019 combined'!D45-30)</f>
        <v>0</v>
      </c>
    </row>
    <row r="46" spans="1:6" x14ac:dyDescent="0.25">
      <c r="A46" s="4">
        <v>41166</v>
      </c>
      <c r="B46">
        <f>'2012-2019 combined'!B46*'2012-2019 sewage only'!$D46/('2012-2019 sewage only'!$D46+'2012-2019 sewage only'!$F46)</f>
        <v>0</v>
      </c>
      <c r="C46">
        <f>'2012-2019 combined'!C46*'2012-2019 sewage only'!$D46/('2012-2019 sewage only'!$D46+'2012-2019 sewage only'!$F46)</f>
        <v>0</v>
      </c>
      <c r="D46">
        <f>IF('2012-2019 combined'!D46&lt;30,'2012-2019 combined'!D46,30)</f>
        <v>21.36</v>
      </c>
      <c r="E46" t="e">
        <f>'2012-2019 combined'!E46*'2012-2019 sewage only'!$D46/('2012-2019 sewage only'!$D46+'2012-2019 sewage only'!$F46)</f>
        <v>#VALUE!</v>
      </c>
      <c r="F46">
        <f>IF('2012-2019 combined'!D46&lt;30, 0, '2012-2019 combined'!D46-30)</f>
        <v>0</v>
      </c>
    </row>
    <row r="47" spans="1:6" x14ac:dyDescent="0.25">
      <c r="A47" s="4">
        <v>41167</v>
      </c>
      <c r="B47">
        <f>'2012-2019 combined'!B47*'2012-2019 sewage only'!$D47/('2012-2019 sewage only'!$D47+'2012-2019 sewage only'!$F47)</f>
        <v>0</v>
      </c>
      <c r="C47">
        <f>'2012-2019 combined'!C47*'2012-2019 sewage only'!$D47/('2012-2019 sewage only'!$D47+'2012-2019 sewage only'!$F47)</f>
        <v>0</v>
      </c>
      <c r="D47">
        <f>IF('2012-2019 combined'!D47&lt;30,'2012-2019 combined'!D47,30)</f>
        <v>21.54</v>
      </c>
      <c r="E47" t="e">
        <f>'2012-2019 combined'!E47*'2012-2019 sewage only'!$D47/('2012-2019 sewage only'!$D47+'2012-2019 sewage only'!$F47)</f>
        <v>#VALUE!</v>
      </c>
      <c r="F47">
        <f>IF('2012-2019 combined'!D47&lt;30, 0, '2012-2019 combined'!D47-30)</f>
        <v>0</v>
      </c>
    </row>
    <row r="48" spans="1:6" x14ac:dyDescent="0.25">
      <c r="A48" s="4">
        <v>41168</v>
      </c>
      <c r="B48">
        <f>'2012-2019 combined'!B48*'2012-2019 sewage only'!$D48/('2012-2019 sewage only'!$D48+'2012-2019 sewage only'!$F48)</f>
        <v>0</v>
      </c>
      <c r="C48">
        <f>'2012-2019 combined'!C48*'2012-2019 sewage only'!$D48/('2012-2019 sewage only'!$D48+'2012-2019 sewage only'!$F48)</f>
        <v>0</v>
      </c>
      <c r="D48">
        <f>IF('2012-2019 combined'!D48&lt;30,'2012-2019 combined'!D48,30)</f>
        <v>21.07</v>
      </c>
      <c r="E48" t="e">
        <f>'2012-2019 combined'!E48*'2012-2019 sewage only'!$D48/('2012-2019 sewage only'!$D48+'2012-2019 sewage only'!$F48)</f>
        <v>#VALUE!</v>
      </c>
      <c r="F48">
        <f>IF('2012-2019 combined'!D48&lt;30, 0, '2012-2019 combined'!D48-30)</f>
        <v>0</v>
      </c>
    </row>
    <row r="49" spans="1:6" x14ac:dyDescent="0.25">
      <c r="A49" s="4">
        <v>41169</v>
      </c>
      <c r="B49">
        <f>'2012-2019 combined'!B49*'2012-2019 sewage only'!$D49/('2012-2019 sewage only'!$D49+'2012-2019 sewage only'!$F49)</f>
        <v>0</v>
      </c>
      <c r="C49">
        <f>'2012-2019 combined'!C49*'2012-2019 sewage only'!$D49/('2012-2019 sewage only'!$D49+'2012-2019 sewage only'!$F49)</f>
        <v>0</v>
      </c>
      <c r="D49">
        <f>IF('2012-2019 combined'!D49&lt;30,'2012-2019 combined'!D49,30)</f>
        <v>23.81</v>
      </c>
      <c r="E49" t="e">
        <f>'2012-2019 combined'!E49*'2012-2019 sewage only'!$D49/('2012-2019 sewage only'!$D49+'2012-2019 sewage only'!$F49)</f>
        <v>#VALUE!</v>
      </c>
      <c r="F49">
        <f>IF('2012-2019 combined'!D49&lt;30, 0, '2012-2019 combined'!D49-30)</f>
        <v>0</v>
      </c>
    </row>
    <row r="50" spans="1:6" x14ac:dyDescent="0.25">
      <c r="A50" s="4">
        <v>41170</v>
      </c>
      <c r="B50">
        <f>'2012-2019 combined'!B50*'2012-2019 sewage only'!$D50/('2012-2019 sewage only'!$D50+'2012-2019 sewage only'!$F50)</f>
        <v>15.2</v>
      </c>
      <c r="C50">
        <f>'2012-2019 combined'!C50*'2012-2019 sewage only'!$D50/('2012-2019 sewage only'!$D50+'2012-2019 sewage only'!$F50)</f>
        <v>0.53800000000000003</v>
      </c>
      <c r="D50">
        <f>IF('2012-2019 combined'!D50&lt;30,'2012-2019 combined'!D50,30)</f>
        <v>20.170000000000002</v>
      </c>
      <c r="E50" t="e">
        <f>'2012-2019 combined'!E50*'2012-2019 sewage only'!$D50/('2012-2019 sewage only'!$D50+'2012-2019 sewage only'!$F50)</f>
        <v>#VALUE!</v>
      </c>
      <c r="F50">
        <f>IF('2012-2019 combined'!D50&lt;30, 0, '2012-2019 combined'!D50-30)</f>
        <v>0</v>
      </c>
    </row>
    <row r="51" spans="1:6" x14ac:dyDescent="0.25">
      <c r="A51" s="4">
        <v>41171</v>
      </c>
      <c r="B51">
        <f>'2012-2019 combined'!B51*'2012-2019 sewage only'!$D51/('2012-2019 sewage only'!$D51+'2012-2019 sewage only'!$F51)</f>
        <v>0</v>
      </c>
      <c r="C51">
        <f>'2012-2019 combined'!C51*'2012-2019 sewage only'!$D51/('2012-2019 sewage only'!$D51+'2012-2019 sewage only'!$F51)</f>
        <v>0</v>
      </c>
      <c r="D51">
        <f>IF('2012-2019 combined'!D51&lt;30,'2012-2019 combined'!D51,30)</f>
        <v>19.190000000000001</v>
      </c>
      <c r="E51" t="e">
        <f>'2012-2019 combined'!E51*'2012-2019 sewage only'!$D51/('2012-2019 sewage only'!$D51+'2012-2019 sewage only'!$F51)</f>
        <v>#VALUE!</v>
      </c>
      <c r="F51">
        <f>IF('2012-2019 combined'!D51&lt;30, 0, '2012-2019 combined'!D51-30)</f>
        <v>0</v>
      </c>
    </row>
    <row r="52" spans="1:6" x14ac:dyDescent="0.25">
      <c r="A52" s="4">
        <v>41172</v>
      </c>
      <c r="B52">
        <f>'2012-2019 combined'!B52*'2012-2019 sewage only'!$D52/('2012-2019 sewage only'!$D52+'2012-2019 sewage only'!$F52)</f>
        <v>15.300000000000002</v>
      </c>
      <c r="C52">
        <f>'2012-2019 combined'!C52*'2012-2019 sewage only'!$D52/('2012-2019 sewage only'!$D52+'2012-2019 sewage only'!$F52)</f>
        <v>0</v>
      </c>
      <c r="D52">
        <f>IF('2012-2019 combined'!D52&lt;30,'2012-2019 combined'!D52,30)</f>
        <v>18.57</v>
      </c>
      <c r="E52">
        <f>'2012-2019 combined'!E52*'2012-2019 sewage only'!$D52/('2012-2019 sewage only'!$D52+'2012-2019 sewage only'!$F52)</f>
        <v>22.8</v>
      </c>
      <c r="F52">
        <f>IF('2012-2019 combined'!D52&lt;30, 0, '2012-2019 combined'!D52-30)</f>
        <v>0</v>
      </c>
    </row>
    <row r="53" spans="1:6" x14ac:dyDescent="0.25">
      <c r="A53" s="4">
        <v>41173</v>
      </c>
      <c r="B53">
        <f>'2012-2019 combined'!B53*'2012-2019 sewage only'!$D53/('2012-2019 sewage only'!$D53+'2012-2019 sewage only'!$F53)</f>
        <v>0</v>
      </c>
      <c r="C53">
        <f>'2012-2019 combined'!C53*'2012-2019 sewage only'!$D53/('2012-2019 sewage only'!$D53+'2012-2019 sewage only'!$F53)</f>
        <v>0</v>
      </c>
      <c r="D53">
        <f>IF('2012-2019 combined'!D53&lt;30,'2012-2019 combined'!D53,30)</f>
        <v>28.09</v>
      </c>
      <c r="E53" t="e">
        <f>'2012-2019 combined'!E53*'2012-2019 sewage only'!$D53/('2012-2019 sewage only'!$D53+'2012-2019 sewage only'!$F53)</f>
        <v>#VALUE!</v>
      </c>
      <c r="F53">
        <f>IF('2012-2019 combined'!D53&lt;30, 0, '2012-2019 combined'!D53-30)</f>
        <v>0</v>
      </c>
    </row>
    <row r="54" spans="1:6" x14ac:dyDescent="0.25">
      <c r="A54" s="4">
        <v>41174</v>
      </c>
      <c r="B54">
        <f>'2012-2019 combined'!B54*'2012-2019 sewage only'!$D54/('2012-2019 sewage only'!$D54+'2012-2019 sewage only'!$F54)</f>
        <v>0</v>
      </c>
      <c r="C54">
        <f>'2012-2019 combined'!C54*'2012-2019 sewage only'!$D54/('2012-2019 sewage only'!$D54+'2012-2019 sewage only'!$F54)</f>
        <v>0</v>
      </c>
      <c r="D54">
        <f>IF('2012-2019 combined'!D54&lt;30,'2012-2019 combined'!D54,30)</f>
        <v>20.67</v>
      </c>
      <c r="E54" t="e">
        <f>'2012-2019 combined'!E54*'2012-2019 sewage only'!$D54/('2012-2019 sewage only'!$D54+'2012-2019 sewage only'!$F54)</f>
        <v>#VALUE!</v>
      </c>
      <c r="F54">
        <f>IF('2012-2019 combined'!D54&lt;30, 0, '2012-2019 combined'!D54-30)</f>
        <v>0</v>
      </c>
    </row>
    <row r="55" spans="1:6" x14ac:dyDescent="0.25">
      <c r="A55" s="4">
        <v>41175</v>
      </c>
      <c r="B55">
        <f>'2012-2019 combined'!B55*'2012-2019 sewage only'!$D55/('2012-2019 sewage only'!$D55+'2012-2019 sewage only'!$F55)</f>
        <v>0</v>
      </c>
      <c r="C55">
        <f>'2012-2019 combined'!C55*'2012-2019 sewage only'!$D55/('2012-2019 sewage only'!$D55+'2012-2019 sewage only'!$F55)</f>
        <v>0</v>
      </c>
      <c r="D55">
        <f>IF('2012-2019 combined'!D55&lt;30,'2012-2019 combined'!D55,30)</f>
        <v>18.010000000000002</v>
      </c>
      <c r="E55" t="e">
        <f>'2012-2019 combined'!E55*'2012-2019 sewage only'!$D55/('2012-2019 sewage only'!$D55+'2012-2019 sewage only'!$F55)</f>
        <v>#VALUE!</v>
      </c>
      <c r="F55">
        <f>IF('2012-2019 combined'!D55&lt;30, 0, '2012-2019 combined'!D55-30)</f>
        <v>0</v>
      </c>
    </row>
    <row r="56" spans="1:6" x14ac:dyDescent="0.25">
      <c r="A56" s="4">
        <v>41176</v>
      </c>
      <c r="B56">
        <f>'2012-2019 combined'!B56*'2012-2019 sewage only'!$D56/('2012-2019 sewage only'!$D56+'2012-2019 sewage only'!$F56)</f>
        <v>0</v>
      </c>
      <c r="C56">
        <f>'2012-2019 combined'!C56*'2012-2019 sewage only'!$D56/('2012-2019 sewage only'!$D56+'2012-2019 sewage only'!$F56)</f>
        <v>0</v>
      </c>
      <c r="D56">
        <f>IF('2012-2019 combined'!D56&lt;30,'2012-2019 combined'!D56,30)</f>
        <v>19.670000000000002</v>
      </c>
      <c r="E56" t="e">
        <f>'2012-2019 combined'!E56*'2012-2019 sewage only'!$D56/('2012-2019 sewage only'!$D56+'2012-2019 sewage only'!$F56)</f>
        <v>#VALUE!</v>
      </c>
      <c r="F56">
        <f>IF('2012-2019 combined'!D56&lt;30, 0, '2012-2019 combined'!D56-30)</f>
        <v>0</v>
      </c>
    </row>
    <row r="57" spans="1:6" x14ac:dyDescent="0.25">
      <c r="A57" s="4">
        <v>41177</v>
      </c>
      <c r="B57">
        <f>'2012-2019 combined'!B57*'2012-2019 sewage only'!$D57/('2012-2019 sewage only'!$D57+'2012-2019 sewage only'!$F57)</f>
        <v>13.699999999999998</v>
      </c>
      <c r="C57">
        <f>'2012-2019 combined'!C57*'2012-2019 sewage only'!$D57/('2012-2019 sewage only'!$D57+'2012-2019 sewage only'!$F57)</f>
        <v>2.12</v>
      </c>
      <c r="D57">
        <f>IF('2012-2019 combined'!D57&lt;30,'2012-2019 combined'!D57,30)</f>
        <v>29.81</v>
      </c>
      <c r="E57" t="e">
        <f>'2012-2019 combined'!E57*'2012-2019 sewage only'!$D57/('2012-2019 sewage only'!$D57+'2012-2019 sewage only'!$F57)</f>
        <v>#VALUE!</v>
      </c>
      <c r="F57">
        <f>IF('2012-2019 combined'!D57&lt;30, 0, '2012-2019 combined'!D57-30)</f>
        <v>0</v>
      </c>
    </row>
    <row r="58" spans="1:6" x14ac:dyDescent="0.25">
      <c r="A58" s="4">
        <v>41178</v>
      </c>
      <c r="B58">
        <f>'2012-2019 combined'!B58*'2012-2019 sewage only'!$D58/('2012-2019 sewage only'!$D58+'2012-2019 sewage only'!$F58)</f>
        <v>0</v>
      </c>
      <c r="C58">
        <f>'2012-2019 combined'!C58*'2012-2019 sewage only'!$D58/('2012-2019 sewage only'!$D58+'2012-2019 sewage only'!$F58)</f>
        <v>0</v>
      </c>
      <c r="D58">
        <f>IF('2012-2019 combined'!D58&lt;30,'2012-2019 combined'!D58,30)</f>
        <v>21.74</v>
      </c>
      <c r="E58" t="e">
        <f>'2012-2019 combined'!E58*'2012-2019 sewage only'!$D58/('2012-2019 sewage only'!$D58+'2012-2019 sewage only'!$F58)</f>
        <v>#VALUE!</v>
      </c>
      <c r="F58">
        <f>IF('2012-2019 combined'!D58&lt;30, 0, '2012-2019 combined'!D58-30)</f>
        <v>0</v>
      </c>
    </row>
    <row r="59" spans="1:6" x14ac:dyDescent="0.25">
      <c r="A59" s="4">
        <v>41179</v>
      </c>
      <c r="B59">
        <f>'2012-2019 combined'!B59*'2012-2019 sewage only'!$D59/('2012-2019 sewage only'!$D59+'2012-2019 sewage only'!$F59)</f>
        <v>21.9</v>
      </c>
      <c r="C59">
        <f>'2012-2019 combined'!C59*'2012-2019 sewage only'!$D59/('2012-2019 sewage only'!$D59+'2012-2019 sewage only'!$F59)</f>
        <v>0</v>
      </c>
      <c r="D59">
        <f>IF('2012-2019 combined'!D59&lt;30,'2012-2019 combined'!D59,30)</f>
        <v>20.02</v>
      </c>
      <c r="E59">
        <f>'2012-2019 combined'!E59*'2012-2019 sewage only'!$D59/('2012-2019 sewage only'!$D59+'2012-2019 sewage only'!$F59)</f>
        <v>23.7</v>
      </c>
      <c r="F59">
        <f>IF('2012-2019 combined'!D59&lt;30, 0, '2012-2019 combined'!D59-30)</f>
        <v>0</v>
      </c>
    </row>
    <row r="60" spans="1:6" x14ac:dyDescent="0.25">
      <c r="A60" s="4">
        <v>41180</v>
      </c>
      <c r="B60">
        <f>'2012-2019 combined'!B60*'2012-2019 sewage only'!$D60/('2012-2019 sewage only'!$D60+'2012-2019 sewage only'!$F60)</f>
        <v>0</v>
      </c>
      <c r="C60">
        <f>'2012-2019 combined'!C60*'2012-2019 sewage only'!$D60/('2012-2019 sewage only'!$D60+'2012-2019 sewage only'!$F60)</f>
        <v>0</v>
      </c>
      <c r="D60">
        <f>IF('2012-2019 combined'!D60&lt;30,'2012-2019 combined'!D60,30)</f>
        <v>20.2</v>
      </c>
      <c r="E60" t="e">
        <f>'2012-2019 combined'!E60*'2012-2019 sewage only'!$D60/('2012-2019 sewage only'!$D60+'2012-2019 sewage only'!$F60)</f>
        <v>#VALUE!</v>
      </c>
      <c r="F60">
        <f>IF('2012-2019 combined'!D60&lt;30, 0, '2012-2019 combined'!D60-30)</f>
        <v>0</v>
      </c>
    </row>
    <row r="61" spans="1:6" x14ac:dyDescent="0.25">
      <c r="A61" s="4">
        <v>41181</v>
      </c>
      <c r="B61">
        <f>'2012-2019 combined'!B61*'2012-2019 sewage only'!$D61/('2012-2019 sewage only'!$D61+'2012-2019 sewage only'!$F61)</f>
        <v>0</v>
      </c>
      <c r="C61">
        <f>'2012-2019 combined'!C61*'2012-2019 sewage only'!$D61/('2012-2019 sewage only'!$D61+'2012-2019 sewage only'!$F61)</f>
        <v>0</v>
      </c>
      <c r="D61">
        <f>IF('2012-2019 combined'!D61&lt;30,'2012-2019 combined'!D61,30)</f>
        <v>20.29</v>
      </c>
      <c r="E61" t="e">
        <f>'2012-2019 combined'!E61*'2012-2019 sewage only'!$D61/('2012-2019 sewage only'!$D61+'2012-2019 sewage only'!$F61)</f>
        <v>#VALUE!</v>
      </c>
      <c r="F61">
        <f>IF('2012-2019 combined'!D61&lt;30, 0, '2012-2019 combined'!D61-30)</f>
        <v>0</v>
      </c>
    </row>
    <row r="62" spans="1:6" x14ac:dyDescent="0.25">
      <c r="A62" s="4">
        <v>41182</v>
      </c>
      <c r="B62">
        <f>'2012-2019 combined'!B62*'2012-2019 sewage only'!$D62/('2012-2019 sewage only'!$D62+'2012-2019 sewage only'!$F62)</f>
        <v>0</v>
      </c>
      <c r="C62">
        <f>'2012-2019 combined'!C62*'2012-2019 sewage only'!$D62/('2012-2019 sewage only'!$D62+'2012-2019 sewage only'!$F62)</f>
        <v>0</v>
      </c>
      <c r="D62">
        <f>IF('2012-2019 combined'!D62&lt;30,'2012-2019 combined'!D62,30)</f>
        <v>19.91</v>
      </c>
      <c r="E62" t="e">
        <f>'2012-2019 combined'!E62*'2012-2019 sewage only'!$D62/('2012-2019 sewage only'!$D62+'2012-2019 sewage only'!$F62)</f>
        <v>#VALUE!</v>
      </c>
      <c r="F62">
        <f>IF('2012-2019 combined'!D62&lt;30, 0, '2012-2019 combined'!D62-30)</f>
        <v>0</v>
      </c>
    </row>
    <row r="63" spans="1:6" x14ac:dyDescent="0.25">
      <c r="A63" s="4">
        <v>41183</v>
      </c>
      <c r="B63">
        <f>'2012-2019 combined'!B63*'2012-2019 sewage only'!$D63/('2012-2019 sewage only'!$D63+'2012-2019 sewage only'!$F63)</f>
        <v>0</v>
      </c>
      <c r="C63">
        <f>'2012-2019 combined'!C63*'2012-2019 sewage only'!$D63/('2012-2019 sewage only'!$D63+'2012-2019 sewage only'!$F63)</f>
        <v>0</v>
      </c>
      <c r="D63">
        <f>IF('2012-2019 combined'!D63&lt;30,'2012-2019 combined'!D63,30)</f>
        <v>21.01</v>
      </c>
      <c r="E63" t="e">
        <f>'2012-2019 combined'!E63*'2012-2019 sewage only'!$D63/('2012-2019 sewage only'!$D63+'2012-2019 sewage only'!$F63)</f>
        <v>#VALUE!</v>
      </c>
      <c r="F63">
        <f>IF('2012-2019 combined'!D63&lt;30, 0, '2012-2019 combined'!D63-30)</f>
        <v>0</v>
      </c>
    </row>
    <row r="64" spans="1:6" x14ac:dyDescent="0.25">
      <c r="A64" s="4">
        <v>41184</v>
      </c>
      <c r="B64">
        <f>'2012-2019 combined'!B64*'2012-2019 sewage only'!$D64/('2012-2019 sewage only'!$D64+'2012-2019 sewage only'!$F64)</f>
        <v>22.4</v>
      </c>
      <c r="C64">
        <f>'2012-2019 combined'!C64*'2012-2019 sewage only'!$D64/('2012-2019 sewage only'!$D64+'2012-2019 sewage only'!$F64)</f>
        <v>1.87</v>
      </c>
      <c r="D64">
        <f>IF('2012-2019 combined'!D64&lt;30,'2012-2019 combined'!D64,30)</f>
        <v>21.84</v>
      </c>
      <c r="E64" t="e">
        <f>'2012-2019 combined'!E64*'2012-2019 sewage only'!$D64/('2012-2019 sewage only'!$D64+'2012-2019 sewage only'!$F64)</f>
        <v>#VALUE!</v>
      </c>
      <c r="F64">
        <f>IF('2012-2019 combined'!D64&lt;30, 0, '2012-2019 combined'!D64-30)</f>
        <v>0</v>
      </c>
    </row>
    <row r="65" spans="1:6" x14ac:dyDescent="0.25">
      <c r="A65" s="4">
        <v>41185</v>
      </c>
      <c r="B65">
        <f>'2012-2019 combined'!B65*'2012-2019 sewage only'!$D65/('2012-2019 sewage only'!$D65+'2012-2019 sewage only'!$F65)</f>
        <v>0</v>
      </c>
      <c r="C65">
        <f>'2012-2019 combined'!C65*'2012-2019 sewage only'!$D65/('2012-2019 sewage only'!$D65+'2012-2019 sewage only'!$F65)</f>
        <v>0</v>
      </c>
      <c r="D65">
        <f>IF('2012-2019 combined'!D65&lt;30,'2012-2019 combined'!D65,30)</f>
        <v>22.22</v>
      </c>
      <c r="E65" t="e">
        <f>'2012-2019 combined'!E65*'2012-2019 sewage only'!$D65/('2012-2019 sewage only'!$D65+'2012-2019 sewage only'!$F65)</f>
        <v>#VALUE!</v>
      </c>
      <c r="F65">
        <f>IF('2012-2019 combined'!D65&lt;30, 0, '2012-2019 combined'!D65-30)</f>
        <v>0</v>
      </c>
    </row>
    <row r="66" spans="1:6" x14ac:dyDescent="0.25">
      <c r="A66" s="4">
        <v>41186</v>
      </c>
      <c r="B66">
        <f>'2012-2019 combined'!B66*'2012-2019 sewage only'!$D66/('2012-2019 sewage only'!$D66+'2012-2019 sewage only'!$F66)</f>
        <v>27.7</v>
      </c>
      <c r="C66">
        <f>'2012-2019 combined'!C66*'2012-2019 sewage only'!$D66/('2012-2019 sewage only'!$D66+'2012-2019 sewage only'!$F66)</f>
        <v>0</v>
      </c>
      <c r="D66">
        <f>IF('2012-2019 combined'!D66&lt;30,'2012-2019 combined'!D66,30)</f>
        <v>21.5</v>
      </c>
      <c r="E66">
        <f>'2012-2019 combined'!E66*'2012-2019 sewage only'!$D66/('2012-2019 sewage only'!$D66+'2012-2019 sewage only'!$F66)</f>
        <v>28.3</v>
      </c>
      <c r="F66">
        <f>IF('2012-2019 combined'!D66&lt;30, 0, '2012-2019 combined'!D66-30)</f>
        <v>0</v>
      </c>
    </row>
    <row r="67" spans="1:6" x14ac:dyDescent="0.25">
      <c r="A67" s="4">
        <v>41187</v>
      </c>
      <c r="B67">
        <f>'2012-2019 combined'!B67*'2012-2019 sewage only'!$D67/('2012-2019 sewage only'!$D67+'2012-2019 sewage only'!$F67)</f>
        <v>0</v>
      </c>
      <c r="C67">
        <f>'2012-2019 combined'!C67*'2012-2019 sewage only'!$D67/('2012-2019 sewage only'!$D67+'2012-2019 sewage only'!$F67)</f>
        <v>0</v>
      </c>
      <c r="D67">
        <f>IF('2012-2019 combined'!D67&lt;30,'2012-2019 combined'!D67,30)</f>
        <v>28.42</v>
      </c>
      <c r="E67" t="e">
        <f>'2012-2019 combined'!E67*'2012-2019 sewage only'!$D67/('2012-2019 sewage only'!$D67+'2012-2019 sewage only'!$F67)</f>
        <v>#VALUE!</v>
      </c>
      <c r="F67">
        <f>IF('2012-2019 combined'!D67&lt;30, 0, '2012-2019 combined'!D67-30)</f>
        <v>0</v>
      </c>
    </row>
    <row r="68" spans="1:6" x14ac:dyDescent="0.25">
      <c r="A68" s="4">
        <v>41188</v>
      </c>
      <c r="B68">
        <f>'2012-2019 combined'!B68*'2012-2019 sewage only'!$D68/('2012-2019 sewage only'!$D68+'2012-2019 sewage only'!$F68)</f>
        <v>0</v>
      </c>
      <c r="C68">
        <f>'2012-2019 combined'!C68*'2012-2019 sewage only'!$D68/('2012-2019 sewage only'!$D68+'2012-2019 sewage only'!$F68)</f>
        <v>0</v>
      </c>
      <c r="D68">
        <f>IF('2012-2019 combined'!D68&lt;30,'2012-2019 combined'!D68,30)</f>
        <v>22.84</v>
      </c>
      <c r="E68" t="e">
        <f>'2012-2019 combined'!E68*'2012-2019 sewage only'!$D68/('2012-2019 sewage only'!$D68+'2012-2019 sewage only'!$F68)</f>
        <v>#VALUE!</v>
      </c>
      <c r="F68">
        <f>IF('2012-2019 combined'!D68&lt;30, 0, '2012-2019 combined'!D68-30)</f>
        <v>0</v>
      </c>
    </row>
    <row r="69" spans="1:6" x14ac:dyDescent="0.25">
      <c r="A69" s="4">
        <v>41189</v>
      </c>
      <c r="B69">
        <f>'2012-2019 combined'!B69*'2012-2019 sewage only'!$D69/('2012-2019 sewage only'!$D69+'2012-2019 sewage only'!$F69)</f>
        <v>0</v>
      </c>
      <c r="C69">
        <f>'2012-2019 combined'!C69*'2012-2019 sewage only'!$D69/('2012-2019 sewage only'!$D69+'2012-2019 sewage only'!$F69)</f>
        <v>0</v>
      </c>
      <c r="D69">
        <f>IF('2012-2019 combined'!D69&lt;30,'2012-2019 combined'!D69,30)</f>
        <v>20.52</v>
      </c>
      <c r="E69" t="e">
        <f>'2012-2019 combined'!E69*'2012-2019 sewage only'!$D69/('2012-2019 sewage only'!$D69+'2012-2019 sewage only'!$F69)</f>
        <v>#VALUE!</v>
      </c>
      <c r="F69">
        <f>IF('2012-2019 combined'!D69&lt;30, 0, '2012-2019 combined'!D69-30)</f>
        <v>0</v>
      </c>
    </row>
    <row r="70" spans="1:6" x14ac:dyDescent="0.25">
      <c r="A70" s="4">
        <v>41190</v>
      </c>
      <c r="B70">
        <f>'2012-2019 combined'!B70*'2012-2019 sewage only'!$D70/('2012-2019 sewage only'!$D70+'2012-2019 sewage only'!$F70)</f>
        <v>0</v>
      </c>
      <c r="C70">
        <f>'2012-2019 combined'!C70*'2012-2019 sewage only'!$D70/('2012-2019 sewage only'!$D70+'2012-2019 sewage only'!$F70)</f>
        <v>0</v>
      </c>
      <c r="D70">
        <f>IF('2012-2019 combined'!D70&lt;30,'2012-2019 combined'!D70,30)</f>
        <v>19.2</v>
      </c>
      <c r="E70" t="e">
        <f>'2012-2019 combined'!E70*'2012-2019 sewage only'!$D70/('2012-2019 sewage only'!$D70+'2012-2019 sewage only'!$F70)</f>
        <v>#VALUE!</v>
      </c>
      <c r="F70">
        <f>IF('2012-2019 combined'!D70&lt;30, 0, '2012-2019 combined'!D70-30)</f>
        <v>0</v>
      </c>
    </row>
    <row r="71" spans="1:6" x14ac:dyDescent="0.25">
      <c r="A71" s="4">
        <v>41191</v>
      </c>
      <c r="B71">
        <f>'2012-2019 combined'!B71*'2012-2019 sewage only'!$D71/('2012-2019 sewage only'!$D71+'2012-2019 sewage only'!$F71)</f>
        <v>15</v>
      </c>
      <c r="C71" t="e">
        <f>'2012-2019 combined'!C71*'2012-2019 sewage only'!$D71/('2012-2019 sewage only'!$D71+'2012-2019 sewage only'!$F71)</f>
        <v>#VALUE!</v>
      </c>
      <c r="D71">
        <f>IF('2012-2019 combined'!D71&lt;30,'2012-2019 combined'!D71,30)</f>
        <v>16.23</v>
      </c>
      <c r="E71" t="e">
        <f>'2012-2019 combined'!E71*'2012-2019 sewage only'!$D71/('2012-2019 sewage only'!$D71+'2012-2019 sewage only'!$F71)</f>
        <v>#VALUE!</v>
      </c>
      <c r="F71">
        <f>IF('2012-2019 combined'!D71&lt;30, 0, '2012-2019 combined'!D71-30)</f>
        <v>0</v>
      </c>
    </row>
    <row r="72" spans="1:6" x14ac:dyDescent="0.25">
      <c r="A72" s="4">
        <v>41192</v>
      </c>
      <c r="B72">
        <f>'2012-2019 combined'!B72*'2012-2019 sewage only'!$D72/('2012-2019 sewage only'!$D72+'2012-2019 sewage only'!$F72)</f>
        <v>0</v>
      </c>
      <c r="C72">
        <f>'2012-2019 combined'!C72*'2012-2019 sewage only'!$D72/('2012-2019 sewage only'!$D72+'2012-2019 sewage only'!$F72)</f>
        <v>0</v>
      </c>
      <c r="D72">
        <f>IF('2012-2019 combined'!D72&lt;30,'2012-2019 combined'!D72,30)</f>
        <v>18.68</v>
      </c>
      <c r="E72" t="e">
        <f>'2012-2019 combined'!E72*'2012-2019 sewage only'!$D72/('2012-2019 sewage only'!$D72+'2012-2019 sewage only'!$F72)</f>
        <v>#VALUE!</v>
      </c>
      <c r="F72">
        <f>IF('2012-2019 combined'!D72&lt;30, 0, '2012-2019 combined'!D72-30)</f>
        <v>0</v>
      </c>
    </row>
    <row r="73" spans="1:6" x14ac:dyDescent="0.25">
      <c r="A73" s="4">
        <v>41193</v>
      </c>
      <c r="B73">
        <f>'2012-2019 combined'!B73*'2012-2019 sewage only'!$D73/('2012-2019 sewage only'!$D73+'2012-2019 sewage only'!$F73)</f>
        <v>14.6</v>
      </c>
      <c r="C73">
        <f>'2012-2019 combined'!C73*'2012-2019 sewage only'!$D73/('2012-2019 sewage only'!$D73+'2012-2019 sewage only'!$F73)</f>
        <v>0</v>
      </c>
      <c r="D73">
        <f>IF('2012-2019 combined'!D73&lt;30,'2012-2019 combined'!D73,30)</f>
        <v>18.46</v>
      </c>
      <c r="E73">
        <f>'2012-2019 combined'!E73*'2012-2019 sewage only'!$D73/('2012-2019 sewage only'!$D73+'2012-2019 sewage only'!$F73)</f>
        <v>19.3</v>
      </c>
      <c r="F73">
        <f>IF('2012-2019 combined'!D73&lt;30, 0, '2012-2019 combined'!D73-30)</f>
        <v>0</v>
      </c>
    </row>
    <row r="74" spans="1:6" x14ac:dyDescent="0.25">
      <c r="A74" s="4">
        <v>41194</v>
      </c>
      <c r="B74">
        <f>'2012-2019 combined'!B74*'2012-2019 sewage only'!$D74/('2012-2019 sewage only'!$D74+'2012-2019 sewage only'!$F74)</f>
        <v>0</v>
      </c>
      <c r="C74">
        <f>'2012-2019 combined'!C74*'2012-2019 sewage only'!$D74/('2012-2019 sewage only'!$D74+'2012-2019 sewage only'!$F74)</f>
        <v>0</v>
      </c>
      <c r="D74">
        <f>IF('2012-2019 combined'!D74&lt;30,'2012-2019 combined'!D74,30)</f>
        <v>20.13</v>
      </c>
      <c r="E74" t="e">
        <f>'2012-2019 combined'!E74*'2012-2019 sewage only'!$D74/('2012-2019 sewage only'!$D74+'2012-2019 sewage only'!$F74)</f>
        <v>#VALUE!</v>
      </c>
      <c r="F74">
        <f>IF('2012-2019 combined'!D74&lt;30, 0, '2012-2019 combined'!D74-30)</f>
        <v>0</v>
      </c>
    </row>
    <row r="75" spans="1:6" x14ac:dyDescent="0.25">
      <c r="A75" s="4">
        <v>41195</v>
      </c>
      <c r="B75">
        <f>'2012-2019 combined'!B75*'2012-2019 sewage only'!$D75/('2012-2019 sewage only'!$D75+'2012-2019 sewage only'!$F75)</f>
        <v>0</v>
      </c>
      <c r="C75">
        <f>'2012-2019 combined'!C75*'2012-2019 sewage only'!$D75/('2012-2019 sewage only'!$D75+'2012-2019 sewage only'!$F75)</f>
        <v>0</v>
      </c>
      <c r="D75">
        <f>IF('2012-2019 combined'!D75&lt;30,'2012-2019 combined'!D75,30)</f>
        <v>30</v>
      </c>
      <c r="E75" t="e">
        <f>'2012-2019 combined'!E75*'2012-2019 sewage only'!$D75/('2012-2019 sewage only'!$D75+'2012-2019 sewage only'!$F75)</f>
        <v>#VALUE!</v>
      </c>
      <c r="F75">
        <f>IF('2012-2019 combined'!D75&lt;30, 0, '2012-2019 combined'!D75-30)</f>
        <v>0.98999999999999844</v>
      </c>
    </row>
    <row r="76" spans="1:6" x14ac:dyDescent="0.25">
      <c r="A76" s="4">
        <v>41196</v>
      </c>
      <c r="B76">
        <f>'2012-2019 combined'!B76*'2012-2019 sewage only'!$D76/('2012-2019 sewage only'!$D76+'2012-2019 sewage only'!$F76)</f>
        <v>0</v>
      </c>
      <c r="C76">
        <f>'2012-2019 combined'!C76*'2012-2019 sewage only'!$D76/('2012-2019 sewage only'!$D76+'2012-2019 sewage only'!$F76)</f>
        <v>0</v>
      </c>
      <c r="D76">
        <f>IF('2012-2019 combined'!D76&lt;30,'2012-2019 combined'!D76,30)</f>
        <v>27.41</v>
      </c>
      <c r="E76" t="e">
        <f>'2012-2019 combined'!E76*'2012-2019 sewage only'!$D76/('2012-2019 sewage only'!$D76+'2012-2019 sewage only'!$F76)</f>
        <v>#VALUE!</v>
      </c>
      <c r="F76">
        <f>IF('2012-2019 combined'!D76&lt;30, 0, '2012-2019 combined'!D76-30)</f>
        <v>0</v>
      </c>
    </row>
    <row r="77" spans="1:6" x14ac:dyDescent="0.25">
      <c r="A77" s="4">
        <v>41197</v>
      </c>
      <c r="B77">
        <f>'2012-2019 combined'!B77*'2012-2019 sewage only'!$D77/('2012-2019 sewage only'!$D77+'2012-2019 sewage only'!$F77)</f>
        <v>0</v>
      </c>
      <c r="C77">
        <f>'2012-2019 combined'!C77*'2012-2019 sewage only'!$D77/('2012-2019 sewage only'!$D77+'2012-2019 sewage only'!$F77)</f>
        <v>0</v>
      </c>
      <c r="D77">
        <f>IF('2012-2019 combined'!D77&lt;30,'2012-2019 combined'!D77,30)</f>
        <v>23.33</v>
      </c>
      <c r="E77" t="e">
        <f>'2012-2019 combined'!E77*'2012-2019 sewage only'!$D77/('2012-2019 sewage only'!$D77+'2012-2019 sewage only'!$F77)</f>
        <v>#VALUE!</v>
      </c>
      <c r="F77">
        <f>IF('2012-2019 combined'!D77&lt;30, 0, '2012-2019 combined'!D77-30)</f>
        <v>0</v>
      </c>
    </row>
    <row r="78" spans="1:6" x14ac:dyDescent="0.25">
      <c r="A78" s="4">
        <v>41198</v>
      </c>
      <c r="B78">
        <f>'2012-2019 combined'!B78*'2012-2019 sewage only'!$D78/('2012-2019 sewage only'!$D78+'2012-2019 sewage only'!$F78)</f>
        <v>28.6</v>
      </c>
      <c r="C78">
        <f>'2012-2019 combined'!C78*'2012-2019 sewage only'!$D78/('2012-2019 sewage only'!$D78+'2012-2019 sewage only'!$F78)</f>
        <v>0.3</v>
      </c>
      <c r="D78">
        <f>IF('2012-2019 combined'!D78&lt;30,'2012-2019 combined'!D78,30)</f>
        <v>21.81</v>
      </c>
      <c r="E78" t="e">
        <f>'2012-2019 combined'!E78*'2012-2019 sewage only'!$D78/('2012-2019 sewage only'!$D78+'2012-2019 sewage only'!$F78)</f>
        <v>#VALUE!</v>
      </c>
      <c r="F78">
        <f>IF('2012-2019 combined'!D78&lt;30, 0, '2012-2019 combined'!D78-30)</f>
        <v>0</v>
      </c>
    </row>
    <row r="79" spans="1:6" x14ac:dyDescent="0.25">
      <c r="A79" s="4">
        <v>41199</v>
      </c>
      <c r="B79">
        <f>'2012-2019 combined'!B79*'2012-2019 sewage only'!$D79/('2012-2019 sewage only'!$D79+'2012-2019 sewage only'!$F79)</f>
        <v>0</v>
      </c>
      <c r="C79">
        <f>'2012-2019 combined'!C79*'2012-2019 sewage only'!$D79/('2012-2019 sewage only'!$D79+'2012-2019 sewage only'!$F79)</f>
        <v>0</v>
      </c>
      <c r="D79">
        <f>IF('2012-2019 combined'!D79&lt;30,'2012-2019 combined'!D79,30)</f>
        <v>29.19</v>
      </c>
      <c r="E79" t="e">
        <f>'2012-2019 combined'!E79*'2012-2019 sewage only'!$D79/('2012-2019 sewage only'!$D79+'2012-2019 sewage only'!$F79)</f>
        <v>#VALUE!</v>
      </c>
      <c r="F79">
        <f>IF('2012-2019 combined'!D79&lt;30, 0, '2012-2019 combined'!D79-30)</f>
        <v>0</v>
      </c>
    </row>
    <row r="80" spans="1:6" x14ac:dyDescent="0.25">
      <c r="A80" s="4">
        <v>41200</v>
      </c>
      <c r="B80">
        <f>'2012-2019 combined'!B80*'2012-2019 sewage only'!$D80/('2012-2019 sewage only'!$D80+'2012-2019 sewage only'!$F80)</f>
        <v>23.4</v>
      </c>
      <c r="C80">
        <f>'2012-2019 combined'!C80*'2012-2019 sewage only'!$D80/('2012-2019 sewage only'!$D80+'2012-2019 sewage only'!$F80)</f>
        <v>0</v>
      </c>
      <c r="D80">
        <f>IF('2012-2019 combined'!D80&lt;30,'2012-2019 combined'!D80,30)</f>
        <v>24.61</v>
      </c>
      <c r="E80">
        <f>'2012-2019 combined'!E80*'2012-2019 sewage only'!$D80/('2012-2019 sewage only'!$D80+'2012-2019 sewage only'!$F80)</f>
        <v>23.2</v>
      </c>
      <c r="F80">
        <f>IF('2012-2019 combined'!D80&lt;30, 0, '2012-2019 combined'!D80-30)</f>
        <v>0</v>
      </c>
    </row>
    <row r="81" spans="1:6" x14ac:dyDescent="0.25">
      <c r="A81" s="4">
        <v>41201</v>
      </c>
      <c r="B81">
        <f>'2012-2019 combined'!B81*'2012-2019 sewage only'!$D81/('2012-2019 sewage only'!$D81+'2012-2019 sewage only'!$F81)</f>
        <v>0</v>
      </c>
      <c r="C81">
        <f>'2012-2019 combined'!C81*'2012-2019 sewage only'!$D81/('2012-2019 sewage only'!$D81+'2012-2019 sewage only'!$F81)</f>
        <v>0</v>
      </c>
      <c r="D81">
        <f>IF('2012-2019 combined'!D81&lt;30,'2012-2019 combined'!D81,30)</f>
        <v>22.18</v>
      </c>
      <c r="E81" t="e">
        <f>'2012-2019 combined'!E81*'2012-2019 sewage only'!$D81/('2012-2019 sewage only'!$D81+'2012-2019 sewage only'!$F81)</f>
        <v>#VALUE!</v>
      </c>
      <c r="F81">
        <f>IF('2012-2019 combined'!D81&lt;30, 0, '2012-2019 combined'!D81-30)</f>
        <v>0</v>
      </c>
    </row>
    <row r="82" spans="1:6" x14ac:dyDescent="0.25">
      <c r="A82" s="4">
        <v>41202</v>
      </c>
      <c r="B82">
        <f>'2012-2019 combined'!B82*'2012-2019 sewage only'!$D82/('2012-2019 sewage only'!$D82+'2012-2019 sewage only'!$F82)</f>
        <v>0</v>
      </c>
      <c r="C82">
        <f>'2012-2019 combined'!C82*'2012-2019 sewage only'!$D82/('2012-2019 sewage only'!$D82+'2012-2019 sewage only'!$F82)</f>
        <v>0</v>
      </c>
      <c r="D82">
        <f>IF('2012-2019 combined'!D82&lt;30,'2012-2019 combined'!D82,30)</f>
        <v>22.2</v>
      </c>
      <c r="E82" t="e">
        <f>'2012-2019 combined'!E82*'2012-2019 sewage only'!$D82/('2012-2019 sewage only'!$D82+'2012-2019 sewage only'!$F82)</f>
        <v>#VALUE!</v>
      </c>
      <c r="F82">
        <f>IF('2012-2019 combined'!D82&lt;30, 0, '2012-2019 combined'!D82-30)</f>
        <v>0</v>
      </c>
    </row>
    <row r="83" spans="1:6" x14ac:dyDescent="0.25">
      <c r="A83" s="4">
        <v>41203</v>
      </c>
      <c r="B83">
        <f>'2012-2019 combined'!B83*'2012-2019 sewage only'!$D83/('2012-2019 sewage only'!$D83+'2012-2019 sewage only'!$F83)</f>
        <v>0</v>
      </c>
      <c r="C83">
        <f>'2012-2019 combined'!C83*'2012-2019 sewage only'!$D83/('2012-2019 sewage only'!$D83+'2012-2019 sewage only'!$F83)</f>
        <v>0</v>
      </c>
      <c r="D83">
        <f>IF('2012-2019 combined'!D83&lt;30,'2012-2019 combined'!D83,30)</f>
        <v>22.14</v>
      </c>
      <c r="E83" t="e">
        <f>'2012-2019 combined'!E83*'2012-2019 sewage only'!$D83/('2012-2019 sewage only'!$D83+'2012-2019 sewage only'!$F83)</f>
        <v>#VALUE!</v>
      </c>
      <c r="F83">
        <f>IF('2012-2019 combined'!D83&lt;30, 0, '2012-2019 combined'!D83-30)</f>
        <v>0</v>
      </c>
    </row>
    <row r="84" spans="1:6" x14ac:dyDescent="0.25">
      <c r="A84" s="4">
        <v>41204</v>
      </c>
      <c r="B84">
        <f>'2012-2019 combined'!B84*'2012-2019 sewage only'!$D84/('2012-2019 sewage only'!$D84+'2012-2019 sewage only'!$F84)</f>
        <v>0</v>
      </c>
      <c r="C84">
        <f>'2012-2019 combined'!C84*'2012-2019 sewage only'!$D84/('2012-2019 sewage only'!$D84+'2012-2019 sewage only'!$F84)</f>
        <v>0</v>
      </c>
      <c r="D84">
        <f>IF('2012-2019 combined'!D84&lt;30,'2012-2019 combined'!D84,30)</f>
        <v>30</v>
      </c>
      <c r="E84" t="e">
        <f>'2012-2019 combined'!E84*'2012-2019 sewage only'!$D84/('2012-2019 sewage only'!$D84+'2012-2019 sewage only'!$F84)</f>
        <v>#VALUE!</v>
      </c>
      <c r="F84">
        <f>IF('2012-2019 combined'!D84&lt;30, 0, '2012-2019 combined'!D84-30)</f>
        <v>4.8699999999999974</v>
      </c>
    </row>
    <row r="85" spans="1:6" x14ac:dyDescent="0.25">
      <c r="A85" s="4">
        <v>41205</v>
      </c>
      <c r="B85">
        <f>'2012-2019 combined'!B85*'2012-2019 sewage only'!$D85/('2012-2019 sewage only'!$D85+'2012-2019 sewage only'!$F85)</f>
        <v>24.5</v>
      </c>
      <c r="C85" t="e">
        <f>'2012-2019 combined'!C85*'2012-2019 sewage only'!$D85/('2012-2019 sewage only'!$D85+'2012-2019 sewage only'!$F85)</f>
        <v>#VALUE!</v>
      </c>
      <c r="D85">
        <f>IF('2012-2019 combined'!D85&lt;30,'2012-2019 combined'!D85,30)</f>
        <v>29.95</v>
      </c>
      <c r="E85" t="e">
        <f>'2012-2019 combined'!E85*'2012-2019 sewage only'!$D85/('2012-2019 sewage only'!$D85+'2012-2019 sewage only'!$F85)</f>
        <v>#VALUE!</v>
      </c>
      <c r="F85">
        <f>IF('2012-2019 combined'!D85&lt;30, 0, '2012-2019 combined'!D85-30)</f>
        <v>0</v>
      </c>
    </row>
    <row r="86" spans="1:6" x14ac:dyDescent="0.25">
      <c r="A86" s="4">
        <v>41206</v>
      </c>
      <c r="B86">
        <f>'2012-2019 combined'!B86*'2012-2019 sewage only'!$D86/('2012-2019 sewage only'!$D86+'2012-2019 sewage only'!$F86)</f>
        <v>0</v>
      </c>
      <c r="C86">
        <f>'2012-2019 combined'!C86*'2012-2019 sewage only'!$D86/('2012-2019 sewage only'!$D86+'2012-2019 sewage only'!$F86)</f>
        <v>0</v>
      </c>
      <c r="D86">
        <f>IF('2012-2019 combined'!D86&lt;30,'2012-2019 combined'!D86,30)</f>
        <v>24.23</v>
      </c>
      <c r="E86" t="e">
        <f>'2012-2019 combined'!E86*'2012-2019 sewage only'!$D86/('2012-2019 sewage only'!$D86+'2012-2019 sewage only'!$F86)</f>
        <v>#VALUE!</v>
      </c>
      <c r="F86">
        <f>IF('2012-2019 combined'!D86&lt;30, 0, '2012-2019 combined'!D86-30)</f>
        <v>0</v>
      </c>
    </row>
    <row r="87" spans="1:6" x14ac:dyDescent="0.25">
      <c r="A87" s="4">
        <v>41207</v>
      </c>
      <c r="B87">
        <f>'2012-2019 combined'!B87*'2012-2019 sewage only'!$D87/('2012-2019 sewage only'!$D87+'2012-2019 sewage only'!$F87)</f>
        <v>23</v>
      </c>
      <c r="C87">
        <f>'2012-2019 combined'!C87*'2012-2019 sewage only'!$D87/('2012-2019 sewage only'!$D87+'2012-2019 sewage only'!$F87)</f>
        <v>0</v>
      </c>
      <c r="D87">
        <f>IF('2012-2019 combined'!D87&lt;30,'2012-2019 combined'!D87,30)</f>
        <v>27.56</v>
      </c>
      <c r="E87">
        <f>'2012-2019 combined'!E87*'2012-2019 sewage only'!$D87/('2012-2019 sewage only'!$D87+'2012-2019 sewage only'!$F87)</f>
        <v>23.2</v>
      </c>
      <c r="F87">
        <f>IF('2012-2019 combined'!D87&lt;30, 0, '2012-2019 combined'!D87-30)</f>
        <v>0</v>
      </c>
    </row>
    <row r="88" spans="1:6" x14ac:dyDescent="0.25">
      <c r="A88" s="4">
        <v>41208</v>
      </c>
      <c r="B88">
        <f>'2012-2019 combined'!B88*'2012-2019 sewage only'!$D88/('2012-2019 sewage only'!$D88+'2012-2019 sewage only'!$F88)</f>
        <v>0</v>
      </c>
      <c r="C88">
        <f>'2012-2019 combined'!C88*'2012-2019 sewage only'!$D88/('2012-2019 sewage only'!$D88+'2012-2019 sewage only'!$F88)</f>
        <v>0</v>
      </c>
      <c r="D88">
        <f>IF('2012-2019 combined'!D88&lt;30,'2012-2019 combined'!D88,30)</f>
        <v>23.42</v>
      </c>
      <c r="E88" t="e">
        <f>'2012-2019 combined'!E88*'2012-2019 sewage only'!$D88/('2012-2019 sewage only'!$D88+'2012-2019 sewage only'!$F88)</f>
        <v>#VALUE!</v>
      </c>
      <c r="F88">
        <f>IF('2012-2019 combined'!D88&lt;30, 0, '2012-2019 combined'!D88-30)</f>
        <v>0</v>
      </c>
    </row>
    <row r="89" spans="1:6" x14ac:dyDescent="0.25">
      <c r="A89" s="4">
        <v>41209</v>
      </c>
      <c r="B89">
        <f>'2012-2019 combined'!B89*'2012-2019 sewage only'!$D89/('2012-2019 sewage only'!$D89+'2012-2019 sewage only'!$F89)</f>
        <v>0</v>
      </c>
      <c r="C89">
        <f>'2012-2019 combined'!C89*'2012-2019 sewage only'!$D89/('2012-2019 sewage only'!$D89+'2012-2019 sewage only'!$F89)</f>
        <v>0</v>
      </c>
      <c r="D89">
        <f>IF('2012-2019 combined'!D89&lt;30,'2012-2019 combined'!D89,30)</f>
        <v>22.58</v>
      </c>
      <c r="E89" t="e">
        <f>'2012-2019 combined'!E89*'2012-2019 sewage only'!$D89/('2012-2019 sewage only'!$D89+'2012-2019 sewage only'!$F89)</f>
        <v>#VALUE!</v>
      </c>
      <c r="F89">
        <f>IF('2012-2019 combined'!D89&lt;30, 0, '2012-2019 combined'!D89-30)</f>
        <v>0</v>
      </c>
    </row>
    <row r="90" spans="1:6" x14ac:dyDescent="0.25">
      <c r="A90" s="4">
        <v>41210</v>
      </c>
      <c r="B90">
        <f>'2012-2019 combined'!B90*'2012-2019 sewage only'!$D90/('2012-2019 sewage only'!$D90+'2012-2019 sewage only'!$F90)</f>
        <v>0</v>
      </c>
      <c r="C90">
        <f>'2012-2019 combined'!C90*'2012-2019 sewage only'!$D90/('2012-2019 sewage only'!$D90+'2012-2019 sewage only'!$F90)</f>
        <v>0</v>
      </c>
      <c r="D90">
        <f>IF('2012-2019 combined'!D90&lt;30,'2012-2019 combined'!D90,30)</f>
        <v>23.84</v>
      </c>
      <c r="E90" t="e">
        <f>'2012-2019 combined'!E90*'2012-2019 sewage only'!$D90/('2012-2019 sewage only'!$D90+'2012-2019 sewage only'!$F90)</f>
        <v>#VALUE!</v>
      </c>
      <c r="F90">
        <f>IF('2012-2019 combined'!D90&lt;30, 0, '2012-2019 combined'!D90-30)</f>
        <v>0</v>
      </c>
    </row>
    <row r="91" spans="1:6" x14ac:dyDescent="0.25">
      <c r="A91" s="4">
        <v>41211</v>
      </c>
      <c r="B91">
        <f>'2012-2019 combined'!B91*'2012-2019 sewage only'!$D91/('2012-2019 sewage only'!$D91+'2012-2019 sewage only'!$F91)</f>
        <v>0</v>
      </c>
      <c r="C91">
        <f>'2012-2019 combined'!C91*'2012-2019 sewage only'!$D91/('2012-2019 sewage only'!$D91+'2012-2019 sewage only'!$F91)</f>
        <v>0</v>
      </c>
      <c r="D91">
        <f>IF('2012-2019 combined'!D91&lt;30,'2012-2019 combined'!D91,30)</f>
        <v>22.91</v>
      </c>
      <c r="E91" t="e">
        <f>'2012-2019 combined'!E91*'2012-2019 sewage only'!$D91/('2012-2019 sewage only'!$D91+'2012-2019 sewage only'!$F91)</f>
        <v>#VALUE!</v>
      </c>
      <c r="F91">
        <f>IF('2012-2019 combined'!D91&lt;30, 0, '2012-2019 combined'!D91-30)</f>
        <v>0</v>
      </c>
    </row>
    <row r="92" spans="1:6" x14ac:dyDescent="0.25">
      <c r="A92" s="4">
        <v>41212</v>
      </c>
      <c r="B92">
        <f>'2012-2019 combined'!B92*'2012-2019 sewage only'!$D92/('2012-2019 sewage only'!$D92+'2012-2019 sewage only'!$F92)</f>
        <v>21.4</v>
      </c>
      <c r="C92">
        <f>'2012-2019 combined'!C92*'2012-2019 sewage only'!$D92/('2012-2019 sewage only'!$D92+'2012-2019 sewage only'!$F92)</f>
        <v>0.34</v>
      </c>
      <c r="D92">
        <f>IF('2012-2019 combined'!D92&lt;30,'2012-2019 combined'!D92,30)</f>
        <v>22.15</v>
      </c>
      <c r="E92">
        <f>'2012-2019 combined'!E92*'2012-2019 sewage only'!$D92/('2012-2019 sewage only'!$D92+'2012-2019 sewage only'!$F92)</f>
        <v>27</v>
      </c>
      <c r="F92">
        <f>IF('2012-2019 combined'!D92&lt;30, 0, '2012-2019 combined'!D92-30)</f>
        <v>0</v>
      </c>
    </row>
    <row r="93" spans="1:6" x14ac:dyDescent="0.25">
      <c r="A93" s="4">
        <v>41213</v>
      </c>
      <c r="B93">
        <f>'2012-2019 combined'!B93*'2012-2019 sewage only'!$D93/('2012-2019 sewage only'!$D93+'2012-2019 sewage only'!$F93)</f>
        <v>0</v>
      </c>
      <c r="C93">
        <f>'2012-2019 combined'!C93*'2012-2019 sewage only'!$D93/('2012-2019 sewage only'!$D93+'2012-2019 sewage only'!$F93)</f>
        <v>0</v>
      </c>
      <c r="D93">
        <f>IF('2012-2019 combined'!D93&lt;30,'2012-2019 combined'!D93,30)</f>
        <v>22.8</v>
      </c>
      <c r="E93" t="e">
        <f>'2012-2019 combined'!E93*'2012-2019 sewage only'!$D93/('2012-2019 sewage only'!$D93+'2012-2019 sewage only'!$F93)</f>
        <v>#VALUE!</v>
      </c>
      <c r="F93">
        <f>IF('2012-2019 combined'!D93&lt;30, 0, '2012-2019 combined'!D93-30)</f>
        <v>0</v>
      </c>
    </row>
    <row r="94" spans="1:6" x14ac:dyDescent="0.25">
      <c r="A94" s="4">
        <v>41214</v>
      </c>
      <c r="B94">
        <f>'2012-2019 combined'!B94*'2012-2019 sewage only'!$D94/('2012-2019 sewage only'!$D94+'2012-2019 sewage only'!$F94)</f>
        <v>21.1</v>
      </c>
      <c r="C94">
        <f>'2012-2019 combined'!C94*'2012-2019 sewage only'!$D94/('2012-2019 sewage only'!$D94+'2012-2019 sewage only'!$F94)</f>
        <v>0</v>
      </c>
      <c r="D94">
        <f>IF('2012-2019 combined'!D94&lt;30,'2012-2019 combined'!D94,30)</f>
        <v>22.83</v>
      </c>
      <c r="E94" t="e">
        <f>'2012-2019 combined'!E94*'2012-2019 sewage only'!$D94/('2012-2019 sewage only'!$D94+'2012-2019 sewage only'!$F94)</f>
        <v>#VALUE!</v>
      </c>
      <c r="F94">
        <f>IF('2012-2019 combined'!D94&lt;30, 0, '2012-2019 combined'!D94-30)</f>
        <v>0</v>
      </c>
    </row>
    <row r="95" spans="1:6" x14ac:dyDescent="0.25">
      <c r="A95" s="4">
        <v>41215</v>
      </c>
      <c r="B95">
        <f>'2012-2019 combined'!B95*'2012-2019 sewage only'!$D95/('2012-2019 sewage only'!$D95+'2012-2019 sewage only'!$F95)</f>
        <v>0</v>
      </c>
      <c r="C95">
        <f>'2012-2019 combined'!C95*'2012-2019 sewage only'!$D95/('2012-2019 sewage only'!$D95+'2012-2019 sewage only'!$F95)</f>
        <v>0</v>
      </c>
      <c r="D95">
        <f>IF('2012-2019 combined'!D95&lt;30,'2012-2019 combined'!D95,30)</f>
        <v>22.38</v>
      </c>
      <c r="E95" t="e">
        <f>'2012-2019 combined'!E95*'2012-2019 sewage only'!$D95/('2012-2019 sewage only'!$D95+'2012-2019 sewage only'!$F95)</f>
        <v>#VALUE!</v>
      </c>
      <c r="F95">
        <f>IF('2012-2019 combined'!D95&lt;30, 0, '2012-2019 combined'!D95-30)</f>
        <v>0</v>
      </c>
    </row>
    <row r="96" spans="1:6" x14ac:dyDescent="0.25">
      <c r="A96" s="4">
        <v>41216</v>
      </c>
      <c r="B96">
        <f>'2012-2019 combined'!B96*'2012-2019 sewage only'!$D96/('2012-2019 sewage only'!$D96+'2012-2019 sewage only'!$F96)</f>
        <v>0</v>
      </c>
      <c r="C96">
        <f>'2012-2019 combined'!C96*'2012-2019 sewage only'!$D96/('2012-2019 sewage only'!$D96+'2012-2019 sewage only'!$F96)</f>
        <v>0</v>
      </c>
      <c r="D96">
        <f>IF('2012-2019 combined'!D96&lt;30,'2012-2019 combined'!D96,30)</f>
        <v>25.74</v>
      </c>
      <c r="E96" t="e">
        <f>'2012-2019 combined'!E96*'2012-2019 sewage only'!$D96/('2012-2019 sewage only'!$D96+'2012-2019 sewage only'!$F96)</f>
        <v>#VALUE!</v>
      </c>
      <c r="F96">
        <f>IF('2012-2019 combined'!D96&lt;30, 0, '2012-2019 combined'!D96-30)</f>
        <v>0</v>
      </c>
    </row>
    <row r="97" spans="1:6" x14ac:dyDescent="0.25">
      <c r="A97" s="4">
        <v>41217</v>
      </c>
      <c r="B97">
        <f>'2012-2019 combined'!B97*'2012-2019 sewage only'!$D97/('2012-2019 sewage only'!$D97+'2012-2019 sewage only'!$F97)</f>
        <v>0</v>
      </c>
      <c r="C97">
        <f>'2012-2019 combined'!C97*'2012-2019 sewage only'!$D97/('2012-2019 sewage only'!$D97+'2012-2019 sewage only'!$F97)</f>
        <v>0</v>
      </c>
      <c r="D97">
        <f>IF('2012-2019 combined'!D97&lt;30,'2012-2019 combined'!D97,30)</f>
        <v>23.18</v>
      </c>
      <c r="E97" t="e">
        <f>'2012-2019 combined'!E97*'2012-2019 sewage only'!$D97/('2012-2019 sewage only'!$D97+'2012-2019 sewage only'!$F97)</f>
        <v>#VALUE!</v>
      </c>
      <c r="F97">
        <f>IF('2012-2019 combined'!D97&lt;30, 0, '2012-2019 combined'!D97-30)</f>
        <v>0</v>
      </c>
    </row>
    <row r="98" spans="1:6" x14ac:dyDescent="0.25">
      <c r="A98" s="4">
        <v>41218</v>
      </c>
      <c r="B98">
        <f>'2012-2019 combined'!B98*'2012-2019 sewage only'!$D98/('2012-2019 sewage only'!$D98+'2012-2019 sewage only'!$F98)</f>
        <v>0</v>
      </c>
      <c r="C98">
        <f>'2012-2019 combined'!C98*'2012-2019 sewage only'!$D98/('2012-2019 sewage only'!$D98+'2012-2019 sewage only'!$F98)</f>
        <v>0</v>
      </c>
      <c r="D98">
        <f>IF('2012-2019 combined'!D98&lt;30,'2012-2019 combined'!D98,30)</f>
        <v>21.39</v>
      </c>
      <c r="E98" t="e">
        <f>'2012-2019 combined'!E98*'2012-2019 sewage only'!$D98/('2012-2019 sewage only'!$D98+'2012-2019 sewage only'!$F98)</f>
        <v>#VALUE!</v>
      </c>
      <c r="F98">
        <f>IF('2012-2019 combined'!D98&lt;30, 0, '2012-2019 combined'!D98-30)</f>
        <v>0</v>
      </c>
    </row>
    <row r="99" spans="1:6" x14ac:dyDescent="0.25">
      <c r="A99" s="4">
        <v>41219</v>
      </c>
      <c r="B99">
        <f>'2012-2019 combined'!B99*'2012-2019 sewage only'!$D99/('2012-2019 sewage only'!$D99+'2012-2019 sewage only'!$F99)</f>
        <v>17.7</v>
      </c>
      <c r="C99" t="e">
        <f>'2012-2019 combined'!C99*'2012-2019 sewage only'!$D99/('2012-2019 sewage only'!$D99+'2012-2019 sewage only'!$F99)</f>
        <v>#VALUE!</v>
      </c>
      <c r="D99">
        <f>IF('2012-2019 combined'!D99&lt;30,'2012-2019 combined'!D99,30)</f>
        <v>24.11</v>
      </c>
      <c r="E99" t="e">
        <f>'2012-2019 combined'!E99*'2012-2019 sewage only'!$D99/('2012-2019 sewage only'!$D99+'2012-2019 sewage only'!$F99)</f>
        <v>#VALUE!</v>
      </c>
      <c r="F99">
        <f>IF('2012-2019 combined'!D99&lt;30, 0, '2012-2019 combined'!D99-30)</f>
        <v>0</v>
      </c>
    </row>
    <row r="100" spans="1:6" x14ac:dyDescent="0.25">
      <c r="A100" s="4">
        <v>41220</v>
      </c>
      <c r="B100">
        <f>'2012-2019 combined'!B100*'2012-2019 sewage only'!$D100/('2012-2019 sewage only'!$D100+'2012-2019 sewage only'!$F100)</f>
        <v>0</v>
      </c>
      <c r="C100">
        <f>'2012-2019 combined'!C100*'2012-2019 sewage only'!$D100/('2012-2019 sewage only'!$D100+'2012-2019 sewage only'!$F100)</f>
        <v>0</v>
      </c>
      <c r="D100">
        <f>IF('2012-2019 combined'!D100&lt;30,'2012-2019 combined'!D100,30)</f>
        <v>23.62</v>
      </c>
      <c r="E100" t="e">
        <f>'2012-2019 combined'!E100*'2012-2019 sewage only'!$D100/('2012-2019 sewage only'!$D100+'2012-2019 sewage only'!$F100)</f>
        <v>#VALUE!</v>
      </c>
      <c r="F100">
        <f>IF('2012-2019 combined'!D100&lt;30, 0, '2012-2019 combined'!D100-30)</f>
        <v>0</v>
      </c>
    </row>
    <row r="101" spans="1:6" x14ac:dyDescent="0.25">
      <c r="A101" s="4">
        <v>41221</v>
      </c>
      <c r="B101">
        <f>'2012-2019 combined'!B101*'2012-2019 sewage only'!$D101/('2012-2019 sewage only'!$D101+'2012-2019 sewage only'!$F101)</f>
        <v>21.2</v>
      </c>
      <c r="C101">
        <f>'2012-2019 combined'!C101*'2012-2019 sewage only'!$D101/('2012-2019 sewage only'!$D101+'2012-2019 sewage only'!$F101)</f>
        <v>0</v>
      </c>
      <c r="D101">
        <f>IF('2012-2019 combined'!D101&lt;30,'2012-2019 combined'!D101,30)</f>
        <v>22.46</v>
      </c>
      <c r="E101">
        <f>'2012-2019 combined'!E101*'2012-2019 sewage only'!$D101/('2012-2019 sewage only'!$D101+'2012-2019 sewage only'!$F101)</f>
        <v>27.700000000000003</v>
      </c>
      <c r="F101">
        <f>IF('2012-2019 combined'!D101&lt;30, 0, '2012-2019 combined'!D101-30)</f>
        <v>0</v>
      </c>
    </row>
    <row r="102" spans="1:6" x14ac:dyDescent="0.25">
      <c r="A102" s="4">
        <v>41222</v>
      </c>
      <c r="B102">
        <f>'2012-2019 combined'!B102*'2012-2019 sewage only'!$D102/('2012-2019 sewage only'!$D102+'2012-2019 sewage only'!$F102)</f>
        <v>0</v>
      </c>
      <c r="C102">
        <f>'2012-2019 combined'!C102*'2012-2019 sewage only'!$D102/('2012-2019 sewage only'!$D102+'2012-2019 sewage only'!$F102)</f>
        <v>0</v>
      </c>
      <c r="D102">
        <f>IF('2012-2019 combined'!D102&lt;30,'2012-2019 combined'!D102,30)</f>
        <v>22.94</v>
      </c>
      <c r="E102" t="e">
        <f>'2012-2019 combined'!E102*'2012-2019 sewage only'!$D102/('2012-2019 sewage only'!$D102+'2012-2019 sewage only'!$F102)</f>
        <v>#VALUE!</v>
      </c>
      <c r="F102">
        <f>IF('2012-2019 combined'!D102&lt;30, 0, '2012-2019 combined'!D102-30)</f>
        <v>0</v>
      </c>
    </row>
    <row r="103" spans="1:6" x14ac:dyDescent="0.25">
      <c r="A103" s="4">
        <v>41223</v>
      </c>
      <c r="B103">
        <f>'2012-2019 combined'!B103*'2012-2019 sewage only'!$D103/('2012-2019 sewage only'!$D103+'2012-2019 sewage only'!$F103)</f>
        <v>0</v>
      </c>
      <c r="C103">
        <f>'2012-2019 combined'!C103*'2012-2019 sewage only'!$D103/('2012-2019 sewage only'!$D103+'2012-2019 sewage only'!$F103)</f>
        <v>0</v>
      </c>
      <c r="D103">
        <f>IF('2012-2019 combined'!D103&lt;30,'2012-2019 combined'!D103,30)</f>
        <v>23.09</v>
      </c>
      <c r="E103" t="e">
        <f>'2012-2019 combined'!E103*'2012-2019 sewage only'!$D103/('2012-2019 sewage only'!$D103+'2012-2019 sewage only'!$F103)</f>
        <v>#VALUE!</v>
      </c>
      <c r="F103">
        <f>IF('2012-2019 combined'!D103&lt;30, 0, '2012-2019 combined'!D103-30)</f>
        <v>0</v>
      </c>
    </row>
    <row r="104" spans="1:6" x14ac:dyDescent="0.25">
      <c r="A104" s="4">
        <v>41224</v>
      </c>
      <c r="B104">
        <f>'2012-2019 combined'!B104*'2012-2019 sewage only'!$D104/('2012-2019 sewage only'!$D104+'2012-2019 sewage only'!$F104)</f>
        <v>0</v>
      </c>
      <c r="C104">
        <f>'2012-2019 combined'!C104*'2012-2019 sewage only'!$D104/('2012-2019 sewage only'!$D104+'2012-2019 sewage only'!$F104)</f>
        <v>0</v>
      </c>
      <c r="D104">
        <f>IF('2012-2019 combined'!D104&lt;30,'2012-2019 combined'!D104,30)</f>
        <v>30</v>
      </c>
      <c r="E104" t="e">
        <f>'2012-2019 combined'!E104*'2012-2019 sewage only'!$D104/('2012-2019 sewage only'!$D104+'2012-2019 sewage only'!$F104)</f>
        <v>#VALUE!</v>
      </c>
      <c r="F104">
        <f>IF('2012-2019 combined'!D104&lt;30, 0, '2012-2019 combined'!D104-30)</f>
        <v>9.3299999999999983</v>
      </c>
    </row>
    <row r="105" spans="1:6" x14ac:dyDescent="0.25">
      <c r="A105" s="4">
        <v>41225</v>
      </c>
      <c r="B105">
        <f>'2012-2019 combined'!B105*'2012-2019 sewage only'!$D105/('2012-2019 sewage only'!$D105+'2012-2019 sewage only'!$F105)</f>
        <v>0</v>
      </c>
      <c r="C105">
        <f>'2012-2019 combined'!C105*'2012-2019 sewage only'!$D105/('2012-2019 sewage only'!$D105+'2012-2019 sewage only'!$F105)</f>
        <v>0</v>
      </c>
      <c r="D105">
        <f>IF('2012-2019 combined'!D105&lt;30,'2012-2019 combined'!D105,30)</f>
        <v>27.42</v>
      </c>
      <c r="E105" t="e">
        <f>'2012-2019 combined'!E105*'2012-2019 sewage only'!$D105/('2012-2019 sewage only'!$D105+'2012-2019 sewage only'!$F105)</f>
        <v>#VALUE!</v>
      </c>
      <c r="F105">
        <f>IF('2012-2019 combined'!D105&lt;30, 0, '2012-2019 combined'!D105-30)</f>
        <v>0</v>
      </c>
    </row>
    <row r="106" spans="1:6" x14ac:dyDescent="0.25">
      <c r="A106" s="4">
        <v>41226</v>
      </c>
      <c r="B106">
        <f>'2012-2019 combined'!B106*'2012-2019 sewage only'!$D106/('2012-2019 sewage only'!$D106+'2012-2019 sewage only'!$F106)</f>
        <v>21</v>
      </c>
      <c r="C106" t="e">
        <f>'2012-2019 combined'!C106*'2012-2019 sewage only'!$D106/('2012-2019 sewage only'!$D106+'2012-2019 sewage only'!$F106)</f>
        <v>#VALUE!</v>
      </c>
      <c r="D106">
        <f>IF('2012-2019 combined'!D106&lt;30,'2012-2019 combined'!D106,30)</f>
        <v>24.37</v>
      </c>
      <c r="E106" t="e">
        <f>'2012-2019 combined'!E106*'2012-2019 sewage only'!$D106/('2012-2019 sewage only'!$D106+'2012-2019 sewage only'!$F106)</f>
        <v>#VALUE!</v>
      </c>
      <c r="F106">
        <f>IF('2012-2019 combined'!D106&lt;30, 0, '2012-2019 combined'!D106-30)</f>
        <v>0</v>
      </c>
    </row>
    <row r="107" spans="1:6" x14ac:dyDescent="0.25">
      <c r="A107" s="4">
        <v>41227</v>
      </c>
      <c r="B107">
        <f>'2012-2019 combined'!B107*'2012-2019 sewage only'!$D107/('2012-2019 sewage only'!$D107+'2012-2019 sewage only'!$F107)</f>
        <v>0</v>
      </c>
      <c r="C107">
        <f>'2012-2019 combined'!C107*'2012-2019 sewage only'!$D107/('2012-2019 sewage only'!$D107+'2012-2019 sewage only'!$F107)</f>
        <v>0</v>
      </c>
      <c r="D107">
        <f>IF('2012-2019 combined'!D107&lt;30,'2012-2019 combined'!D107,30)</f>
        <v>22.22</v>
      </c>
      <c r="E107" t="e">
        <f>'2012-2019 combined'!E107*'2012-2019 sewage only'!$D107/('2012-2019 sewage only'!$D107+'2012-2019 sewage only'!$F107)</f>
        <v>#VALUE!</v>
      </c>
      <c r="F107">
        <f>IF('2012-2019 combined'!D107&lt;30, 0, '2012-2019 combined'!D107-30)</f>
        <v>0</v>
      </c>
    </row>
    <row r="108" spans="1:6" x14ac:dyDescent="0.25">
      <c r="A108" s="4">
        <v>41228</v>
      </c>
      <c r="B108">
        <f>'2012-2019 combined'!B108*'2012-2019 sewage only'!$D108/('2012-2019 sewage only'!$D108+'2012-2019 sewage only'!$F108)</f>
        <v>16.100000000000001</v>
      </c>
      <c r="C108">
        <f>'2012-2019 combined'!C108*'2012-2019 sewage only'!$D108/('2012-2019 sewage only'!$D108+'2012-2019 sewage only'!$F108)</f>
        <v>0</v>
      </c>
      <c r="D108">
        <f>IF('2012-2019 combined'!D108&lt;30,'2012-2019 combined'!D108,30)</f>
        <v>22.8</v>
      </c>
      <c r="E108">
        <f>'2012-2019 combined'!E108*'2012-2019 sewage only'!$D108/('2012-2019 sewage only'!$D108+'2012-2019 sewage only'!$F108)</f>
        <v>26.000000000000004</v>
      </c>
      <c r="F108">
        <f>IF('2012-2019 combined'!D108&lt;30, 0, '2012-2019 combined'!D108-30)</f>
        <v>0</v>
      </c>
    </row>
    <row r="109" spans="1:6" x14ac:dyDescent="0.25">
      <c r="A109" s="4">
        <v>41229</v>
      </c>
      <c r="B109">
        <f>'2012-2019 combined'!B109*'2012-2019 sewage only'!$D109/('2012-2019 sewage only'!$D109+'2012-2019 sewage only'!$F109)</f>
        <v>0</v>
      </c>
      <c r="C109">
        <f>'2012-2019 combined'!C109*'2012-2019 sewage only'!$D109/('2012-2019 sewage only'!$D109+'2012-2019 sewage only'!$F109)</f>
        <v>0</v>
      </c>
      <c r="D109">
        <f>IF('2012-2019 combined'!D109&lt;30,'2012-2019 combined'!D109,30)</f>
        <v>23.52</v>
      </c>
      <c r="E109" t="e">
        <f>'2012-2019 combined'!E109*'2012-2019 sewage only'!$D109/('2012-2019 sewage only'!$D109+'2012-2019 sewage only'!$F109)</f>
        <v>#VALUE!</v>
      </c>
      <c r="F109">
        <f>IF('2012-2019 combined'!D109&lt;30, 0, '2012-2019 combined'!D109-30)</f>
        <v>0</v>
      </c>
    </row>
    <row r="110" spans="1:6" x14ac:dyDescent="0.25">
      <c r="A110" s="4">
        <v>41230</v>
      </c>
      <c r="B110">
        <f>'2012-2019 combined'!B110*'2012-2019 sewage only'!$D110/('2012-2019 sewage only'!$D110+'2012-2019 sewage only'!$F110)</f>
        <v>0</v>
      </c>
      <c r="C110">
        <f>'2012-2019 combined'!C110*'2012-2019 sewage only'!$D110/('2012-2019 sewage only'!$D110+'2012-2019 sewage only'!$F110)</f>
        <v>0</v>
      </c>
      <c r="D110">
        <f>IF('2012-2019 combined'!D110&lt;30,'2012-2019 combined'!D110,30)</f>
        <v>23.8</v>
      </c>
      <c r="E110" t="e">
        <f>'2012-2019 combined'!E110*'2012-2019 sewage only'!$D110/('2012-2019 sewage only'!$D110+'2012-2019 sewage only'!$F110)</f>
        <v>#VALUE!</v>
      </c>
      <c r="F110">
        <f>IF('2012-2019 combined'!D110&lt;30, 0, '2012-2019 combined'!D110-30)</f>
        <v>0</v>
      </c>
    </row>
    <row r="111" spans="1:6" x14ac:dyDescent="0.25">
      <c r="A111" s="4">
        <v>41231</v>
      </c>
      <c r="B111">
        <f>'2012-2019 combined'!B111*'2012-2019 sewage only'!$D111/('2012-2019 sewage only'!$D111+'2012-2019 sewage only'!$F111)</f>
        <v>0</v>
      </c>
      <c r="C111">
        <f>'2012-2019 combined'!C111*'2012-2019 sewage only'!$D111/('2012-2019 sewage only'!$D111+'2012-2019 sewage only'!$F111)</f>
        <v>0</v>
      </c>
      <c r="D111">
        <f>IF('2012-2019 combined'!D111&lt;30,'2012-2019 combined'!D111,30)</f>
        <v>23.84</v>
      </c>
      <c r="E111" t="e">
        <f>'2012-2019 combined'!E111*'2012-2019 sewage only'!$D111/('2012-2019 sewage only'!$D111+'2012-2019 sewage only'!$F111)</f>
        <v>#VALUE!</v>
      </c>
      <c r="F111">
        <f>IF('2012-2019 combined'!D111&lt;30, 0, '2012-2019 combined'!D111-30)</f>
        <v>0</v>
      </c>
    </row>
    <row r="112" spans="1:6" x14ac:dyDescent="0.25">
      <c r="A112" s="4">
        <v>41232</v>
      </c>
      <c r="B112">
        <f>'2012-2019 combined'!B112*'2012-2019 sewage only'!$D112/('2012-2019 sewage only'!$D112+'2012-2019 sewage only'!$F112)</f>
        <v>0</v>
      </c>
      <c r="C112">
        <f>'2012-2019 combined'!C112*'2012-2019 sewage only'!$D112/('2012-2019 sewage only'!$D112+'2012-2019 sewage only'!$F112)</f>
        <v>0</v>
      </c>
      <c r="D112">
        <f>IF('2012-2019 combined'!D112&lt;30,'2012-2019 combined'!D112,30)</f>
        <v>24.04</v>
      </c>
      <c r="E112" t="e">
        <f>'2012-2019 combined'!E112*'2012-2019 sewage only'!$D112/('2012-2019 sewage only'!$D112+'2012-2019 sewage only'!$F112)</f>
        <v>#VALUE!</v>
      </c>
      <c r="F112">
        <f>IF('2012-2019 combined'!D112&lt;30, 0, '2012-2019 combined'!D112-30)</f>
        <v>0</v>
      </c>
    </row>
    <row r="113" spans="1:6" x14ac:dyDescent="0.25">
      <c r="A113" s="4">
        <v>41233</v>
      </c>
      <c r="B113">
        <f>'2012-2019 combined'!B113*'2012-2019 sewage only'!$D113/('2012-2019 sewage only'!$D113+'2012-2019 sewage only'!$F113)</f>
        <v>22.3</v>
      </c>
      <c r="C113" t="e">
        <f>'2012-2019 combined'!C113*'2012-2019 sewage only'!$D113/('2012-2019 sewage only'!$D113+'2012-2019 sewage only'!$F113)</f>
        <v>#VALUE!</v>
      </c>
      <c r="D113">
        <f>IF('2012-2019 combined'!D113&lt;30,'2012-2019 combined'!D113,30)</f>
        <v>22.57</v>
      </c>
      <c r="E113">
        <f>'2012-2019 combined'!E113*'2012-2019 sewage only'!$D113/('2012-2019 sewage only'!$D113+'2012-2019 sewage only'!$F113)</f>
        <v>25.1</v>
      </c>
      <c r="F113">
        <f>IF('2012-2019 combined'!D113&lt;30, 0, '2012-2019 combined'!D113-30)</f>
        <v>0</v>
      </c>
    </row>
    <row r="114" spans="1:6" x14ac:dyDescent="0.25">
      <c r="A114" s="4">
        <v>41234</v>
      </c>
      <c r="B114">
        <f>'2012-2019 combined'!B114*'2012-2019 sewage only'!$D114/('2012-2019 sewage only'!$D114+'2012-2019 sewage only'!$F114)</f>
        <v>0</v>
      </c>
      <c r="C114">
        <f>'2012-2019 combined'!C114*'2012-2019 sewage only'!$D114/('2012-2019 sewage only'!$D114+'2012-2019 sewage only'!$F114)</f>
        <v>0</v>
      </c>
      <c r="D114">
        <f>IF('2012-2019 combined'!D114&lt;30,'2012-2019 combined'!D114,30)</f>
        <v>23.56</v>
      </c>
      <c r="E114" t="e">
        <f>'2012-2019 combined'!E114*'2012-2019 sewage only'!$D114/('2012-2019 sewage only'!$D114+'2012-2019 sewage only'!$F114)</f>
        <v>#VALUE!</v>
      </c>
      <c r="F114">
        <f>IF('2012-2019 combined'!D114&lt;30, 0, '2012-2019 combined'!D114-30)</f>
        <v>0</v>
      </c>
    </row>
    <row r="115" spans="1:6" x14ac:dyDescent="0.25">
      <c r="A115" s="4">
        <v>41235</v>
      </c>
      <c r="B115">
        <f>'2012-2019 combined'!B115*'2012-2019 sewage only'!$D115/('2012-2019 sewage only'!$D115+'2012-2019 sewage only'!$F115)</f>
        <v>21.4</v>
      </c>
      <c r="C115">
        <f>'2012-2019 combined'!C115*'2012-2019 sewage only'!$D115/('2012-2019 sewage only'!$D115+'2012-2019 sewage only'!$F115)</f>
        <v>0</v>
      </c>
      <c r="D115">
        <f>IF('2012-2019 combined'!D115&lt;30,'2012-2019 combined'!D115,30)</f>
        <v>23.05</v>
      </c>
      <c r="E115" t="e">
        <f>'2012-2019 combined'!E115*'2012-2019 sewage only'!$D115/('2012-2019 sewage only'!$D115+'2012-2019 sewage only'!$F115)</f>
        <v>#VALUE!</v>
      </c>
      <c r="F115">
        <f>IF('2012-2019 combined'!D115&lt;30, 0, '2012-2019 combined'!D115-30)</f>
        <v>0</v>
      </c>
    </row>
    <row r="116" spans="1:6" x14ac:dyDescent="0.25">
      <c r="A116" s="4">
        <v>41236</v>
      </c>
      <c r="B116">
        <f>'2012-2019 combined'!B116*'2012-2019 sewage only'!$D116/('2012-2019 sewage only'!$D116+'2012-2019 sewage only'!$F116)</f>
        <v>0</v>
      </c>
      <c r="C116">
        <f>'2012-2019 combined'!C116*'2012-2019 sewage only'!$D116/('2012-2019 sewage only'!$D116+'2012-2019 sewage only'!$F116)</f>
        <v>0</v>
      </c>
      <c r="D116">
        <f>IF('2012-2019 combined'!D116&lt;30,'2012-2019 combined'!D116,30)</f>
        <v>22.42</v>
      </c>
      <c r="E116" t="e">
        <f>'2012-2019 combined'!E116*'2012-2019 sewage only'!$D116/('2012-2019 sewage only'!$D116+'2012-2019 sewage only'!$F116)</f>
        <v>#VALUE!</v>
      </c>
      <c r="F116">
        <f>IF('2012-2019 combined'!D116&lt;30, 0, '2012-2019 combined'!D116-30)</f>
        <v>0</v>
      </c>
    </row>
    <row r="117" spans="1:6" x14ac:dyDescent="0.25">
      <c r="A117" s="4">
        <v>41237</v>
      </c>
      <c r="B117">
        <f>'2012-2019 combined'!B117*'2012-2019 sewage only'!$D117/('2012-2019 sewage only'!$D117+'2012-2019 sewage only'!$F117)</f>
        <v>0</v>
      </c>
      <c r="C117">
        <f>'2012-2019 combined'!C117*'2012-2019 sewage only'!$D117/('2012-2019 sewage only'!$D117+'2012-2019 sewage only'!$F117)</f>
        <v>0</v>
      </c>
      <c r="D117">
        <f>IF('2012-2019 combined'!D117&lt;30,'2012-2019 combined'!D117,30)</f>
        <v>22.7</v>
      </c>
      <c r="E117" t="e">
        <f>'2012-2019 combined'!E117*'2012-2019 sewage only'!$D117/('2012-2019 sewage only'!$D117+'2012-2019 sewage only'!$F117)</f>
        <v>#VALUE!</v>
      </c>
      <c r="F117">
        <f>IF('2012-2019 combined'!D117&lt;30, 0, '2012-2019 combined'!D117-30)</f>
        <v>0</v>
      </c>
    </row>
    <row r="118" spans="1:6" x14ac:dyDescent="0.25">
      <c r="A118" s="4">
        <v>41238</v>
      </c>
      <c r="B118">
        <f>'2012-2019 combined'!B118*'2012-2019 sewage only'!$D118/('2012-2019 sewage only'!$D118+'2012-2019 sewage only'!$F118)</f>
        <v>0</v>
      </c>
      <c r="C118">
        <f>'2012-2019 combined'!C118*'2012-2019 sewage only'!$D118/('2012-2019 sewage only'!$D118+'2012-2019 sewage only'!$F118)</f>
        <v>0</v>
      </c>
      <c r="D118">
        <f>IF('2012-2019 combined'!D118&lt;30,'2012-2019 combined'!D118,30)</f>
        <v>23.16</v>
      </c>
      <c r="E118" t="e">
        <f>'2012-2019 combined'!E118*'2012-2019 sewage only'!$D118/('2012-2019 sewage only'!$D118+'2012-2019 sewage only'!$F118)</f>
        <v>#VALUE!</v>
      </c>
      <c r="F118">
        <f>IF('2012-2019 combined'!D118&lt;30, 0, '2012-2019 combined'!D118-30)</f>
        <v>0</v>
      </c>
    </row>
    <row r="119" spans="1:6" x14ac:dyDescent="0.25">
      <c r="A119" s="4">
        <v>41239</v>
      </c>
      <c r="B119">
        <f>'2012-2019 combined'!B119*'2012-2019 sewage only'!$D119/('2012-2019 sewage only'!$D119+'2012-2019 sewage only'!$F119)</f>
        <v>0</v>
      </c>
      <c r="C119">
        <f>'2012-2019 combined'!C119*'2012-2019 sewage only'!$D119/('2012-2019 sewage only'!$D119+'2012-2019 sewage only'!$F119)</f>
        <v>0</v>
      </c>
      <c r="D119">
        <f>IF('2012-2019 combined'!D119&lt;30,'2012-2019 combined'!D119,30)</f>
        <v>23.03</v>
      </c>
      <c r="E119" t="e">
        <f>'2012-2019 combined'!E119*'2012-2019 sewage only'!$D119/('2012-2019 sewage only'!$D119+'2012-2019 sewage only'!$F119)</f>
        <v>#VALUE!</v>
      </c>
      <c r="F119">
        <f>IF('2012-2019 combined'!D119&lt;30, 0, '2012-2019 combined'!D119-30)</f>
        <v>0</v>
      </c>
    </row>
    <row r="120" spans="1:6" x14ac:dyDescent="0.25">
      <c r="A120" s="4">
        <v>41240</v>
      </c>
      <c r="B120">
        <f>'2012-2019 combined'!B120*'2012-2019 sewage only'!$D120/('2012-2019 sewage only'!$D120+'2012-2019 sewage only'!$F120)</f>
        <v>12.099999999999998</v>
      </c>
      <c r="C120" t="e">
        <f>'2012-2019 combined'!C120*'2012-2019 sewage only'!$D120/('2012-2019 sewage only'!$D120+'2012-2019 sewage only'!$F120)</f>
        <v>#VALUE!</v>
      </c>
      <c r="D120">
        <f>IF('2012-2019 combined'!D120&lt;30,'2012-2019 combined'!D120,30)</f>
        <v>21.8</v>
      </c>
      <c r="E120" t="e">
        <f>'2012-2019 combined'!E120*'2012-2019 sewage only'!$D120/('2012-2019 sewage only'!$D120+'2012-2019 sewage only'!$F120)</f>
        <v>#VALUE!</v>
      </c>
      <c r="F120">
        <f>IF('2012-2019 combined'!D120&lt;30, 0, '2012-2019 combined'!D120-30)</f>
        <v>0</v>
      </c>
    </row>
    <row r="121" spans="1:6" x14ac:dyDescent="0.25">
      <c r="A121" s="4">
        <v>41241</v>
      </c>
      <c r="B121">
        <f>'2012-2019 combined'!B121*'2012-2019 sewage only'!$D121/('2012-2019 sewage only'!$D121+'2012-2019 sewage only'!$F121)</f>
        <v>0</v>
      </c>
      <c r="C121">
        <f>'2012-2019 combined'!C121*'2012-2019 sewage only'!$D121/('2012-2019 sewage only'!$D121+'2012-2019 sewage only'!$F121)</f>
        <v>0</v>
      </c>
      <c r="D121">
        <f>IF('2012-2019 combined'!D121&lt;30,'2012-2019 combined'!D121,30)</f>
        <v>22.25</v>
      </c>
      <c r="E121" t="e">
        <f>'2012-2019 combined'!E121*'2012-2019 sewage only'!$D121/('2012-2019 sewage only'!$D121+'2012-2019 sewage only'!$F121)</f>
        <v>#VALUE!</v>
      </c>
      <c r="F121">
        <f>IF('2012-2019 combined'!D121&lt;30, 0, '2012-2019 combined'!D121-30)</f>
        <v>0</v>
      </c>
    </row>
    <row r="122" spans="1:6" x14ac:dyDescent="0.25">
      <c r="A122" s="4">
        <v>41242</v>
      </c>
      <c r="B122">
        <f>'2012-2019 combined'!B122*'2012-2019 sewage only'!$D122/('2012-2019 sewage only'!$D122+'2012-2019 sewage only'!$F122)</f>
        <v>14.199999999999998</v>
      </c>
      <c r="C122">
        <f>'2012-2019 combined'!C122*'2012-2019 sewage only'!$D122/('2012-2019 sewage only'!$D122+'2012-2019 sewage only'!$F122)</f>
        <v>0</v>
      </c>
      <c r="D122">
        <f>IF('2012-2019 combined'!D122&lt;30,'2012-2019 combined'!D122,30)</f>
        <v>22.24</v>
      </c>
      <c r="E122">
        <f>'2012-2019 combined'!E122*'2012-2019 sewage only'!$D122/('2012-2019 sewage only'!$D122+'2012-2019 sewage only'!$F122)</f>
        <v>24.2</v>
      </c>
      <c r="F122">
        <f>IF('2012-2019 combined'!D122&lt;30, 0, '2012-2019 combined'!D122-30)</f>
        <v>0</v>
      </c>
    </row>
    <row r="123" spans="1:6" x14ac:dyDescent="0.25">
      <c r="A123" s="4">
        <v>41243</v>
      </c>
      <c r="B123">
        <f>'2012-2019 combined'!B123*'2012-2019 sewage only'!$D123/('2012-2019 sewage only'!$D123+'2012-2019 sewage only'!$F123)</f>
        <v>0</v>
      </c>
      <c r="C123">
        <f>'2012-2019 combined'!C123*'2012-2019 sewage only'!$D123/('2012-2019 sewage only'!$D123+'2012-2019 sewage only'!$F123)</f>
        <v>0</v>
      </c>
      <c r="D123">
        <f>IF('2012-2019 combined'!D123&lt;30,'2012-2019 combined'!D123,30)</f>
        <v>22.51</v>
      </c>
      <c r="E123" t="e">
        <f>'2012-2019 combined'!E123*'2012-2019 sewage only'!$D123/('2012-2019 sewage only'!$D123+'2012-2019 sewage only'!$F123)</f>
        <v>#VALUE!</v>
      </c>
      <c r="F123">
        <f>IF('2012-2019 combined'!D123&lt;30, 0, '2012-2019 combined'!D123-30)</f>
        <v>0</v>
      </c>
    </row>
    <row r="124" spans="1:6" x14ac:dyDescent="0.25">
      <c r="A124" s="4">
        <v>41244</v>
      </c>
      <c r="B124">
        <f>'2012-2019 combined'!B124*'2012-2019 sewage only'!$D124/('2012-2019 sewage only'!$D124+'2012-2019 sewage only'!$F124)</f>
        <v>0</v>
      </c>
      <c r="C124">
        <f>'2012-2019 combined'!C124*'2012-2019 sewage only'!$D124/('2012-2019 sewage only'!$D124+'2012-2019 sewage only'!$F124)</f>
        <v>0</v>
      </c>
      <c r="D124">
        <f>IF('2012-2019 combined'!D124&lt;30,'2012-2019 combined'!D124,30)</f>
        <v>23.29</v>
      </c>
      <c r="E124" t="e">
        <f>'2012-2019 combined'!E124*'2012-2019 sewage only'!$D124/('2012-2019 sewage only'!$D124+'2012-2019 sewage only'!$F124)</f>
        <v>#VALUE!</v>
      </c>
      <c r="F124">
        <f>IF('2012-2019 combined'!D124&lt;30, 0, '2012-2019 combined'!D124-30)</f>
        <v>0</v>
      </c>
    </row>
    <row r="125" spans="1:6" x14ac:dyDescent="0.25">
      <c r="A125" s="4">
        <v>41245</v>
      </c>
      <c r="B125">
        <f>'2012-2019 combined'!B125*'2012-2019 sewage only'!$D125/('2012-2019 sewage only'!$D125+'2012-2019 sewage only'!$F125)</f>
        <v>0</v>
      </c>
      <c r="C125">
        <f>'2012-2019 combined'!C125*'2012-2019 sewage only'!$D125/('2012-2019 sewage only'!$D125+'2012-2019 sewage only'!$F125)</f>
        <v>0</v>
      </c>
      <c r="D125">
        <f>IF('2012-2019 combined'!D125&lt;30,'2012-2019 combined'!D125,30)</f>
        <v>23.33</v>
      </c>
      <c r="E125" t="e">
        <f>'2012-2019 combined'!E125*'2012-2019 sewage only'!$D125/('2012-2019 sewage only'!$D125+'2012-2019 sewage only'!$F125)</f>
        <v>#VALUE!</v>
      </c>
      <c r="F125">
        <f>IF('2012-2019 combined'!D125&lt;30, 0, '2012-2019 combined'!D125-30)</f>
        <v>0</v>
      </c>
    </row>
    <row r="126" spans="1:6" x14ac:dyDescent="0.25">
      <c r="A126" s="4">
        <v>41246</v>
      </c>
      <c r="B126">
        <f>'2012-2019 combined'!B126*'2012-2019 sewage only'!$D126/('2012-2019 sewage only'!$D126+'2012-2019 sewage only'!$F126)</f>
        <v>0</v>
      </c>
      <c r="C126">
        <f>'2012-2019 combined'!C126*'2012-2019 sewage only'!$D126/('2012-2019 sewage only'!$D126+'2012-2019 sewage only'!$F126)</f>
        <v>0</v>
      </c>
      <c r="D126">
        <f>IF('2012-2019 combined'!D126&lt;30,'2012-2019 combined'!D126,30)</f>
        <v>23.92</v>
      </c>
      <c r="E126" t="e">
        <f>'2012-2019 combined'!E126*'2012-2019 sewage only'!$D126/('2012-2019 sewage only'!$D126+'2012-2019 sewage only'!$F126)</f>
        <v>#VALUE!</v>
      </c>
      <c r="F126">
        <f>IF('2012-2019 combined'!D126&lt;30, 0, '2012-2019 combined'!D126-30)</f>
        <v>0</v>
      </c>
    </row>
    <row r="127" spans="1:6" x14ac:dyDescent="0.25">
      <c r="A127" s="4">
        <v>41247</v>
      </c>
      <c r="B127">
        <f>'2012-2019 combined'!B127*'2012-2019 sewage only'!$D127/('2012-2019 sewage only'!$D127+'2012-2019 sewage only'!$F127)</f>
        <v>17.7</v>
      </c>
      <c r="C127" t="e">
        <f>'2012-2019 combined'!C127*'2012-2019 sewage only'!$D127/('2012-2019 sewage only'!$D127+'2012-2019 sewage only'!$F127)</f>
        <v>#VALUE!</v>
      </c>
      <c r="D127">
        <f>IF('2012-2019 combined'!D127&lt;30,'2012-2019 combined'!D127,30)</f>
        <v>25.42</v>
      </c>
      <c r="E127" t="e">
        <f>'2012-2019 combined'!E127*'2012-2019 sewage only'!$D127/('2012-2019 sewage only'!$D127+'2012-2019 sewage only'!$F127)</f>
        <v>#VALUE!</v>
      </c>
      <c r="F127">
        <f>IF('2012-2019 combined'!D127&lt;30, 0, '2012-2019 combined'!D127-30)</f>
        <v>0</v>
      </c>
    </row>
    <row r="128" spans="1:6" x14ac:dyDescent="0.25">
      <c r="A128" s="4">
        <v>41248</v>
      </c>
      <c r="B128">
        <f>'2012-2019 combined'!B128*'2012-2019 sewage only'!$D128/('2012-2019 sewage only'!$D128+'2012-2019 sewage only'!$F128)</f>
        <v>0</v>
      </c>
      <c r="C128">
        <f>'2012-2019 combined'!C128*'2012-2019 sewage only'!$D128/('2012-2019 sewage only'!$D128+'2012-2019 sewage only'!$F128)</f>
        <v>0</v>
      </c>
      <c r="D128">
        <f>IF('2012-2019 combined'!D128&lt;30,'2012-2019 combined'!D128,30)</f>
        <v>23.22</v>
      </c>
      <c r="E128" t="e">
        <f>'2012-2019 combined'!E128*'2012-2019 sewage only'!$D128/('2012-2019 sewage only'!$D128+'2012-2019 sewage only'!$F128)</f>
        <v>#VALUE!</v>
      </c>
      <c r="F128">
        <f>IF('2012-2019 combined'!D128&lt;30, 0, '2012-2019 combined'!D128-30)</f>
        <v>0</v>
      </c>
    </row>
    <row r="129" spans="1:6" x14ac:dyDescent="0.25">
      <c r="A129" s="4">
        <v>41249</v>
      </c>
      <c r="B129">
        <f>'2012-2019 combined'!B129*'2012-2019 sewage only'!$D129/('2012-2019 sewage only'!$D129+'2012-2019 sewage only'!$F129)</f>
        <v>27.100000000000005</v>
      </c>
      <c r="C129">
        <f>'2012-2019 combined'!C129*'2012-2019 sewage only'!$D129/('2012-2019 sewage only'!$D129+'2012-2019 sewage only'!$F129)</f>
        <v>0</v>
      </c>
      <c r="D129">
        <f>IF('2012-2019 combined'!D129&lt;30,'2012-2019 combined'!D129,30)</f>
        <v>22.54</v>
      </c>
      <c r="E129">
        <f>'2012-2019 combined'!E129*'2012-2019 sewage only'!$D129/('2012-2019 sewage only'!$D129+'2012-2019 sewage only'!$F129)</f>
        <v>22.5</v>
      </c>
      <c r="F129">
        <f>IF('2012-2019 combined'!D129&lt;30, 0, '2012-2019 combined'!D129-30)</f>
        <v>0</v>
      </c>
    </row>
    <row r="130" spans="1:6" x14ac:dyDescent="0.25">
      <c r="A130" s="4">
        <v>41250</v>
      </c>
      <c r="B130">
        <f>'2012-2019 combined'!B130*'2012-2019 sewage only'!$D130/('2012-2019 sewage only'!$D130+'2012-2019 sewage only'!$F130)</f>
        <v>0</v>
      </c>
      <c r="C130">
        <f>'2012-2019 combined'!C130*'2012-2019 sewage only'!$D130/('2012-2019 sewage only'!$D130+'2012-2019 sewage only'!$F130)</f>
        <v>0</v>
      </c>
      <c r="D130">
        <f>IF('2012-2019 combined'!D130&lt;30,'2012-2019 combined'!D130,30)</f>
        <v>24.82</v>
      </c>
      <c r="E130" t="e">
        <f>'2012-2019 combined'!E130*'2012-2019 sewage only'!$D130/('2012-2019 sewage only'!$D130+'2012-2019 sewage only'!$F130)</f>
        <v>#VALUE!</v>
      </c>
      <c r="F130">
        <f>IF('2012-2019 combined'!D130&lt;30, 0, '2012-2019 combined'!D130-30)</f>
        <v>0</v>
      </c>
    </row>
    <row r="131" spans="1:6" x14ac:dyDescent="0.25">
      <c r="A131" s="4">
        <v>41251</v>
      </c>
      <c r="B131">
        <f>'2012-2019 combined'!B131*'2012-2019 sewage only'!$D131/('2012-2019 sewage only'!$D131+'2012-2019 sewage only'!$F131)</f>
        <v>0</v>
      </c>
      <c r="C131">
        <f>'2012-2019 combined'!C131*'2012-2019 sewage only'!$D131/('2012-2019 sewage only'!$D131+'2012-2019 sewage only'!$F131)</f>
        <v>0</v>
      </c>
      <c r="D131">
        <f>IF('2012-2019 combined'!D131&lt;30,'2012-2019 combined'!D131,30)</f>
        <v>24.37</v>
      </c>
      <c r="E131" t="e">
        <f>'2012-2019 combined'!E131*'2012-2019 sewage only'!$D131/('2012-2019 sewage only'!$D131+'2012-2019 sewage only'!$F131)</f>
        <v>#VALUE!</v>
      </c>
      <c r="F131">
        <f>IF('2012-2019 combined'!D131&lt;30, 0, '2012-2019 combined'!D131-30)</f>
        <v>0</v>
      </c>
    </row>
    <row r="132" spans="1:6" x14ac:dyDescent="0.25">
      <c r="A132" s="4">
        <v>41252</v>
      </c>
      <c r="B132">
        <f>'2012-2019 combined'!B132*'2012-2019 sewage only'!$D132/('2012-2019 sewage only'!$D132+'2012-2019 sewage only'!$F132)</f>
        <v>0</v>
      </c>
      <c r="C132">
        <f>'2012-2019 combined'!C132*'2012-2019 sewage only'!$D132/('2012-2019 sewage only'!$D132+'2012-2019 sewage only'!$F132)</f>
        <v>0</v>
      </c>
      <c r="D132">
        <f>IF('2012-2019 combined'!D132&lt;30,'2012-2019 combined'!D132,30)</f>
        <v>26.72</v>
      </c>
      <c r="E132" t="e">
        <f>'2012-2019 combined'!E132*'2012-2019 sewage only'!$D132/('2012-2019 sewage only'!$D132+'2012-2019 sewage only'!$F132)</f>
        <v>#VALUE!</v>
      </c>
      <c r="F132">
        <f>IF('2012-2019 combined'!D132&lt;30, 0, '2012-2019 combined'!D132-30)</f>
        <v>0</v>
      </c>
    </row>
    <row r="133" spans="1:6" x14ac:dyDescent="0.25">
      <c r="A133" s="4">
        <v>41253</v>
      </c>
      <c r="B133">
        <f>'2012-2019 combined'!B133*'2012-2019 sewage only'!$D133/('2012-2019 sewage only'!$D133+'2012-2019 sewage only'!$F133)</f>
        <v>0</v>
      </c>
      <c r="C133">
        <f>'2012-2019 combined'!C133*'2012-2019 sewage only'!$D133/('2012-2019 sewage only'!$D133+'2012-2019 sewage only'!$F133)</f>
        <v>0</v>
      </c>
      <c r="D133">
        <f>IF('2012-2019 combined'!D133&lt;30,'2012-2019 combined'!D133,30)</f>
        <v>22.9</v>
      </c>
      <c r="E133" t="e">
        <f>'2012-2019 combined'!E133*'2012-2019 sewage only'!$D133/('2012-2019 sewage only'!$D133+'2012-2019 sewage only'!$F133)</f>
        <v>#VALUE!</v>
      </c>
      <c r="F133">
        <f>IF('2012-2019 combined'!D133&lt;30, 0, '2012-2019 combined'!D133-30)</f>
        <v>0</v>
      </c>
    </row>
    <row r="134" spans="1:6" x14ac:dyDescent="0.25">
      <c r="A134" s="4">
        <v>41254</v>
      </c>
      <c r="B134">
        <f>'2012-2019 combined'!B134*'2012-2019 sewage only'!$D134/('2012-2019 sewage only'!$D134+'2012-2019 sewage only'!$F134)</f>
        <v>22.9</v>
      </c>
      <c r="C134" t="e">
        <f>'2012-2019 combined'!C134*'2012-2019 sewage only'!$D134/('2012-2019 sewage only'!$D134+'2012-2019 sewage only'!$F134)</f>
        <v>#VALUE!</v>
      </c>
      <c r="D134">
        <f>IF('2012-2019 combined'!D134&lt;30,'2012-2019 combined'!D134,30)</f>
        <v>22.57</v>
      </c>
      <c r="E134" t="e">
        <f>'2012-2019 combined'!E134*'2012-2019 sewage only'!$D134/('2012-2019 sewage only'!$D134+'2012-2019 sewage only'!$F134)</f>
        <v>#VALUE!</v>
      </c>
      <c r="F134">
        <f>IF('2012-2019 combined'!D134&lt;30, 0, '2012-2019 combined'!D134-30)</f>
        <v>0</v>
      </c>
    </row>
    <row r="135" spans="1:6" x14ac:dyDescent="0.25">
      <c r="A135" s="4">
        <v>41255</v>
      </c>
      <c r="B135">
        <f>'2012-2019 combined'!B135*'2012-2019 sewage only'!$D135/('2012-2019 sewage only'!$D135+'2012-2019 sewage only'!$F135)</f>
        <v>0</v>
      </c>
      <c r="C135">
        <f>'2012-2019 combined'!C135*'2012-2019 sewage only'!$D135/('2012-2019 sewage only'!$D135+'2012-2019 sewage only'!$F135)</f>
        <v>0</v>
      </c>
      <c r="D135">
        <f>IF('2012-2019 combined'!D135&lt;30,'2012-2019 combined'!D135,30)</f>
        <v>23.18</v>
      </c>
      <c r="E135" t="e">
        <f>'2012-2019 combined'!E135*'2012-2019 sewage only'!$D135/('2012-2019 sewage only'!$D135+'2012-2019 sewage only'!$F135)</f>
        <v>#VALUE!</v>
      </c>
      <c r="F135">
        <f>IF('2012-2019 combined'!D135&lt;30, 0, '2012-2019 combined'!D135-30)</f>
        <v>0</v>
      </c>
    </row>
    <row r="136" spans="1:6" x14ac:dyDescent="0.25">
      <c r="A136" s="4">
        <v>41256</v>
      </c>
      <c r="B136">
        <f>'2012-2019 combined'!B136*'2012-2019 sewage only'!$D136/('2012-2019 sewage only'!$D136+'2012-2019 sewage only'!$F136)</f>
        <v>16.7</v>
      </c>
      <c r="C136">
        <f>'2012-2019 combined'!C136*'2012-2019 sewage only'!$D136/('2012-2019 sewage only'!$D136+'2012-2019 sewage only'!$F136)</f>
        <v>0</v>
      </c>
      <c r="D136">
        <f>IF('2012-2019 combined'!D136&lt;30,'2012-2019 combined'!D136,30)</f>
        <v>22.26</v>
      </c>
      <c r="E136" t="e">
        <f>'2012-2019 combined'!E136*'2012-2019 sewage only'!$D136/('2012-2019 sewage only'!$D136+'2012-2019 sewage only'!$F136)</f>
        <v>#VALUE!</v>
      </c>
      <c r="F136">
        <f>IF('2012-2019 combined'!D136&lt;30, 0, '2012-2019 combined'!D136-30)</f>
        <v>0</v>
      </c>
    </row>
    <row r="137" spans="1:6" x14ac:dyDescent="0.25">
      <c r="A137" s="4">
        <v>41257</v>
      </c>
      <c r="B137">
        <f>'2012-2019 combined'!B137*'2012-2019 sewage only'!$D137/('2012-2019 sewage only'!$D137+'2012-2019 sewage only'!$F137)</f>
        <v>0</v>
      </c>
      <c r="C137">
        <f>'2012-2019 combined'!C137*'2012-2019 sewage only'!$D137/('2012-2019 sewage only'!$D137+'2012-2019 sewage only'!$F137)</f>
        <v>0</v>
      </c>
      <c r="D137">
        <f>IF('2012-2019 combined'!D137&lt;30,'2012-2019 combined'!D137,30)</f>
        <v>22.17</v>
      </c>
      <c r="E137" t="e">
        <f>'2012-2019 combined'!E137*'2012-2019 sewage only'!$D137/('2012-2019 sewage only'!$D137+'2012-2019 sewage only'!$F137)</f>
        <v>#VALUE!</v>
      </c>
      <c r="F137">
        <f>IF('2012-2019 combined'!D137&lt;30, 0, '2012-2019 combined'!D137-30)</f>
        <v>0</v>
      </c>
    </row>
    <row r="138" spans="1:6" x14ac:dyDescent="0.25">
      <c r="A138" s="4">
        <v>41258</v>
      </c>
      <c r="B138">
        <f>'2012-2019 combined'!B138*'2012-2019 sewage only'!$D138/('2012-2019 sewage only'!$D138+'2012-2019 sewage only'!$F138)</f>
        <v>0</v>
      </c>
      <c r="C138">
        <f>'2012-2019 combined'!C138*'2012-2019 sewage only'!$D138/('2012-2019 sewage only'!$D138+'2012-2019 sewage only'!$F138)</f>
        <v>0</v>
      </c>
      <c r="D138">
        <f>IF('2012-2019 combined'!D138&lt;30,'2012-2019 combined'!D138,30)</f>
        <v>27.42</v>
      </c>
      <c r="E138" t="e">
        <f>'2012-2019 combined'!E138*'2012-2019 sewage only'!$D138/('2012-2019 sewage only'!$D138+'2012-2019 sewage only'!$F138)</f>
        <v>#VALUE!</v>
      </c>
      <c r="F138">
        <f>IF('2012-2019 combined'!D138&lt;30, 0, '2012-2019 combined'!D138-30)</f>
        <v>0</v>
      </c>
    </row>
    <row r="139" spans="1:6" x14ac:dyDescent="0.25">
      <c r="A139" s="4">
        <v>41259</v>
      </c>
      <c r="B139">
        <f>'2012-2019 combined'!B139*'2012-2019 sewage only'!$D139/('2012-2019 sewage only'!$D139+'2012-2019 sewage only'!$F139)</f>
        <v>0</v>
      </c>
      <c r="C139">
        <f>'2012-2019 combined'!C139*'2012-2019 sewage only'!$D139/('2012-2019 sewage only'!$D139+'2012-2019 sewage only'!$F139)</f>
        <v>0</v>
      </c>
      <c r="D139">
        <f>IF('2012-2019 combined'!D139&lt;30,'2012-2019 combined'!D139,30)</f>
        <v>23.07</v>
      </c>
      <c r="E139" t="e">
        <f>'2012-2019 combined'!E139*'2012-2019 sewage only'!$D139/('2012-2019 sewage only'!$D139+'2012-2019 sewage only'!$F139)</f>
        <v>#VALUE!</v>
      </c>
      <c r="F139">
        <f>IF('2012-2019 combined'!D139&lt;30, 0, '2012-2019 combined'!D139-30)</f>
        <v>0</v>
      </c>
    </row>
    <row r="140" spans="1:6" x14ac:dyDescent="0.25">
      <c r="A140" s="4">
        <v>41260</v>
      </c>
      <c r="B140">
        <f>'2012-2019 combined'!B140*'2012-2019 sewage only'!$D140/('2012-2019 sewage only'!$D140+'2012-2019 sewage only'!$F140)</f>
        <v>0</v>
      </c>
      <c r="C140">
        <f>'2012-2019 combined'!C140*'2012-2019 sewage only'!$D140/('2012-2019 sewage only'!$D140+'2012-2019 sewage only'!$F140)</f>
        <v>0</v>
      </c>
      <c r="D140">
        <f>IF('2012-2019 combined'!D140&lt;30,'2012-2019 combined'!D140,30)</f>
        <v>25.31</v>
      </c>
      <c r="E140" t="e">
        <f>'2012-2019 combined'!E140*'2012-2019 sewage only'!$D140/('2012-2019 sewage only'!$D140+'2012-2019 sewage only'!$F140)</f>
        <v>#VALUE!</v>
      </c>
      <c r="F140">
        <f>IF('2012-2019 combined'!D140&lt;30, 0, '2012-2019 combined'!D140-30)</f>
        <v>0</v>
      </c>
    </row>
    <row r="141" spans="1:6" x14ac:dyDescent="0.25">
      <c r="A141" s="4">
        <v>41261</v>
      </c>
      <c r="B141">
        <f>'2012-2019 combined'!B141*'2012-2019 sewage only'!$D141/('2012-2019 sewage only'!$D141+'2012-2019 sewage only'!$F141)</f>
        <v>35.299999999999997</v>
      </c>
      <c r="C141" t="e">
        <f>'2012-2019 combined'!C141*'2012-2019 sewage only'!$D141/('2012-2019 sewage only'!$D141+'2012-2019 sewage only'!$F141)</f>
        <v>#VALUE!</v>
      </c>
      <c r="D141">
        <f>IF('2012-2019 combined'!D141&lt;30,'2012-2019 combined'!D141,30)</f>
        <v>22.9</v>
      </c>
      <c r="E141" t="e">
        <f>'2012-2019 combined'!E141*'2012-2019 sewage only'!$D141/('2012-2019 sewage only'!$D141+'2012-2019 sewage only'!$F141)</f>
        <v>#VALUE!</v>
      </c>
      <c r="F141">
        <f>IF('2012-2019 combined'!D141&lt;30, 0, '2012-2019 combined'!D141-30)</f>
        <v>0</v>
      </c>
    </row>
    <row r="142" spans="1:6" x14ac:dyDescent="0.25">
      <c r="A142" s="4">
        <v>41262</v>
      </c>
      <c r="B142">
        <f>'2012-2019 combined'!B142*'2012-2019 sewage only'!$D142/('2012-2019 sewage only'!$D142+'2012-2019 sewage only'!$F142)</f>
        <v>0</v>
      </c>
      <c r="C142">
        <f>'2012-2019 combined'!C142*'2012-2019 sewage only'!$D142/('2012-2019 sewage only'!$D142+'2012-2019 sewage only'!$F142)</f>
        <v>0</v>
      </c>
      <c r="D142">
        <f>IF('2012-2019 combined'!D142&lt;30,'2012-2019 combined'!D142,30)</f>
        <v>30</v>
      </c>
      <c r="E142" t="e">
        <f>'2012-2019 combined'!E142*'2012-2019 sewage only'!$D142/('2012-2019 sewage only'!$D142+'2012-2019 sewage only'!$F142)</f>
        <v>#VALUE!</v>
      </c>
      <c r="F142">
        <f>IF('2012-2019 combined'!D142&lt;30, 0, '2012-2019 combined'!D142-30)</f>
        <v>1.9400000000000013</v>
      </c>
    </row>
    <row r="143" spans="1:6" x14ac:dyDescent="0.25">
      <c r="A143" s="4">
        <v>41263</v>
      </c>
      <c r="B143">
        <f>'2012-2019 combined'!B143*'2012-2019 sewage only'!$D143/('2012-2019 sewage only'!$D143+'2012-2019 sewage only'!$F143)</f>
        <v>20.828144458281447</v>
      </c>
      <c r="C143">
        <f>'2012-2019 combined'!C143*'2012-2019 sewage only'!$D143/('2012-2019 sewage only'!$D143+'2012-2019 sewage only'!$F143)</f>
        <v>0</v>
      </c>
      <c r="D143">
        <f>IF('2012-2019 combined'!D143&lt;30,'2012-2019 combined'!D143,30)</f>
        <v>30</v>
      </c>
      <c r="E143">
        <f>'2012-2019 combined'!E143*'2012-2019 sewage only'!$D143/('2012-2019 sewage only'!$D143+'2012-2019 sewage only'!$F143)</f>
        <v>16.811955168119553</v>
      </c>
      <c r="F143">
        <f>IF('2012-2019 combined'!D143&lt;30, 0, '2012-2019 combined'!D143-30)</f>
        <v>2.1199999999999974</v>
      </c>
    </row>
    <row r="144" spans="1:6" x14ac:dyDescent="0.25">
      <c r="A144" s="4">
        <v>41264</v>
      </c>
      <c r="B144">
        <f>'2012-2019 combined'!B144*'2012-2019 sewage only'!$D144/('2012-2019 sewage only'!$D144+'2012-2019 sewage only'!$F144)</f>
        <v>0</v>
      </c>
      <c r="C144">
        <f>'2012-2019 combined'!C144*'2012-2019 sewage only'!$D144/('2012-2019 sewage only'!$D144+'2012-2019 sewage only'!$F144)</f>
        <v>0</v>
      </c>
      <c r="D144">
        <f>IF('2012-2019 combined'!D144&lt;30,'2012-2019 combined'!D144,30)</f>
        <v>24.82</v>
      </c>
      <c r="E144" t="e">
        <f>'2012-2019 combined'!E144*'2012-2019 sewage only'!$D144/('2012-2019 sewage only'!$D144+'2012-2019 sewage only'!$F144)</f>
        <v>#VALUE!</v>
      </c>
      <c r="F144">
        <f>IF('2012-2019 combined'!D144&lt;30, 0, '2012-2019 combined'!D144-30)</f>
        <v>0</v>
      </c>
    </row>
    <row r="145" spans="1:6" x14ac:dyDescent="0.25">
      <c r="A145" s="4">
        <v>41265</v>
      </c>
      <c r="B145">
        <f>'2012-2019 combined'!B145*'2012-2019 sewage only'!$D145/('2012-2019 sewage only'!$D145+'2012-2019 sewage only'!$F145)</f>
        <v>0</v>
      </c>
      <c r="C145">
        <f>'2012-2019 combined'!C145*'2012-2019 sewage only'!$D145/('2012-2019 sewage only'!$D145+'2012-2019 sewage only'!$F145)</f>
        <v>0</v>
      </c>
      <c r="D145">
        <f>IF('2012-2019 combined'!D145&lt;30,'2012-2019 combined'!D145,30)</f>
        <v>23.71</v>
      </c>
      <c r="E145" t="e">
        <f>'2012-2019 combined'!E145*'2012-2019 sewage only'!$D145/('2012-2019 sewage only'!$D145+'2012-2019 sewage only'!$F145)</f>
        <v>#VALUE!</v>
      </c>
      <c r="F145">
        <f>IF('2012-2019 combined'!D145&lt;30, 0, '2012-2019 combined'!D145-30)</f>
        <v>0</v>
      </c>
    </row>
    <row r="146" spans="1:6" x14ac:dyDescent="0.25">
      <c r="A146" s="4">
        <v>41266</v>
      </c>
      <c r="B146">
        <f>'2012-2019 combined'!B146*'2012-2019 sewage only'!$D146/('2012-2019 sewage only'!$D146+'2012-2019 sewage only'!$F146)</f>
        <v>0</v>
      </c>
      <c r="C146">
        <f>'2012-2019 combined'!C146*'2012-2019 sewage only'!$D146/('2012-2019 sewage only'!$D146+'2012-2019 sewage only'!$F146)</f>
        <v>0</v>
      </c>
      <c r="D146">
        <f>IF('2012-2019 combined'!D146&lt;30,'2012-2019 combined'!D146,30)</f>
        <v>24.2</v>
      </c>
      <c r="E146" t="e">
        <f>'2012-2019 combined'!E146*'2012-2019 sewage only'!$D146/('2012-2019 sewage only'!$D146+'2012-2019 sewage only'!$F146)</f>
        <v>#VALUE!</v>
      </c>
      <c r="F146">
        <f>IF('2012-2019 combined'!D146&lt;30, 0, '2012-2019 combined'!D146-30)</f>
        <v>0</v>
      </c>
    </row>
    <row r="147" spans="1:6" x14ac:dyDescent="0.25">
      <c r="A147" s="4">
        <v>41267</v>
      </c>
      <c r="B147">
        <f>'2012-2019 combined'!B147*'2012-2019 sewage only'!$D147/('2012-2019 sewage only'!$D147+'2012-2019 sewage only'!$F147)</f>
        <v>0</v>
      </c>
      <c r="C147">
        <f>'2012-2019 combined'!C147*'2012-2019 sewage only'!$D147/('2012-2019 sewage only'!$D147+'2012-2019 sewage only'!$F147)</f>
        <v>0</v>
      </c>
      <c r="D147">
        <f>IF('2012-2019 combined'!D147&lt;30,'2012-2019 combined'!D147,30)</f>
        <v>25.22</v>
      </c>
      <c r="E147" t="e">
        <f>'2012-2019 combined'!E147*'2012-2019 sewage only'!$D147/('2012-2019 sewage only'!$D147+'2012-2019 sewage only'!$F147)</f>
        <v>#VALUE!</v>
      </c>
      <c r="F147">
        <f>IF('2012-2019 combined'!D147&lt;30, 0, '2012-2019 combined'!D147-30)</f>
        <v>0</v>
      </c>
    </row>
    <row r="148" spans="1:6" x14ac:dyDescent="0.25">
      <c r="A148" s="4">
        <v>41268</v>
      </c>
      <c r="B148">
        <f>'2012-2019 combined'!B148*'2012-2019 sewage only'!$D148/('2012-2019 sewage only'!$D148+'2012-2019 sewage only'!$F148)</f>
        <v>35.799999999999997</v>
      </c>
      <c r="C148">
        <f>'2012-2019 combined'!C148*'2012-2019 sewage only'!$D148/('2012-2019 sewage only'!$D148+'2012-2019 sewage only'!$F148)</f>
        <v>0</v>
      </c>
      <c r="D148">
        <f>IF('2012-2019 combined'!D148&lt;30,'2012-2019 combined'!D148,30)</f>
        <v>23.56</v>
      </c>
      <c r="E148" t="e">
        <f>'2012-2019 combined'!E148*'2012-2019 sewage only'!$D148/('2012-2019 sewage only'!$D148+'2012-2019 sewage only'!$F148)</f>
        <v>#VALUE!</v>
      </c>
      <c r="F148">
        <f>IF('2012-2019 combined'!D148&lt;30, 0, '2012-2019 combined'!D148-30)</f>
        <v>0</v>
      </c>
    </row>
    <row r="149" spans="1:6" x14ac:dyDescent="0.25">
      <c r="A149" s="4">
        <v>41269</v>
      </c>
      <c r="B149">
        <f>'2012-2019 combined'!B149*'2012-2019 sewage only'!$D149/('2012-2019 sewage only'!$D149+'2012-2019 sewage only'!$F149)</f>
        <v>0</v>
      </c>
      <c r="C149" t="e">
        <f>'2012-2019 combined'!C149*'2012-2019 sewage only'!$D149/('2012-2019 sewage only'!$D149+'2012-2019 sewage only'!$F149)</f>
        <v>#VALUE!</v>
      </c>
      <c r="D149">
        <f>IF('2012-2019 combined'!D149&lt;30,'2012-2019 combined'!D149,30)</f>
        <v>23.15</v>
      </c>
      <c r="E149" t="e">
        <f>'2012-2019 combined'!E149*'2012-2019 sewage only'!$D149/('2012-2019 sewage only'!$D149+'2012-2019 sewage only'!$F149)</f>
        <v>#VALUE!</v>
      </c>
      <c r="F149">
        <f>IF('2012-2019 combined'!D149&lt;30, 0, '2012-2019 combined'!D149-30)</f>
        <v>0</v>
      </c>
    </row>
    <row r="150" spans="1:6" x14ac:dyDescent="0.25">
      <c r="A150" s="4">
        <v>41270</v>
      </c>
      <c r="B150">
        <f>'2012-2019 combined'!B150*'2012-2019 sewage only'!$D150/('2012-2019 sewage only'!$D150+'2012-2019 sewage only'!$F150)</f>
        <v>26.9</v>
      </c>
      <c r="C150">
        <f>'2012-2019 combined'!C150*'2012-2019 sewage only'!$D150/('2012-2019 sewage only'!$D150+'2012-2019 sewage only'!$F150)</f>
        <v>0</v>
      </c>
      <c r="D150">
        <f>IF('2012-2019 combined'!D150&lt;30,'2012-2019 combined'!D150,30)</f>
        <v>23.56</v>
      </c>
      <c r="E150">
        <f>'2012-2019 combined'!E150*'2012-2019 sewage only'!$D150/('2012-2019 sewage only'!$D150+'2012-2019 sewage only'!$F150)</f>
        <v>22.899999999999995</v>
      </c>
      <c r="F150">
        <f>IF('2012-2019 combined'!D150&lt;30, 0, '2012-2019 combined'!D150-30)</f>
        <v>0</v>
      </c>
    </row>
    <row r="151" spans="1:6" x14ac:dyDescent="0.25">
      <c r="A151" s="4">
        <v>41271</v>
      </c>
      <c r="B151">
        <f>'2012-2019 combined'!B151*'2012-2019 sewage only'!$D151/('2012-2019 sewage only'!$D151+'2012-2019 sewage only'!$F151)</f>
        <v>0</v>
      </c>
      <c r="C151">
        <f>'2012-2019 combined'!C151*'2012-2019 sewage only'!$D151/('2012-2019 sewage only'!$D151+'2012-2019 sewage only'!$F151)</f>
        <v>0</v>
      </c>
      <c r="D151">
        <f>IF('2012-2019 combined'!D151&lt;30,'2012-2019 combined'!D151,30)</f>
        <v>23.76</v>
      </c>
      <c r="E151" t="e">
        <f>'2012-2019 combined'!E151*'2012-2019 sewage only'!$D151/('2012-2019 sewage only'!$D151+'2012-2019 sewage only'!$F151)</f>
        <v>#VALUE!</v>
      </c>
      <c r="F151">
        <f>IF('2012-2019 combined'!D151&lt;30, 0, '2012-2019 combined'!D151-30)</f>
        <v>0</v>
      </c>
    </row>
    <row r="152" spans="1:6" x14ac:dyDescent="0.25">
      <c r="A152" s="4">
        <v>41272</v>
      </c>
      <c r="B152">
        <f>'2012-2019 combined'!B152*'2012-2019 sewage only'!$D152/('2012-2019 sewage only'!$D152+'2012-2019 sewage only'!$F152)</f>
        <v>0</v>
      </c>
      <c r="C152">
        <f>'2012-2019 combined'!C152*'2012-2019 sewage only'!$D152/('2012-2019 sewage only'!$D152+'2012-2019 sewage only'!$F152)</f>
        <v>0</v>
      </c>
      <c r="D152">
        <f>IF('2012-2019 combined'!D152&lt;30,'2012-2019 combined'!D152,30)</f>
        <v>23.2</v>
      </c>
      <c r="E152" t="e">
        <f>'2012-2019 combined'!E152*'2012-2019 sewage only'!$D152/('2012-2019 sewage only'!$D152+'2012-2019 sewage only'!$F152)</f>
        <v>#VALUE!</v>
      </c>
      <c r="F152">
        <f>IF('2012-2019 combined'!D152&lt;30, 0, '2012-2019 combined'!D152-30)</f>
        <v>0</v>
      </c>
    </row>
    <row r="153" spans="1:6" x14ac:dyDescent="0.25">
      <c r="A153" s="4">
        <v>41273</v>
      </c>
      <c r="B153">
        <f>'2012-2019 combined'!B153*'2012-2019 sewage only'!$D153/('2012-2019 sewage only'!$D153+'2012-2019 sewage only'!$F153)</f>
        <v>0</v>
      </c>
      <c r="C153">
        <f>'2012-2019 combined'!C153*'2012-2019 sewage only'!$D153/('2012-2019 sewage only'!$D153+'2012-2019 sewage only'!$F153)</f>
        <v>0</v>
      </c>
      <c r="D153">
        <f>IF('2012-2019 combined'!D153&lt;30,'2012-2019 combined'!D153,30)</f>
        <v>22.77</v>
      </c>
      <c r="E153" t="e">
        <f>'2012-2019 combined'!E153*'2012-2019 sewage only'!$D153/('2012-2019 sewage only'!$D153+'2012-2019 sewage only'!$F153)</f>
        <v>#VALUE!</v>
      </c>
      <c r="F153">
        <f>IF('2012-2019 combined'!D153&lt;30, 0, '2012-2019 combined'!D153-30)</f>
        <v>0</v>
      </c>
    </row>
    <row r="154" spans="1:6" x14ac:dyDescent="0.25">
      <c r="A154" s="4">
        <v>41274</v>
      </c>
      <c r="B154">
        <f>'2012-2019 combined'!B154*'2012-2019 sewage only'!$D154/('2012-2019 sewage only'!$D154+'2012-2019 sewage only'!$F154)</f>
        <v>0</v>
      </c>
      <c r="C154">
        <f>'2012-2019 combined'!C154*'2012-2019 sewage only'!$D154/('2012-2019 sewage only'!$D154+'2012-2019 sewage only'!$F154)</f>
        <v>0</v>
      </c>
      <c r="D154">
        <f>IF('2012-2019 combined'!D154&lt;30,'2012-2019 combined'!D154,30)</f>
        <v>23.05</v>
      </c>
      <c r="E154" t="e">
        <f>'2012-2019 combined'!E154*'2012-2019 sewage only'!$D154/('2012-2019 sewage only'!$D154+'2012-2019 sewage only'!$F154)</f>
        <v>#VALUE!</v>
      </c>
      <c r="F154">
        <f>IF('2012-2019 combined'!D154&lt;30, 0, '2012-2019 combined'!D154-30)</f>
        <v>0</v>
      </c>
    </row>
    <row r="155" spans="1:6" x14ac:dyDescent="0.25">
      <c r="A155" s="4">
        <v>41275</v>
      </c>
      <c r="B155">
        <f>'2012-2019 combined'!B155*'2012-2019 sewage only'!$D155/('2012-2019 sewage only'!$D155+'2012-2019 sewage only'!$F155)</f>
        <v>34.6</v>
      </c>
      <c r="C155">
        <f>'2012-2019 combined'!C155*'2012-2019 sewage only'!$D155/('2012-2019 sewage only'!$D155+'2012-2019 sewage only'!$F155)</f>
        <v>0</v>
      </c>
      <c r="D155">
        <f>IF('2012-2019 combined'!D155&lt;30,'2012-2019 combined'!D155,30)</f>
        <v>22.29</v>
      </c>
      <c r="E155" t="e">
        <f>'2012-2019 combined'!E155*'2012-2019 sewage only'!$D155/('2012-2019 sewage only'!$D155+'2012-2019 sewage only'!$F155)</f>
        <v>#VALUE!</v>
      </c>
      <c r="F155">
        <f>IF('2012-2019 combined'!D155&lt;30, 0, '2012-2019 combined'!D155-30)</f>
        <v>0</v>
      </c>
    </row>
    <row r="156" spans="1:6" x14ac:dyDescent="0.25">
      <c r="A156" s="4">
        <v>41276</v>
      </c>
      <c r="B156">
        <f>'2012-2019 combined'!B156*'2012-2019 sewage only'!$D156/('2012-2019 sewage only'!$D156+'2012-2019 sewage only'!$F156)</f>
        <v>0</v>
      </c>
      <c r="C156" t="e">
        <f>'2012-2019 combined'!C156*'2012-2019 sewage only'!$D156/('2012-2019 sewage only'!$D156+'2012-2019 sewage only'!$F156)</f>
        <v>#VALUE!</v>
      </c>
      <c r="D156">
        <f>IF('2012-2019 combined'!D156&lt;30,'2012-2019 combined'!D156,30)</f>
        <v>23.7</v>
      </c>
      <c r="E156" t="e">
        <f>'2012-2019 combined'!E156*'2012-2019 sewage only'!$D156/('2012-2019 sewage only'!$D156+'2012-2019 sewage only'!$F156)</f>
        <v>#VALUE!</v>
      </c>
      <c r="F156">
        <f>IF('2012-2019 combined'!D156&lt;30, 0, '2012-2019 combined'!D156-30)</f>
        <v>0</v>
      </c>
    </row>
    <row r="157" spans="1:6" x14ac:dyDescent="0.25">
      <c r="A157" s="4">
        <v>41277</v>
      </c>
      <c r="B157">
        <f>'2012-2019 combined'!B157*'2012-2019 sewage only'!$D157/('2012-2019 sewage only'!$D157+'2012-2019 sewage only'!$F157)</f>
        <v>25.4</v>
      </c>
      <c r="C157">
        <f>'2012-2019 combined'!C157*'2012-2019 sewage only'!$D157/('2012-2019 sewage only'!$D157+'2012-2019 sewage only'!$F157)</f>
        <v>0</v>
      </c>
      <c r="D157">
        <f>IF('2012-2019 combined'!D157&lt;30,'2012-2019 combined'!D157,30)</f>
        <v>23.28</v>
      </c>
      <c r="E157">
        <f>'2012-2019 combined'!E157*'2012-2019 sewage only'!$D157/('2012-2019 sewage only'!$D157+'2012-2019 sewage only'!$F157)</f>
        <v>25</v>
      </c>
      <c r="F157">
        <f>IF('2012-2019 combined'!D157&lt;30, 0, '2012-2019 combined'!D157-30)</f>
        <v>0</v>
      </c>
    </row>
    <row r="158" spans="1:6" x14ac:dyDescent="0.25">
      <c r="A158" s="4">
        <v>41278</v>
      </c>
      <c r="B158">
        <f>'2012-2019 combined'!B158*'2012-2019 sewage only'!$D158/('2012-2019 sewage only'!$D158+'2012-2019 sewage only'!$F158)</f>
        <v>0</v>
      </c>
      <c r="C158">
        <f>'2012-2019 combined'!C158*'2012-2019 sewage only'!$D158/('2012-2019 sewage only'!$D158+'2012-2019 sewage only'!$F158)</f>
        <v>0</v>
      </c>
      <c r="D158">
        <f>IF('2012-2019 combined'!D158&lt;30,'2012-2019 combined'!D158,30)</f>
        <v>22.62</v>
      </c>
      <c r="E158" t="e">
        <f>'2012-2019 combined'!E158*'2012-2019 sewage only'!$D158/('2012-2019 sewage only'!$D158+'2012-2019 sewage only'!$F158)</f>
        <v>#VALUE!</v>
      </c>
      <c r="F158">
        <f>IF('2012-2019 combined'!D158&lt;30, 0, '2012-2019 combined'!D158-30)</f>
        <v>0</v>
      </c>
    </row>
    <row r="159" spans="1:6" x14ac:dyDescent="0.25">
      <c r="A159" s="4">
        <v>41279</v>
      </c>
      <c r="B159">
        <f>'2012-2019 combined'!B159*'2012-2019 sewage only'!$D159/('2012-2019 sewage only'!$D159+'2012-2019 sewage only'!$F159)</f>
        <v>0</v>
      </c>
      <c r="C159">
        <f>'2012-2019 combined'!C159*'2012-2019 sewage only'!$D159/('2012-2019 sewage only'!$D159+'2012-2019 sewage only'!$F159)</f>
        <v>0</v>
      </c>
      <c r="D159">
        <f>IF('2012-2019 combined'!D159&lt;30,'2012-2019 combined'!D159,30)</f>
        <v>21.84</v>
      </c>
      <c r="E159" t="e">
        <f>'2012-2019 combined'!E159*'2012-2019 sewage only'!$D159/('2012-2019 sewage only'!$D159+'2012-2019 sewage only'!$F159)</f>
        <v>#VALUE!</v>
      </c>
      <c r="F159">
        <f>IF('2012-2019 combined'!D159&lt;30, 0, '2012-2019 combined'!D159-30)</f>
        <v>0</v>
      </c>
    </row>
    <row r="160" spans="1:6" x14ac:dyDescent="0.25">
      <c r="A160" s="4">
        <v>41280</v>
      </c>
      <c r="B160">
        <f>'2012-2019 combined'!B160*'2012-2019 sewage only'!$D160/('2012-2019 sewage only'!$D160+'2012-2019 sewage only'!$F160)</f>
        <v>0</v>
      </c>
      <c r="C160">
        <f>'2012-2019 combined'!C160*'2012-2019 sewage only'!$D160/('2012-2019 sewage only'!$D160+'2012-2019 sewage only'!$F160)</f>
        <v>0</v>
      </c>
      <c r="D160">
        <f>IF('2012-2019 combined'!D160&lt;30,'2012-2019 combined'!D160,30)</f>
        <v>21.87</v>
      </c>
      <c r="E160" t="e">
        <f>'2012-2019 combined'!E160*'2012-2019 sewage only'!$D160/('2012-2019 sewage only'!$D160+'2012-2019 sewage only'!$F160)</f>
        <v>#VALUE!</v>
      </c>
      <c r="F160">
        <f>IF('2012-2019 combined'!D160&lt;30, 0, '2012-2019 combined'!D160-30)</f>
        <v>0</v>
      </c>
    </row>
    <row r="161" spans="1:6" x14ac:dyDescent="0.25">
      <c r="A161" s="4">
        <v>41281</v>
      </c>
      <c r="B161">
        <f>'2012-2019 combined'!B161*'2012-2019 sewage only'!$D161/('2012-2019 sewage only'!$D161+'2012-2019 sewage only'!$F161)</f>
        <v>0</v>
      </c>
      <c r="C161">
        <f>'2012-2019 combined'!C161*'2012-2019 sewage only'!$D161/('2012-2019 sewage only'!$D161+'2012-2019 sewage only'!$F161)</f>
        <v>0</v>
      </c>
      <c r="D161">
        <f>IF('2012-2019 combined'!D161&lt;30,'2012-2019 combined'!D161,30)</f>
        <v>22.83</v>
      </c>
      <c r="E161" t="e">
        <f>'2012-2019 combined'!E161*'2012-2019 sewage only'!$D161/('2012-2019 sewage only'!$D161+'2012-2019 sewage only'!$F161)</f>
        <v>#VALUE!</v>
      </c>
      <c r="F161">
        <f>IF('2012-2019 combined'!D161&lt;30, 0, '2012-2019 combined'!D161-30)</f>
        <v>0</v>
      </c>
    </row>
    <row r="162" spans="1:6" x14ac:dyDescent="0.25">
      <c r="A162" s="4">
        <v>41282</v>
      </c>
      <c r="B162">
        <f>'2012-2019 combined'!B162*'2012-2019 sewage only'!$D162/('2012-2019 sewage only'!$D162+'2012-2019 sewage only'!$F162)</f>
        <v>26.1</v>
      </c>
      <c r="C162">
        <f>'2012-2019 combined'!C162*'2012-2019 sewage only'!$D162/('2012-2019 sewage only'!$D162+'2012-2019 sewage only'!$F162)</f>
        <v>0.45800000000000007</v>
      </c>
      <c r="D162">
        <f>IF('2012-2019 combined'!D162&lt;30,'2012-2019 combined'!D162,30)</f>
        <v>22.94</v>
      </c>
      <c r="E162" t="e">
        <f>'2012-2019 combined'!E162*'2012-2019 sewage only'!$D162/('2012-2019 sewage only'!$D162+'2012-2019 sewage only'!$F162)</f>
        <v>#VALUE!</v>
      </c>
      <c r="F162">
        <f>IF('2012-2019 combined'!D162&lt;30, 0, '2012-2019 combined'!D162-30)</f>
        <v>0</v>
      </c>
    </row>
    <row r="163" spans="1:6" x14ac:dyDescent="0.25">
      <c r="A163" s="4">
        <v>41283</v>
      </c>
      <c r="B163">
        <f>'2012-2019 combined'!B163*'2012-2019 sewage only'!$D163/('2012-2019 sewage only'!$D163+'2012-2019 sewage only'!$F163)</f>
        <v>0</v>
      </c>
      <c r="C163">
        <f>'2012-2019 combined'!C163*'2012-2019 sewage only'!$D163/('2012-2019 sewage only'!$D163+'2012-2019 sewage only'!$F163)</f>
        <v>0</v>
      </c>
      <c r="D163">
        <f>IF('2012-2019 combined'!D163&lt;30,'2012-2019 combined'!D163,30)</f>
        <v>21.8</v>
      </c>
      <c r="E163" t="e">
        <f>'2012-2019 combined'!E163*'2012-2019 sewage only'!$D163/('2012-2019 sewage only'!$D163+'2012-2019 sewage only'!$F163)</f>
        <v>#VALUE!</v>
      </c>
      <c r="F163">
        <f>IF('2012-2019 combined'!D163&lt;30, 0, '2012-2019 combined'!D163-30)</f>
        <v>0</v>
      </c>
    </row>
    <row r="164" spans="1:6" x14ac:dyDescent="0.25">
      <c r="A164" s="4">
        <v>41284</v>
      </c>
      <c r="B164">
        <f>'2012-2019 combined'!B164*'2012-2019 sewage only'!$D164/('2012-2019 sewage only'!$D164+'2012-2019 sewage only'!$F164)</f>
        <v>29.306414848583522</v>
      </c>
      <c r="C164">
        <f>'2012-2019 combined'!C164*'2012-2019 sewage only'!$D164/('2012-2019 sewage only'!$D164+'2012-2019 sewage only'!$F164)</f>
        <v>0</v>
      </c>
      <c r="D164">
        <f>IF('2012-2019 combined'!D164&lt;30,'2012-2019 combined'!D164,30)</f>
        <v>30</v>
      </c>
      <c r="E164">
        <f>'2012-2019 combined'!E164*'2012-2019 sewage only'!$D164/('2012-2019 sewage only'!$D164+'2012-2019 sewage only'!$F164)</f>
        <v>21.198306740475413</v>
      </c>
      <c r="F164">
        <f>IF('2012-2019 combined'!D164&lt;30, 0, '2012-2019 combined'!D164-30)</f>
        <v>0.71000000000000085</v>
      </c>
    </row>
    <row r="165" spans="1:6" x14ac:dyDescent="0.25">
      <c r="A165" s="4">
        <v>41285</v>
      </c>
      <c r="B165">
        <f>'2012-2019 combined'!B165*'2012-2019 sewage only'!$D165/('2012-2019 sewage only'!$D165+'2012-2019 sewage only'!$F165)</f>
        <v>0</v>
      </c>
      <c r="C165">
        <f>'2012-2019 combined'!C165*'2012-2019 sewage only'!$D165/('2012-2019 sewage only'!$D165+'2012-2019 sewage only'!$F165)</f>
        <v>0</v>
      </c>
      <c r="D165">
        <f>IF('2012-2019 combined'!D165&lt;30,'2012-2019 combined'!D165,30)</f>
        <v>22.23</v>
      </c>
      <c r="E165" t="e">
        <f>'2012-2019 combined'!E165*'2012-2019 sewage only'!$D165/('2012-2019 sewage only'!$D165+'2012-2019 sewage only'!$F165)</f>
        <v>#VALUE!</v>
      </c>
      <c r="F165">
        <f>IF('2012-2019 combined'!D165&lt;30, 0, '2012-2019 combined'!D165-30)</f>
        <v>0</v>
      </c>
    </row>
    <row r="166" spans="1:6" x14ac:dyDescent="0.25">
      <c r="A166" s="4">
        <v>41286</v>
      </c>
      <c r="B166">
        <f>'2012-2019 combined'!B166*'2012-2019 sewage only'!$D166/('2012-2019 sewage only'!$D166+'2012-2019 sewage only'!$F166)</f>
        <v>0</v>
      </c>
      <c r="C166">
        <f>'2012-2019 combined'!C166*'2012-2019 sewage only'!$D166/('2012-2019 sewage only'!$D166+'2012-2019 sewage only'!$F166)</f>
        <v>0</v>
      </c>
      <c r="D166">
        <f>IF('2012-2019 combined'!D166&lt;30,'2012-2019 combined'!D166,30)</f>
        <v>30</v>
      </c>
      <c r="E166" t="e">
        <f>'2012-2019 combined'!E166*'2012-2019 sewage only'!$D166/('2012-2019 sewage only'!$D166+'2012-2019 sewage only'!$F166)</f>
        <v>#VALUE!</v>
      </c>
      <c r="F166">
        <f>IF('2012-2019 combined'!D166&lt;30, 0, '2012-2019 combined'!D166-30)</f>
        <v>4.7299999999999969</v>
      </c>
    </row>
    <row r="167" spans="1:6" x14ac:dyDescent="0.25">
      <c r="A167" s="4">
        <v>41287</v>
      </c>
      <c r="B167">
        <f>'2012-2019 combined'!B167*'2012-2019 sewage only'!$D167/('2012-2019 sewage only'!$D167+'2012-2019 sewage only'!$F167)</f>
        <v>0</v>
      </c>
      <c r="C167">
        <f>'2012-2019 combined'!C167*'2012-2019 sewage only'!$D167/('2012-2019 sewage only'!$D167+'2012-2019 sewage only'!$F167)</f>
        <v>0</v>
      </c>
      <c r="D167">
        <f>IF('2012-2019 combined'!D167&lt;30,'2012-2019 combined'!D167,30)</f>
        <v>25.5</v>
      </c>
      <c r="E167" t="e">
        <f>'2012-2019 combined'!E167*'2012-2019 sewage only'!$D167/('2012-2019 sewage only'!$D167+'2012-2019 sewage only'!$F167)</f>
        <v>#VALUE!</v>
      </c>
      <c r="F167">
        <f>IF('2012-2019 combined'!D167&lt;30, 0, '2012-2019 combined'!D167-30)</f>
        <v>0</v>
      </c>
    </row>
    <row r="168" spans="1:6" x14ac:dyDescent="0.25">
      <c r="A168" s="4">
        <v>41288</v>
      </c>
      <c r="B168">
        <f>'2012-2019 combined'!B168*'2012-2019 sewage only'!$D168/('2012-2019 sewage only'!$D168+'2012-2019 sewage only'!$F168)</f>
        <v>0</v>
      </c>
      <c r="C168">
        <f>'2012-2019 combined'!C168*'2012-2019 sewage only'!$D168/('2012-2019 sewage only'!$D168+'2012-2019 sewage only'!$F168)</f>
        <v>0</v>
      </c>
      <c r="D168">
        <f>IF('2012-2019 combined'!D168&lt;30,'2012-2019 combined'!D168,30)</f>
        <v>24.58</v>
      </c>
      <c r="E168" t="e">
        <f>'2012-2019 combined'!E168*'2012-2019 sewage only'!$D168/('2012-2019 sewage only'!$D168+'2012-2019 sewage only'!$F168)</f>
        <v>#VALUE!</v>
      </c>
      <c r="F168">
        <f>IF('2012-2019 combined'!D168&lt;30, 0, '2012-2019 combined'!D168-30)</f>
        <v>0</v>
      </c>
    </row>
    <row r="169" spans="1:6" x14ac:dyDescent="0.25">
      <c r="A169" s="4">
        <v>41289</v>
      </c>
      <c r="B169">
        <f>'2012-2019 combined'!B169*'2012-2019 sewage only'!$D169/('2012-2019 sewage only'!$D169+'2012-2019 sewage only'!$F169)</f>
        <v>36.700000000000003</v>
      </c>
      <c r="C169">
        <f>'2012-2019 combined'!C169*'2012-2019 sewage only'!$D169/('2012-2019 sewage only'!$D169+'2012-2019 sewage only'!$F169)</f>
        <v>0.72400000000000009</v>
      </c>
      <c r="D169">
        <f>IF('2012-2019 combined'!D169&lt;30,'2012-2019 combined'!D169,30)</f>
        <v>23.34</v>
      </c>
      <c r="E169" t="e">
        <f>'2012-2019 combined'!E169*'2012-2019 sewage only'!$D169/('2012-2019 sewage only'!$D169+'2012-2019 sewage only'!$F169)</f>
        <v>#VALUE!</v>
      </c>
      <c r="F169">
        <f>IF('2012-2019 combined'!D169&lt;30, 0, '2012-2019 combined'!D169-30)</f>
        <v>0</v>
      </c>
    </row>
    <row r="170" spans="1:6" x14ac:dyDescent="0.25">
      <c r="A170" s="4">
        <v>41290</v>
      </c>
      <c r="B170">
        <f>'2012-2019 combined'!B170*'2012-2019 sewage only'!$D170/('2012-2019 sewage only'!$D170+'2012-2019 sewage only'!$F170)</f>
        <v>0</v>
      </c>
      <c r="C170">
        <f>'2012-2019 combined'!C170*'2012-2019 sewage only'!$D170/('2012-2019 sewage only'!$D170+'2012-2019 sewage only'!$F170)</f>
        <v>0</v>
      </c>
      <c r="D170">
        <f>IF('2012-2019 combined'!D170&lt;30,'2012-2019 combined'!D170,30)</f>
        <v>22.6</v>
      </c>
      <c r="E170" t="e">
        <f>'2012-2019 combined'!E170*'2012-2019 sewage only'!$D170/('2012-2019 sewage only'!$D170+'2012-2019 sewage only'!$F170)</f>
        <v>#VALUE!</v>
      </c>
      <c r="F170">
        <f>IF('2012-2019 combined'!D170&lt;30, 0, '2012-2019 combined'!D170-30)</f>
        <v>0</v>
      </c>
    </row>
    <row r="171" spans="1:6" x14ac:dyDescent="0.25">
      <c r="A171" s="4">
        <v>41291</v>
      </c>
      <c r="B171">
        <f>'2012-2019 combined'!B171*'2012-2019 sewage only'!$D171/('2012-2019 sewage only'!$D171+'2012-2019 sewage only'!$F171)</f>
        <v>28.799999999999997</v>
      </c>
      <c r="C171">
        <f>'2012-2019 combined'!C171*'2012-2019 sewage only'!$D171/('2012-2019 sewage only'!$D171+'2012-2019 sewage only'!$F171)</f>
        <v>0</v>
      </c>
      <c r="D171">
        <f>IF('2012-2019 combined'!D171&lt;30,'2012-2019 combined'!D171,30)</f>
        <v>21.81</v>
      </c>
      <c r="E171">
        <f>'2012-2019 combined'!E171*'2012-2019 sewage only'!$D171/('2012-2019 sewage only'!$D171+'2012-2019 sewage only'!$F171)</f>
        <v>23.7</v>
      </c>
      <c r="F171">
        <f>IF('2012-2019 combined'!D171&lt;30, 0, '2012-2019 combined'!D171-30)</f>
        <v>0</v>
      </c>
    </row>
    <row r="172" spans="1:6" x14ac:dyDescent="0.25">
      <c r="A172" s="4">
        <v>41292</v>
      </c>
      <c r="B172">
        <f>'2012-2019 combined'!B172*'2012-2019 sewage only'!$D172/('2012-2019 sewage only'!$D172+'2012-2019 sewage only'!$F172)</f>
        <v>0</v>
      </c>
      <c r="C172">
        <f>'2012-2019 combined'!C172*'2012-2019 sewage only'!$D172/('2012-2019 sewage only'!$D172+'2012-2019 sewage only'!$F172)</f>
        <v>0</v>
      </c>
      <c r="D172">
        <f>IF('2012-2019 combined'!D172&lt;30,'2012-2019 combined'!D172,30)</f>
        <v>21.82</v>
      </c>
      <c r="E172" t="e">
        <f>'2012-2019 combined'!E172*'2012-2019 sewage only'!$D172/('2012-2019 sewage only'!$D172+'2012-2019 sewage only'!$F172)</f>
        <v>#VALUE!</v>
      </c>
      <c r="F172">
        <f>IF('2012-2019 combined'!D172&lt;30, 0, '2012-2019 combined'!D172-30)</f>
        <v>0</v>
      </c>
    </row>
    <row r="173" spans="1:6" x14ac:dyDescent="0.25">
      <c r="A173" s="4">
        <v>41293</v>
      </c>
      <c r="B173">
        <f>'2012-2019 combined'!B173*'2012-2019 sewage only'!$D173/('2012-2019 sewage only'!$D173+'2012-2019 sewage only'!$F173)</f>
        <v>0</v>
      </c>
      <c r="C173">
        <f>'2012-2019 combined'!C173*'2012-2019 sewage only'!$D173/('2012-2019 sewage only'!$D173+'2012-2019 sewage only'!$F173)</f>
        <v>0</v>
      </c>
      <c r="D173">
        <f>IF('2012-2019 combined'!D173&lt;30,'2012-2019 combined'!D173,30)</f>
        <v>22.39</v>
      </c>
      <c r="E173" t="e">
        <f>'2012-2019 combined'!E173*'2012-2019 sewage only'!$D173/('2012-2019 sewage only'!$D173+'2012-2019 sewage only'!$F173)</f>
        <v>#VALUE!</v>
      </c>
      <c r="F173">
        <f>IF('2012-2019 combined'!D173&lt;30, 0, '2012-2019 combined'!D173-30)</f>
        <v>0</v>
      </c>
    </row>
    <row r="174" spans="1:6" x14ac:dyDescent="0.25">
      <c r="A174" s="4">
        <v>41294</v>
      </c>
      <c r="B174">
        <f>'2012-2019 combined'!B174*'2012-2019 sewage only'!$D174/('2012-2019 sewage only'!$D174+'2012-2019 sewage only'!$F174)</f>
        <v>0</v>
      </c>
      <c r="C174">
        <f>'2012-2019 combined'!C174*'2012-2019 sewage only'!$D174/('2012-2019 sewage only'!$D174+'2012-2019 sewage only'!$F174)</f>
        <v>0</v>
      </c>
      <c r="D174">
        <f>IF('2012-2019 combined'!D174&lt;30,'2012-2019 combined'!D174,30)</f>
        <v>22.36</v>
      </c>
      <c r="E174" t="e">
        <f>'2012-2019 combined'!E174*'2012-2019 sewage only'!$D174/('2012-2019 sewage only'!$D174+'2012-2019 sewage only'!$F174)</f>
        <v>#VALUE!</v>
      </c>
      <c r="F174">
        <f>IF('2012-2019 combined'!D174&lt;30, 0, '2012-2019 combined'!D174-30)</f>
        <v>0</v>
      </c>
    </row>
    <row r="175" spans="1:6" x14ac:dyDescent="0.25">
      <c r="A175" s="4">
        <v>41295</v>
      </c>
      <c r="B175">
        <f>'2012-2019 combined'!B175*'2012-2019 sewage only'!$D175/('2012-2019 sewage only'!$D175+'2012-2019 sewage only'!$F175)</f>
        <v>0</v>
      </c>
      <c r="C175">
        <f>'2012-2019 combined'!C175*'2012-2019 sewage only'!$D175/('2012-2019 sewage only'!$D175+'2012-2019 sewage only'!$F175)</f>
        <v>0</v>
      </c>
      <c r="D175">
        <f>IF('2012-2019 combined'!D175&lt;30,'2012-2019 combined'!D175,30)</f>
        <v>22.39</v>
      </c>
      <c r="E175" t="e">
        <f>'2012-2019 combined'!E175*'2012-2019 sewage only'!$D175/('2012-2019 sewage only'!$D175+'2012-2019 sewage only'!$F175)</f>
        <v>#VALUE!</v>
      </c>
      <c r="F175">
        <f>IF('2012-2019 combined'!D175&lt;30, 0, '2012-2019 combined'!D175-30)</f>
        <v>0</v>
      </c>
    </row>
    <row r="176" spans="1:6" x14ac:dyDescent="0.25">
      <c r="A176" s="4">
        <v>41296</v>
      </c>
      <c r="B176">
        <f>'2012-2019 combined'!B176*'2012-2019 sewage only'!$D176/('2012-2019 sewage only'!$D176+'2012-2019 sewage only'!$F176)</f>
        <v>33.5</v>
      </c>
      <c r="C176" t="e">
        <f>'2012-2019 combined'!C176*'2012-2019 sewage only'!$D176/('2012-2019 sewage only'!$D176+'2012-2019 sewage only'!$F176)</f>
        <v>#VALUE!</v>
      </c>
      <c r="D176">
        <f>IF('2012-2019 combined'!D176&lt;30,'2012-2019 combined'!D176,30)</f>
        <v>22.83</v>
      </c>
      <c r="E176" t="e">
        <f>'2012-2019 combined'!E176*'2012-2019 sewage only'!$D176/('2012-2019 sewage only'!$D176+'2012-2019 sewage only'!$F176)</f>
        <v>#VALUE!</v>
      </c>
      <c r="F176">
        <f>IF('2012-2019 combined'!D176&lt;30, 0, '2012-2019 combined'!D176-30)</f>
        <v>0</v>
      </c>
    </row>
    <row r="177" spans="1:6" x14ac:dyDescent="0.25">
      <c r="A177" s="4">
        <v>41297</v>
      </c>
      <c r="B177">
        <f>'2012-2019 combined'!B177*'2012-2019 sewage only'!$D177/('2012-2019 sewage only'!$D177+'2012-2019 sewage only'!$F177)</f>
        <v>0</v>
      </c>
      <c r="C177">
        <f>'2012-2019 combined'!C177*'2012-2019 sewage only'!$D177/('2012-2019 sewage only'!$D177+'2012-2019 sewage only'!$F177)</f>
        <v>0</v>
      </c>
      <c r="D177">
        <f>IF('2012-2019 combined'!D177&lt;30,'2012-2019 combined'!D177,30)</f>
        <v>22.58</v>
      </c>
      <c r="E177" t="e">
        <f>'2012-2019 combined'!E177*'2012-2019 sewage only'!$D177/('2012-2019 sewage only'!$D177+'2012-2019 sewage only'!$F177)</f>
        <v>#VALUE!</v>
      </c>
      <c r="F177">
        <f>IF('2012-2019 combined'!D177&lt;30, 0, '2012-2019 combined'!D177-30)</f>
        <v>0</v>
      </c>
    </row>
    <row r="178" spans="1:6" x14ac:dyDescent="0.25">
      <c r="A178" s="4">
        <v>41298</v>
      </c>
      <c r="B178">
        <f>'2012-2019 combined'!B178*'2012-2019 sewage only'!$D178/('2012-2019 sewage only'!$D178+'2012-2019 sewage only'!$F178)</f>
        <v>33.9</v>
      </c>
      <c r="C178">
        <f>'2012-2019 combined'!C178*'2012-2019 sewage only'!$D178/('2012-2019 sewage only'!$D178+'2012-2019 sewage only'!$F178)</f>
        <v>0</v>
      </c>
      <c r="D178">
        <f>IF('2012-2019 combined'!D178&lt;30,'2012-2019 combined'!D178,30)</f>
        <v>22.9</v>
      </c>
      <c r="E178">
        <f>'2012-2019 combined'!E178*'2012-2019 sewage only'!$D178/('2012-2019 sewage only'!$D178+'2012-2019 sewage only'!$F178)</f>
        <v>24.2</v>
      </c>
      <c r="F178">
        <f>IF('2012-2019 combined'!D178&lt;30, 0, '2012-2019 combined'!D178-30)</f>
        <v>0</v>
      </c>
    </row>
    <row r="179" spans="1:6" x14ac:dyDescent="0.25">
      <c r="A179" s="4">
        <v>41299</v>
      </c>
      <c r="B179">
        <f>'2012-2019 combined'!B179*'2012-2019 sewage only'!$D179/('2012-2019 sewage only'!$D179+'2012-2019 sewage only'!$F179)</f>
        <v>0</v>
      </c>
      <c r="C179">
        <f>'2012-2019 combined'!C179*'2012-2019 sewage only'!$D179/('2012-2019 sewage only'!$D179+'2012-2019 sewage only'!$F179)</f>
        <v>0</v>
      </c>
      <c r="D179">
        <f>IF('2012-2019 combined'!D179&lt;30,'2012-2019 combined'!D179,30)</f>
        <v>22.83</v>
      </c>
      <c r="E179" t="e">
        <f>'2012-2019 combined'!E179*'2012-2019 sewage only'!$D179/('2012-2019 sewage only'!$D179+'2012-2019 sewage only'!$F179)</f>
        <v>#VALUE!</v>
      </c>
      <c r="F179">
        <f>IF('2012-2019 combined'!D179&lt;30, 0, '2012-2019 combined'!D179-30)</f>
        <v>0</v>
      </c>
    </row>
    <row r="180" spans="1:6" x14ac:dyDescent="0.25">
      <c r="A180" s="4">
        <v>41300</v>
      </c>
      <c r="B180">
        <f>'2012-2019 combined'!B180*'2012-2019 sewage only'!$D180/('2012-2019 sewage only'!$D180+'2012-2019 sewage only'!$F180)</f>
        <v>0</v>
      </c>
      <c r="C180">
        <f>'2012-2019 combined'!C180*'2012-2019 sewage only'!$D180/('2012-2019 sewage only'!$D180+'2012-2019 sewage only'!$F180)</f>
        <v>0</v>
      </c>
      <c r="D180">
        <f>IF('2012-2019 combined'!D180&lt;30,'2012-2019 combined'!D180,30)</f>
        <v>22.65</v>
      </c>
      <c r="E180" t="e">
        <f>'2012-2019 combined'!E180*'2012-2019 sewage only'!$D180/('2012-2019 sewage only'!$D180+'2012-2019 sewage only'!$F180)</f>
        <v>#VALUE!</v>
      </c>
      <c r="F180">
        <f>IF('2012-2019 combined'!D180&lt;30, 0, '2012-2019 combined'!D180-30)</f>
        <v>0</v>
      </c>
    </row>
    <row r="181" spans="1:6" x14ac:dyDescent="0.25">
      <c r="A181" s="4">
        <v>41301</v>
      </c>
      <c r="B181">
        <f>'2012-2019 combined'!B181*'2012-2019 sewage only'!$D181/('2012-2019 sewage only'!$D181+'2012-2019 sewage only'!$F181)</f>
        <v>0</v>
      </c>
      <c r="C181">
        <f>'2012-2019 combined'!C181*'2012-2019 sewage only'!$D181/('2012-2019 sewage only'!$D181+'2012-2019 sewage only'!$F181)</f>
        <v>0</v>
      </c>
      <c r="D181">
        <f>IF('2012-2019 combined'!D181&lt;30,'2012-2019 combined'!D181,30)</f>
        <v>24.72</v>
      </c>
      <c r="E181" t="e">
        <f>'2012-2019 combined'!E181*'2012-2019 sewage only'!$D181/('2012-2019 sewage only'!$D181+'2012-2019 sewage only'!$F181)</f>
        <v>#VALUE!</v>
      </c>
      <c r="F181">
        <f>IF('2012-2019 combined'!D181&lt;30, 0, '2012-2019 combined'!D181-30)</f>
        <v>0</v>
      </c>
    </row>
    <row r="182" spans="1:6" x14ac:dyDescent="0.25">
      <c r="A182" s="4">
        <v>41302</v>
      </c>
      <c r="B182">
        <f>'2012-2019 combined'!B182*'2012-2019 sewage only'!$D182/('2012-2019 sewage only'!$D182+'2012-2019 sewage only'!$F182)</f>
        <v>0</v>
      </c>
      <c r="C182">
        <f>'2012-2019 combined'!C182*'2012-2019 sewage only'!$D182/('2012-2019 sewage only'!$D182+'2012-2019 sewage only'!$F182)</f>
        <v>0</v>
      </c>
      <c r="D182">
        <f>IF('2012-2019 combined'!D182&lt;30,'2012-2019 combined'!D182,30)</f>
        <v>23.27</v>
      </c>
      <c r="E182" t="e">
        <f>'2012-2019 combined'!E182*'2012-2019 sewage only'!$D182/('2012-2019 sewage only'!$D182+'2012-2019 sewage only'!$F182)</f>
        <v>#VALUE!</v>
      </c>
      <c r="F182">
        <f>IF('2012-2019 combined'!D182&lt;30, 0, '2012-2019 combined'!D182-30)</f>
        <v>0</v>
      </c>
    </row>
    <row r="183" spans="1:6" x14ac:dyDescent="0.25">
      <c r="A183" s="4">
        <v>41303</v>
      </c>
      <c r="B183">
        <f>'2012-2019 combined'!B183*'2012-2019 sewage only'!$D183/('2012-2019 sewage only'!$D183+'2012-2019 sewage only'!$F183)</f>
        <v>16.370106761565836</v>
      </c>
      <c r="C183">
        <f>'2012-2019 combined'!C183*'2012-2019 sewage only'!$D183/('2012-2019 sewage only'!$D183+'2012-2019 sewage only'!$F183)</f>
        <v>0.32562277580071181</v>
      </c>
      <c r="D183">
        <f>IF('2012-2019 combined'!D183&lt;30,'2012-2019 combined'!D183,30)</f>
        <v>30</v>
      </c>
      <c r="E183" t="e">
        <f>'2012-2019 combined'!E183*'2012-2019 sewage only'!$D183/('2012-2019 sewage only'!$D183+'2012-2019 sewage only'!$F183)</f>
        <v>#VALUE!</v>
      </c>
      <c r="F183">
        <f>IF('2012-2019 combined'!D183&lt;30, 0, '2012-2019 combined'!D183-30)</f>
        <v>20.58</v>
      </c>
    </row>
    <row r="184" spans="1:6" x14ac:dyDescent="0.25">
      <c r="A184" s="4">
        <v>41304</v>
      </c>
      <c r="B184">
        <f>'2012-2019 combined'!B184*'2012-2019 sewage only'!$D184/('2012-2019 sewage only'!$D184+'2012-2019 sewage only'!$F184)</f>
        <v>0</v>
      </c>
      <c r="C184">
        <f>'2012-2019 combined'!C184*'2012-2019 sewage only'!$D184/('2012-2019 sewage only'!$D184+'2012-2019 sewage only'!$F184)</f>
        <v>0</v>
      </c>
      <c r="D184">
        <f>IF('2012-2019 combined'!D184&lt;30,'2012-2019 combined'!D184,30)</f>
        <v>30</v>
      </c>
      <c r="E184" t="e">
        <f>'2012-2019 combined'!E184*'2012-2019 sewage only'!$D184/('2012-2019 sewage only'!$D184+'2012-2019 sewage only'!$F184)</f>
        <v>#VALUE!</v>
      </c>
      <c r="F184">
        <f>IF('2012-2019 combined'!D184&lt;30, 0, '2012-2019 combined'!D184-30)</f>
        <v>8.2999999999999972</v>
      </c>
    </row>
    <row r="185" spans="1:6" x14ac:dyDescent="0.25">
      <c r="A185" s="4">
        <v>41305</v>
      </c>
      <c r="B185">
        <f>'2012-2019 combined'!B185*'2012-2019 sewage only'!$D185/('2012-2019 sewage only'!$D185+'2012-2019 sewage only'!$F185)</f>
        <v>30.1</v>
      </c>
      <c r="C185">
        <f>'2012-2019 combined'!C185*'2012-2019 sewage only'!$D185/('2012-2019 sewage only'!$D185+'2012-2019 sewage only'!$F185)</f>
        <v>0</v>
      </c>
      <c r="D185">
        <f>IF('2012-2019 combined'!D185&lt;30,'2012-2019 combined'!D185,30)</f>
        <v>26.93</v>
      </c>
      <c r="E185">
        <f>'2012-2019 combined'!E185*'2012-2019 sewage only'!$D185/('2012-2019 sewage only'!$D185+'2012-2019 sewage only'!$F185)</f>
        <v>18.600000000000001</v>
      </c>
      <c r="F185">
        <f>IF('2012-2019 combined'!D185&lt;30, 0, '2012-2019 combined'!D185-30)</f>
        <v>0</v>
      </c>
    </row>
    <row r="186" spans="1:6" x14ac:dyDescent="0.25">
      <c r="A186" s="4">
        <v>41306</v>
      </c>
      <c r="B186">
        <f>'2012-2019 combined'!B186*'2012-2019 sewage only'!$D186/('2012-2019 sewage only'!$D186+'2012-2019 sewage only'!$F186)</f>
        <v>0</v>
      </c>
      <c r="C186">
        <f>'2012-2019 combined'!C186*'2012-2019 sewage only'!$D186/('2012-2019 sewage only'!$D186+'2012-2019 sewage only'!$F186)</f>
        <v>0</v>
      </c>
      <c r="D186">
        <f>IF('2012-2019 combined'!D186&lt;30,'2012-2019 combined'!D186,30)</f>
        <v>24.79</v>
      </c>
      <c r="E186" t="e">
        <f>'2012-2019 combined'!E186*'2012-2019 sewage only'!$D186/('2012-2019 sewage only'!$D186+'2012-2019 sewage only'!$F186)</f>
        <v>#VALUE!</v>
      </c>
      <c r="F186">
        <f>IF('2012-2019 combined'!D186&lt;30, 0, '2012-2019 combined'!D186-30)</f>
        <v>0</v>
      </c>
    </row>
    <row r="187" spans="1:6" x14ac:dyDescent="0.25">
      <c r="A187" s="4">
        <v>41307</v>
      </c>
      <c r="B187">
        <f>'2012-2019 combined'!B187*'2012-2019 sewage only'!$D187/('2012-2019 sewage only'!$D187+'2012-2019 sewage only'!$F187)</f>
        <v>0</v>
      </c>
      <c r="C187">
        <f>'2012-2019 combined'!C187*'2012-2019 sewage only'!$D187/('2012-2019 sewage only'!$D187+'2012-2019 sewage only'!$F187)</f>
        <v>0</v>
      </c>
      <c r="D187">
        <f>IF('2012-2019 combined'!D187&lt;30,'2012-2019 combined'!D187,30)</f>
        <v>25.05</v>
      </c>
      <c r="E187" t="e">
        <f>'2012-2019 combined'!E187*'2012-2019 sewage only'!$D187/('2012-2019 sewage only'!$D187+'2012-2019 sewage only'!$F187)</f>
        <v>#VALUE!</v>
      </c>
      <c r="F187">
        <f>IF('2012-2019 combined'!D187&lt;30, 0, '2012-2019 combined'!D187-30)</f>
        <v>0</v>
      </c>
    </row>
    <row r="188" spans="1:6" x14ac:dyDescent="0.25">
      <c r="A188" s="4">
        <v>41308</v>
      </c>
      <c r="B188">
        <f>'2012-2019 combined'!B188*'2012-2019 sewage only'!$D188/('2012-2019 sewage only'!$D188+'2012-2019 sewage only'!$F188)</f>
        <v>0</v>
      </c>
      <c r="C188">
        <f>'2012-2019 combined'!C188*'2012-2019 sewage only'!$D188/('2012-2019 sewage only'!$D188+'2012-2019 sewage only'!$F188)</f>
        <v>0</v>
      </c>
      <c r="D188">
        <f>IF('2012-2019 combined'!D188&lt;30,'2012-2019 combined'!D188,30)</f>
        <v>24.94</v>
      </c>
      <c r="E188" t="e">
        <f>'2012-2019 combined'!E188*'2012-2019 sewage only'!$D188/('2012-2019 sewage only'!$D188+'2012-2019 sewage only'!$F188)</f>
        <v>#VALUE!</v>
      </c>
      <c r="F188">
        <f>IF('2012-2019 combined'!D188&lt;30, 0, '2012-2019 combined'!D188-30)</f>
        <v>0</v>
      </c>
    </row>
    <row r="189" spans="1:6" x14ac:dyDescent="0.25">
      <c r="A189" s="4">
        <v>41309</v>
      </c>
      <c r="B189">
        <f>'2012-2019 combined'!B189*'2012-2019 sewage only'!$D189/('2012-2019 sewage only'!$D189+'2012-2019 sewage only'!$F189)</f>
        <v>0</v>
      </c>
      <c r="C189">
        <f>'2012-2019 combined'!C189*'2012-2019 sewage only'!$D189/('2012-2019 sewage only'!$D189+'2012-2019 sewage only'!$F189)</f>
        <v>0</v>
      </c>
      <c r="D189">
        <f>IF('2012-2019 combined'!D189&lt;30,'2012-2019 combined'!D189,30)</f>
        <v>23.51</v>
      </c>
      <c r="E189" t="e">
        <f>'2012-2019 combined'!E189*'2012-2019 sewage only'!$D189/('2012-2019 sewage only'!$D189+'2012-2019 sewage only'!$F189)</f>
        <v>#VALUE!</v>
      </c>
      <c r="F189">
        <f>IF('2012-2019 combined'!D189&lt;30, 0, '2012-2019 combined'!D189-30)</f>
        <v>0</v>
      </c>
    </row>
    <row r="190" spans="1:6" x14ac:dyDescent="0.25">
      <c r="A190" s="4">
        <v>41310</v>
      </c>
      <c r="B190">
        <f>'2012-2019 combined'!B190*'2012-2019 sewage only'!$D190/('2012-2019 sewage only'!$D190+'2012-2019 sewage only'!$F190)</f>
        <v>32.299999999999997</v>
      </c>
      <c r="C190" t="e">
        <f>'2012-2019 combined'!C190*'2012-2019 sewage only'!$D190/('2012-2019 sewage only'!$D190+'2012-2019 sewage only'!$F190)</f>
        <v>#VALUE!</v>
      </c>
      <c r="D190">
        <f>IF('2012-2019 combined'!D190&lt;30,'2012-2019 combined'!D190,30)</f>
        <v>24.52</v>
      </c>
      <c r="E190" t="e">
        <f>'2012-2019 combined'!E190*'2012-2019 sewage only'!$D190/('2012-2019 sewage only'!$D190+'2012-2019 sewage only'!$F190)</f>
        <v>#VALUE!</v>
      </c>
      <c r="F190">
        <f>IF('2012-2019 combined'!D190&lt;30, 0, '2012-2019 combined'!D190-30)</f>
        <v>0</v>
      </c>
    </row>
    <row r="191" spans="1:6" x14ac:dyDescent="0.25">
      <c r="A191" s="4">
        <v>41311</v>
      </c>
      <c r="B191" t="e">
        <f>'2012-2019 combined'!B191*'2012-2019 sewage only'!$D191/('2012-2019 sewage only'!$D191+'2012-2019 sewage only'!$F191)</f>
        <v>#VALUE!</v>
      </c>
      <c r="C191">
        <f>'2012-2019 combined'!C191*'2012-2019 sewage only'!$D191/('2012-2019 sewage only'!$D191+'2012-2019 sewage only'!$F191)</f>
        <v>0</v>
      </c>
      <c r="D191">
        <f>IF('2012-2019 combined'!D191&lt;30,'2012-2019 combined'!D191,30)</f>
        <v>24.44</v>
      </c>
      <c r="E191" t="e">
        <f>'2012-2019 combined'!E191*'2012-2019 sewage only'!$D191/('2012-2019 sewage only'!$D191+'2012-2019 sewage only'!$F191)</f>
        <v>#VALUE!</v>
      </c>
      <c r="F191">
        <f>IF('2012-2019 combined'!D191&lt;30, 0, '2012-2019 combined'!D191-30)</f>
        <v>0</v>
      </c>
    </row>
    <row r="192" spans="1:6" x14ac:dyDescent="0.25">
      <c r="A192" s="4">
        <v>41312</v>
      </c>
      <c r="B192">
        <f>'2012-2019 combined'!B192*'2012-2019 sewage only'!$D192/('2012-2019 sewage only'!$D192+'2012-2019 sewage only'!$F192)</f>
        <v>30.09771986970684</v>
      </c>
      <c r="C192">
        <f>'2012-2019 combined'!C192*'2012-2019 sewage only'!$D192/('2012-2019 sewage only'!$D192+'2012-2019 sewage only'!$F192)</f>
        <v>0</v>
      </c>
      <c r="D192">
        <f>IF('2012-2019 combined'!D192&lt;30,'2012-2019 combined'!D192,30)</f>
        <v>30</v>
      </c>
      <c r="E192">
        <f>'2012-2019 combined'!E192*'2012-2019 sewage only'!$D192/('2012-2019 sewage only'!$D192+'2012-2019 sewage only'!$F192)</f>
        <v>18.273615635179155</v>
      </c>
      <c r="F192">
        <f>IF('2012-2019 combined'!D192&lt;30, 0, '2012-2019 combined'!D192-30)</f>
        <v>0.69999999999999929</v>
      </c>
    </row>
    <row r="193" spans="1:6" x14ac:dyDescent="0.25">
      <c r="A193" s="4">
        <v>41313</v>
      </c>
      <c r="B193" t="e">
        <f>'2012-2019 combined'!B193*'2012-2019 sewage only'!$D193/('2012-2019 sewage only'!$D193+'2012-2019 sewage only'!$F193)</f>
        <v>#VALUE!</v>
      </c>
      <c r="C193">
        <f>'2012-2019 combined'!C193*'2012-2019 sewage only'!$D193/('2012-2019 sewage only'!$D193+'2012-2019 sewage only'!$F193)</f>
        <v>0</v>
      </c>
      <c r="D193">
        <f>IF('2012-2019 combined'!D193&lt;30,'2012-2019 combined'!D193,30)</f>
        <v>24.33</v>
      </c>
      <c r="E193" t="e">
        <f>'2012-2019 combined'!E193*'2012-2019 sewage only'!$D193/('2012-2019 sewage only'!$D193+'2012-2019 sewage only'!$F193)</f>
        <v>#VALUE!</v>
      </c>
      <c r="F193">
        <f>IF('2012-2019 combined'!D193&lt;30, 0, '2012-2019 combined'!D193-30)</f>
        <v>0</v>
      </c>
    </row>
    <row r="194" spans="1:6" x14ac:dyDescent="0.25">
      <c r="A194" s="4">
        <v>41314</v>
      </c>
      <c r="B194" t="e">
        <f>'2012-2019 combined'!B194*'2012-2019 sewage only'!$D194/('2012-2019 sewage only'!$D194+'2012-2019 sewage only'!$F194)</f>
        <v>#VALUE!</v>
      </c>
      <c r="C194">
        <f>'2012-2019 combined'!C194*'2012-2019 sewage only'!$D194/('2012-2019 sewage only'!$D194+'2012-2019 sewage only'!$F194)</f>
        <v>0</v>
      </c>
      <c r="D194">
        <f>IF('2012-2019 combined'!D194&lt;30,'2012-2019 combined'!D194,30)</f>
        <v>27.31</v>
      </c>
      <c r="E194" t="e">
        <f>'2012-2019 combined'!E194*'2012-2019 sewage only'!$D194/('2012-2019 sewage only'!$D194+'2012-2019 sewage only'!$F194)</f>
        <v>#VALUE!</v>
      </c>
      <c r="F194">
        <f>IF('2012-2019 combined'!D194&lt;30, 0, '2012-2019 combined'!D194-30)</f>
        <v>0</v>
      </c>
    </row>
    <row r="195" spans="1:6" x14ac:dyDescent="0.25">
      <c r="A195" s="4">
        <v>41315</v>
      </c>
      <c r="B195" t="e">
        <f>'2012-2019 combined'!B195*'2012-2019 sewage only'!$D195/('2012-2019 sewage only'!$D195+'2012-2019 sewage only'!$F195)</f>
        <v>#VALUE!</v>
      </c>
      <c r="C195">
        <f>'2012-2019 combined'!C195*'2012-2019 sewage only'!$D195/('2012-2019 sewage only'!$D195+'2012-2019 sewage only'!$F195)</f>
        <v>0</v>
      </c>
      <c r="D195">
        <f>IF('2012-2019 combined'!D195&lt;30,'2012-2019 combined'!D195,30)</f>
        <v>30</v>
      </c>
      <c r="E195" t="e">
        <f>'2012-2019 combined'!E195*'2012-2019 sewage only'!$D195/('2012-2019 sewage only'!$D195+'2012-2019 sewage only'!$F195)</f>
        <v>#VALUE!</v>
      </c>
      <c r="F195">
        <f>IF('2012-2019 combined'!D195&lt;30, 0, '2012-2019 combined'!D195-30)</f>
        <v>9.8800000000000026</v>
      </c>
    </row>
    <row r="196" spans="1:6" x14ac:dyDescent="0.25">
      <c r="A196" s="4">
        <v>41316</v>
      </c>
      <c r="B196" t="e">
        <f>'2012-2019 combined'!B196*'2012-2019 sewage only'!$D196/('2012-2019 sewage only'!$D196+'2012-2019 sewage only'!$F196)</f>
        <v>#VALUE!</v>
      </c>
      <c r="C196">
        <f>'2012-2019 combined'!C196*'2012-2019 sewage only'!$D196/('2012-2019 sewage only'!$D196+'2012-2019 sewage only'!$F196)</f>
        <v>0</v>
      </c>
      <c r="D196">
        <f>IF('2012-2019 combined'!D196&lt;30,'2012-2019 combined'!D196,30)</f>
        <v>27.7</v>
      </c>
      <c r="E196" t="e">
        <f>'2012-2019 combined'!E196*'2012-2019 sewage only'!$D196/('2012-2019 sewage only'!$D196+'2012-2019 sewage only'!$F196)</f>
        <v>#VALUE!</v>
      </c>
      <c r="F196">
        <f>IF('2012-2019 combined'!D196&lt;30, 0, '2012-2019 combined'!D196-30)</f>
        <v>0</v>
      </c>
    </row>
    <row r="197" spans="1:6" x14ac:dyDescent="0.25">
      <c r="A197" s="4">
        <v>41317</v>
      </c>
      <c r="B197">
        <f>'2012-2019 combined'!B197*'2012-2019 sewage only'!$D197/('2012-2019 sewage only'!$D197+'2012-2019 sewage only'!$F197)</f>
        <v>11.900000000000002</v>
      </c>
      <c r="C197" t="e">
        <f>'2012-2019 combined'!C197*'2012-2019 sewage only'!$D197/('2012-2019 sewage only'!$D197+'2012-2019 sewage only'!$F197)</f>
        <v>#VALUE!</v>
      </c>
      <c r="D197">
        <f>IF('2012-2019 combined'!D197&lt;30,'2012-2019 combined'!D197,30)</f>
        <v>24.01</v>
      </c>
      <c r="E197">
        <f>'2012-2019 combined'!E197*'2012-2019 sewage only'!$D197/('2012-2019 sewage only'!$D197+'2012-2019 sewage only'!$F197)</f>
        <v>18</v>
      </c>
      <c r="F197">
        <f>IF('2012-2019 combined'!D197&lt;30, 0, '2012-2019 combined'!D197-30)</f>
        <v>0</v>
      </c>
    </row>
    <row r="198" spans="1:6" x14ac:dyDescent="0.25">
      <c r="A198" s="4">
        <v>41318</v>
      </c>
      <c r="B198" t="e">
        <f>'2012-2019 combined'!B198*'2012-2019 sewage only'!$D198/('2012-2019 sewage only'!$D198+'2012-2019 sewage only'!$F198)</f>
        <v>#VALUE!</v>
      </c>
      <c r="C198">
        <f>'2012-2019 combined'!C198*'2012-2019 sewage only'!$D198/('2012-2019 sewage only'!$D198+'2012-2019 sewage only'!$F198)</f>
        <v>0</v>
      </c>
      <c r="D198">
        <f>IF('2012-2019 combined'!D198&lt;30,'2012-2019 combined'!D198,30)</f>
        <v>23.58</v>
      </c>
      <c r="E198" t="e">
        <f>'2012-2019 combined'!E198*'2012-2019 sewage only'!$D198/('2012-2019 sewage only'!$D198+'2012-2019 sewage only'!$F198)</f>
        <v>#VALUE!</v>
      </c>
      <c r="F198">
        <f>IF('2012-2019 combined'!D198&lt;30, 0, '2012-2019 combined'!D198-30)</f>
        <v>0</v>
      </c>
    </row>
    <row r="199" spans="1:6" x14ac:dyDescent="0.25">
      <c r="A199" s="4">
        <v>41319</v>
      </c>
      <c r="B199">
        <f>'2012-2019 combined'!B199*'2012-2019 sewage only'!$D199/('2012-2019 sewage only'!$D199+'2012-2019 sewage only'!$F199)</f>
        <v>16</v>
      </c>
      <c r="C199">
        <f>'2012-2019 combined'!C199*'2012-2019 sewage only'!$D199/('2012-2019 sewage only'!$D199+'2012-2019 sewage only'!$F199)</f>
        <v>0</v>
      </c>
      <c r="D199">
        <f>IF('2012-2019 combined'!D199&lt;30,'2012-2019 combined'!D199,30)</f>
        <v>22.28</v>
      </c>
      <c r="E199" t="e">
        <f>'2012-2019 combined'!E199*'2012-2019 sewage only'!$D199/('2012-2019 sewage only'!$D199+'2012-2019 sewage only'!$F199)</f>
        <v>#VALUE!</v>
      </c>
      <c r="F199">
        <f>IF('2012-2019 combined'!D199&lt;30, 0, '2012-2019 combined'!D199-30)</f>
        <v>0</v>
      </c>
    </row>
    <row r="200" spans="1:6" x14ac:dyDescent="0.25">
      <c r="A200" s="4">
        <v>41320</v>
      </c>
      <c r="B200" t="e">
        <f>'2012-2019 combined'!B200*'2012-2019 sewage only'!$D200/('2012-2019 sewage only'!$D200+'2012-2019 sewage only'!$F200)</f>
        <v>#VALUE!</v>
      </c>
      <c r="C200">
        <f>'2012-2019 combined'!C200*'2012-2019 sewage only'!$D200/('2012-2019 sewage only'!$D200+'2012-2019 sewage only'!$F200)</f>
        <v>0</v>
      </c>
      <c r="D200">
        <f>IF('2012-2019 combined'!D200&lt;30,'2012-2019 combined'!D200,30)</f>
        <v>22.39</v>
      </c>
      <c r="E200" t="e">
        <f>'2012-2019 combined'!E200*'2012-2019 sewage only'!$D200/('2012-2019 sewage only'!$D200+'2012-2019 sewage only'!$F200)</f>
        <v>#VALUE!</v>
      </c>
      <c r="F200">
        <f>IF('2012-2019 combined'!D200&lt;30, 0, '2012-2019 combined'!D200-30)</f>
        <v>0</v>
      </c>
    </row>
    <row r="201" spans="1:6" x14ac:dyDescent="0.25">
      <c r="A201" s="4">
        <v>41321</v>
      </c>
      <c r="B201" t="e">
        <f>'2012-2019 combined'!B201*'2012-2019 sewage only'!$D201/('2012-2019 sewage only'!$D201+'2012-2019 sewage only'!$F201)</f>
        <v>#VALUE!</v>
      </c>
      <c r="C201">
        <f>'2012-2019 combined'!C201*'2012-2019 sewage only'!$D201/('2012-2019 sewage only'!$D201+'2012-2019 sewage only'!$F201)</f>
        <v>0</v>
      </c>
      <c r="D201">
        <f>IF('2012-2019 combined'!D201&lt;30,'2012-2019 combined'!D201,30)</f>
        <v>22.61</v>
      </c>
      <c r="E201" t="e">
        <f>'2012-2019 combined'!E201*'2012-2019 sewage only'!$D201/('2012-2019 sewage only'!$D201+'2012-2019 sewage only'!$F201)</f>
        <v>#VALUE!</v>
      </c>
      <c r="F201">
        <f>IF('2012-2019 combined'!D201&lt;30, 0, '2012-2019 combined'!D201-30)</f>
        <v>0</v>
      </c>
    </row>
    <row r="202" spans="1:6" x14ac:dyDescent="0.25">
      <c r="A202" s="4">
        <v>41322</v>
      </c>
      <c r="B202" t="e">
        <f>'2012-2019 combined'!B202*'2012-2019 sewage only'!$D202/('2012-2019 sewage only'!$D202+'2012-2019 sewage only'!$F202)</f>
        <v>#VALUE!</v>
      </c>
      <c r="C202">
        <f>'2012-2019 combined'!C202*'2012-2019 sewage only'!$D202/('2012-2019 sewage only'!$D202+'2012-2019 sewage only'!$F202)</f>
        <v>0</v>
      </c>
      <c r="D202">
        <f>IF('2012-2019 combined'!D202&lt;30,'2012-2019 combined'!D202,30)</f>
        <v>22.64</v>
      </c>
      <c r="E202" t="e">
        <f>'2012-2019 combined'!E202*'2012-2019 sewage only'!$D202/('2012-2019 sewage only'!$D202+'2012-2019 sewage only'!$F202)</f>
        <v>#VALUE!</v>
      </c>
      <c r="F202">
        <f>IF('2012-2019 combined'!D202&lt;30, 0, '2012-2019 combined'!D202-30)</f>
        <v>0</v>
      </c>
    </row>
    <row r="203" spans="1:6" x14ac:dyDescent="0.25">
      <c r="A203" s="4">
        <v>41323</v>
      </c>
      <c r="B203" t="e">
        <f>'2012-2019 combined'!B203*'2012-2019 sewage only'!$D203/('2012-2019 sewage only'!$D203+'2012-2019 sewage only'!$F203)</f>
        <v>#VALUE!</v>
      </c>
      <c r="C203">
        <f>'2012-2019 combined'!C203*'2012-2019 sewage only'!$D203/('2012-2019 sewage only'!$D203+'2012-2019 sewage only'!$F203)</f>
        <v>0</v>
      </c>
      <c r="D203">
        <f>IF('2012-2019 combined'!D203&lt;30,'2012-2019 combined'!D203,30)</f>
        <v>28.06</v>
      </c>
      <c r="E203" t="e">
        <f>'2012-2019 combined'!E203*'2012-2019 sewage only'!$D203/('2012-2019 sewage only'!$D203+'2012-2019 sewage only'!$F203)</f>
        <v>#VALUE!</v>
      </c>
      <c r="F203">
        <f>IF('2012-2019 combined'!D203&lt;30, 0, '2012-2019 combined'!D203-30)</f>
        <v>0</v>
      </c>
    </row>
    <row r="204" spans="1:6" x14ac:dyDescent="0.25">
      <c r="A204" s="4">
        <v>41324</v>
      </c>
      <c r="B204">
        <f>'2012-2019 combined'!B204*'2012-2019 sewage only'!$D204/('2012-2019 sewage only'!$D204+'2012-2019 sewage only'!$F204)</f>
        <v>20</v>
      </c>
      <c r="C204" t="e">
        <f>'2012-2019 combined'!C204*'2012-2019 sewage only'!$D204/('2012-2019 sewage only'!$D204+'2012-2019 sewage only'!$F204)</f>
        <v>#VALUE!</v>
      </c>
      <c r="D204">
        <f>IF('2012-2019 combined'!D204&lt;30,'2012-2019 combined'!D204,30)</f>
        <v>22.87</v>
      </c>
      <c r="E204">
        <f>'2012-2019 combined'!E204*'2012-2019 sewage only'!$D204/('2012-2019 sewage only'!$D204+'2012-2019 sewage only'!$F204)</f>
        <v>22.7</v>
      </c>
      <c r="F204">
        <f>IF('2012-2019 combined'!D204&lt;30, 0, '2012-2019 combined'!D204-30)</f>
        <v>0</v>
      </c>
    </row>
    <row r="205" spans="1:6" x14ac:dyDescent="0.25">
      <c r="A205" s="4">
        <v>41325</v>
      </c>
      <c r="B205" t="e">
        <f>'2012-2019 combined'!B205*'2012-2019 sewage only'!$D205/('2012-2019 sewage only'!$D205+'2012-2019 sewage only'!$F205)</f>
        <v>#VALUE!</v>
      </c>
      <c r="C205">
        <f>'2012-2019 combined'!C205*'2012-2019 sewage only'!$D205/('2012-2019 sewage only'!$D205+'2012-2019 sewage only'!$F205)</f>
        <v>0</v>
      </c>
      <c r="D205">
        <f>IF('2012-2019 combined'!D205&lt;30,'2012-2019 combined'!D205,30)</f>
        <v>21.51</v>
      </c>
      <c r="E205" t="e">
        <f>'2012-2019 combined'!E205*'2012-2019 sewage only'!$D205/('2012-2019 sewage only'!$D205+'2012-2019 sewage only'!$F205)</f>
        <v>#VALUE!</v>
      </c>
      <c r="F205">
        <f>IF('2012-2019 combined'!D205&lt;30, 0, '2012-2019 combined'!D205-30)</f>
        <v>0</v>
      </c>
    </row>
    <row r="206" spans="1:6" x14ac:dyDescent="0.25">
      <c r="A206" s="4">
        <v>41326</v>
      </c>
      <c r="B206">
        <f>'2012-2019 combined'!B206*'2012-2019 sewage only'!$D206/('2012-2019 sewage only'!$D206+'2012-2019 sewage only'!$F206)</f>
        <v>24.100000000000005</v>
      </c>
      <c r="C206">
        <f>'2012-2019 combined'!C206*'2012-2019 sewage only'!$D206/('2012-2019 sewage only'!$D206+'2012-2019 sewage only'!$F206)</f>
        <v>0</v>
      </c>
      <c r="D206">
        <f>IF('2012-2019 combined'!D206&lt;30,'2012-2019 combined'!D206,30)</f>
        <v>23.51</v>
      </c>
      <c r="E206" t="e">
        <f>'2012-2019 combined'!E206*'2012-2019 sewage only'!$D206/('2012-2019 sewage only'!$D206+'2012-2019 sewage only'!$F206)</f>
        <v>#VALUE!</v>
      </c>
      <c r="F206">
        <f>IF('2012-2019 combined'!D206&lt;30, 0, '2012-2019 combined'!D206-30)</f>
        <v>0</v>
      </c>
    </row>
    <row r="207" spans="1:6" x14ac:dyDescent="0.25">
      <c r="A207" s="4">
        <v>41327</v>
      </c>
      <c r="B207" t="e">
        <f>'2012-2019 combined'!B207*'2012-2019 sewage only'!$D207/('2012-2019 sewage only'!$D207+'2012-2019 sewage only'!$F207)</f>
        <v>#VALUE!</v>
      </c>
      <c r="C207">
        <f>'2012-2019 combined'!C207*'2012-2019 sewage only'!$D207/('2012-2019 sewage only'!$D207+'2012-2019 sewage only'!$F207)</f>
        <v>0</v>
      </c>
      <c r="D207">
        <f>IF('2012-2019 combined'!D207&lt;30,'2012-2019 combined'!D207,30)</f>
        <v>26.12</v>
      </c>
      <c r="E207" t="e">
        <f>'2012-2019 combined'!E207*'2012-2019 sewage only'!$D207/('2012-2019 sewage only'!$D207+'2012-2019 sewage only'!$F207)</f>
        <v>#VALUE!</v>
      </c>
      <c r="F207">
        <f>IF('2012-2019 combined'!D207&lt;30, 0, '2012-2019 combined'!D207-30)</f>
        <v>0</v>
      </c>
    </row>
    <row r="208" spans="1:6" x14ac:dyDescent="0.25">
      <c r="A208" s="4">
        <v>41328</v>
      </c>
      <c r="B208" t="e">
        <f>'2012-2019 combined'!B208*'2012-2019 sewage only'!$D208/('2012-2019 sewage only'!$D208+'2012-2019 sewage only'!$F208)</f>
        <v>#VALUE!</v>
      </c>
      <c r="C208">
        <f>'2012-2019 combined'!C208*'2012-2019 sewage only'!$D208/('2012-2019 sewage only'!$D208+'2012-2019 sewage only'!$F208)</f>
        <v>0</v>
      </c>
      <c r="D208">
        <f>IF('2012-2019 combined'!D208&lt;30,'2012-2019 combined'!D208,30)</f>
        <v>24.22</v>
      </c>
      <c r="E208" t="e">
        <f>'2012-2019 combined'!E208*'2012-2019 sewage only'!$D208/('2012-2019 sewage only'!$D208+'2012-2019 sewage only'!$F208)</f>
        <v>#VALUE!</v>
      </c>
      <c r="F208">
        <f>IF('2012-2019 combined'!D208&lt;30, 0, '2012-2019 combined'!D208-30)</f>
        <v>0</v>
      </c>
    </row>
    <row r="209" spans="1:6" x14ac:dyDescent="0.25">
      <c r="A209" s="4">
        <v>41329</v>
      </c>
      <c r="B209" t="e">
        <f>'2012-2019 combined'!B209*'2012-2019 sewage only'!$D209/('2012-2019 sewage only'!$D209+'2012-2019 sewage only'!$F209)</f>
        <v>#VALUE!</v>
      </c>
      <c r="C209">
        <f>'2012-2019 combined'!C209*'2012-2019 sewage only'!$D209/('2012-2019 sewage only'!$D209+'2012-2019 sewage only'!$F209)</f>
        <v>0</v>
      </c>
      <c r="D209">
        <f>IF('2012-2019 combined'!D209&lt;30,'2012-2019 combined'!D209,30)</f>
        <v>23.58</v>
      </c>
      <c r="E209" t="e">
        <f>'2012-2019 combined'!E209*'2012-2019 sewage only'!$D209/('2012-2019 sewage only'!$D209+'2012-2019 sewage only'!$F209)</f>
        <v>#VALUE!</v>
      </c>
      <c r="F209">
        <f>IF('2012-2019 combined'!D209&lt;30, 0, '2012-2019 combined'!D209-30)</f>
        <v>0</v>
      </c>
    </row>
    <row r="210" spans="1:6" x14ac:dyDescent="0.25">
      <c r="A210" s="4">
        <v>41330</v>
      </c>
      <c r="B210" t="e">
        <f>'2012-2019 combined'!B210*'2012-2019 sewage only'!$D210/('2012-2019 sewage only'!$D210+'2012-2019 sewage only'!$F210)</f>
        <v>#VALUE!</v>
      </c>
      <c r="C210">
        <f>'2012-2019 combined'!C210*'2012-2019 sewage only'!$D210/('2012-2019 sewage only'!$D210+'2012-2019 sewage only'!$F210)</f>
        <v>0</v>
      </c>
      <c r="D210">
        <f>IF('2012-2019 combined'!D210&lt;30,'2012-2019 combined'!D210,30)</f>
        <v>29.68</v>
      </c>
      <c r="E210" t="e">
        <f>'2012-2019 combined'!E210*'2012-2019 sewage only'!$D210/('2012-2019 sewage only'!$D210+'2012-2019 sewage only'!$F210)</f>
        <v>#VALUE!</v>
      </c>
      <c r="F210">
        <f>IF('2012-2019 combined'!D210&lt;30, 0, '2012-2019 combined'!D210-30)</f>
        <v>0</v>
      </c>
    </row>
    <row r="211" spans="1:6" x14ac:dyDescent="0.25">
      <c r="A211" s="4">
        <v>41331</v>
      </c>
      <c r="B211">
        <f>'2012-2019 combined'!B211*'2012-2019 sewage only'!$D211/('2012-2019 sewage only'!$D211+'2012-2019 sewage only'!$F211)</f>
        <v>3.2962101063829792</v>
      </c>
      <c r="C211">
        <f>'2012-2019 combined'!C211*'2012-2019 sewage only'!$D211/('2012-2019 sewage only'!$D211+'2012-2019 sewage only'!$F211)</f>
        <v>0.48570478723404253</v>
      </c>
      <c r="D211">
        <f>IF('2012-2019 combined'!D211&lt;30,'2012-2019 combined'!D211,30)</f>
        <v>30</v>
      </c>
      <c r="E211">
        <f>'2012-2019 combined'!E211*'2012-2019 sewage only'!$D211/('2012-2019 sewage only'!$D211+'2012-2019 sewage only'!$F211)</f>
        <v>4.8171542553191493</v>
      </c>
      <c r="F211">
        <f>IF('2012-2019 combined'!D211&lt;30, 0, '2012-2019 combined'!D211-30)</f>
        <v>30.159999999999997</v>
      </c>
    </row>
    <row r="212" spans="1:6" x14ac:dyDescent="0.25">
      <c r="A212" s="4">
        <v>41332</v>
      </c>
      <c r="B212" t="e">
        <f>'2012-2019 combined'!B212*'2012-2019 sewage only'!$D212/('2012-2019 sewage only'!$D212+'2012-2019 sewage only'!$F212)</f>
        <v>#VALUE!</v>
      </c>
      <c r="C212">
        <f>'2012-2019 combined'!C212*'2012-2019 sewage only'!$D212/('2012-2019 sewage only'!$D212+'2012-2019 sewage only'!$F212)</f>
        <v>0</v>
      </c>
      <c r="D212">
        <f>IF('2012-2019 combined'!D212&lt;30,'2012-2019 combined'!D212,30)</f>
        <v>30</v>
      </c>
      <c r="E212" t="e">
        <f>'2012-2019 combined'!E212*'2012-2019 sewage only'!$D212/('2012-2019 sewage only'!$D212+'2012-2019 sewage only'!$F212)</f>
        <v>#VALUE!</v>
      </c>
      <c r="F212">
        <f>IF('2012-2019 combined'!D212&lt;30, 0, '2012-2019 combined'!D212-30)</f>
        <v>9.6499999999999986</v>
      </c>
    </row>
    <row r="213" spans="1:6" x14ac:dyDescent="0.25">
      <c r="A213" s="4">
        <v>41333</v>
      </c>
      <c r="B213">
        <f>'2012-2019 combined'!B213*'2012-2019 sewage only'!$D213/('2012-2019 sewage only'!$D213+'2012-2019 sewage only'!$F213)</f>
        <v>13.467794404684451</v>
      </c>
      <c r="C213">
        <f>'2012-2019 combined'!C213*'2012-2019 sewage only'!$D213/('2012-2019 sewage only'!$D213+'2012-2019 sewage only'!$F213)</f>
        <v>0</v>
      </c>
      <c r="D213">
        <f>IF('2012-2019 combined'!D213&lt;30,'2012-2019 combined'!D213,30)</f>
        <v>30</v>
      </c>
      <c r="E213" t="e">
        <f>'2012-2019 combined'!E213*'2012-2019 sewage only'!$D213/('2012-2019 sewage only'!$D213+'2012-2019 sewage only'!$F213)</f>
        <v>#VALUE!</v>
      </c>
      <c r="F213">
        <f>IF('2012-2019 combined'!D213&lt;30, 0, '2012-2019 combined'!D213-30)</f>
        <v>0.73999999999999844</v>
      </c>
    </row>
    <row r="214" spans="1:6" x14ac:dyDescent="0.25">
      <c r="A214" s="4">
        <v>41334</v>
      </c>
      <c r="B214" t="e">
        <f>'2012-2019 combined'!B214*'2012-2019 sewage only'!$D214/('2012-2019 sewage only'!$D214+'2012-2019 sewage only'!$F214)</f>
        <v>#VALUE!</v>
      </c>
      <c r="C214">
        <f>'2012-2019 combined'!C214*'2012-2019 sewage only'!$D214/('2012-2019 sewage only'!$D214+'2012-2019 sewage only'!$F214)</f>
        <v>0</v>
      </c>
      <c r="D214">
        <f>IF('2012-2019 combined'!D214&lt;30,'2012-2019 combined'!D214,30)</f>
        <v>28.52</v>
      </c>
      <c r="E214" t="e">
        <f>'2012-2019 combined'!E214*'2012-2019 sewage only'!$D214/('2012-2019 sewage only'!$D214+'2012-2019 sewage only'!$F214)</f>
        <v>#VALUE!</v>
      </c>
      <c r="F214">
        <f>IF('2012-2019 combined'!D214&lt;30, 0, '2012-2019 combined'!D214-30)</f>
        <v>0</v>
      </c>
    </row>
    <row r="215" spans="1:6" x14ac:dyDescent="0.25">
      <c r="A215" s="4">
        <v>41335</v>
      </c>
      <c r="B215" t="e">
        <f>'2012-2019 combined'!B215*'2012-2019 sewage only'!$D215/('2012-2019 sewage only'!$D215+'2012-2019 sewage only'!$F215)</f>
        <v>#VALUE!</v>
      </c>
      <c r="C215">
        <f>'2012-2019 combined'!C215*'2012-2019 sewage only'!$D215/('2012-2019 sewage only'!$D215+'2012-2019 sewage only'!$F215)</f>
        <v>0</v>
      </c>
      <c r="D215">
        <f>IF('2012-2019 combined'!D215&lt;30,'2012-2019 combined'!D215,30)</f>
        <v>28.02</v>
      </c>
      <c r="E215" t="e">
        <f>'2012-2019 combined'!E215*'2012-2019 sewage only'!$D215/('2012-2019 sewage only'!$D215+'2012-2019 sewage only'!$F215)</f>
        <v>#VALUE!</v>
      </c>
      <c r="F215">
        <f>IF('2012-2019 combined'!D215&lt;30, 0, '2012-2019 combined'!D215-30)</f>
        <v>0</v>
      </c>
    </row>
    <row r="216" spans="1:6" x14ac:dyDescent="0.25">
      <c r="A216" s="4">
        <v>41336</v>
      </c>
      <c r="B216" t="e">
        <f>'2012-2019 combined'!B216*'2012-2019 sewage only'!$D216/('2012-2019 sewage only'!$D216+'2012-2019 sewage only'!$F216)</f>
        <v>#VALUE!</v>
      </c>
      <c r="C216">
        <f>'2012-2019 combined'!C216*'2012-2019 sewage only'!$D216/('2012-2019 sewage only'!$D216+'2012-2019 sewage only'!$F216)</f>
        <v>0</v>
      </c>
      <c r="D216">
        <f>IF('2012-2019 combined'!D216&lt;30,'2012-2019 combined'!D216,30)</f>
        <v>28.15</v>
      </c>
      <c r="E216" t="e">
        <f>'2012-2019 combined'!E216*'2012-2019 sewage only'!$D216/('2012-2019 sewage only'!$D216+'2012-2019 sewage only'!$F216)</f>
        <v>#VALUE!</v>
      </c>
      <c r="F216">
        <f>IF('2012-2019 combined'!D216&lt;30, 0, '2012-2019 combined'!D216-30)</f>
        <v>0</v>
      </c>
    </row>
    <row r="217" spans="1:6" x14ac:dyDescent="0.25">
      <c r="A217" s="4">
        <v>41337</v>
      </c>
      <c r="B217" t="e">
        <f>'2012-2019 combined'!B217*'2012-2019 sewage only'!$D217/('2012-2019 sewage only'!$D217+'2012-2019 sewage only'!$F217)</f>
        <v>#VALUE!</v>
      </c>
      <c r="C217">
        <f>'2012-2019 combined'!C217*'2012-2019 sewage only'!$D217/('2012-2019 sewage only'!$D217+'2012-2019 sewage only'!$F217)</f>
        <v>0</v>
      </c>
      <c r="D217">
        <f>IF('2012-2019 combined'!D217&lt;30,'2012-2019 combined'!D217,30)</f>
        <v>28.83</v>
      </c>
      <c r="E217" t="e">
        <f>'2012-2019 combined'!E217*'2012-2019 sewage only'!$D217/('2012-2019 sewage only'!$D217+'2012-2019 sewage only'!$F217)</f>
        <v>#VALUE!</v>
      </c>
      <c r="F217">
        <f>IF('2012-2019 combined'!D217&lt;30, 0, '2012-2019 combined'!D217-30)</f>
        <v>0</v>
      </c>
    </row>
    <row r="218" spans="1:6" x14ac:dyDescent="0.25">
      <c r="A218" s="4">
        <v>41338</v>
      </c>
      <c r="B218">
        <f>'2012-2019 combined'!B218*'2012-2019 sewage only'!$D218/('2012-2019 sewage only'!$D218+'2012-2019 sewage only'!$F218)</f>
        <v>32.078614257161895</v>
      </c>
      <c r="C218">
        <f>'2012-2019 combined'!C218*'2012-2019 sewage only'!$D218/('2012-2019 sewage only'!$D218+'2012-2019 sewage only'!$F218)</f>
        <v>0.96535642904730179</v>
      </c>
      <c r="D218">
        <f>IF('2012-2019 combined'!D218&lt;30,'2012-2019 combined'!D218,30)</f>
        <v>30</v>
      </c>
      <c r="E218">
        <f>'2012-2019 combined'!E218*'2012-2019 sewage only'!$D218/('2012-2019 sewage only'!$D218+'2012-2019 sewage only'!$F218)</f>
        <v>21.285809460359761</v>
      </c>
      <c r="F218">
        <f>IF('2012-2019 combined'!D218&lt;30, 0, '2012-2019 combined'!D218-30)</f>
        <v>1.9999999999999574E-2</v>
      </c>
    </row>
    <row r="219" spans="1:6" x14ac:dyDescent="0.25">
      <c r="A219" s="4">
        <v>41339</v>
      </c>
      <c r="B219" t="e">
        <f>'2012-2019 combined'!B219*'2012-2019 sewage only'!$D219/('2012-2019 sewage only'!$D219+'2012-2019 sewage only'!$F219)</f>
        <v>#VALUE!</v>
      </c>
      <c r="C219">
        <f>'2012-2019 combined'!C219*'2012-2019 sewage only'!$D219/('2012-2019 sewage only'!$D219+'2012-2019 sewage only'!$F219)</f>
        <v>0</v>
      </c>
      <c r="D219">
        <f>IF('2012-2019 combined'!D219&lt;30,'2012-2019 combined'!D219,30)</f>
        <v>28.42</v>
      </c>
      <c r="E219" t="e">
        <f>'2012-2019 combined'!E219*'2012-2019 sewage only'!$D219/('2012-2019 sewage only'!$D219+'2012-2019 sewage only'!$F219)</f>
        <v>#VALUE!</v>
      </c>
      <c r="F219">
        <f>IF('2012-2019 combined'!D219&lt;30, 0, '2012-2019 combined'!D219-30)</f>
        <v>0</v>
      </c>
    </row>
    <row r="220" spans="1:6" x14ac:dyDescent="0.25">
      <c r="A220" s="4">
        <v>41340</v>
      </c>
      <c r="B220">
        <f>'2012-2019 combined'!B220*'2012-2019 sewage only'!$D220/('2012-2019 sewage only'!$D220+'2012-2019 sewage only'!$F220)</f>
        <v>25.3</v>
      </c>
      <c r="C220">
        <f>'2012-2019 combined'!C220*'2012-2019 sewage only'!$D220/('2012-2019 sewage only'!$D220+'2012-2019 sewage only'!$F220)</f>
        <v>0</v>
      </c>
      <c r="D220">
        <f>IF('2012-2019 combined'!D220&lt;30,'2012-2019 combined'!D220,30)</f>
        <v>26.82</v>
      </c>
      <c r="E220">
        <f>'2012-2019 combined'!E220*'2012-2019 sewage only'!$D220/('2012-2019 sewage only'!$D220+'2012-2019 sewage only'!$F220)</f>
        <v>19.700000000000003</v>
      </c>
      <c r="F220">
        <f>IF('2012-2019 combined'!D220&lt;30, 0, '2012-2019 combined'!D220-30)</f>
        <v>0</v>
      </c>
    </row>
    <row r="221" spans="1:6" x14ac:dyDescent="0.25">
      <c r="A221" s="4">
        <v>41341</v>
      </c>
      <c r="B221" t="e">
        <f>'2012-2019 combined'!B221*'2012-2019 sewage only'!$D221/('2012-2019 sewage only'!$D221+'2012-2019 sewage only'!$F221)</f>
        <v>#VALUE!</v>
      </c>
      <c r="C221">
        <f>'2012-2019 combined'!C221*'2012-2019 sewage only'!$D221/('2012-2019 sewage only'!$D221+'2012-2019 sewage only'!$F221)</f>
        <v>0</v>
      </c>
      <c r="D221">
        <f>IF('2012-2019 combined'!D221&lt;30,'2012-2019 combined'!D221,30)</f>
        <v>26.62</v>
      </c>
      <c r="E221" t="e">
        <f>'2012-2019 combined'!E221*'2012-2019 sewage only'!$D221/('2012-2019 sewage only'!$D221+'2012-2019 sewage only'!$F221)</f>
        <v>#VALUE!</v>
      </c>
      <c r="F221">
        <f>IF('2012-2019 combined'!D221&lt;30, 0, '2012-2019 combined'!D221-30)</f>
        <v>0</v>
      </c>
    </row>
    <row r="222" spans="1:6" x14ac:dyDescent="0.25">
      <c r="A222" s="4">
        <v>41342</v>
      </c>
      <c r="B222" t="e">
        <f>'2012-2019 combined'!B222*'2012-2019 sewage only'!$D222/('2012-2019 sewage only'!$D222+'2012-2019 sewage only'!$F222)</f>
        <v>#VALUE!</v>
      </c>
      <c r="C222">
        <f>'2012-2019 combined'!C222*'2012-2019 sewage only'!$D222/('2012-2019 sewage only'!$D222+'2012-2019 sewage only'!$F222)</f>
        <v>0</v>
      </c>
      <c r="D222">
        <f>IF('2012-2019 combined'!D222&lt;30,'2012-2019 combined'!D222,30)</f>
        <v>26.18</v>
      </c>
      <c r="E222" t="e">
        <f>'2012-2019 combined'!E222*'2012-2019 sewage only'!$D222/('2012-2019 sewage only'!$D222+'2012-2019 sewage only'!$F222)</f>
        <v>#VALUE!</v>
      </c>
      <c r="F222">
        <f>IF('2012-2019 combined'!D222&lt;30, 0, '2012-2019 combined'!D222-30)</f>
        <v>0</v>
      </c>
    </row>
    <row r="223" spans="1:6" x14ac:dyDescent="0.25">
      <c r="A223" s="4">
        <v>41343</v>
      </c>
      <c r="B223" t="e">
        <f>'2012-2019 combined'!B223*'2012-2019 sewage only'!$D223/('2012-2019 sewage only'!$D223+'2012-2019 sewage only'!$F223)</f>
        <v>#VALUE!</v>
      </c>
      <c r="C223">
        <f>'2012-2019 combined'!C223*'2012-2019 sewage only'!$D223/('2012-2019 sewage only'!$D223+'2012-2019 sewage only'!$F223)</f>
        <v>0</v>
      </c>
      <c r="D223">
        <f>IF('2012-2019 combined'!D223&lt;30,'2012-2019 combined'!D223,30)</f>
        <v>30</v>
      </c>
      <c r="E223" t="e">
        <f>'2012-2019 combined'!E223*'2012-2019 sewage only'!$D223/('2012-2019 sewage only'!$D223+'2012-2019 sewage only'!$F223)</f>
        <v>#VALUE!</v>
      </c>
      <c r="F223">
        <f>IF('2012-2019 combined'!D223&lt;30, 0, '2012-2019 combined'!D223-30)</f>
        <v>4.6300000000000026</v>
      </c>
    </row>
    <row r="224" spans="1:6" x14ac:dyDescent="0.25">
      <c r="A224" s="4">
        <v>41344</v>
      </c>
      <c r="B224" t="e">
        <f>'2012-2019 combined'!B224*'2012-2019 sewage only'!$D224/('2012-2019 sewage only'!$D224+'2012-2019 sewage only'!$F224)</f>
        <v>#VALUE!</v>
      </c>
      <c r="C224">
        <f>'2012-2019 combined'!C224*'2012-2019 sewage only'!$D224/('2012-2019 sewage only'!$D224+'2012-2019 sewage only'!$F224)</f>
        <v>0</v>
      </c>
      <c r="D224">
        <f>IF('2012-2019 combined'!D224&lt;30,'2012-2019 combined'!D224,30)</f>
        <v>26.65</v>
      </c>
      <c r="E224" t="e">
        <f>'2012-2019 combined'!E224*'2012-2019 sewage only'!$D224/('2012-2019 sewage only'!$D224+'2012-2019 sewage only'!$F224)</f>
        <v>#VALUE!</v>
      </c>
      <c r="F224">
        <f>IF('2012-2019 combined'!D224&lt;30, 0, '2012-2019 combined'!D224-30)</f>
        <v>0</v>
      </c>
    </row>
    <row r="225" spans="1:6" x14ac:dyDescent="0.25">
      <c r="A225" s="4">
        <v>41345</v>
      </c>
      <c r="B225">
        <f>'2012-2019 combined'!B225*'2012-2019 sewage only'!$D225/('2012-2019 sewage only'!$D225+'2012-2019 sewage only'!$F225)</f>
        <v>12.2</v>
      </c>
      <c r="C225">
        <f>'2012-2019 combined'!C225*'2012-2019 sewage only'!$D225/('2012-2019 sewage only'!$D225+'2012-2019 sewage only'!$F225)</f>
        <v>0.79500000000000004</v>
      </c>
      <c r="D225">
        <f>IF('2012-2019 combined'!D225&lt;30,'2012-2019 combined'!D225,30)</f>
        <v>27.45</v>
      </c>
      <c r="E225">
        <f>'2012-2019 combined'!E225*'2012-2019 sewage only'!$D225/('2012-2019 sewage only'!$D225+'2012-2019 sewage only'!$F225)</f>
        <v>16.100000000000001</v>
      </c>
      <c r="F225">
        <f>IF('2012-2019 combined'!D225&lt;30, 0, '2012-2019 combined'!D225-30)</f>
        <v>0</v>
      </c>
    </row>
    <row r="226" spans="1:6" x14ac:dyDescent="0.25">
      <c r="A226" s="4">
        <v>41346</v>
      </c>
      <c r="B226" t="e">
        <f>'2012-2019 combined'!B226*'2012-2019 sewage only'!$D226/('2012-2019 sewage only'!$D226+'2012-2019 sewage only'!$F226)</f>
        <v>#VALUE!</v>
      </c>
      <c r="C226">
        <f>'2012-2019 combined'!C226*'2012-2019 sewage only'!$D226/('2012-2019 sewage only'!$D226+'2012-2019 sewage only'!$F226)</f>
        <v>0</v>
      </c>
      <c r="D226">
        <f>IF('2012-2019 combined'!D226&lt;30,'2012-2019 combined'!D226,30)</f>
        <v>25.4</v>
      </c>
      <c r="E226" t="e">
        <f>'2012-2019 combined'!E226*'2012-2019 sewage only'!$D226/('2012-2019 sewage only'!$D226+'2012-2019 sewage only'!$F226)</f>
        <v>#VALUE!</v>
      </c>
      <c r="F226">
        <f>IF('2012-2019 combined'!D226&lt;30, 0, '2012-2019 combined'!D226-30)</f>
        <v>0</v>
      </c>
    </row>
    <row r="227" spans="1:6" x14ac:dyDescent="0.25">
      <c r="A227" s="4">
        <v>41347</v>
      </c>
      <c r="B227">
        <f>'2012-2019 combined'!B227*'2012-2019 sewage only'!$D227/('2012-2019 sewage only'!$D227+'2012-2019 sewage only'!$F227)</f>
        <v>16</v>
      </c>
      <c r="C227">
        <f>'2012-2019 combined'!C227*'2012-2019 sewage only'!$D227/('2012-2019 sewage only'!$D227+'2012-2019 sewage only'!$F227)</f>
        <v>0</v>
      </c>
      <c r="D227">
        <f>IF('2012-2019 combined'!D227&lt;30,'2012-2019 combined'!D227,30)</f>
        <v>25.9</v>
      </c>
      <c r="E227" t="e">
        <f>'2012-2019 combined'!E227*'2012-2019 sewage only'!$D227/('2012-2019 sewage only'!$D227+'2012-2019 sewage only'!$F227)</f>
        <v>#VALUE!</v>
      </c>
      <c r="F227">
        <f>IF('2012-2019 combined'!D227&lt;30, 0, '2012-2019 combined'!D227-30)</f>
        <v>0</v>
      </c>
    </row>
    <row r="228" spans="1:6" x14ac:dyDescent="0.25">
      <c r="A228" s="4">
        <v>41348</v>
      </c>
      <c r="B228" t="e">
        <f>'2012-2019 combined'!B228*'2012-2019 sewage only'!$D228/('2012-2019 sewage only'!$D228+'2012-2019 sewage only'!$F228)</f>
        <v>#VALUE!</v>
      </c>
      <c r="C228">
        <f>'2012-2019 combined'!C228*'2012-2019 sewage only'!$D228/('2012-2019 sewage only'!$D228+'2012-2019 sewage only'!$F228)</f>
        <v>0</v>
      </c>
      <c r="D228">
        <f>IF('2012-2019 combined'!D228&lt;30,'2012-2019 combined'!D228,30)</f>
        <v>25.9</v>
      </c>
      <c r="E228" t="e">
        <f>'2012-2019 combined'!E228*'2012-2019 sewage only'!$D228/('2012-2019 sewage only'!$D228+'2012-2019 sewage only'!$F228)</f>
        <v>#VALUE!</v>
      </c>
      <c r="F228">
        <f>IF('2012-2019 combined'!D228&lt;30, 0, '2012-2019 combined'!D228-30)</f>
        <v>0</v>
      </c>
    </row>
    <row r="229" spans="1:6" x14ac:dyDescent="0.25">
      <c r="A229" s="4">
        <v>41349</v>
      </c>
      <c r="B229" t="e">
        <f>'2012-2019 combined'!B229*'2012-2019 sewage only'!$D229/('2012-2019 sewage only'!$D229+'2012-2019 sewage only'!$F229)</f>
        <v>#VALUE!</v>
      </c>
      <c r="C229">
        <f>'2012-2019 combined'!C229*'2012-2019 sewage only'!$D229/('2012-2019 sewage only'!$D229+'2012-2019 sewage only'!$F229)</f>
        <v>0</v>
      </c>
      <c r="D229">
        <f>IF('2012-2019 combined'!D229&lt;30,'2012-2019 combined'!D229,30)</f>
        <v>24.3</v>
      </c>
      <c r="E229" t="e">
        <f>'2012-2019 combined'!E229*'2012-2019 sewage only'!$D229/('2012-2019 sewage only'!$D229+'2012-2019 sewage only'!$F229)</f>
        <v>#VALUE!</v>
      </c>
      <c r="F229">
        <f>IF('2012-2019 combined'!D229&lt;30, 0, '2012-2019 combined'!D229-30)</f>
        <v>0</v>
      </c>
    </row>
    <row r="230" spans="1:6" x14ac:dyDescent="0.25">
      <c r="A230" s="4">
        <v>41350</v>
      </c>
      <c r="B230" t="e">
        <f>'2012-2019 combined'!B230*'2012-2019 sewage only'!$D230/('2012-2019 sewage only'!$D230+'2012-2019 sewage only'!$F230)</f>
        <v>#VALUE!</v>
      </c>
      <c r="C230">
        <f>'2012-2019 combined'!C230*'2012-2019 sewage only'!$D230/('2012-2019 sewage only'!$D230+'2012-2019 sewage only'!$F230)</f>
        <v>0</v>
      </c>
      <c r="D230">
        <f>IF('2012-2019 combined'!D230&lt;30,'2012-2019 combined'!D230,30)</f>
        <v>25.1</v>
      </c>
      <c r="E230" t="e">
        <f>'2012-2019 combined'!E230*'2012-2019 sewage only'!$D230/('2012-2019 sewage only'!$D230+'2012-2019 sewage only'!$F230)</f>
        <v>#VALUE!</v>
      </c>
      <c r="F230">
        <f>IF('2012-2019 combined'!D230&lt;30, 0, '2012-2019 combined'!D230-30)</f>
        <v>0</v>
      </c>
    </row>
    <row r="231" spans="1:6" x14ac:dyDescent="0.25">
      <c r="A231" s="4">
        <v>41351</v>
      </c>
      <c r="B231" t="e">
        <f>'2012-2019 combined'!B231*'2012-2019 sewage only'!$D231/('2012-2019 sewage only'!$D231+'2012-2019 sewage only'!$F231)</f>
        <v>#VALUE!</v>
      </c>
      <c r="C231">
        <f>'2012-2019 combined'!C231*'2012-2019 sewage only'!$D231/('2012-2019 sewage only'!$D231+'2012-2019 sewage only'!$F231)</f>
        <v>0</v>
      </c>
      <c r="D231">
        <f>IF('2012-2019 combined'!D231&lt;30,'2012-2019 combined'!D231,30)</f>
        <v>25.1</v>
      </c>
      <c r="E231" t="e">
        <f>'2012-2019 combined'!E231*'2012-2019 sewage only'!$D231/('2012-2019 sewage only'!$D231+'2012-2019 sewage only'!$F231)</f>
        <v>#VALUE!</v>
      </c>
      <c r="F231">
        <f>IF('2012-2019 combined'!D231&lt;30, 0, '2012-2019 combined'!D231-30)</f>
        <v>0</v>
      </c>
    </row>
    <row r="232" spans="1:6" x14ac:dyDescent="0.25">
      <c r="A232" s="4">
        <v>41352</v>
      </c>
      <c r="B232">
        <f>'2012-2019 combined'!B232*'2012-2019 sewage only'!$D232/('2012-2019 sewage only'!$D232+'2012-2019 sewage only'!$F232)</f>
        <v>19.399999999999999</v>
      </c>
      <c r="C232" t="e">
        <f>'2012-2019 combined'!C232*'2012-2019 sewage only'!$D232/('2012-2019 sewage only'!$D232+'2012-2019 sewage only'!$F232)</f>
        <v>#VALUE!</v>
      </c>
      <c r="D232">
        <f>IF('2012-2019 combined'!D232&lt;30,'2012-2019 combined'!D232,30)</f>
        <v>23.4</v>
      </c>
      <c r="E232">
        <f>'2012-2019 combined'!E232*'2012-2019 sewage only'!$D232/('2012-2019 sewage only'!$D232+'2012-2019 sewage only'!$F232)</f>
        <v>23.1</v>
      </c>
      <c r="F232">
        <f>IF('2012-2019 combined'!D232&lt;30, 0, '2012-2019 combined'!D232-30)</f>
        <v>0</v>
      </c>
    </row>
    <row r="233" spans="1:6" x14ac:dyDescent="0.25">
      <c r="A233" s="4">
        <v>41353</v>
      </c>
      <c r="B233" t="e">
        <f>'2012-2019 combined'!B233*'2012-2019 sewage only'!$D233/('2012-2019 sewage only'!$D233+'2012-2019 sewage only'!$F233)</f>
        <v>#VALUE!</v>
      </c>
      <c r="C233">
        <f>'2012-2019 combined'!C233*'2012-2019 sewage only'!$D233/('2012-2019 sewage only'!$D233+'2012-2019 sewage only'!$F233)</f>
        <v>0</v>
      </c>
      <c r="D233">
        <f>IF('2012-2019 combined'!D233&lt;30,'2012-2019 combined'!D233,30)</f>
        <v>23.8</v>
      </c>
      <c r="E233" t="e">
        <f>'2012-2019 combined'!E233*'2012-2019 sewage only'!$D233/('2012-2019 sewage only'!$D233+'2012-2019 sewage only'!$F233)</f>
        <v>#VALUE!</v>
      </c>
      <c r="F233">
        <f>IF('2012-2019 combined'!D233&lt;30, 0, '2012-2019 combined'!D233-30)</f>
        <v>0</v>
      </c>
    </row>
    <row r="234" spans="1:6" x14ac:dyDescent="0.25">
      <c r="A234" s="4">
        <v>41354</v>
      </c>
      <c r="B234">
        <f>'2012-2019 combined'!B234*'2012-2019 sewage only'!$D234/('2012-2019 sewage only'!$D234+'2012-2019 sewage only'!$F234)</f>
        <v>12</v>
      </c>
      <c r="C234">
        <f>'2012-2019 combined'!C234*'2012-2019 sewage only'!$D234/('2012-2019 sewage only'!$D234+'2012-2019 sewage only'!$F234)</f>
        <v>0</v>
      </c>
      <c r="D234">
        <f>IF('2012-2019 combined'!D234&lt;30,'2012-2019 combined'!D234,30)</f>
        <v>22.02</v>
      </c>
      <c r="E234" t="e">
        <f>'2012-2019 combined'!E234*'2012-2019 sewage only'!$D234/('2012-2019 sewage only'!$D234+'2012-2019 sewage only'!$F234)</f>
        <v>#VALUE!</v>
      </c>
      <c r="F234">
        <f>IF('2012-2019 combined'!D234&lt;30, 0, '2012-2019 combined'!D234-30)</f>
        <v>0</v>
      </c>
    </row>
    <row r="235" spans="1:6" x14ac:dyDescent="0.25">
      <c r="A235" s="4">
        <v>41355</v>
      </c>
      <c r="B235" t="e">
        <f>'2012-2019 combined'!B235*'2012-2019 sewage only'!$D235/('2012-2019 sewage only'!$D235+'2012-2019 sewage only'!$F235)</f>
        <v>#VALUE!</v>
      </c>
      <c r="C235">
        <f>'2012-2019 combined'!C235*'2012-2019 sewage only'!$D235/('2012-2019 sewage only'!$D235+'2012-2019 sewage only'!$F235)</f>
        <v>0</v>
      </c>
      <c r="D235">
        <f>IF('2012-2019 combined'!D235&lt;30,'2012-2019 combined'!D235,30)</f>
        <v>24.14</v>
      </c>
      <c r="E235" t="e">
        <f>'2012-2019 combined'!E235*'2012-2019 sewage only'!$D235/('2012-2019 sewage only'!$D235+'2012-2019 sewage only'!$F235)</f>
        <v>#VALUE!</v>
      </c>
      <c r="F235">
        <f>IF('2012-2019 combined'!D235&lt;30, 0, '2012-2019 combined'!D235-30)</f>
        <v>0</v>
      </c>
    </row>
    <row r="236" spans="1:6" x14ac:dyDescent="0.25">
      <c r="A236" s="4">
        <v>41356</v>
      </c>
      <c r="B236" t="e">
        <f>'2012-2019 combined'!B236*'2012-2019 sewage only'!$D236/('2012-2019 sewage only'!$D236+'2012-2019 sewage only'!$F236)</f>
        <v>#VALUE!</v>
      </c>
      <c r="C236">
        <f>'2012-2019 combined'!C236*'2012-2019 sewage only'!$D236/('2012-2019 sewage only'!$D236+'2012-2019 sewage only'!$F236)</f>
        <v>0</v>
      </c>
      <c r="D236">
        <f>IF('2012-2019 combined'!D236&lt;30,'2012-2019 combined'!D236,30)</f>
        <v>23.19</v>
      </c>
      <c r="E236" t="e">
        <f>'2012-2019 combined'!E236*'2012-2019 sewage only'!$D236/('2012-2019 sewage only'!$D236+'2012-2019 sewage only'!$F236)</f>
        <v>#VALUE!</v>
      </c>
      <c r="F236">
        <f>IF('2012-2019 combined'!D236&lt;30, 0, '2012-2019 combined'!D236-30)</f>
        <v>0</v>
      </c>
    </row>
    <row r="237" spans="1:6" x14ac:dyDescent="0.25">
      <c r="A237" s="4">
        <v>41357</v>
      </c>
      <c r="B237" t="e">
        <f>'2012-2019 combined'!B237*'2012-2019 sewage only'!$D237/('2012-2019 sewage only'!$D237+'2012-2019 sewage only'!$F237)</f>
        <v>#VALUE!</v>
      </c>
      <c r="C237">
        <f>'2012-2019 combined'!C237*'2012-2019 sewage only'!$D237/('2012-2019 sewage only'!$D237+'2012-2019 sewage only'!$F237)</f>
        <v>0</v>
      </c>
      <c r="D237">
        <f>IF('2012-2019 combined'!D237&lt;30,'2012-2019 combined'!D237,30)</f>
        <v>24.58</v>
      </c>
      <c r="E237" t="e">
        <f>'2012-2019 combined'!E237*'2012-2019 sewage only'!$D237/('2012-2019 sewage only'!$D237+'2012-2019 sewage only'!$F237)</f>
        <v>#VALUE!</v>
      </c>
      <c r="F237">
        <f>IF('2012-2019 combined'!D237&lt;30, 0, '2012-2019 combined'!D237-30)</f>
        <v>0</v>
      </c>
    </row>
    <row r="238" spans="1:6" x14ac:dyDescent="0.25">
      <c r="A238" s="4">
        <v>41358</v>
      </c>
      <c r="B238" t="e">
        <f>'2012-2019 combined'!B238*'2012-2019 sewage only'!$D238/('2012-2019 sewage only'!$D238+'2012-2019 sewage only'!$F238)</f>
        <v>#VALUE!</v>
      </c>
      <c r="C238">
        <f>'2012-2019 combined'!C238*'2012-2019 sewage only'!$D238/('2012-2019 sewage only'!$D238+'2012-2019 sewage only'!$F238)</f>
        <v>0</v>
      </c>
      <c r="D238">
        <f>IF('2012-2019 combined'!D238&lt;30,'2012-2019 combined'!D238,30)</f>
        <v>28.75</v>
      </c>
      <c r="E238" t="e">
        <f>'2012-2019 combined'!E238*'2012-2019 sewage only'!$D238/('2012-2019 sewage only'!$D238+'2012-2019 sewage only'!$F238)</f>
        <v>#VALUE!</v>
      </c>
      <c r="F238">
        <f>IF('2012-2019 combined'!D238&lt;30, 0, '2012-2019 combined'!D238-30)</f>
        <v>0</v>
      </c>
    </row>
    <row r="239" spans="1:6" x14ac:dyDescent="0.25">
      <c r="A239" s="4">
        <v>41359</v>
      </c>
      <c r="B239">
        <f>'2012-2019 combined'!B239*'2012-2019 sewage only'!$D239/('2012-2019 sewage only'!$D239+'2012-2019 sewage only'!$F239)</f>
        <v>10.772163965681601</v>
      </c>
      <c r="C239">
        <f>'2012-2019 combined'!C239*'2012-2019 sewage only'!$D239/('2012-2019 sewage only'!$D239+'2012-2019 sewage only'!$F239)</f>
        <v>0.67683508102955192</v>
      </c>
      <c r="D239">
        <f>IF('2012-2019 combined'!D239&lt;30,'2012-2019 combined'!D239,30)</f>
        <v>30</v>
      </c>
      <c r="E239">
        <f>'2012-2019 combined'!E239*'2012-2019 sewage only'!$D239/('2012-2019 sewage only'!$D239+'2012-2019 sewage only'!$F239)</f>
        <v>15.72926596758818</v>
      </c>
      <c r="F239">
        <f>IF('2012-2019 combined'!D239&lt;30, 0, '2012-2019 combined'!D239-30)</f>
        <v>1.4699999999999989</v>
      </c>
    </row>
    <row r="240" spans="1:6" x14ac:dyDescent="0.25">
      <c r="A240" s="4">
        <v>41360</v>
      </c>
      <c r="B240" t="e">
        <f>'2012-2019 combined'!B240*'2012-2019 sewage only'!$D240/('2012-2019 sewage only'!$D240+'2012-2019 sewage only'!$F240)</f>
        <v>#VALUE!</v>
      </c>
      <c r="C240">
        <f>'2012-2019 combined'!C240*'2012-2019 sewage only'!$D240/('2012-2019 sewage only'!$D240+'2012-2019 sewage only'!$F240)</f>
        <v>0</v>
      </c>
      <c r="D240">
        <f>IF('2012-2019 combined'!D240&lt;30,'2012-2019 combined'!D240,30)</f>
        <v>30</v>
      </c>
      <c r="E240" t="e">
        <f>'2012-2019 combined'!E240*'2012-2019 sewage only'!$D240/('2012-2019 sewage only'!$D240+'2012-2019 sewage only'!$F240)</f>
        <v>#VALUE!</v>
      </c>
      <c r="F240">
        <f>IF('2012-2019 combined'!D240&lt;30, 0, '2012-2019 combined'!D240-30)</f>
        <v>4.9799999999999969</v>
      </c>
    </row>
    <row r="241" spans="1:6" x14ac:dyDescent="0.25">
      <c r="A241" s="4">
        <v>41361</v>
      </c>
      <c r="B241">
        <f>'2012-2019 combined'!B241*'2012-2019 sewage only'!$D241/('2012-2019 sewage only'!$D241+'2012-2019 sewage only'!$F241)</f>
        <v>6.3733552631578956</v>
      </c>
      <c r="C241">
        <f>'2012-2019 combined'!C241*'2012-2019 sewage only'!$D241/('2012-2019 sewage only'!$D241+'2012-2019 sewage only'!$F241)</f>
        <v>0</v>
      </c>
      <c r="D241">
        <f>IF('2012-2019 combined'!D241&lt;30,'2012-2019 combined'!D241,30)</f>
        <v>30</v>
      </c>
      <c r="E241" t="e">
        <f>'2012-2019 combined'!E241*'2012-2019 sewage only'!$D241/('2012-2019 sewage only'!$D241+'2012-2019 sewage only'!$F241)</f>
        <v>#VALUE!</v>
      </c>
      <c r="F241">
        <f>IF('2012-2019 combined'!D241&lt;30, 0, '2012-2019 combined'!D241-30)</f>
        <v>6.4799999999999969</v>
      </c>
    </row>
    <row r="242" spans="1:6" x14ac:dyDescent="0.25">
      <c r="A242" s="4">
        <v>41362</v>
      </c>
      <c r="B242" t="e">
        <f>'2012-2019 combined'!B242*'2012-2019 sewage only'!$D242/('2012-2019 sewage only'!$D242+'2012-2019 sewage only'!$F242)</f>
        <v>#VALUE!</v>
      </c>
      <c r="C242">
        <f>'2012-2019 combined'!C242*'2012-2019 sewage only'!$D242/('2012-2019 sewage only'!$D242+'2012-2019 sewage only'!$F242)</f>
        <v>0</v>
      </c>
      <c r="D242">
        <f>IF('2012-2019 combined'!D242&lt;30,'2012-2019 combined'!D242,30)</f>
        <v>30</v>
      </c>
      <c r="E242" t="e">
        <f>'2012-2019 combined'!E242*'2012-2019 sewage only'!$D242/('2012-2019 sewage only'!$D242+'2012-2019 sewage only'!$F242)</f>
        <v>#VALUE!</v>
      </c>
      <c r="F242">
        <f>IF('2012-2019 combined'!D242&lt;30, 0, '2012-2019 combined'!D242-30)</f>
        <v>7.32</v>
      </c>
    </row>
    <row r="243" spans="1:6" x14ac:dyDescent="0.25">
      <c r="A243" s="4">
        <v>41363</v>
      </c>
      <c r="B243" t="e">
        <f>'2012-2019 combined'!B243*'2012-2019 sewage only'!$D243/('2012-2019 sewage only'!$D243+'2012-2019 sewage only'!$F243)</f>
        <v>#VALUE!</v>
      </c>
      <c r="C243">
        <f>'2012-2019 combined'!C243*'2012-2019 sewage only'!$D243/('2012-2019 sewage only'!$D243+'2012-2019 sewage only'!$F243)</f>
        <v>0</v>
      </c>
      <c r="D243">
        <f>IF('2012-2019 combined'!D243&lt;30,'2012-2019 combined'!D243,30)</f>
        <v>30</v>
      </c>
      <c r="E243" t="e">
        <f>'2012-2019 combined'!E243*'2012-2019 sewage only'!$D243/('2012-2019 sewage only'!$D243+'2012-2019 sewage only'!$F243)</f>
        <v>#VALUE!</v>
      </c>
      <c r="F243">
        <f>IF('2012-2019 combined'!D243&lt;30, 0, '2012-2019 combined'!D243-30)</f>
        <v>5.2299999999999969</v>
      </c>
    </row>
    <row r="244" spans="1:6" x14ac:dyDescent="0.25">
      <c r="A244" s="4">
        <v>41364</v>
      </c>
      <c r="B244" t="e">
        <f>'2012-2019 combined'!B244*'2012-2019 sewage only'!$D244/('2012-2019 sewage only'!$D244+'2012-2019 sewage only'!$F244)</f>
        <v>#VALUE!</v>
      </c>
      <c r="C244">
        <f>'2012-2019 combined'!C244*'2012-2019 sewage only'!$D244/('2012-2019 sewage only'!$D244+'2012-2019 sewage only'!$F244)</f>
        <v>0</v>
      </c>
      <c r="D244">
        <f>IF('2012-2019 combined'!D244&lt;30,'2012-2019 combined'!D244,30)</f>
        <v>30</v>
      </c>
      <c r="E244" t="e">
        <f>'2012-2019 combined'!E244*'2012-2019 sewage only'!$D244/('2012-2019 sewage only'!$D244+'2012-2019 sewage only'!$F244)</f>
        <v>#VALUE!</v>
      </c>
      <c r="F244">
        <f>IF('2012-2019 combined'!D244&lt;30, 0, '2012-2019 combined'!D244-30)</f>
        <v>1.9899999999999984</v>
      </c>
    </row>
    <row r="245" spans="1:6" x14ac:dyDescent="0.25">
      <c r="A245" s="4">
        <v>41365</v>
      </c>
      <c r="B245" t="e">
        <f>'2012-2019 combined'!B245*'2012-2019 sewage only'!$D245/('2012-2019 sewage only'!$D245+'2012-2019 sewage only'!$F245)</f>
        <v>#VALUE!</v>
      </c>
      <c r="C245">
        <f>'2012-2019 combined'!C245*'2012-2019 sewage only'!$D245/('2012-2019 sewage only'!$D245+'2012-2019 sewage only'!$F245)</f>
        <v>0</v>
      </c>
      <c r="D245">
        <f>IF('2012-2019 combined'!D245&lt;30,'2012-2019 combined'!D245,30)</f>
        <v>30</v>
      </c>
      <c r="E245" t="e">
        <f>'2012-2019 combined'!E245*'2012-2019 sewage only'!$D245/('2012-2019 sewage only'!$D245+'2012-2019 sewage only'!$F245)</f>
        <v>#VALUE!</v>
      </c>
      <c r="F245">
        <f>IF('2012-2019 combined'!D245&lt;30, 0, '2012-2019 combined'!D245-30)</f>
        <v>0.46000000000000085</v>
      </c>
    </row>
    <row r="246" spans="1:6" x14ac:dyDescent="0.25">
      <c r="A246" s="4">
        <v>41366</v>
      </c>
      <c r="B246">
        <f>'2012-2019 combined'!B246*'2012-2019 sewage only'!$D246/('2012-2019 sewage only'!$D246+'2012-2019 sewage only'!$F246)</f>
        <v>13.5</v>
      </c>
      <c r="C246">
        <f>'2012-2019 combined'!C246*'2012-2019 sewage only'!$D246/('2012-2019 sewage only'!$D246+'2012-2019 sewage only'!$F246)</f>
        <v>2.42</v>
      </c>
      <c r="D246">
        <f>IF('2012-2019 combined'!D246&lt;30,'2012-2019 combined'!D246,30)</f>
        <v>27.6</v>
      </c>
      <c r="E246">
        <f>'2012-2019 combined'!E246*'2012-2019 sewage only'!$D246/('2012-2019 sewage only'!$D246+'2012-2019 sewage only'!$F246)</f>
        <v>14.500000000000002</v>
      </c>
      <c r="F246">
        <f>IF('2012-2019 combined'!D246&lt;30, 0, '2012-2019 combined'!D246-30)</f>
        <v>0</v>
      </c>
    </row>
    <row r="247" spans="1:6" x14ac:dyDescent="0.25">
      <c r="A247" s="4">
        <v>41367</v>
      </c>
      <c r="B247" t="e">
        <f>'2012-2019 combined'!B247*'2012-2019 sewage only'!$D247/('2012-2019 sewage only'!$D247+'2012-2019 sewage only'!$F247)</f>
        <v>#VALUE!</v>
      </c>
      <c r="C247">
        <f>'2012-2019 combined'!C247*'2012-2019 sewage only'!$D247/('2012-2019 sewage only'!$D247+'2012-2019 sewage only'!$F247)</f>
        <v>0</v>
      </c>
      <c r="D247">
        <f>IF('2012-2019 combined'!D247&lt;30,'2012-2019 combined'!D247,30)</f>
        <v>26.73</v>
      </c>
      <c r="E247" t="e">
        <f>'2012-2019 combined'!E247*'2012-2019 sewage only'!$D247/('2012-2019 sewage only'!$D247+'2012-2019 sewage only'!$F247)</f>
        <v>#VALUE!</v>
      </c>
      <c r="F247">
        <f>IF('2012-2019 combined'!D247&lt;30, 0, '2012-2019 combined'!D247-30)</f>
        <v>0</v>
      </c>
    </row>
    <row r="248" spans="1:6" x14ac:dyDescent="0.25">
      <c r="A248" s="4">
        <v>41368</v>
      </c>
      <c r="B248">
        <f>'2012-2019 combined'!B248*'2012-2019 sewage only'!$D248/('2012-2019 sewage only'!$D248+'2012-2019 sewage only'!$F248)</f>
        <v>12.7</v>
      </c>
      <c r="C248">
        <f>'2012-2019 combined'!C248*'2012-2019 sewage only'!$D248/('2012-2019 sewage only'!$D248+'2012-2019 sewage only'!$F248)</f>
        <v>0</v>
      </c>
      <c r="D248">
        <f>IF('2012-2019 combined'!D248&lt;30,'2012-2019 combined'!D248,30)</f>
        <v>25.61</v>
      </c>
      <c r="E248" t="e">
        <f>'2012-2019 combined'!E248*'2012-2019 sewage only'!$D248/('2012-2019 sewage only'!$D248+'2012-2019 sewage only'!$F248)</f>
        <v>#VALUE!</v>
      </c>
      <c r="F248">
        <f>IF('2012-2019 combined'!D248&lt;30, 0, '2012-2019 combined'!D248-30)</f>
        <v>0</v>
      </c>
    </row>
    <row r="249" spans="1:6" x14ac:dyDescent="0.25">
      <c r="A249" s="4">
        <v>41369</v>
      </c>
      <c r="B249" t="e">
        <f>'2012-2019 combined'!B249*'2012-2019 sewage only'!$D249/('2012-2019 sewage only'!$D249+'2012-2019 sewage only'!$F249)</f>
        <v>#VALUE!</v>
      </c>
      <c r="C249">
        <f>'2012-2019 combined'!C249*'2012-2019 sewage only'!$D249/('2012-2019 sewage only'!$D249+'2012-2019 sewage only'!$F249)</f>
        <v>0</v>
      </c>
      <c r="D249">
        <f>IF('2012-2019 combined'!D249&lt;30,'2012-2019 combined'!D249,30)</f>
        <v>24.77</v>
      </c>
      <c r="E249" t="e">
        <f>'2012-2019 combined'!E249*'2012-2019 sewage only'!$D249/('2012-2019 sewage only'!$D249+'2012-2019 sewage only'!$F249)</f>
        <v>#VALUE!</v>
      </c>
      <c r="F249">
        <f>IF('2012-2019 combined'!D249&lt;30, 0, '2012-2019 combined'!D249-30)</f>
        <v>0</v>
      </c>
    </row>
    <row r="250" spans="1:6" x14ac:dyDescent="0.25">
      <c r="A250" s="4">
        <v>41370</v>
      </c>
      <c r="B250" t="e">
        <f>'2012-2019 combined'!B250*'2012-2019 sewage only'!$D250/('2012-2019 sewage only'!$D250+'2012-2019 sewage only'!$F250)</f>
        <v>#VALUE!</v>
      </c>
      <c r="C250">
        <f>'2012-2019 combined'!C250*'2012-2019 sewage only'!$D250/('2012-2019 sewage only'!$D250+'2012-2019 sewage only'!$F250)</f>
        <v>0</v>
      </c>
      <c r="D250">
        <f>IF('2012-2019 combined'!D250&lt;30,'2012-2019 combined'!D250,30)</f>
        <v>25.12</v>
      </c>
      <c r="E250" t="e">
        <f>'2012-2019 combined'!E250*'2012-2019 sewage only'!$D250/('2012-2019 sewage only'!$D250+'2012-2019 sewage only'!$F250)</f>
        <v>#VALUE!</v>
      </c>
      <c r="F250">
        <f>IF('2012-2019 combined'!D250&lt;30, 0, '2012-2019 combined'!D250-30)</f>
        <v>0</v>
      </c>
    </row>
    <row r="251" spans="1:6" x14ac:dyDescent="0.25">
      <c r="A251" s="4">
        <v>41371</v>
      </c>
      <c r="B251" t="e">
        <f>'2012-2019 combined'!B251*'2012-2019 sewage only'!$D251/('2012-2019 sewage only'!$D251+'2012-2019 sewage only'!$F251)</f>
        <v>#VALUE!</v>
      </c>
      <c r="C251">
        <f>'2012-2019 combined'!C251*'2012-2019 sewage only'!$D251/('2012-2019 sewage only'!$D251+'2012-2019 sewage only'!$F251)</f>
        <v>0</v>
      </c>
      <c r="D251">
        <f>IF('2012-2019 combined'!D251&lt;30,'2012-2019 combined'!D251,30)</f>
        <v>24.85</v>
      </c>
      <c r="E251" t="e">
        <f>'2012-2019 combined'!E251*'2012-2019 sewage only'!$D251/('2012-2019 sewage only'!$D251+'2012-2019 sewage only'!$F251)</f>
        <v>#VALUE!</v>
      </c>
      <c r="F251">
        <f>IF('2012-2019 combined'!D251&lt;30, 0, '2012-2019 combined'!D251-30)</f>
        <v>0</v>
      </c>
    </row>
    <row r="252" spans="1:6" x14ac:dyDescent="0.25">
      <c r="A252" s="4">
        <v>41372</v>
      </c>
      <c r="B252" t="e">
        <f>'2012-2019 combined'!B252*'2012-2019 sewage only'!$D252/('2012-2019 sewage only'!$D252+'2012-2019 sewage only'!$F252)</f>
        <v>#VALUE!</v>
      </c>
      <c r="C252">
        <f>'2012-2019 combined'!C252*'2012-2019 sewage only'!$D252/('2012-2019 sewage only'!$D252+'2012-2019 sewage only'!$F252)</f>
        <v>0</v>
      </c>
      <c r="D252">
        <f>IF('2012-2019 combined'!D252&lt;30,'2012-2019 combined'!D252,30)</f>
        <v>25.66</v>
      </c>
      <c r="E252" t="e">
        <f>'2012-2019 combined'!E252*'2012-2019 sewage only'!$D252/('2012-2019 sewage only'!$D252+'2012-2019 sewage only'!$F252)</f>
        <v>#VALUE!</v>
      </c>
      <c r="F252">
        <f>IF('2012-2019 combined'!D252&lt;30, 0, '2012-2019 combined'!D252-30)</f>
        <v>0</v>
      </c>
    </row>
    <row r="253" spans="1:6" x14ac:dyDescent="0.25">
      <c r="A253" s="4">
        <v>41373</v>
      </c>
      <c r="B253">
        <f>'2012-2019 combined'!B253*'2012-2019 sewage only'!$D253/('2012-2019 sewage only'!$D253+'2012-2019 sewage only'!$F253)</f>
        <v>11</v>
      </c>
      <c r="C253">
        <f>'2012-2019 combined'!C253*'2012-2019 sewage only'!$D253/('2012-2019 sewage only'!$D253+'2012-2019 sewage only'!$F253)</f>
        <v>0.624</v>
      </c>
      <c r="D253">
        <f>IF('2012-2019 combined'!D253&lt;30,'2012-2019 combined'!D253,30)</f>
        <v>23.79</v>
      </c>
      <c r="E253">
        <f>'2012-2019 combined'!E253*'2012-2019 sewage only'!$D253/('2012-2019 sewage only'!$D253+'2012-2019 sewage only'!$F253)</f>
        <v>18</v>
      </c>
      <c r="F253">
        <f>IF('2012-2019 combined'!D253&lt;30, 0, '2012-2019 combined'!D253-30)</f>
        <v>0</v>
      </c>
    </row>
    <row r="254" spans="1:6" x14ac:dyDescent="0.25">
      <c r="A254" s="4">
        <v>41374</v>
      </c>
      <c r="B254" t="e">
        <f>'2012-2019 combined'!B254*'2012-2019 sewage only'!$D254/('2012-2019 sewage only'!$D254+'2012-2019 sewage only'!$F254)</f>
        <v>#VALUE!</v>
      </c>
      <c r="C254">
        <f>'2012-2019 combined'!C254*'2012-2019 sewage only'!$D254/('2012-2019 sewage only'!$D254+'2012-2019 sewage only'!$F254)</f>
        <v>0</v>
      </c>
      <c r="D254">
        <f>IF('2012-2019 combined'!D254&lt;30,'2012-2019 combined'!D254,30)</f>
        <v>30</v>
      </c>
      <c r="E254" t="e">
        <f>'2012-2019 combined'!E254*'2012-2019 sewage only'!$D254/('2012-2019 sewage only'!$D254+'2012-2019 sewage only'!$F254)</f>
        <v>#VALUE!</v>
      </c>
      <c r="F254">
        <f>IF('2012-2019 combined'!D254&lt;30, 0, '2012-2019 combined'!D254-30)</f>
        <v>17.549999999999997</v>
      </c>
    </row>
    <row r="255" spans="1:6" x14ac:dyDescent="0.25">
      <c r="A255" s="4">
        <v>41375</v>
      </c>
      <c r="B255">
        <f>'2012-2019 combined'!B255*'2012-2019 sewage only'!$D255/('2012-2019 sewage only'!$D255+'2012-2019 sewage only'!$F255)</f>
        <v>4.2380422691879867</v>
      </c>
      <c r="C255">
        <f>'2012-2019 combined'!C255*'2012-2019 sewage only'!$D255/('2012-2019 sewage only'!$D255+'2012-2019 sewage only'!$F255)</f>
        <v>0</v>
      </c>
      <c r="D255">
        <f>IF('2012-2019 combined'!D255&lt;30,'2012-2019 combined'!D255,30)</f>
        <v>30</v>
      </c>
      <c r="E255" t="e">
        <f>'2012-2019 combined'!E255*'2012-2019 sewage only'!$D255/('2012-2019 sewage only'!$D255+'2012-2019 sewage only'!$F255)</f>
        <v>#VALUE!</v>
      </c>
      <c r="F255">
        <f>IF('2012-2019 combined'!D255&lt;30, 0, '2012-2019 combined'!D255-30)</f>
        <v>14.950000000000003</v>
      </c>
    </row>
    <row r="256" spans="1:6" x14ac:dyDescent="0.25">
      <c r="A256" s="4">
        <v>41376</v>
      </c>
      <c r="B256" t="e">
        <f>'2012-2019 combined'!B256*'2012-2019 sewage only'!$D256/('2012-2019 sewage only'!$D256+'2012-2019 sewage only'!$F256)</f>
        <v>#VALUE!</v>
      </c>
      <c r="C256">
        <f>'2012-2019 combined'!C256*'2012-2019 sewage only'!$D256/('2012-2019 sewage only'!$D256+'2012-2019 sewage only'!$F256)</f>
        <v>0</v>
      </c>
      <c r="D256">
        <f>IF('2012-2019 combined'!D256&lt;30,'2012-2019 combined'!D256,30)</f>
        <v>30</v>
      </c>
      <c r="E256" t="e">
        <f>'2012-2019 combined'!E256*'2012-2019 sewage only'!$D256/('2012-2019 sewage only'!$D256+'2012-2019 sewage only'!$F256)</f>
        <v>#VALUE!</v>
      </c>
      <c r="F256">
        <f>IF('2012-2019 combined'!D256&lt;30, 0, '2012-2019 combined'!D256-30)</f>
        <v>4.1700000000000017</v>
      </c>
    </row>
    <row r="257" spans="1:6" x14ac:dyDescent="0.25">
      <c r="A257" s="4">
        <v>41377</v>
      </c>
      <c r="B257" t="e">
        <f>'2012-2019 combined'!B257*'2012-2019 sewage only'!$D257/('2012-2019 sewage only'!$D257+'2012-2019 sewage only'!$F257)</f>
        <v>#VALUE!</v>
      </c>
      <c r="C257">
        <f>'2012-2019 combined'!C257*'2012-2019 sewage only'!$D257/('2012-2019 sewage only'!$D257+'2012-2019 sewage only'!$F257)</f>
        <v>0</v>
      </c>
      <c r="D257">
        <f>IF('2012-2019 combined'!D257&lt;30,'2012-2019 combined'!D257,30)</f>
        <v>29.72</v>
      </c>
      <c r="E257" t="e">
        <f>'2012-2019 combined'!E257*'2012-2019 sewage only'!$D257/('2012-2019 sewage only'!$D257+'2012-2019 sewage only'!$F257)</f>
        <v>#VALUE!</v>
      </c>
      <c r="F257">
        <f>IF('2012-2019 combined'!D257&lt;30, 0, '2012-2019 combined'!D257-30)</f>
        <v>0</v>
      </c>
    </row>
    <row r="258" spans="1:6" x14ac:dyDescent="0.25">
      <c r="A258" s="4">
        <v>41378</v>
      </c>
      <c r="B258" t="e">
        <f>'2012-2019 combined'!B258*'2012-2019 sewage only'!$D258/('2012-2019 sewage only'!$D258+'2012-2019 sewage only'!$F258)</f>
        <v>#VALUE!</v>
      </c>
      <c r="C258">
        <f>'2012-2019 combined'!C258*'2012-2019 sewage only'!$D258/('2012-2019 sewage only'!$D258+'2012-2019 sewage only'!$F258)</f>
        <v>0</v>
      </c>
      <c r="D258">
        <f>IF('2012-2019 combined'!D258&lt;30,'2012-2019 combined'!D258,30)</f>
        <v>29.06</v>
      </c>
      <c r="E258" t="e">
        <f>'2012-2019 combined'!E258*'2012-2019 sewage only'!$D258/('2012-2019 sewage only'!$D258+'2012-2019 sewage only'!$F258)</f>
        <v>#VALUE!</v>
      </c>
      <c r="F258">
        <f>IF('2012-2019 combined'!D258&lt;30, 0, '2012-2019 combined'!D258-30)</f>
        <v>0</v>
      </c>
    </row>
    <row r="259" spans="1:6" x14ac:dyDescent="0.25">
      <c r="A259" s="4">
        <v>41379</v>
      </c>
      <c r="B259" t="e">
        <f>'2012-2019 combined'!B259*'2012-2019 sewage only'!$D259/('2012-2019 sewage only'!$D259+'2012-2019 sewage only'!$F259)</f>
        <v>#VALUE!</v>
      </c>
      <c r="C259">
        <f>'2012-2019 combined'!C259*'2012-2019 sewage only'!$D259/('2012-2019 sewage only'!$D259+'2012-2019 sewage only'!$F259)</f>
        <v>0</v>
      </c>
      <c r="D259">
        <f>IF('2012-2019 combined'!D259&lt;30,'2012-2019 combined'!D259,30)</f>
        <v>30</v>
      </c>
      <c r="E259" t="e">
        <f>'2012-2019 combined'!E259*'2012-2019 sewage only'!$D259/('2012-2019 sewage only'!$D259+'2012-2019 sewage only'!$F259)</f>
        <v>#VALUE!</v>
      </c>
      <c r="F259">
        <f>IF('2012-2019 combined'!D259&lt;30, 0, '2012-2019 combined'!D259-30)</f>
        <v>10.200000000000003</v>
      </c>
    </row>
    <row r="260" spans="1:6" x14ac:dyDescent="0.25">
      <c r="A260" s="4">
        <v>41380</v>
      </c>
      <c r="B260">
        <f>'2012-2019 combined'!B260*'2012-2019 sewage only'!$D260/('2012-2019 sewage only'!$D260+'2012-2019 sewage only'!$F260)</f>
        <v>1.6849067949488874</v>
      </c>
      <c r="C260">
        <f>'2012-2019 combined'!C260*'2012-2019 sewage only'!$D260/('2012-2019 sewage only'!$D260+'2012-2019 sewage only'!$F260)</f>
        <v>0.25941070354780515</v>
      </c>
      <c r="D260">
        <f>IF('2012-2019 combined'!D260&lt;30,'2012-2019 combined'!D260,30)</f>
        <v>30</v>
      </c>
      <c r="E260">
        <f>'2012-2019 combined'!E260*'2012-2019 sewage only'!$D260/('2012-2019 sewage only'!$D260+'2012-2019 sewage only'!$F260)</f>
        <v>3.0198436560432946</v>
      </c>
      <c r="F260">
        <f>IF('2012-2019 combined'!D260&lt;30, 0, '2012-2019 combined'!D260-30)</f>
        <v>53.150000000000006</v>
      </c>
    </row>
    <row r="261" spans="1:6" x14ac:dyDescent="0.25">
      <c r="A261" s="4">
        <v>41381</v>
      </c>
      <c r="B261" t="e">
        <f>'2012-2019 combined'!B261*'2012-2019 sewage only'!$D261/('2012-2019 sewage only'!$D261+'2012-2019 sewage only'!$F261)</f>
        <v>#VALUE!</v>
      </c>
      <c r="C261">
        <f>'2012-2019 combined'!C261*'2012-2019 sewage only'!$D261/('2012-2019 sewage only'!$D261+'2012-2019 sewage only'!$F261)</f>
        <v>0</v>
      </c>
      <c r="D261">
        <f>IF('2012-2019 combined'!D261&lt;30,'2012-2019 combined'!D261,30)</f>
        <v>30</v>
      </c>
      <c r="E261" t="e">
        <f>'2012-2019 combined'!E261*'2012-2019 sewage only'!$D261/('2012-2019 sewage only'!$D261+'2012-2019 sewage only'!$F261)</f>
        <v>#VALUE!</v>
      </c>
      <c r="F261">
        <f>IF('2012-2019 combined'!D261&lt;30, 0, '2012-2019 combined'!D261-30)</f>
        <v>26.15</v>
      </c>
    </row>
    <row r="262" spans="1:6" x14ac:dyDescent="0.25">
      <c r="A262" s="4">
        <v>41382</v>
      </c>
      <c r="B262">
        <f>'2012-2019 combined'!B262*'2012-2019 sewage only'!$D262/('2012-2019 sewage only'!$D262+'2012-2019 sewage only'!$F262)</f>
        <v>0.82257656289546954</v>
      </c>
      <c r="C262">
        <f>'2012-2019 combined'!C262*'2012-2019 sewage only'!$D262/('2012-2019 sewage only'!$D262+'2012-2019 sewage only'!$F262)</f>
        <v>0</v>
      </c>
      <c r="D262">
        <f>IF('2012-2019 combined'!D262&lt;30,'2012-2019 combined'!D262,30)</f>
        <v>30</v>
      </c>
      <c r="E262" t="e">
        <f>'2012-2019 combined'!E262*'2012-2019 sewage only'!$D262/('2012-2019 sewage only'!$D262+'2012-2019 sewage only'!$F262)</f>
        <v>#VALUE!</v>
      </c>
      <c r="F262">
        <f>IF('2012-2019 combined'!D262&lt;30, 0, '2012-2019 combined'!D262-30)</f>
        <v>88.53</v>
      </c>
    </row>
    <row r="263" spans="1:6" x14ac:dyDescent="0.25">
      <c r="A263" s="4">
        <v>41383</v>
      </c>
      <c r="B263" t="e">
        <f>'2012-2019 combined'!B263*'2012-2019 sewage only'!$D263/('2012-2019 sewage only'!$D263+'2012-2019 sewage only'!$F263)</f>
        <v>#VALUE!</v>
      </c>
      <c r="C263">
        <f>'2012-2019 combined'!C263*'2012-2019 sewage only'!$D263/('2012-2019 sewage only'!$D263+'2012-2019 sewage only'!$F263)</f>
        <v>0</v>
      </c>
      <c r="D263">
        <f>IF('2012-2019 combined'!D263&lt;30,'2012-2019 combined'!D263,30)</f>
        <v>30</v>
      </c>
      <c r="E263" t="e">
        <f>'2012-2019 combined'!E263*'2012-2019 sewage only'!$D263/('2012-2019 sewage only'!$D263+'2012-2019 sewage only'!$F263)</f>
        <v>#VALUE!</v>
      </c>
      <c r="F263">
        <f>IF('2012-2019 combined'!D263&lt;30, 0, '2012-2019 combined'!D263-30)</f>
        <v>54.879999999999995</v>
      </c>
    </row>
    <row r="264" spans="1:6" x14ac:dyDescent="0.25">
      <c r="A264" s="4">
        <v>41384</v>
      </c>
      <c r="B264" t="e">
        <f>'2012-2019 combined'!B264*'2012-2019 sewage only'!$D264/('2012-2019 sewage only'!$D264+'2012-2019 sewage only'!$F264)</f>
        <v>#VALUE!</v>
      </c>
      <c r="C264">
        <f>'2012-2019 combined'!C264*'2012-2019 sewage only'!$D264/('2012-2019 sewage only'!$D264+'2012-2019 sewage only'!$F264)</f>
        <v>0</v>
      </c>
      <c r="D264">
        <f>IF('2012-2019 combined'!D264&lt;30,'2012-2019 combined'!D264,30)</f>
        <v>30</v>
      </c>
      <c r="E264" t="e">
        <f>'2012-2019 combined'!E264*'2012-2019 sewage only'!$D264/('2012-2019 sewage only'!$D264+'2012-2019 sewage only'!$F264)</f>
        <v>#VALUE!</v>
      </c>
      <c r="F264">
        <f>IF('2012-2019 combined'!D264&lt;30, 0, '2012-2019 combined'!D264-30)</f>
        <v>28.119999999999997</v>
      </c>
    </row>
    <row r="265" spans="1:6" x14ac:dyDescent="0.25">
      <c r="A265" s="4">
        <v>41385</v>
      </c>
      <c r="B265" t="e">
        <f>'2012-2019 combined'!B265*'2012-2019 sewage only'!$D265/('2012-2019 sewage only'!$D265+'2012-2019 sewage only'!$F265)</f>
        <v>#VALUE!</v>
      </c>
      <c r="C265">
        <f>'2012-2019 combined'!C265*'2012-2019 sewage only'!$D265/('2012-2019 sewage only'!$D265+'2012-2019 sewage only'!$F265)</f>
        <v>0</v>
      </c>
      <c r="D265">
        <f>IF('2012-2019 combined'!D265&lt;30,'2012-2019 combined'!D265,30)</f>
        <v>30</v>
      </c>
      <c r="E265" t="e">
        <f>'2012-2019 combined'!E265*'2012-2019 sewage only'!$D265/('2012-2019 sewage only'!$D265+'2012-2019 sewage only'!$F265)</f>
        <v>#VALUE!</v>
      </c>
      <c r="F265">
        <f>IF('2012-2019 combined'!D265&lt;30, 0, '2012-2019 combined'!D265-30)</f>
        <v>19.61</v>
      </c>
    </row>
    <row r="266" spans="1:6" x14ac:dyDescent="0.25">
      <c r="A266" s="4">
        <v>41386</v>
      </c>
      <c r="B266" t="e">
        <f>'2012-2019 combined'!B266*'2012-2019 sewage only'!$D266/('2012-2019 sewage only'!$D266+'2012-2019 sewage only'!$F266)</f>
        <v>#VALUE!</v>
      </c>
      <c r="C266">
        <f>'2012-2019 combined'!C266*'2012-2019 sewage only'!$D266/('2012-2019 sewage only'!$D266+'2012-2019 sewage only'!$F266)</f>
        <v>0</v>
      </c>
      <c r="D266">
        <f>IF('2012-2019 combined'!D266&lt;30,'2012-2019 combined'!D266,30)</f>
        <v>30</v>
      </c>
      <c r="E266" t="e">
        <f>'2012-2019 combined'!E266*'2012-2019 sewage only'!$D266/('2012-2019 sewage only'!$D266+'2012-2019 sewage only'!$F266)</f>
        <v>#VALUE!</v>
      </c>
      <c r="F266">
        <f>IF('2012-2019 combined'!D266&lt;30, 0, '2012-2019 combined'!D266-30)</f>
        <v>20.07</v>
      </c>
    </row>
    <row r="267" spans="1:6" x14ac:dyDescent="0.25">
      <c r="A267" s="4">
        <v>41387</v>
      </c>
      <c r="B267">
        <f>'2012-2019 combined'!B267*'2012-2019 sewage only'!$D267/('2012-2019 sewage only'!$D267+'2012-2019 sewage only'!$F267)</f>
        <v>4.4380733944954134</v>
      </c>
      <c r="C267">
        <f>'2012-2019 combined'!C267*'2012-2019 sewage only'!$D267/('2012-2019 sewage only'!$D267+'2012-2019 sewage only'!$F267)</f>
        <v>0.21043577981651376</v>
      </c>
      <c r="D267">
        <f>IF('2012-2019 combined'!D267&lt;30,'2012-2019 combined'!D267,30)</f>
        <v>30</v>
      </c>
      <c r="E267">
        <f>'2012-2019 combined'!E267*'2012-2019 sewage only'!$D267/('2012-2019 sewage only'!$D267+'2012-2019 sewage only'!$F267)</f>
        <v>4.6961009174311927</v>
      </c>
      <c r="F267">
        <f>IF('2012-2019 combined'!D267&lt;30, 0, '2012-2019 combined'!D267-30)</f>
        <v>22.32</v>
      </c>
    </row>
    <row r="268" spans="1:6" x14ac:dyDescent="0.25">
      <c r="A268" s="4">
        <v>41388</v>
      </c>
      <c r="B268" t="e">
        <f>'2012-2019 combined'!B268*'2012-2019 sewage only'!$D268/('2012-2019 sewage only'!$D268+'2012-2019 sewage only'!$F268)</f>
        <v>#VALUE!</v>
      </c>
      <c r="C268">
        <f>'2012-2019 combined'!C268*'2012-2019 sewage only'!$D268/('2012-2019 sewage only'!$D268+'2012-2019 sewage only'!$F268)</f>
        <v>0</v>
      </c>
      <c r="D268">
        <f>IF('2012-2019 combined'!D268&lt;30,'2012-2019 combined'!D268,30)</f>
        <v>30</v>
      </c>
      <c r="E268" t="e">
        <f>'2012-2019 combined'!E268*'2012-2019 sewage only'!$D268/('2012-2019 sewage only'!$D268+'2012-2019 sewage only'!$F268)</f>
        <v>#VALUE!</v>
      </c>
      <c r="F268">
        <f>IF('2012-2019 combined'!D268&lt;30, 0, '2012-2019 combined'!D268-30)</f>
        <v>9.5399999999999991</v>
      </c>
    </row>
    <row r="269" spans="1:6" x14ac:dyDescent="0.25">
      <c r="A269" s="4">
        <v>41389</v>
      </c>
      <c r="B269">
        <f>'2012-2019 combined'!B269*'2012-2019 sewage only'!$D269/('2012-2019 sewage only'!$D269+'2012-2019 sewage only'!$F269)</f>
        <v>10.409252669039146</v>
      </c>
      <c r="C269">
        <f>'2012-2019 combined'!C269*'2012-2019 sewage only'!$D269/('2012-2019 sewage only'!$D269+'2012-2019 sewage only'!$F269)</f>
        <v>0</v>
      </c>
      <c r="D269">
        <f>IF('2012-2019 combined'!D269&lt;30,'2012-2019 combined'!D269,30)</f>
        <v>30</v>
      </c>
      <c r="E269" t="e">
        <f>'2012-2019 combined'!E269*'2012-2019 sewage only'!$D269/('2012-2019 sewage only'!$D269+'2012-2019 sewage only'!$F269)</f>
        <v>#VALUE!</v>
      </c>
      <c r="F269">
        <f>IF('2012-2019 combined'!D269&lt;30, 0, '2012-2019 combined'!D269-30)</f>
        <v>3.7199999999999989</v>
      </c>
    </row>
    <row r="270" spans="1:6" x14ac:dyDescent="0.25">
      <c r="A270" s="4">
        <v>41390</v>
      </c>
      <c r="B270" t="e">
        <f>'2012-2019 combined'!B270*'2012-2019 sewage only'!$D270/('2012-2019 sewage only'!$D270+'2012-2019 sewage only'!$F270)</f>
        <v>#VALUE!</v>
      </c>
      <c r="C270">
        <f>'2012-2019 combined'!C270*'2012-2019 sewage only'!$D270/('2012-2019 sewage only'!$D270+'2012-2019 sewage only'!$F270)</f>
        <v>0</v>
      </c>
      <c r="D270">
        <f>IF('2012-2019 combined'!D270&lt;30,'2012-2019 combined'!D270,30)</f>
        <v>30</v>
      </c>
      <c r="E270" t="e">
        <f>'2012-2019 combined'!E270*'2012-2019 sewage only'!$D270/('2012-2019 sewage only'!$D270+'2012-2019 sewage only'!$F270)</f>
        <v>#VALUE!</v>
      </c>
      <c r="F270">
        <f>IF('2012-2019 combined'!D270&lt;30, 0, '2012-2019 combined'!D270-30)</f>
        <v>1.379999999999999</v>
      </c>
    </row>
    <row r="271" spans="1:6" x14ac:dyDescent="0.25">
      <c r="A271" s="4">
        <v>41391</v>
      </c>
      <c r="B271" t="e">
        <f>'2012-2019 combined'!B271*'2012-2019 sewage only'!$D271/('2012-2019 sewage only'!$D271+'2012-2019 sewage only'!$F271)</f>
        <v>#VALUE!</v>
      </c>
      <c r="C271">
        <f>'2012-2019 combined'!C271*'2012-2019 sewage only'!$D271/('2012-2019 sewage only'!$D271+'2012-2019 sewage only'!$F271)</f>
        <v>0</v>
      </c>
      <c r="D271">
        <f>IF('2012-2019 combined'!D271&lt;30,'2012-2019 combined'!D271,30)</f>
        <v>30</v>
      </c>
      <c r="E271" t="e">
        <f>'2012-2019 combined'!E271*'2012-2019 sewage only'!$D271/('2012-2019 sewage only'!$D271+'2012-2019 sewage only'!$F271)</f>
        <v>#VALUE!</v>
      </c>
      <c r="F271">
        <f>IF('2012-2019 combined'!D271&lt;30, 0, '2012-2019 combined'!D271-30)</f>
        <v>9.75</v>
      </c>
    </row>
    <row r="272" spans="1:6" x14ac:dyDescent="0.25">
      <c r="A272" s="4">
        <v>41392</v>
      </c>
      <c r="B272" t="e">
        <f>'2012-2019 combined'!B272*'2012-2019 sewage only'!$D272/('2012-2019 sewage only'!$D272+'2012-2019 sewage only'!$F272)</f>
        <v>#VALUE!</v>
      </c>
      <c r="C272">
        <f>'2012-2019 combined'!C272*'2012-2019 sewage only'!$D272/('2012-2019 sewage only'!$D272+'2012-2019 sewage only'!$F272)</f>
        <v>0</v>
      </c>
      <c r="D272">
        <f>IF('2012-2019 combined'!D272&lt;30,'2012-2019 combined'!D272,30)</f>
        <v>30</v>
      </c>
      <c r="E272" t="e">
        <f>'2012-2019 combined'!E272*'2012-2019 sewage only'!$D272/('2012-2019 sewage only'!$D272+'2012-2019 sewage only'!$F272)</f>
        <v>#VALUE!</v>
      </c>
      <c r="F272">
        <f>IF('2012-2019 combined'!D272&lt;30, 0, '2012-2019 combined'!D272-30)</f>
        <v>4.6499999999999986</v>
      </c>
    </row>
    <row r="273" spans="1:6" x14ac:dyDescent="0.25">
      <c r="A273" s="4">
        <v>41393</v>
      </c>
      <c r="B273" t="e">
        <f>'2012-2019 combined'!B273*'2012-2019 sewage only'!$D273/('2012-2019 sewage only'!$D273+'2012-2019 sewage only'!$F273)</f>
        <v>#VALUE!</v>
      </c>
      <c r="C273">
        <f>'2012-2019 combined'!C273*'2012-2019 sewage only'!$D273/('2012-2019 sewage only'!$D273+'2012-2019 sewage only'!$F273)</f>
        <v>0</v>
      </c>
      <c r="D273">
        <f>IF('2012-2019 combined'!D273&lt;30,'2012-2019 combined'!D273,30)</f>
        <v>30</v>
      </c>
      <c r="E273" t="e">
        <f>'2012-2019 combined'!E273*'2012-2019 sewage only'!$D273/('2012-2019 sewage only'!$D273+'2012-2019 sewage only'!$F273)</f>
        <v>#VALUE!</v>
      </c>
      <c r="F273">
        <f>IF('2012-2019 combined'!D273&lt;30, 0, '2012-2019 combined'!D273-30)</f>
        <v>2.2899999999999991</v>
      </c>
    </row>
    <row r="274" spans="1:6" x14ac:dyDescent="0.25">
      <c r="A274" s="4">
        <v>41394</v>
      </c>
      <c r="B274">
        <f>'2012-2019 combined'!B274*'2012-2019 sewage only'!$D274/('2012-2019 sewage only'!$D274+'2012-2019 sewage only'!$F274)</f>
        <v>9.0745585349901905</v>
      </c>
      <c r="C274">
        <f>'2012-2019 combined'!C274*'2012-2019 sewage only'!$D274/('2012-2019 sewage only'!$D274+'2012-2019 sewage only'!$F274)</f>
        <v>0.94081098757357751</v>
      </c>
      <c r="D274">
        <f>IF('2012-2019 combined'!D274&lt;30,'2012-2019 combined'!D274,30)</f>
        <v>30</v>
      </c>
      <c r="E274">
        <f>'2012-2019 combined'!E274*'2012-2019 sewage only'!$D274/('2012-2019 sewage only'!$D274+'2012-2019 sewage only'!$F274)</f>
        <v>9.2217135382603015</v>
      </c>
      <c r="F274">
        <f>IF('2012-2019 combined'!D274&lt;30, 0, '2012-2019 combined'!D274-30)</f>
        <v>0.57999999999999829</v>
      </c>
    </row>
    <row r="275" spans="1:6" x14ac:dyDescent="0.25">
      <c r="A275" s="4">
        <v>41395</v>
      </c>
      <c r="B275" t="e">
        <f>'2012-2019 combined'!B275*'2012-2019 sewage only'!$D275/('2012-2019 sewage only'!$D275+'2012-2019 sewage only'!$F275)</f>
        <v>#VALUE!</v>
      </c>
      <c r="C275">
        <f>'2012-2019 combined'!C275*'2012-2019 sewage only'!$D275/('2012-2019 sewage only'!$D275+'2012-2019 sewage only'!$F275)</f>
        <v>0</v>
      </c>
      <c r="D275">
        <f>IF('2012-2019 combined'!D275&lt;30,'2012-2019 combined'!D275,30)</f>
        <v>29.17</v>
      </c>
      <c r="E275" t="e">
        <f>'2012-2019 combined'!E275*'2012-2019 sewage only'!$D275/('2012-2019 sewage only'!$D275+'2012-2019 sewage only'!$F275)</f>
        <v>#VALUE!</v>
      </c>
      <c r="F275">
        <f>IF('2012-2019 combined'!D275&lt;30, 0, '2012-2019 combined'!D275-30)</f>
        <v>0</v>
      </c>
    </row>
    <row r="276" spans="1:6" x14ac:dyDescent="0.25">
      <c r="A276" s="4">
        <v>41396</v>
      </c>
      <c r="B276">
        <f>'2012-2019 combined'!B276*'2012-2019 sewage only'!$D276/('2012-2019 sewage only'!$D276+'2012-2019 sewage only'!$F276)</f>
        <v>6.4127588669364446</v>
      </c>
      <c r="C276">
        <f>'2012-2019 combined'!C276*'2012-2019 sewage only'!$D276/('2012-2019 sewage only'!$D276+'2012-2019 sewage only'!$F276)</f>
        <v>0</v>
      </c>
      <c r="D276">
        <f>IF('2012-2019 combined'!D276&lt;30,'2012-2019 combined'!D276,30)</f>
        <v>30</v>
      </c>
      <c r="E276" t="e">
        <f>'2012-2019 combined'!E276*'2012-2019 sewage only'!$D276/('2012-2019 sewage only'!$D276+'2012-2019 sewage only'!$F276)</f>
        <v>#VALUE!</v>
      </c>
      <c r="F276">
        <f>IF('2012-2019 combined'!D276&lt;30, 0, '2012-2019 combined'!D276-30)</f>
        <v>12.009999999999998</v>
      </c>
    </row>
    <row r="277" spans="1:6" x14ac:dyDescent="0.25">
      <c r="A277" s="4">
        <v>41397</v>
      </c>
      <c r="B277" t="e">
        <f>'2012-2019 combined'!B277*'2012-2019 sewage only'!$D277/('2012-2019 sewage only'!$D277+'2012-2019 sewage only'!$F277)</f>
        <v>#VALUE!</v>
      </c>
      <c r="C277">
        <f>'2012-2019 combined'!C277*'2012-2019 sewage only'!$D277/('2012-2019 sewage only'!$D277+'2012-2019 sewage only'!$F277)</f>
        <v>0</v>
      </c>
      <c r="D277">
        <f>IF('2012-2019 combined'!D277&lt;30,'2012-2019 combined'!D277,30)</f>
        <v>30</v>
      </c>
      <c r="E277" t="e">
        <f>'2012-2019 combined'!E277*'2012-2019 sewage only'!$D277/('2012-2019 sewage only'!$D277+'2012-2019 sewage only'!$F277)</f>
        <v>#VALUE!</v>
      </c>
      <c r="F277">
        <f>IF('2012-2019 combined'!D277&lt;30, 0, '2012-2019 combined'!D277-30)</f>
        <v>8.2800000000000011</v>
      </c>
    </row>
    <row r="278" spans="1:6" x14ac:dyDescent="0.25">
      <c r="A278" s="4">
        <v>41398</v>
      </c>
      <c r="B278" t="e">
        <f>'2012-2019 combined'!B278*'2012-2019 sewage only'!$D278/('2012-2019 sewage only'!$D278+'2012-2019 sewage only'!$F278)</f>
        <v>#VALUE!</v>
      </c>
      <c r="C278">
        <f>'2012-2019 combined'!C278*'2012-2019 sewage only'!$D278/('2012-2019 sewage only'!$D278+'2012-2019 sewage only'!$F278)</f>
        <v>0</v>
      </c>
      <c r="D278">
        <f>IF('2012-2019 combined'!D278&lt;30,'2012-2019 combined'!D278,30)</f>
        <v>30</v>
      </c>
      <c r="E278" t="e">
        <f>'2012-2019 combined'!E278*'2012-2019 sewage only'!$D278/('2012-2019 sewage only'!$D278+'2012-2019 sewage only'!$F278)</f>
        <v>#VALUE!</v>
      </c>
      <c r="F278">
        <f>IF('2012-2019 combined'!D278&lt;30, 0, '2012-2019 combined'!D278-30)</f>
        <v>11.020000000000003</v>
      </c>
    </row>
    <row r="279" spans="1:6" x14ac:dyDescent="0.25">
      <c r="A279" s="4">
        <v>41399</v>
      </c>
      <c r="B279" t="e">
        <f>'2012-2019 combined'!B279*'2012-2019 sewage only'!$D279/('2012-2019 sewage only'!$D279+'2012-2019 sewage only'!$F279)</f>
        <v>#VALUE!</v>
      </c>
      <c r="C279">
        <f>'2012-2019 combined'!C279*'2012-2019 sewage only'!$D279/('2012-2019 sewage only'!$D279+'2012-2019 sewage only'!$F279)</f>
        <v>0</v>
      </c>
      <c r="D279">
        <f>IF('2012-2019 combined'!D279&lt;30,'2012-2019 combined'!D279,30)</f>
        <v>30</v>
      </c>
      <c r="E279" t="e">
        <f>'2012-2019 combined'!E279*'2012-2019 sewage only'!$D279/('2012-2019 sewage only'!$D279+'2012-2019 sewage only'!$F279)</f>
        <v>#VALUE!</v>
      </c>
      <c r="F279">
        <f>IF('2012-2019 combined'!D279&lt;30, 0, '2012-2019 combined'!D279-30)</f>
        <v>16.39</v>
      </c>
    </row>
    <row r="280" spans="1:6" x14ac:dyDescent="0.25">
      <c r="A280" s="4">
        <v>41400</v>
      </c>
      <c r="B280" t="e">
        <f>'2012-2019 combined'!B280*'2012-2019 sewage only'!$D280/('2012-2019 sewage only'!$D280+'2012-2019 sewage only'!$F280)</f>
        <v>#VALUE!</v>
      </c>
      <c r="C280">
        <f>'2012-2019 combined'!C280*'2012-2019 sewage only'!$D280/('2012-2019 sewage only'!$D280+'2012-2019 sewage only'!$F280)</f>
        <v>0</v>
      </c>
      <c r="D280">
        <f>IF('2012-2019 combined'!D280&lt;30,'2012-2019 combined'!D280,30)</f>
        <v>30</v>
      </c>
      <c r="E280" t="e">
        <f>'2012-2019 combined'!E280*'2012-2019 sewage only'!$D280/('2012-2019 sewage only'!$D280+'2012-2019 sewage only'!$F280)</f>
        <v>#VALUE!</v>
      </c>
      <c r="F280">
        <f>IF('2012-2019 combined'!D280&lt;30, 0, '2012-2019 combined'!D280-30)</f>
        <v>8.7000000000000028</v>
      </c>
    </row>
    <row r="281" spans="1:6" x14ac:dyDescent="0.25">
      <c r="A281" s="4">
        <v>41401</v>
      </c>
      <c r="B281">
        <f>'2012-2019 combined'!B281*'2012-2019 sewage only'!$D281/('2012-2019 sewage only'!$D281+'2012-2019 sewage only'!$F281)</f>
        <v>7.9993688860839374</v>
      </c>
      <c r="C281">
        <f>'2012-2019 combined'!C281*'2012-2019 sewage only'!$D281/('2012-2019 sewage only'!$D281+'2012-2019 sewage only'!$F281)</f>
        <v>2.3193436415272957</v>
      </c>
      <c r="D281">
        <f>IF('2012-2019 combined'!D281&lt;30,'2012-2019 combined'!D281,30)</f>
        <v>30</v>
      </c>
      <c r="E281">
        <f>'2012-2019 combined'!E281*'2012-2019 sewage only'!$D281/('2012-2019 sewage only'!$D281+'2012-2019 sewage only'!$F281)</f>
        <v>10.034711265383402</v>
      </c>
      <c r="F281">
        <f>IF('2012-2019 combined'!D281&lt;30, 0, '2012-2019 combined'!D281-30)</f>
        <v>1.6900000000000013</v>
      </c>
    </row>
    <row r="282" spans="1:6" x14ac:dyDescent="0.25">
      <c r="A282" s="4">
        <v>41402</v>
      </c>
      <c r="B282" t="e">
        <f>'2012-2019 combined'!B282*'2012-2019 sewage only'!$D282/('2012-2019 sewage only'!$D282+'2012-2019 sewage only'!$F282)</f>
        <v>#VALUE!</v>
      </c>
      <c r="C282">
        <f>'2012-2019 combined'!C282*'2012-2019 sewage only'!$D282/('2012-2019 sewage only'!$D282+'2012-2019 sewage only'!$F282)</f>
        <v>0</v>
      </c>
      <c r="D282">
        <f>IF('2012-2019 combined'!D282&lt;30,'2012-2019 combined'!D282,30)</f>
        <v>29.76</v>
      </c>
      <c r="E282" t="e">
        <f>'2012-2019 combined'!E282*'2012-2019 sewage only'!$D282/('2012-2019 sewage only'!$D282+'2012-2019 sewage only'!$F282)</f>
        <v>#VALUE!</v>
      </c>
      <c r="F282">
        <f>IF('2012-2019 combined'!D282&lt;30, 0, '2012-2019 combined'!D282-30)</f>
        <v>0</v>
      </c>
    </row>
    <row r="283" spans="1:6" x14ac:dyDescent="0.25">
      <c r="A283" s="4">
        <v>41403</v>
      </c>
      <c r="B283">
        <f>'2012-2019 combined'!B283*'2012-2019 sewage only'!$D283/('2012-2019 sewage only'!$D283+'2012-2019 sewage only'!$F283)</f>
        <v>2.1279352226720647</v>
      </c>
      <c r="C283">
        <f>'2012-2019 combined'!C283*'2012-2019 sewage only'!$D283/('2012-2019 sewage only'!$D283+'2012-2019 sewage only'!$F283)</f>
        <v>0</v>
      </c>
      <c r="D283">
        <f>IF('2012-2019 combined'!D283&lt;30,'2012-2019 combined'!D283,30)</f>
        <v>30</v>
      </c>
      <c r="E283" t="e">
        <f>'2012-2019 combined'!E283*'2012-2019 sewage only'!$D283/('2012-2019 sewage only'!$D283+'2012-2019 sewage only'!$F283)</f>
        <v>#VALUE!</v>
      </c>
      <c r="F283">
        <f>IF('2012-2019 combined'!D283&lt;30, 0, '2012-2019 combined'!D283-30)</f>
        <v>31.75</v>
      </c>
    </row>
    <row r="284" spans="1:6" x14ac:dyDescent="0.25">
      <c r="A284" s="4">
        <v>41404</v>
      </c>
      <c r="B284" t="e">
        <f>'2012-2019 combined'!B284*'2012-2019 sewage only'!$D284/('2012-2019 sewage only'!$D284+'2012-2019 sewage only'!$F284)</f>
        <v>#VALUE!</v>
      </c>
      <c r="C284">
        <f>'2012-2019 combined'!C284*'2012-2019 sewage only'!$D284/('2012-2019 sewage only'!$D284+'2012-2019 sewage only'!$F284)</f>
        <v>0</v>
      </c>
      <c r="D284">
        <f>IF('2012-2019 combined'!D284&lt;30,'2012-2019 combined'!D284,30)</f>
        <v>30</v>
      </c>
      <c r="E284" t="e">
        <f>'2012-2019 combined'!E284*'2012-2019 sewage only'!$D284/('2012-2019 sewage only'!$D284+'2012-2019 sewage only'!$F284)</f>
        <v>#VALUE!</v>
      </c>
      <c r="F284">
        <f>IF('2012-2019 combined'!D284&lt;30, 0, '2012-2019 combined'!D284-30)</f>
        <v>13.990000000000002</v>
      </c>
    </row>
    <row r="285" spans="1:6" x14ac:dyDescent="0.25">
      <c r="A285" s="4">
        <v>41405</v>
      </c>
      <c r="B285" t="e">
        <f>'2012-2019 combined'!B285*'2012-2019 sewage only'!$D285/('2012-2019 sewage only'!$D285+'2012-2019 sewage only'!$F285)</f>
        <v>#VALUE!</v>
      </c>
      <c r="C285">
        <f>'2012-2019 combined'!C285*'2012-2019 sewage only'!$D285/('2012-2019 sewage only'!$D285+'2012-2019 sewage only'!$F285)</f>
        <v>0</v>
      </c>
      <c r="D285">
        <f>IF('2012-2019 combined'!D285&lt;30,'2012-2019 combined'!D285,30)</f>
        <v>30</v>
      </c>
      <c r="E285" t="e">
        <f>'2012-2019 combined'!E285*'2012-2019 sewage only'!$D285/('2012-2019 sewage only'!$D285+'2012-2019 sewage only'!$F285)</f>
        <v>#VALUE!</v>
      </c>
      <c r="F285">
        <f>IF('2012-2019 combined'!D285&lt;30, 0, '2012-2019 combined'!D285-30)</f>
        <v>5.1599999999999966</v>
      </c>
    </row>
    <row r="286" spans="1:6" x14ac:dyDescent="0.25">
      <c r="A286" s="4">
        <v>41406</v>
      </c>
      <c r="B286" t="e">
        <f>'2012-2019 combined'!B286*'2012-2019 sewage only'!$D286/('2012-2019 sewage only'!$D286+'2012-2019 sewage only'!$F286)</f>
        <v>#VALUE!</v>
      </c>
      <c r="C286">
        <f>'2012-2019 combined'!C286*'2012-2019 sewage only'!$D286/('2012-2019 sewage only'!$D286+'2012-2019 sewage only'!$F286)</f>
        <v>0</v>
      </c>
      <c r="D286">
        <f>IF('2012-2019 combined'!D286&lt;30,'2012-2019 combined'!D286,30)</f>
        <v>30</v>
      </c>
      <c r="E286" t="e">
        <f>'2012-2019 combined'!E286*'2012-2019 sewage only'!$D286/('2012-2019 sewage only'!$D286+'2012-2019 sewage only'!$F286)</f>
        <v>#VALUE!</v>
      </c>
      <c r="F286">
        <f>IF('2012-2019 combined'!D286&lt;30, 0, '2012-2019 combined'!D286-30)</f>
        <v>3.0600000000000023</v>
      </c>
    </row>
    <row r="287" spans="1:6" x14ac:dyDescent="0.25">
      <c r="A287" s="4">
        <v>41407</v>
      </c>
      <c r="B287" t="e">
        <f>'2012-2019 combined'!B287*'2012-2019 sewage only'!$D287/('2012-2019 sewage only'!$D287+'2012-2019 sewage only'!$F287)</f>
        <v>#VALUE!</v>
      </c>
      <c r="C287">
        <f>'2012-2019 combined'!C287*'2012-2019 sewage only'!$D287/('2012-2019 sewage only'!$D287+'2012-2019 sewage only'!$F287)</f>
        <v>0</v>
      </c>
      <c r="D287">
        <f>IF('2012-2019 combined'!D287&lt;30,'2012-2019 combined'!D287,30)</f>
        <v>30</v>
      </c>
      <c r="E287" t="e">
        <f>'2012-2019 combined'!E287*'2012-2019 sewage only'!$D287/('2012-2019 sewage only'!$D287+'2012-2019 sewage only'!$F287)</f>
        <v>#VALUE!</v>
      </c>
      <c r="F287">
        <f>IF('2012-2019 combined'!D287&lt;30, 0, '2012-2019 combined'!D287-30)</f>
        <v>1.3399999999999999</v>
      </c>
    </row>
    <row r="288" spans="1:6" x14ac:dyDescent="0.25">
      <c r="A288" s="4">
        <v>41408</v>
      </c>
      <c r="B288">
        <f>'2012-2019 combined'!B288*'2012-2019 sewage only'!$D288/('2012-2019 sewage only'!$D288+'2012-2019 sewage only'!$F288)</f>
        <v>6.35</v>
      </c>
      <c r="C288">
        <f>'2012-2019 combined'!C288*'2012-2019 sewage only'!$D288/('2012-2019 sewage only'!$D288+'2012-2019 sewage only'!$F288)</f>
        <v>1.6</v>
      </c>
      <c r="D288">
        <f>IF('2012-2019 combined'!D288&lt;30,'2012-2019 combined'!D288,30)</f>
        <v>29.62</v>
      </c>
      <c r="E288">
        <f>'2012-2019 combined'!E288*'2012-2019 sewage only'!$D288/('2012-2019 sewage only'!$D288+'2012-2019 sewage only'!$F288)</f>
        <v>13.8</v>
      </c>
      <c r="F288">
        <f>IF('2012-2019 combined'!D288&lt;30, 0, '2012-2019 combined'!D288-30)</f>
        <v>0</v>
      </c>
    </row>
    <row r="289" spans="1:6" x14ac:dyDescent="0.25">
      <c r="A289" s="4">
        <v>41409</v>
      </c>
      <c r="B289" t="e">
        <f>'2012-2019 combined'!B289*'2012-2019 sewage only'!$D289/('2012-2019 sewage only'!$D289+'2012-2019 sewage only'!$F289)</f>
        <v>#VALUE!</v>
      </c>
      <c r="C289">
        <f>'2012-2019 combined'!C289*'2012-2019 sewage only'!$D289/('2012-2019 sewage only'!$D289+'2012-2019 sewage only'!$F289)</f>
        <v>0</v>
      </c>
      <c r="D289">
        <f>IF('2012-2019 combined'!D289&lt;30,'2012-2019 combined'!D289,30)</f>
        <v>28.9</v>
      </c>
      <c r="E289" t="e">
        <f>'2012-2019 combined'!E289*'2012-2019 sewage only'!$D289/('2012-2019 sewage only'!$D289+'2012-2019 sewage only'!$F289)</f>
        <v>#VALUE!</v>
      </c>
      <c r="F289">
        <f>IF('2012-2019 combined'!D289&lt;30, 0, '2012-2019 combined'!D289-30)</f>
        <v>0</v>
      </c>
    </row>
    <row r="290" spans="1:6" x14ac:dyDescent="0.25">
      <c r="A290" s="4">
        <v>41410</v>
      </c>
      <c r="B290">
        <f>'2012-2019 combined'!B290*'2012-2019 sewage only'!$D290/('2012-2019 sewage only'!$D290+'2012-2019 sewage only'!$F290)</f>
        <v>7.12</v>
      </c>
      <c r="C290">
        <f>'2012-2019 combined'!C290*'2012-2019 sewage only'!$D290/('2012-2019 sewage only'!$D290+'2012-2019 sewage only'!$F290)</f>
        <v>0</v>
      </c>
      <c r="D290">
        <f>IF('2012-2019 combined'!D290&lt;30,'2012-2019 combined'!D290,30)</f>
        <v>27.52</v>
      </c>
      <c r="E290" t="e">
        <f>'2012-2019 combined'!E290*'2012-2019 sewage only'!$D290/('2012-2019 sewage only'!$D290+'2012-2019 sewage only'!$F290)</f>
        <v>#VALUE!</v>
      </c>
      <c r="F290">
        <f>IF('2012-2019 combined'!D290&lt;30, 0, '2012-2019 combined'!D290-30)</f>
        <v>0</v>
      </c>
    </row>
    <row r="291" spans="1:6" x14ac:dyDescent="0.25">
      <c r="A291" s="4">
        <v>41411</v>
      </c>
      <c r="B291" t="e">
        <f>'2012-2019 combined'!B291*'2012-2019 sewage only'!$D291/('2012-2019 sewage only'!$D291+'2012-2019 sewage only'!$F291)</f>
        <v>#VALUE!</v>
      </c>
      <c r="C291">
        <f>'2012-2019 combined'!C291*'2012-2019 sewage only'!$D291/('2012-2019 sewage only'!$D291+'2012-2019 sewage only'!$F291)</f>
        <v>0</v>
      </c>
      <c r="D291">
        <f>IF('2012-2019 combined'!D291&lt;30,'2012-2019 combined'!D291,30)</f>
        <v>26.56</v>
      </c>
      <c r="E291" t="e">
        <f>'2012-2019 combined'!E291*'2012-2019 sewage only'!$D291/('2012-2019 sewage only'!$D291+'2012-2019 sewage only'!$F291)</f>
        <v>#VALUE!</v>
      </c>
      <c r="F291">
        <f>IF('2012-2019 combined'!D291&lt;30, 0, '2012-2019 combined'!D291-30)</f>
        <v>0</v>
      </c>
    </row>
    <row r="292" spans="1:6" x14ac:dyDescent="0.25">
      <c r="A292" s="4">
        <v>41412</v>
      </c>
      <c r="B292" t="e">
        <f>'2012-2019 combined'!B292*'2012-2019 sewage only'!$D292/('2012-2019 sewage only'!$D292+'2012-2019 sewage only'!$F292)</f>
        <v>#VALUE!</v>
      </c>
      <c r="C292">
        <f>'2012-2019 combined'!C292*'2012-2019 sewage only'!$D292/('2012-2019 sewage only'!$D292+'2012-2019 sewage only'!$F292)</f>
        <v>0</v>
      </c>
      <c r="D292">
        <f>IF('2012-2019 combined'!D292&lt;30,'2012-2019 combined'!D292,30)</f>
        <v>25.72</v>
      </c>
      <c r="E292" t="e">
        <f>'2012-2019 combined'!E292*'2012-2019 sewage only'!$D292/('2012-2019 sewage only'!$D292+'2012-2019 sewage only'!$F292)</f>
        <v>#VALUE!</v>
      </c>
      <c r="F292">
        <f>IF('2012-2019 combined'!D292&lt;30, 0, '2012-2019 combined'!D292-30)</f>
        <v>0</v>
      </c>
    </row>
    <row r="293" spans="1:6" x14ac:dyDescent="0.25">
      <c r="A293" s="4">
        <v>41413</v>
      </c>
      <c r="B293" t="e">
        <f>'2012-2019 combined'!B293*'2012-2019 sewage only'!$D293/('2012-2019 sewage only'!$D293+'2012-2019 sewage only'!$F293)</f>
        <v>#VALUE!</v>
      </c>
      <c r="C293">
        <f>'2012-2019 combined'!C293*'2012-2019 sewage only'!$D293/('2012-2019 sewage only'!$D293+'2012-2019 sewage only'!$F293)</f>
        <v>0</v>
      </c>
      <c r="D293">
        <f>IF('2012-2019 combined'!D293&lt;30,'2012-2019 combined'!D293,30)</f>
        <v>25.29</v>
      </c>
      <c r="E293" t="e">
        <f>'2012-2019 combined'!E293*'2012-2019 sewage only'!$D293/('2012-2019 sewage only'!$D293+'2012-2019 sewage only'!$F293)</f>
        <v>#VALUE!</v>
      </c>
      <c r="F293">
        <f>IF('2012-2019 combined'!D293&lt;30, 0, '2012-2019 combined'!D293-30)</f>
        <v>0</v>
      </c>
    </row>
    <row r="294" spans="1:6" x14ac:dyDescent="0.25">
      <c r="A294" s="4">
        <v>41414</v>
      </c>
      <c r="B294" t="e">
        <f>'2012-2019 combined'!B294*'2012-2019 sewage only'!$D294/('2012-2019 sewage only'!$D294+'2012-2019 sewage only'!$F294)</f>
        <v>#VALUE!</v>
      </c>
      <c r="C294">
        <f>'2012-2019 combined'!C294*'2012-2019 sewage only'!$D294/('2012-2019 sewage only'!$D294+'2012-2019 sewage only'!$F294)</f>
        <v>0</v>
      </c>
      <c r="D294">
        <f>IF('2012-2019 combined'!D294&lt;30,'2012-2019 combined'!D294,30)</f>
        <v>30</v>
      </c>
      <c r="E294" t="e">
        <f>'2012-2019 combined'!E294*'2012-2019 sewage only'!$D294/('2012-2019 sewage only'!$D294+'2012-2019 sewage only'!$F294)</f>
        <v>#VALUE!</v>
      </c>
      <c r="F294">
        <f>IF('2012-2019 combined'!D294&lt;30, 0, '2012-2019 combined'!D294-30)</f>
        <v>11.630000000000003</v>
      </c>
    </row>
    <row r="295" spans="1:6" x14ac:dyDescent="0.25">
      <c r="A295" s="4">
        <v>41415</v>
      </c>
      <c r="B295">
        <f>'2012-2019 combined'!B295*'2012-2019 sewage only'!$D295/('2012-2019 sewage only'!$D295+'2012-2019 sewage only'!$F295)</f>
        <v>4.3438219493476593</v>
      </c>
      <c r="C295">
        <f>'2012-2019 combined'!C295*'2012-2019 sewage only'!$D295/('2012-2019 sewage only'!$D295+'2012-2019 sewage only'!$F295)</f>
        <v>1.0283960092095166</v>
      </c>
      <c r="D295">
        <f>IF('2012-2019 combined'!D295&lt;30,'2012-2019 combined'!D295,30)</f>
        <v>30</v>
      </c>
      <c r="E295">
        <f>'2012-2019 combined'!E295*'2012-2019 sewage only'!$D295/('2012-2019 sewage only'!$D295+'2012-2019 sewage only'!$F295)</f>
        <v>8.6722947045280119</v>
      </c>
      <c r="F295">
        <f>IF('2012-2019 combined'!D295&lt;30, 0, '2012-2019 combined'!D295-30)</f>
        <v>9.0900000000000034</v>
      </c>
    </row>
    <row r="296" spans="1:6" x14ac:dyDescent="0.25">
      <c r="A296" s="4">
        <v>41416</v>
      </c>
      <c r="B296" t="e">
        <f>'2012-2019 combined'!B296*'2012-2019 sewage only'!$D296/('2012-2019 sewage only'!$D296+'2012-2019 sewage only'!$F296)</f>
        <v>#VALUE!</v>
      </c>
      <c r="C296">
        <f>'2012-2019 combined'!C296*'2012-2019 sewage only'!$D296/('2012-2019 sewage only'!$D296+'2012-2019 sewage only'!$F296)</f>
        <v>0</v>
      </c>
      <c r="D296">
        <f>IF('2012-2019 combined'!D296&lt;30,'2012-2019 combined'!D296,30)</f>
        <v>29.05</v>
      </c>
      <c r="E296" t="e">
        <f>'2012-2019 combined'!E296*'2012-2019 sewage only'!$D296/('2012-2019 sewage only'!$D296+'2012-2019 sewage only'!$F296)</f>
        <v>#VALUE!</v>
      </c>
      <c r="F296">
        <f>IF('2012-2019 combined'!D296&lt;30, 0, '2012-2019 combined'!D296-30)</f>
        <v>0</v>
      </c>
    </row>
    <row r="297" spans="1:6" x14ac:dyDescent="0.25">
      <c r="A297" s="4">
        <v>41417</v>
      </c>
      <c r="B297">
        <f>'2012-2019 combined'!B297*'2012-2019 sewage only'!$D297/('2012-2019 sewage only'!$D297+'2012-2019 sewage only'!$F297)</f>
        <v>10.3</v>
      </c>
      <c r="C297">
        <f>'2012-2019 combined'!C297*'2012-2019 sewage only'!$D297/('2012-2019 sewage only'!$D297+'2012-2019 sewage only'!$F297)</f>
        <v>0</v>
      </c>
      <c r="D297">
        <f>IF('2012-2019 combined'!D297&lt;30,'2012-2019 combined'!D297,30)</f>
        <v>27.63</v>
      </c>
      <c r="E297" t="e">
        <f>'2012-2019 combined'!E297*'2012-2019 sewage only'!$D297/('2012-2019 sewage only'!$D297+'2012-2019 sewage only'!$F297)</f>
        <v>#VALUE!</v>
      </c>
      <c r="F297">
        <f>IF('2012-2019 combined'!D297&lt;30, 0, '2012-2019 combined'!D297-30)</f>
        <v>0</v>
      </c>
    </row>
    <row r="298" spans="1:6" x14ac:dyDescent="0.25">
      <c r="A298" s="4">
        <v>41418</v>
      </c>
      <c r="B298" t="e">
        <f>'2012-2019 combined'!B298*'2012-2019 sewage only'!$D298/('2012-2019 sewage only'!$D298+'2012-2019 sewage only'!$F298)</f>
        <v>#VALUE!</v>
      </c>
      <c r="C298">
        <f>'2012-2019 combined'!C298*'2012-2019 sewage only'!$D298/('2012-2019 sewage only'!$D298+'2012-2019 sewage only'!$F298)</f>
        <v>0</v>
      </c>
      <c r="D298">
        <f>IF('2012-2019 combined'!D298&lt;30,'2012-2019 combined'!D298,30)</f>
        <v>25.91</v>
      </c>
      <c r="E298" t="e">
        <f>'2012-2019 combined'!E298*'2012-2019 sewage only'!$D298/('2012-2019 sewage only'!$D298+'2012-2019 sewage only'!$F298)</f>
        <v>#VALUE!</v>
      </c>
      <c r="F298">
        <f>IF('2012-2019 combined'!D298&lt;30, 0, '2012-2019 combined'!D298-30)</f>
        <v>0</v>
      </c>
    </row>
    <row r="299" spans="1:6" x14ac:dyDescent="0.25">
      <c r="A299" s="4">
        <v>41419</v>
      </c>
      <c r="B299" t="e">
        <f>'2012-2019 combined'!B299*'2012-2019 sewage only'!$D299/('2012-2019 sewage only'!$D299+'2012-2019 sewage only'!$F299)</f>
        <v>#VALUE!</v>
      </c>
      <c r="C299">
        <f>'2012-2019 combined'!C299*'2012-2019 sewage only'!$D299/('2012-2019 sewage only'!$D299+'2012-2019 sewage only'!$F299)</f>
        <v>0</v>
      </c>
      <c r="D299">
        <f>IF('2012-2019 combined'!D299&lt;30,'2012-2019 combined'!D299,30)</f>
        <v>30</v>
      </c>
      <c r="E299" t="e">
        <f>'2012-2019 combined'!E299*'2012-2019 sewage only'!$D299/('2012-2019 sewage only'!$D299+'2012-2019 sewage only'!$F299)</f>
        <v>#VALUE!</v>
      </c>
      <c r="F299">
        <f>IF('2012-2019 combined'!D299&lt;30, 0, '2012-2019 combined'!D299-30)</f>
        <v>3.2000000000000028</v>
      </c>
    </row>
    <row r="300" spans="1:6" x14ac:dyDescent="0.25">
      <c r="A300" s="4">
        <v>41420</v>
      </c>
      <c r="B300" t="e">
        <f>'2012-2019 combined'!B300*'2012-2019 sewage only'!$D300/('2012-2019 sewage only'!$D300+'2012-2019 sewage only'!$F300)</f>
        <v>#VALUE!</v>
      </c>
      <c r="C300">
        <f>'2012-2019 combined'!C300*'2012-2019 sewage only'!$D300/('2012-2019 sewage only'!$D300+'2012-2019 sewage only'!$F300)</f>
        <v>0</v>
      </c>
      <c r="D300">
        <f>IF('2012-2019 combined'!D300&lt;30,'2012-2019 combined'!D300,30)</f>
        <v>30</v>
      </c>
      <c r="E300" t="e">
        <f>'2012-2019 combined'!E300*'2012-2019 sewage only'!$D300/('2012-2019 sewage only'!$D300+'2012-2019 sewage only'!$F300)</f>
        <v>#VALUE!</v>
      </c>
      <c r="F300">
        <f>IF('2012-2019 combined'!D300&lt;30, 0, '2012-2019 combined'!D300-30)</f>
        <v>27.310000000000002</v>
      </c>
    </row>
    <row r="301" spans="1:6" x14ac:dyDescent="0.25">
      <c r="A301" s="4">
        <v>41421</v>
      </c>
      <c r="B301" t="e">
        <f>'2012-2019 combined'!B301*'2012-2019 sewage only'!$D301/('2012-2019 sewage only'!$D301+'2012-2019 sewage only'!$F301)</f>
        <v>#VALUE!</v>
      </c>
      <c r="C301">
        <f>'2012-2019 combined'!C301*'2012-2019 sewage only'!$D301/('2012-2019 sewage only'!$D301+'2012-2019 sewage only'!$F301)</f>
        <v>0</v>
      </c>
      <c r="D301">
        <f>IF('2012-2019 combined'!D301&lt;30,'2012-2019 combined'!D301,30)</f>
        <v>30</v>
      </c>
      <c r="E301" t="e">
        <f>'2012-2019 combined'!E301*'2012-2019 sewage only'!$D301/('2012-2019 sewage only'!$D301+'2012-2019 sewage only'!$F301)</f>
        <v>#VALUE!</v>
      </c>
      <c r="F301">
        <f>IF('2012-2019 combined'!D301&lt;30, 0, '2012-2019 combined'!D301-30)</f>
        <v>32.36</v>
      </c>
    </row>
    <row r="302" spans="1:6" x14ac:dyDescent="0.25">
      <c r="A302" s="4">
        <v>41422</v>
      </c>
      <c r="B302">
        <f>'2012-2019 combined'!B302*'2012-2019 sewage only'!$D302/('2012-2019 sewage only'!$D302+'2012-2019 sewage only'!$F302)</f>
        <v>3.0574043261231281</v>
      </c>
      <c r="C302">
        <f>'2012-2019 combined'!C302*'2012-2019 sewage only'!$D302/('2012-2019 sewage only'!$D302+'2012-2019 sewage only'!$F302)</f>
        <v>1.7096505823627288</v>
      </c>
      <c r="D302">
        <f>IF('2012-2019 combined'!D302&lt;30,'2012-2019 combined'!D302,30)</f>
        <v>30</v>
      </c>
      <c r="E302" t="e">
        <f>'2012-2019 combined'!E302*'2012-2019 sewage only'!$D302/('2012-2019 sewage only'!$D302+'2012-2019 sewage only'!$F302)</f>
        <v>#VALUE!</v>
      </c>
      <c r="F302">
        <f>IF('2012-2019 combined'!D302&lt;30, 0, '2012-2019 combined'!D302-30)</f>
        <v>18.079999999999998</v>
      </c>
    </row>
    <row r="303" spans="1:6" x14ac:dyDescent="0.25">
      <c r="A303" s="4">
        <v>41423</v>
      </c>
      <c r="B303" t="e">
        <f>'2012-2019 combined'!B303*'2012-2019 sewage only'!$D303/('2012-2019 sewage only'!$D303+'2012-2019 sewage only'!$F303)</f>
        <v>#VALUE!</v>
      </c>
      <c r="C303">
        <f>'2012-2019 combined'!C303*'2012-2019 sewage only'!$D303/('2012-2019 sewage only'!$D303+'2012-2019 sewage only'!$F303)</f>
        <v>0</v>
      </c>
      <c r="D303">
        <f>IF('2012-2019 combined'!D303&lt;30,'2012-2019 combined'!D303,30)</f>
        <v>30</v>
      </c>
      <c r="E303" t="e">
        <f>'2012-2019 combined'!E303*'2012-2019 sewage only'!$D303/('2012-2019 sewage only'!$D303+'2012-2019 sewage only'!$F303)</f>
        <v>#VALUE!</v>
      </c>
      <c r="F303">
        <f>IF('2012-2019 combined'!D303&lt;30, 0, '2012-2019 combined'!D303-30)</f>
        <v>8.5600000000000023</v>
      </c>
    </row>
    <row r="304" spans="1:6" x14ac:dyDescent="0.25">
      <c r="A304" s="4">
        <v>41424</v>
      </c>
      <c r="B304">
        <f>'2012-2019 combined'!B304*'2012-2019 sewage only'!$D304/('2012-2019 sewage only'!$D304+'2012-2019 sewage only'!$F304)</f>
        <v>11.903012490815577</v>
      </c>
      <c r="C304">
        <f>'2012-2019 combined'!C304*'2012-2019 sewage only'!$D304/('2012-2019 sewage only'!$D304+'2012-2019 sewage only'!$F304)</f>
        <v>0</v>
      </c>
      <c r="D304">
        <f>IF('2012-2019 combined'!D304&lt;30,'2012-2019 combined'!D304,30)</f>
        <v>30</v>
      </c>
      <c r="E304" t="e">
        <f>'2012-2019 combined'!E304*'2012-2019 sewage only'!$D304/('2012-2019 sewage only'!$D304+'2012-2019 sewage only'!$F304)</f>
        <v>#VALUE!</v>
      </c>
      <c r="F304">
        <f>IF('2012-2019 combined'!D304&lt;30, 0, '2012-2019 combined'!D304-30)</f>
        <v>10.829999999999998</v>
      </c>
    </row>
    <row r="305" spans="1:6" x14ac:dyDescent="0.25">
      <c r="A305" s="4">
        <v>41425</v>
      </c>
      <c r="B305" t="e">
        <f>'2012-2019 combined'!B305*'2012-2019 sewage only'!$D305/('2012-2019 sewage only'!$D305+'2012-2019 sewage only'!$F305)</f>
        <v>#VALUE!</v>
      </c>
      <c r="C305">
        <f>'2012-2019 combined'!C305*'2012-2019 sewage only'!$D305/('2012-2019 sewage only'!$D305+'2012-2019 sewage only'!$F305)</f>
        <v>0</v>
      </c>
      <c r="D305">
        <f>IF('2012-2019 combined'!D305&lt;30,'2012-2019 combined'!D305,30)</f>
        <v>30</v>
      </c>
      <c r="E305" t="e">
        <f>'2012-2019 combined'!E305*'2012-2019 sewage only'!$D305/('2012-2019 sewage only'!$D305+'2012-2019 sewage only'!$F305)</f>
        <v>#VALUE!</v>
      </c>
      <c r="F305">
        <f>IF('2012-2019 combined'!D305&lt;30, 0, '2012-2019 combined'!D305-30)</f>
        <v>30.479999999999997</v>
      </c>
    </row>
    <row r="306" spans="1:6" x14ac:dyDescent="0.25">
      <c r="A306" s="4">
        <v>41426</v>
      </c>
      <c r="B306" t="e">
        <f>'2012-2019 combined'!B306*'2012-2019 sewage only'!$D306/('2012-2019 sewage only'!$D306+'2012-2019 sewage only'!$F306)</f>
        <v>#VALUE!</v>
      </c>
      <c r="C306">
        <f>'2012-2019 combined'!C306*'2012-2019 sewage only'!$D306/('2012-2019 sewage only'!$D306+'2012-2019 sewage only'!$F306)</f>
        <v>0</v>
      </c>
      <c r="D306">
        <f>IF('2012-2019 combined'!D306&lt;30,'2012-2019 combined'!D306,30)</f>
        <v>30</v>
      </c>
      <c r="E306" t="e">
        <f>'2012-2019 combined'!E306*'2012-2019 sewage only'!$D306/('2012-2019 sewage only'!$D306+'2012-2019 sewage only'!$F306)</f>
        <v>#VALUE!</v>
      </c>
      <c r="F306">
        <f>IF('2012-2019 combined'!D306&lt;30, 0, '2012-2019 combined'!D306-30)</f>
        <v>51.45</v>
      </c>
    </row>
    <row r="307" spans="1:6" x14ac:dyDescent="0.25">
      <c r="A307" s="4">
        <v>41427</v>
      </c>
      <c r="B307" t="e">
        <f>'2012-2019 combined'!B307*'2012-2019 sewage only'!$D307/('2012-2019 sewage only'!$D307+'2012-2019 sewage only'!$F307)</f>
        <v>#VALUE!</v>
      </c>
      <c r="C307">
        <f>'2012-2019 combined'!C307*'2012-2019 sewage only'!$D307/('2012-2019 sewage only'!$D307+'2012-2019 sewage only'!$F307)</f>
        <v>0</v>
      </c>
      <c r="D307">
        <f>IF('2012-2019 combined'!D307&lt;30,'2012-2019 combined'!D307,30)</f>
        <v>30</v>
      </c>
      <c r="E307" t="e">
        <f>'2012-2019 combined'!E307*'2012-2019 sewage only'!$D307/('2012-2019 sewage only'!$D307+'2012-2019 sewage only'!$F307)</f>
        <v>#VALUE!</v>
      </c>
      <c r="F307">
        <f>IF('2012-2019 combined'!D307&lt;30, 0, '2012-2019 combined'!D307-30)</f>
        <v>22.86</v>
      </c>
    </row>
    <row r="308" spans="1:6" x14ac:dyDescent="0.25">
      <c r="A308" s="4">
        <v>41428</v>
      </c>
      <c r="B308" t="e">
        <f>'2012-2019 combined'!B308*'2012-2019 sewage only'!$D308/('2012-2019 sewage only'!$D308+'2012-2019 sewage only'!$F308)</f>
        <v>#VALUE!</v>
      </c>
      <c r="C308">
        <f>'2012-2019 combined'!C308*'2012-2019 sewage only'!$D308/('2012-2019 sewage only'!$D308+'2012-2019 sewage only'!$F308)</f>
        <v>0</v>
      </c>
      <c r="D308">
        <f>IF('2012-2019 combined'!D308&lt;30,'2012-2019 combined'!D308,30)</f>
        <v>30</v>
      </c>
      <c r="E308" t="e">
        <f>'2012-2019 combined'!E308*'2012-2019 sewage only'!$D308/('2012-2019 sewage only'!$D308+'2012-2019 sewage only'!$F308)</f>
        <v>#VALUE!</v>
      </c>
      <c r="F308">
        <f>IF('2012-2019 combined'!D308&lt;30, 0, '2012-2019 combined'!D308-30)</f>
        <v>13.850000000000001</v>
      </c>
    </row>
    <row r="309" spans="1:6" x14ac:dyDescent="0.25">
      <c r="A309" s="4">
        <v>41429</v>
      </c>
      <c r="B309">
        <f>'2012-2019 combined'!B309*'2012-2019 sewage only'!$D309/('2012-2019 sewage only'!$D309+'2012-2019 sewage only'!$F309)</f>
        <v>6.3435052660005402</v>
      </c>
      <c r="C309">
        <f>'2012-2019 combined'!C309*'2012-2019 sewage only'!$D309/('2012-2019 sewage only'!$D309+'2012-2019 sewage only'!$F309)</f>
        <v>12.152308938698352</v>
      </c>
      <c r="D309">
        <f>IF('2012-2019 combined'!D309&lt;30,'2012-2019 combined'!D309,30)</f>
        <v>30</v>
      </c>
      <c r="E309">
        <f>'2012-2019 combined'!E309*'2012-2019 sewage only'!$D309/('2012-2019 sewage only'!$D309+'2012-2019 sewage only'!$F309)</f>
        <v>11.504185795301106</v>
      </c>
      <c r="F309">
        <f>IF('2012-2019 combined'!D309&lt;30, 0, '2012-2019 combined'!D309-30)</f>
        <v>7.0300000000000011</v>
      </c>
    </row>
    <row r="310" spans="1:6" x14ac:dyDescent="0.25">
      <c r="A310" s="4">
        <v>41430</v>
      </c>
      <c r="B310" t="e">
        <f>'2012-2019 combined'!B310*'2012-2019 sewage only'!$D310/('2012-2019 sewage only'!$D310+'2012-2019 sewage only'!$F310)</f>
        <v>#VALUE!</v>
      </c>
      <c r="C310">
        <f>'2012-2019 combined'!C310*'2012-2019 sewage only'!$D310/('2012-2019 sewage only'!$D310+'2012-2019 sewage only'!$F310)</f>
        <v>0</v>
      </c>
      <c r="D310">
        <f>IF('2012-2019 combined'!D310&lt;30,'2012-2019 combined'!D310,30)</f>
        <v>30</v>
      </c>
      <c r="E310" t="e">
        <f>'2012-2019 combined'!E310*'2012-2019 sewage only'!$D310/('2012-2019 sewage only'!$D310+'2012-2019 sewage only'!$F310)</f>
        <v>#VALUE!</v>
      </c>
      <c r="F310">
        <f>IF('2012-2019 combined'!D310&lt;30, 0, '2012-2019 combined'!D310-30)</f>
        <v>2.7899999999999991</v>
      </c>
    </row>
    <row r="311" spans="1:6" x14ac:dyDescent="0.25">
      <c r="A311" s="4">
        <v>41431</v>
      </c>
      <c r="B311">
        <f>'2012-2019 combined'!B311*'2012-2019 sewage only'!$D311/('2012-2019 sewage only'!$D311+'2012-2019 sewage only'!$F311)</f>
        <v>9.6313213703099514</v>
      </c>
      <c r="C311">
        <f>'2012-2019 combined'!C311*'2012-2019 sewage only'!$D311/('2012-2019 sewage only'!$D311+'2012-2019 sewage only'!$F311)</f>
        <v>0</v>
      </c>
      <c r="D311">
        <f>IF('2012-2019 combined'!D311&lt;30,'2012-2019 combined'!D311,30)</f>
        <v>30</v>
      </c>
      <c r="E311" t="e">
        <f>'2012-2019 combined'!E311*'2012-2019 sewage only'!$D311/('2012-2019 sewage only'!$D311+'2012-2019 sewage only'!$F311)</f>
        <v>#VALUE!</v>
      </c>
      <c r="F311">
        <f>IF('2012-2019 combined'!D311&lt;30, 0, '2012-2019 combined'!D311-30)</f>
        <v>0.64999999999999858</v>
      </c>
    </row>
    <row r="312" spans="1:6" x14ac:dyDescent="0.25">
      <c r="A312" s="4">
        <v>41432</v>
      </c>
      <c r="B312" t="e">
        <f>'2012-2019 combined'!B312*'2012-2019 sewage only'!$D312/('2012-2019 sewage only'!$D312+'2012-2019 sewage only'!$F312)</f>
        <v>#VALUE!</v>
      </c>
      <c r="C312">
        <f>'2012-2019 combined'!C312*'2012-2019 sewage only'!$D312/('2012-2019 sewage only'!$D312+'2012-2019 sewage only'!$F312)</f>
        <v>0</v>
      </c>
      <c r="D312">
        <f>IF('2012-2019 combined'!D312&lt;30,'2012-2019 combined'!D312,30)</f>
        <v>28.85</v>
      </c>
      <c r="E312" t="e">
        <f>'2012-2019 combined'!E312*'2012-2019 sewage only'!$D312/('2012-2019 sewage only'!$D312+'2012-2019 sewage only'!$F312)</f>
        <v>#VALUE!</v>
      </c>
      <c r="F312">
        <f>IF('2012-2019 combined'!D312&lt;30, 0, '2012-2019 combined'!D312-30)</f>
        <v>0</v>
      </c>
    </row>
    <row r="313" spans="1:6" x14ac:dyDescent="0.25">
      <c r="A313" s="4">
        <v>41433</v>
      </c>
      <c r="B313" t="e">
        <f>'2012-2019 combined'!B313*'2012-2019 sewage only'!$D313/('2012-2019 sewage only'!$D313+'2012-2019 sewage only'!$F313)</f>
        <v>#VALUE!</v>
      </c>
      <c r="C313">
        <f>'2012-2019 combined'!C313*'2012-2019 sewage only'!$D313/('2012-2019 sewage only'!$D313+'2012-2019 sewage only'!$F313)</f>
        <v>0</v>
      </c>
      <c r="D313">
        <f>IF('2012-2019 combined'!D313&lt;30,'2012-2019 combined'!D313,30)</f>
        <v>27.1</v>
      </c>
      <c r="E313" t="e">
        <f>'2012-2019 combined'!E313*'2012-2019 sewage only'!$D313/('2012-2019 sewage only'!$D313+'2012-2019 sewage only'!$F313)</f>
        <v>#VALUE!</v>
      </c>
      <c r="F313">
        <f>IF('2012-2019 combined'!D313&lt;30, 0, '2012-2019 combined'!D313-30)</f>
        <v>0</v>
      </c>
    </row>
    <row r="314" spans="1:6" x14ac:dyDescent="0.25">
      <c r="A314" s="4">
        <v>41434</v>
      </c>
      <c r="B314" t="e">
        <f>'2012-2019 combined'!B314*'2012-2019 sewage only'!$D314/('2012-2019 sewage only'!$D314+'2012-2019 sewage only'!$F314)</f>
        <v>#VALUE!</v>
      </c>
      <c r="C314">
        <f>'2012-2019 combined'!C314*'2012-2019 sewage only'!$D314/('2012-2019 sewage only'!$D314+'2012-2019 sewage only'!$F314)</f>
        <v>0</v>
      </c>
      <c r="D314">
        <f>IF('2012-2019 combined'!D314&lt;30,'2012-2019 combined'!D314,30)</f>
        <v>27.12</v>
      </c>
      <c r="E314" t="e">
        <f>'2012-2019 combined'!E314*'2012-2019 sewage only'!$D314/('2012-2019 sewage only'!$D314+'2012-2019 sewage only'!$F314)</f>
        <v>#VALUE!</v>
      </c>
      <c r="F314">
        <f>IF('2012-2019 combined'!D314&lt;30, 0, '2012-2019 combined'!D314-30)</f>
        <v>0</v>
      </c>
    </row>
    <row r="315" spans="1:6" x14ac:dyDescent="0.25">
      <c r="A315" s="4">
        <v>41435</v>
      </c>
      <c r="B315" t="e">
        <f>'2012-2019 combined'!B315*'2012-2019 sewage only'!$D315/('2012-2019 sewage only'!$D315+'2012-2019 sewage only'!$F315)</f>
        <v>#VALUE!</v>
      </c>
      <c r="C315">
        <f>'2012-2019 combined'!C315*'2012-2019 sewage only'!$D315/('2012-2019 sewage only'!$D315+'2012-2019 sewage only'!$F315)</f>
        <v>0</v>
      </c>
      <c r="D315">
        <f>IF('2012-2019 combined'!D315&lt;30,'2012-2019 combined'!D315,30)</f>
        <v>25.95</v>
      </c>
      <c r="E315" t="e">
        <f>'2012-2019 combined'!E315*'2012-2019 sewage only'!$D315/('2012-2019 sewage only'!$D315+'2012-2019 sewage only'!$F315)</f>
        <v>#VALUE!</v>
      </c>
      <c r="F315">
        <f>IF('2012-2019 combined'!D315&lt;30, 0, '2012-2019 combined'!D315-30)</f>
        <v>0</v>
      </c>
    </row>
    <row r="316" spans="1:6" x14ac:dyDescent="0.25">
      <c r="A316" s="4">
        <v>41436</v>
      </c>
      <c r="B316">
        <f>'2012-2019 combined'!B316*'2012-2019 sewage only'!$D316/('2012-2019 sewage only'!$D316+'2012-2019 sewage only'!$F316)</f>
        <v>12.1</v>
      </c>
      <c r="C316">
        <f>'2012-2019 combined'!C316*'2012-2019 sewage only'!$D316/('2012-2019 sewage only'!$D316+'2012-2019 sewage only'!$F316)</f>
        <v>0.95</v>
      </c>
      <c r="D316">
        <f>IF('2012-2019 combined'!D316&lt;30,'2012-2019 combined'!D316,30)</f>
        <v>23.7</v>
      </c>
      <c r="E316">
        <f>'2012-2019 combined'!E316*'2012-2019 sewage only'!$D316/('2012-2019 sewage only'!$D316+'2012-2019 sewage only'!$F316)</f>
        <v>14.7</v>
      </c>
      <c r="F316">
        <f>IF('2012-2019 combined'!D316&lt;30, 0, '2012-2019 combined'!D316-30)</f>
        <v>0</v>
      </c>
    </row>
    <row r="317" spans="1:6" x14ac:dyDescent="0.25">
      <c r="A317" s="4">
        <v>41437</v>
      </c>
      <c r="B317" t="e">
        <f>'2012-2019 combined'!B317*'2012-2019 sewage only'!$D317/('2012-2019 sewage only'!$D317+'2012-2019 sewage only'!$F317)</f>
        <v>#VALUE!</v>
      </c>
      <c r="C317">
        <f>'2012-2019 combined'!C317*'2012-2019 sewage only'!$D317/('2012-2019 sewage only'!$D317+'2012-2019 sewage only'!$F317)</f>
        <v>0</v>
      </c>
      <c r="D317">
        <f>IF('2012-2019 combined'!D317&lt;30,'2012-2019 combined'!D317,30)</f>
        <v>23.13</v>
      </c>
      <c r="E317" t="e">
        <f>'2012-2019 combined'!E317*'2012-2019 sewage only'!$D317/('2012-2019 sewage only'!$D317+'2012-2019 sewage only'!$F317)</f>
        <v>#VALUE!</v>
      </c>
      <c r="F317">
        <f>IF('2012-2019 combined'!D317&lt;30, 0, '2012-2019 combined'!D317-30)</f>
        <v>0</v>
      </c>
    </row>
    <row r="318" spans="1:6" x14ac:dyDescent="0.25">
      <c r="A318" s="4">
        <v>41438</v>
      </c>
      <c r="B318">
        <f>'2012-2019 combined'!B318*'2012-2019 sewage only'!$D318/('2012-2019 sewage only'!$D318+'2012-2019 sewage only'!$F318)</f>
        <v>14.9</v>
      </c>
      <c r="C318">
        <f>'2012-2019 combined'!C318*'2012-2019 sewage only'!$D318/('2012-2019 sewage only'!$D318+'2012-2019 sewage only'!$F318)</f>
        <v>0</v>
      </c>
      <c r="D318">
        <f>IF('2012-2019 combined'!D318&lt;30,'2012-2019 combined'!D318,30)</f>
        <v>23.16</v>
      </c>
      <c r="E318">
        <f>'2012-2019 combined'!E318*'2012-2019 sewage only'!$D318/('2012-2019 sewage only'!$D318+'2012-2019 sewage only'!$F318)</f>
        <v>19.7</v>
      </c>
      <c r="F318">
        <f>IF('2012-2019 combined'!D318&lt;30, 0, '2012-2019 combined'!D318-30)</f>
        <v>0</v>
      </c>
    </row>
    <row r="319" spans="1:6" x14ac:dyDescent="0.25">
      <c r="A319" s="4">
        <v>41439</v>
      </c>
      <c r="B319" t="e">
        <f>'2012-2019 combined'!B319*'2012-2019 sewage only'!$D319/('2012-2019 sewage only'!$D319+'2012-2019 sewage only'!$F319)</f>
        <v>#VALUE!</v>
      </c>
      <c r="C319">
        <f>'2012-2019 combined'!C319*'2012-2019 sewage only'!$D319/('2012-2019 sewage only'!$D319+'2012-2019 sewage only'!$F319)</f>
        <v>0</v>
      </c>
      <c r="D319">
        <f>IF('2012-2019 combined'!D319&lt;30,'2012-2019 combined'!D319,30)</f>
        <v>22.94</v>
      </c>
      <c r="E319" t="e">
        <f>'2012-2019 combined'!E319*'2012-2019 sewage only'!$D319/('2012-2019 sewage only'!$D319+'2012-2019 sewage only'!$F319)</f>
        <v>#VALUE!</v>
      </c>
      <c r="F319">
        <f>IF('2012-2019 combined'!D319&lt;30, 0, '2012-2019 combined'!D319-30)</f>
        <v>0</v>
      </c>
    </row>
    <row r="320" spans="1:6" x14ac:dyDescent="0.25">
      <c r="A320" s="4">
        <v>41440</v>
      </c>
      <c r="B320" t="e">
        <f>'2012-2019 combined'!B320*'2012-2019 sewage only'!$D320/('2012-2019 sewage only'!$D320+'2012-2019 sewage only'!$F320)</f>
        <v>#VALUE!</v>
      </c>
      <c r="C320">
        <f>'2012-2019 combined'!C320*'2012-2019 sewage only'!$D320/('2012-2019 sewage only'!$D320+'2012-2019 sewage only'!$F320)</f>
        <v>0</v>
      </c>
      <c r="D320">
        <f>IF('2012-2019 combined'!D320&lt;30,'2012-2019 combined'!D320,30)</f>
        <v>30</v>
      </c>
      <c r="E320" t="e">
        <f>'2012-2019 combined'!E320*'2012-2019 sewage only'!$D320/('2012-2019 sewage only'!$D320+'2012-2019 sewage only'!$F320)</f>
        <v>#VALUE!</v>
      </c>
      <c r="F320">
        <f>IF('2012-2019 combined'!D320&lt;30, 0, '2012-2019 combined'!D320-30)</f>
        <v>8.7000000000000028</v>
      </c>
    </row>
    <row r="321" spans="1:6" x14ac:dyDescent="0.25">
      <c r="A321" s="4">
        <v>41441</v>
      </c>
      <c r="B321" t="e">
        <f>'2012-2019 combined'!B321*'2012-2019 sewage only'!$D321/('2012-2019 sewage only'!$D321+'2012-2019 sewage only'!$F321)</f>
        <v>#VALUE!</v>
      </c>
      <c r="C321">
        <f>'2012-2019 combined'!C321*'2012-2019 sewage only'!$D321/('2012-2019 sewage only'!$D321+'2012-2019 sewage only'!$F321)</f>
        <v>0</v>
      </c>
      <c r="D321">
        <f>IF('2012-2019 combined'!D321&lt;30,'2012-2019 combined'!D321,30)</f>
        <v>27.6</v>
      </c>
      <c r="E321" t="e">
        <f>'2012-2019 combined'!E321*'2012-2019 sewage only'!$D321/('2012-2019 sewage only'!$D321+'2012-2019 sewage only'!$F321)</f>
        <v>#VALUE!</v>
      </c>
      <c r="F321">
        <f>IF('2012-2019 combined'!D321&lt;30, 0, '2012-2019 combined'!D321-30)</f>
        <v>0</v>
      </c>
    </row>
    <row r="322" spans="1:6" x14ac:dyDescent="0.25">
      <c r="A322" s="4">
        <v>41442</v>
      </c>
      <c r="B322" t="e">
        <f>'2012-2019 combined'!B322*'2012-2019 sewage only'!$D322/('2012-2019 sewage only'!$D322+'2012-2019 sewage only'!$F322)</f>
        <v>#VALUE!</v>
      </c>
      <c r="C322">
        <f>'2012-2019 combined'!C322*'2012-2019 sewage only'!$D322/('2012-2019 sewage only'!$D322+'2012-2019 sewage only'!$F322)</f>
        <v>0</v>
      </c>
      <c r="D322">
        <f>IF('2012-2019 combined'!D322&lt;30,'2012-2019 combined'!D322,30)</f>
        <v>27.36</v>
      </c>
      <c r="E322" t="e">
        <f>'2012-2019 combined'!E322*'2012-2019 sewage only'!$D322/('2012-2019 sewage only'!$D322+'2012-2019 sewage only'!$F322)</f>
        <v>#VALUE!</v>
      </c>
      <c r="F322">
        <f>IF('2012-2019 combined'!D322&lt;30, 0, '2012-2019 combined'!D322-30)</f>
        <v>0</v>
      </c>
    </row>
    <row r="323" spans="1:6" x14ac:dyDescent="0.25">
      <c r="A323" s="4">
        <v>41443</v>
      </c>
      <c r="B323">
        <f>'2012-2019 combined'!B323*'2012-2019 sewage only'!$D323/('2012-2019 sewage only'!$D323+'2012-2019 sewage only'!$F323)</f>
        <v>7.2828507795100226</v>
      </c>
      <c r="C323" t="e">
        <f>'2012-2019 combined'!C323*'2012-2019 sewage only'!$D323/('2012-2019 sewage only'!$D323+'2012-2019 sewage only'!$F323)</f>
        <v>#VALUE!</v>
      </c>
      <c r="D323">
        <f>IF('2012-2019 combined'!D323&lt;30,'2012-2019 combined'!D323,30)</f>
        <v>30</v>
      </c>
      <c r="E323">
        <f>'2012-2019 combined'!E323*'2012-2019 sewage only'!$D323/('2012-2019 sewage only'!$D323+'2012-2019 sewage only'!$F323)</f>
        <v>9.5545657015590209</v>
      </c>
      <c r="F323">
        <f>IF('2012-2019 combined'!D323&lt;30, 0, '2012-2019 combined'!D323-30)</f>
        <v>14.899999999999999</v>
      </c>
    </row>
    <row r="324" spans="1:6" x14ac:dyDescent="0.25">
      <c r="A324" s="4">
        <v>41444</v>
      </c>
      <c r="B324" t="e">
        <f>'2012-2019 combined'!B324*'2012-2019 sewage only'!$D324/('2012-2019 sewage only'!$D324+'2012-2019 sewage only'!$F324)</f>
        <v>#VALUE!</v>
      </c>
      <c r="C324">
        <f>'2012-2019 combined'!C324*'2012-2019 sewage only'!$D324/('2012-2019 sewage only'!$D324+'2012-2019 sewage only'!$F324)</f>
        <v>0</v>
      </c>
      <c r="D324">
        <f>IF('2012-2019 combined'!D324&lt;30,'2012-2019 combined'!D324,30)</f>
        <v>30</v>
      </c>
      <c r="E324" t="e">
        <f>'2012-2019 combined'!E324*'2012-2019 sewage only'!$D324/('2012-2019 sewage only'!$D324+'2012-2019 sewage only'!$F324)</f>
        <v>#VALUE!</v>
      </c>
      <c r="F324">
        <f>IF('2012-2019 combined'!D324&lt;30, 0, '2012-2019 combined'!D324-30)</f>
        <v>0.23000000000000043</v>
      </c>
    </row>
    <row r="325" spans="1:6" x14ac:dyDescent="0.25">
      <c r="A325" s="4">
        <v>41445</v>
      </c>
      <c r="B325">
        <f>'2012-2019 combined'!B325*'2012-2019 sewage only'!$D325/('2012-2019 sewage only'!$D325+'2012-2019 sewage only'!$F325)</f>
        <v>11.5</v>
      </c>
      <c r="C325">
        <f>'2012-2019 combined'!C325*'2012-2019 sewage only'!$D325/('2012-2019 sewage only'!$D325+'2012-2019 sewage only'!$F325)</f>
        <v>0</v>
      </c>
      <c r="D325">
        <f>IF('2012-2019 combined'!D325&lt;30,'2012-2019 combined'!D325,30)</f>
        <v>26.62</v>
      </c>
      <c r="E325" t="e">
        <f>'2012-2019 combined'!E325*'2012-2019 sewage only'!$D325/('2012-2019 sewage only'!$D325+'2012-2019 sewage only'!$F325)</f>
        <v>#VALUE!</v>
      </c>
      <c r="F325">
        <f>IF('2012-2019 combined'!D325&lt;30, 0, '2012-2019 combined'!D325-30)</f>
        <v>0</v>
      </c>
    </row>
    <row r="326" spans="1:6" x14ac:dyDescent="0.25">
      <c r="A326" s="4">
        <v>41446</v>
      </c>
      <c r="B326" t="e">
        <f>'2012-2019 combined'!B326*'2012-2019 sewage only'!$D326/('2012-2019 sewage only'!$D326+'2012-2019 sewage only'!$F326)</f>
        <v>#VALUE!</v>
      </c>
      <c r="C326">
        <f>'2012-2019 combined'!C326*'2012-2019 sewage only'!$D326/('2012-2019 sewage only'!$D326+'2012-2019 sewage only'!$F326)</f>
        <v>0</v>
      </c>
      <c r="D326">
        <f>IF('2012-2019 combined'!D326&lt;30,'2012-2019 combined'!D326,30)</f>
        <v>25.79</v>
      </c>
      <c r="E326" t="e">
        <f>'2012-2019 combined'!E326*'2012-2019 sewage only'!$D326/('2012-2019 sewage only'!$D326+'2012-2019 sewage only'!$F326)</f>
        <v>#VALUE!</v>
      </c>
      <c r="F326">
        <f>IF('2012-2019 combined'!D326&lt;30, 0, '2012-2019 combined'!D326-30)</f>
        <v>0</v>
      </c>
    </row>
    <row r="327" spans="1:6" x14ac:dyDescent="0.25">
      <c r="A327" s="4">
        <v>41447</v>
      </c>
      <c r="B327" t="e">
        <f>'2012-2019 combined'!B327*'2012-2019 sewage only'!$D327/('2012-2019 sewage only'!$D327+'2012-2019 sewage only'!$F327)</f>
        <v>#VALUE!</v>
      </c>
      <c r="C327">
        <f>'2012-2019 combined'!C327*'2012-2019 sewage only'!$D327/('2012-2019 sewage only'!$D327+'2012-2019 sewage only'!$F327)</f>
        <v>0</v>
      </c>
      <c r="D327">
        <f>IF('2012-2019 combined'!D327&lt;30,'2012-2019 combined'!D327,30)</f>
        <v>30</v>
      </c>
      <c r="E327" t="e">
        <f>'2012-2019 combined'!E327*'2012-2019 sewage only'!$D327/('2012-2019 sewage only'!$D327+'2012-2019 sewage only'!$F327)</f>
        <v>#VALUE!</v>
      </c>
      <c r="F327">
        <f>IF('2012-2019 combined'!D327&lt;30, 0, '2012-2019 combined'!D327-30)</f>
        <v>1.1000000000000014</v>
      </c>
    </row>
    <row r="328" spans="1:6" x14ac:dyDescent="0.25">
      <c r="A328" s="4">
        <v>41448</v>
      </c>
      <c r="B328" t="e">
        <f>'2012-2019 combined'!B328*'2012-2019 sewage only'!$D328/('2012-2019 sewage only'!$D328+'2012-2019 sewage only'!$F328)</f>
        <v>#VALUE!</v>
      </c>
      <c r="C328">
        <f>'2012-2019 combined'!C328*'2012-2019 sewage only'!$D328/('2012-2019 sewage only'!$D328+'2012-2019 sewage only'!$F328)</f>
        <v>0</v>
      </c>
      <c r="D328">
        <f>IF('2012-2019 combined'!D328&lt;30,'2012-2019 combined'!D328,30)</f>
        <v>25.78</v>
      </c>
      <c r="E328" t="e">
        <f>'2012-2019 combined'!E328*'2012-2019 sewage only'!$D328/('2012-2019 sewage only'!$D328+'2012-2019 sewage only'!$F328)</f>
        <v>#VALUE!</v>
      </c>
      <c r="F328">
        <f>IF('2012-2019 combined'!D328&lt;30, 0, '2012-2019 combined'!D328-30)</f>
        <v>0</v>
      </c>
    </row>
    <row r="329" spans="1:6" x14ac:dyDescent="0.25">
      <c r="A329" s="4">
        <v>41449</v>
      </c>
      <c r="B329" t="e">
        <f>'2012-2019 combined'!B329*'2012-2019 sewage only'!$D329/('2012-2019 sewage only'!$D329+'2012-2019 sewage only'!$F329)</f>
        <v>#VALUE!</v>
      </c>
      <c r="C329">
        <f>'2012-2019 combined'!C329*'2012-2019 sewage only'!$D329/('2012-2019 sewage only'!$D329+'2012-2019 sewage only'!$F329)</f>
        <v>0</v>
      </c>
      <c r="D329">
        <f>IF('2012-2019 combined'!D329&lt;30,'2012-2019 combined'!D329,30)</f>
        <v>24.4</v>
      </c>
      <c r="E329" t="e">
        <f>'2012-2019 combined'!E329*'2012-2019 sewage only'!$D329/('2012-2019 sewage only'!$D329+'2012-2019 sewage only'!$F329)</f>
        <v>#VALUE!</v>
      </c>
      <c r="F329">
        <f>IF('2012-2019 combined'!D329&lt;30, 0, '2012-2019 combined'!D329-30)</f>
        <v>0</v>
      </c>
    </row>
    <row r="330" spans="1:6" x14ac:dyDescent="0.25">
      <c r="A330" s="4">
        <v>41450</v>
      </c>
      <c r="B330">
        <f>'2012-2019 combined'!B330*'2012-2019 sewage only'!$D330/('2012-2019 sewage only'!$D330+'2012-2019 sewage only'!$F330)</f>
        <v>7.3830318153462251</v>
      </c>
      <c r="C330" t="e">
        <f>'2012-2019 combined'!C330*'2012-2019 sewage only'!$D330/('2012-2019 sewage only'!$D330+'2012-2019 sewage only'!$F330)</f>
        <v>#VALUE!</v>
      </c>
      <c r="D330">
        <f>IF('2012-2019 combined'!D330&lt;30,'2012-2019 combined'!D330,30)</f>
        <v>30</v>
      </c>
      <c r="E330">
        <f>'2012-2019 combined'!E330*'2012-2019 sewage only'!$D330/('2012-2019 sewage only'!$D330+'2012-2019 sewage only'!$F330)</f>
        <v>12.72613849033063</v>
      </c>
      <c r="F330">
        <f>IF('2012-2019 combined'!D330&lt;30, 0, '2012-2019 combined'!D330-30)</f>
        <v>2.0600000000000023</v>
      </c>
    </row>
    <row r="331" spans="1:6" x14ac:dyDescent="0.25">
      <c r="A331" s="4">
        <v>41451</v>
      </c>
      <c r="B331" t="e">
        <f>'2012-2019 combined'!B331*'2012-2019 sewage only'!$D331/('2012-2019 sewage only'!$D331+'2012-2019 sewage only'!$F331)</f>
        <v>#VALUE!</v>
      </c>
      <c r="C331">
        <f>'2012-2019 combined'!C331*'2012-2019 sewage only'!$D331/('2012-2019 sewage only'!$D331+'2012-2019 sewage only'!$F331)</f>
        <v>0</v>
      </c>
      <c r="D331">
        <f>IF('2012-2019 combined'!D331&lt;30,'2012-2019 combined'!D331,30)</f>
        <v>30</v>
      </c>
      <c r="E331" t="e">
        <f>'2012-2019 combined'!E331*'2012-2019 sewage only'!$D331/('2012-2019 sewage only'!$D331+'2012-2019 sewage only'!$F331)</f>
        <v>#VALUE!</v>
      </c>
      <c r="F331">
        <f>IF('2012-2019 combined'!D331&lt;30, 0, '2012-2019 combined'!D331-30)</f>
        <v>4.1300000000000026</v>
      </c>
    </row>
    <row r="332" spans="1:6" x14ac:dyDescent="0.25">
      <c r="A332" s="4">
        <v>41452</v>
      </c>
      <c r="B332">
        <f>'2012-2019 combined'!B332*'2012-2019 sewage only'!$D332/('2012-2019 sewage only'!$D332+'2012-2019 sewage only'!$F332)</f>
        <v>12.8</v>
      </c>
      <c r="C332">
        <f>'2012-2019 combined'!C332*'2012-2019 sewage only'!$D332/('2012-2019 sewage only'!$D332+'2012-2019 sewage only'!$F332)</f>
        <v>0</v>
      </c>
      <c r="D332">
        <f>IF('2012-2019 combined'!D332&lt;30,'2012-2019 combined'!D332,30)</f>
        <v>27.32</v>
      </c>
      <c r="E332" t="e">
        <f>'2012-2019 combined'!E332*'2012-2019 sewage only'!$D332/('2012-2019 sewage only'!$D332+'2012-2019 sewage only'!$F332)</f>
        <v>#VALUE!</v>
      </c>
      <c r="F332">
        <f>IF('2012-2019 combined'!D332&lt;30, 0, '2012-2019 combined'!D332-30)</f>
        <v>0</v>
      </c>
    </row>
    <row r="333" spans="1:6" x14ac:dyDescent="0.25">
      <c r="A333" s="4">
        <v>41453</v>
      </c>
      <c r="B333" t="e">
        <f>'2012-2019 combined'!B333*'2012-2019 sewage only'!$D333/('2012-2019 sewage only'!$D333+'2012-2019 sewage only'!$F333)</f>
        <v>#VALUE!</v>
      </c>
      <c r="C333">
        <f>'2012-2019 combined'!C333*'2012-2019 sewage only'!$D333/('2012-2019 sewage only'!$D333+'2012-2019 sewage only'!$F333)</f>
        <v>0</v>
      </c>
      <c r="D333">
        <f>IF('2012-2019 combined'!D333&lt;30,'2012-2019 combined'!D333,30)</f>
        <v>25.84</v>
      </c>
      <c r="E333" t="e">
        <f>'2012-2019 combined'!E333*'2012-2019 sewage only'!$D333/('2012-2019 sewage only'!$D333+'2012-2019 sewage only'!$F333)</f>
        <v>#VALUE!</v>
      </c>
      <c r="F333">
        <f>IF('2012-2019 combined'!D333&lt;30, 0, '2012-2019 combined'!D333-30)</f>
        <v>0</v>
      </c>
    </row>
    <row r="334" spans="1:6" x14ac:dyDescent="0.25">
      <c r="A334" s="4">
        <v>41454</v>
      </c>
      <c r="B334" t="e">
        <f>'2012-2019 combined'!B334*'2012-2019 sewage only'!$D334/('2012-2019 sewage only'!$D334+'2012-2019 sewage only'!$F334)</f>
        <v>#VALUE!</v>
      </c>
      <c r="C334">
        <f>'2012-2019 combined'!C334*'2012-2019 sewage only'!$D334/('2012-2019 sewage only'!$D334+'2012-2019 sewage only'!$F334)</f>
        <v>0</v>
      </c>
      <c r="D334">
        <f>IF('2012-2019 combined'!D334&lt;30,'2012-2019 combined'!D334,30)</f>
        <v>30</v>
      </c>
      <c r="E334" t="e">
        <f>'2012-2019 combined'!E334*'2012-2019 sewage only'!$D334/('2012-2019 sewage only'!$D334+'2012-2019 sewage only'!$F334)</f>
        <v>#VALUE!</v>
      </c>
      <c r="F334">
        <f>IF('2012-2019 combined'!D334&lt;30, 0, '2012-2019 combined'!D334-30)</f>
        <v>15.469999999999999</v>
      </c>
    </row>
    <row r="335" spans="1:6" x14ac:dyDescent="0.25">
      <c r="A335" s="4">
        <v>41455</v>
      </c>
      <c r="B335" t="e">
        <f>'2012-2019 combined'!B335*'2012-2019 sewage only'!$D335/('2012-2019 sewage only'!$D335+'2012-2019 sewage only'!$F335)</f>
        <v>#VALUE!</v>
      </c>
      <c r="C335">
        <f>'2012-2019 combined'!C335*'2012-2019 sewage only'!$D335/('2012-2019 sewage only'!$D335+'2012-2019 sewage only'!$F335)</f>
        <v>0</v>
      </c>
      <c r="D335">
        <f>IF('2012-2019 combined'!D335&lt;30,'2012-2019 combined'!D335,30)</f>
        <v>30</v>
      </c>
      <c r="E335" t="e">
        <f>'2012-2019 combined'!E335*'2012-2019 sewage only'!$D335/('2012-2019 sewage only'!$D335+'2012-2019 sewage only'!$F335)</f>
        <v>#VALUE!</v>
      </c>
      <c r="F335">
        <f>IF('2012-2019 combined'!D335&lt;30, 0, '2012-2019 combined'!D335-30)</f>
        <v>1.2699999999999996</v>
      </c>
    </row>
    <row r="336" spans="1:6" x14ac:dyDescent="0.25">
      <c r="A336" s="4">
        <v>41456</v>
      </c>
      <c r="B336" t="e">
        <f>'2012-2019 combined'!B336*'2012-2019 sewage only'!$D336/('2012-2019 sewage only'!$D336+'2012-2019 sewage only'!$F336)</f>
        <v>#VALUE!</v>
      </c>
      <c r="C336">
        <f>'2012-2019 combined'!C336*'2012-2019 sewage only'!$D336/('2012-2019 sewage only'!$D336+'2012-2019 sewage only'!$F336)</f>
        <v>0</v>
      </c>
      <c r="D336">
        <f>IF('2012-2019 combined'!D336&lt;30,'2012-2019 combined'!D336,30)</f>
        <v>29.82</v>
      </c>
      <c r="E336" t="e">
        <f>'2012-2019 combined'!E336*'2012-2019 sewage only'!$D336/('2012-2019 sewage only'!$D336+'2012-2019 sewage only'!$F336)</f>
        <v>#VALUE!</v>
      </c>
      <c r="F336">
        <f>IF('2012-2019 combined'!D336&lt;30, 0, '2012-2019 combined'!D336-30)</f>
        <v>0</v>
      </c>
    </row>
    <row r="337" spans="1:6" x14ac:dyDescent="0.25">
      <c r="A337" s="4">
        <v>41457</v>
      </c>
      <c r="B337">
        <f>'2012-2019 combined'!B337*'2012-2019 sewage only'!$D337/('2012-2019 sewage only'!$D337+'2012-2019 sewage only'!$F337)</f>
        <v>16.7</v>
      </c>
      <c r="C337" t="e">
        <f>'2012-2019 combined'!C337*'2012-2019 sewage only'!$D337/('2012-2019 sewage only'!$D337+'2012-2019 sewage only'!$F337)</f>
        <v>#VALUE!</v>
      </c>
      <c r="D337">
        <f>IF('2012-2019 combined'!D337&lt;30,'2012-2019 combined'!D337,30)</f>
        <v>27.2</v>
      </c>
      <c r="E337">
        <f>'2012-2019 combined'!E337*'2012-2019 sewage only'!$D337/('2012-2019 sewage only'!$D337+'2012-2019 sewage only'!$F337)</f>
        <v>18.8</v>
      </c>
      <c r="F337">
        <f>IF('2012-2019 combined'!D337&lt;30, 0, '2012-2019 combined'!D337-30)</f>
        <v>0</v>
      </c>
    </row>
    <row r="338" spans="1:6" x14ac:dyDescent="0.25">
      <c r="A338" s="4">
        <v>41458</v>
      </c>
      <c r="B338" t="e">
        <f>'2012-2019 combined'!B338*'2012-2019 sewage only'!$D338/('2012-2019 sewage only'!$D338+'2012-2019 sewage only'!$F338)</f>
        <v>#VALUE!</v>
      </c>
      <c r="C338">
        <f>'2012-2019 combined'!C338*'2012-2019 sewage only'!$D338/('2012-2019 sewage only'!$D338+'2012-2019 sewage only'!$F338)</f>
        <v>0</v>
      </c>
      <c r="D338">
        <f>IF('2012-2019 combined'!D338&lt;30,'2012-2019 combined'!D338,30)</f>
        <v>24.83</v>
      </c>
      <c r="E338" t="e">
        <f>'2012-2019 combined'!E338*'2012-2019 sewage only'!$D338/('2012-2019 sewage only'!$D338+'2012-2019 sewage only'!$F338)</f>
        <v>#VALUE!</v>
      </c>
      <c r="F338">
        <f>IF('2012-2019 combined'!D338&lt;30, 0, '2012-2019 combined'!D338-30)</f>
        <v>0</v>
      </c>
    </row>
    <row r="339" spans="1:6" x14ac:dyDescent="0.25">
      <c r="A339" s="4">
        <v>41459</v>
      </c>
      <c r="B339">
        <f>'2012-2019 combined'!B339*'2012-2019 sewage only'!$D339/('2012-2019 sewage only'!$D339+'2012-2019 sewage only'!$F339)</f>
        <v>15.2</v>
      </c>
      <c r="C339">
        <f>'2012-2019 combined'!C339*'2012-2019 sewage only'!$D339/('2012-2019 sewage only'!$D339+'2012-2019 sewage only'!$F339)</f>
        <v>0</v>
      </c>
      <c r="D339">
        <f>IF('2012-2019 combined'!D339&lt;30,'2012-2019 combined'!D339,30)</f>
        <v>24.78</v>
      </c>
      <c r="E339" t="e">
        <f>'2012-2019 combined'!E339*'2012-2019 sewage only'!$D339/('2012-2019 sewage only'!$D339+'2012-2019 sewage only'!$F339)</f>
        <v>#VALUE!</v>
      </c>
      <c r="F339">
        <f>IF('2012-2019 combined'!D339&lt;30, 0, '2012-2019 combined'!D339-30)</f>
        <v>0</v>
      </c>
    </row>
    <row r="340" spans="1:6" x14ac:dyDescent="0.25">
      <c r="A340" s="4">
        <v>41460</v>
      </c>
      <c r="B340" t="e">
        <f>'2012-2019 combined'!B340*'2012-2019 sewage only'!$D340/('2012-2019 sewage only'!$D340+'2012-2019 sewage only'!$F340)</f>
        <v>#VALUE!</v>
      </c>
      <c r="C340">
        <f>'2012-2019 combined'!C340*'2012-2019 sewage only'!$D340/('2012-2019 sewage only'!$D340+'2012-2019 sewage only'!$F340)</f>
        <v>0</v>
      </c>
      <c r="D340">
        <f>IF('2012-2019 combined'!D340&lt;30,'2012-2019 combined'!D340,30)</f>
        <v>24.17</v>
      </c>
      <c r="E340" t="e">
        <f>'2012-2019 combined'!E340*'2012-2019 sewage only'!$D340/('2012-2019 sewage only'!$D340+'2012-2019 sewage only'!$F340)</f>
        <v>#VALUE!</v>
      </c>
      <c r="F340">
        <f>IF('2012-2019 combined'!D340&lt;30, 0, '2012-2019 combined'!D340-30)</f>
        <v>0</v>
      </c>
    </row>
    <row r="341" spans="1:6" x14ac:dyDescent="0.25">
      <c r="A341" s="4">
        <v>41461</v>
      </c>
      <c r="B341" t="e">
        <f>'2012-2019 combined'!B341*'2012-2019 sewage only'!$D341/('2012-2019 sewage only'!$D341+'2012-2019 sewage only'!$F341)</f>
        <v>#VALUE!</v>
      </c>
      <c r="C341">
        <f>'2012-2019 combined'!C341*'2012-2019 sewage only'!$D341/('2012-2019 sewage only'!$D341+'2012-2019 sewage only'!$F341)</f>
        <v>0</v>
      </c>
      <c r="D341">
        <f>IF('2012-2019 combined'!D341&lt;30,'2012-2019 combined'!D341,30)</f>
        <v>22.89</v>
      </c>
      <c r="E341" t="e">
        <f>'2012-2019 combined'!E341*'2012-2019 sewage only'!$D341/('2012-2019 sewage only'!$D341+'2012-2019 sewage only'!$F341)</f>
        <v>#VALUE!</v>
      </c>
      <c r="F341">
        <f>IF('2012-2019 combined'!D341&lt;30, 0, '2012-2019 combined'!D341-30)</f>
        <v>0</v>
      </c>
    </row>
    <row r="342" spans="1:6" x14ac:dyDescent="0.25">
      <c r="A342" s="4">
        <v>41462</v>
      </c>
      <c r="B342" t="e">
        <f>'2012-2019 combined'!B342*'2012-2019 sewage only'!$D342/('2012-2019 sewage only'!$D342+'2012-2019 sewage only'!$F342)</f>
        <v>#VALUE!</v>
      </c>
      <c r="C342">
        <f>'2012-2019 combined'!C342*'2012-2019 sewage only'!$D342/('2012-2019 sewage only'!$D342+'2012-2019 sewage only'!$F342)</f>
        <v>0</v>
      </c>
      <c r="D342">
        <f>IF('2012-2019 combined'!D342&lt;30,'2012-2019 combined'!D342,30)</f>
        <v>22.73</v>
      </c>
      <c r="E342" t="e">
        <f>'2012-2019 combined'!E342*'2012-2019 sewage only'!$D342/('2012-2019 sewage only'!$D342+'2012-2019 sewage only'!$F342)</f>
        <v>#VALUE!</v>
      </c>
      <c r="F342">
        <f>IF('2012-2019 combined'!D342&lt;30, 0, '2012-2019 combined'!D342-30)</f>
        <v>0</v>
      </c>
    </row>
    <row r="343" spans="1:6" x14ac:dyDescent="0.25">
      <c r="A343" s="4">
        <v>41463</v>
      </c>
      <c r="B343" t="e">
        <f>'2012-2019 combined'!B343*'2012-2019 sewage only'!$D343/('2012-2019 sewage only'!$D343+'2012-2019 sewage only'!$F343)</f>
        <v>#VALUE!</v>
      </c>
      <c r="C343">
        <f>'2012-2019 combined'!C343*'2012-2019 sewage only'!$D343/('2012-2019 sewage only'!$D343+'2012-2019 sewage only'!$F343)</f>
        <v>0</v>
      </c>
      <c r="D343">
        <f>IF('2012-2019 combined'!D343&lt;30,'2012-2019 combined'!D343,30)</f>
        <v>24.14</v>
      </c>
      <c r="E343" t="e">
        <f>'2012-2019 combined'!E343*'2012-2019 sewage only'!$D343/('2012-2019 sewage only'!$D343+'2012-2019 sewage only'!$F343)</f>
        <v>#VALUE!</v>
      </c>
      <c r="F343">
        <f>IF('2012-2019 combined'!D343&lt;30, 0, '2012-2019 combined'!D343-30)</f>
        <v>0</v>
      </c>
    </row>
    <row r="344" spans="1:6" x14ac:dyDescent="0.25">
      <c r="A344" s="4">
        <v>41464</v>
      </c>
      <c r="B344">
        <f>'2012-2019 combined'!B344*'2012-2019 sewage only'!$D344/('2012-2019 sewage only'!$D344+'2012-2019 sewage only'!$F344)</f>
        <v>17.8</v>
      </c>
      <c r="C344">
        <f>'2012-2019 combined'!C344*'2012-2019 sewage only'!$D344/('2012-2019 sewage only'!$D344+'2012-2019 sewage only'!$F344)</f>
        <v>0.32</v>
      </c>
      <c r="D344">
        <f>IF('2012-2019 combined'!D344&lt;30,'2012-2019 combined'!D344,30)</f>
        <v>23.62</v>
      </c>
      <c r="E344">
        <f>'2012-2019 combined'!E344*'2012-2019 sewage only'!$D344/('2012-2019 sewage only'!$D344+'2012-2019 sewage only'!$F344)</f>
        <v>20.6</v>
      </c>
      <c r="F344">
        <f>IF('2012-2019 combined'!D344&lt;30, 0, '2012-2019 combined'!D344-30)</f>
        <v>0</v>
      </c>
    </row>
    <row r="345" spans="1:6" x14ac:dyDescent="0.25">
      <c r="A345" s="4">
        <v>41465</v>
      </c>
      <c r="B345" t="e">
        <f>'2012-2019 combined'!B345*'2012-2019 sewage only'!$D345/('2012-2019 sewage only'!$D345+'2012-2019 sewage only'!$F345)</f>
        <v>#VALUE!</v>
      </c>
      <c r="C345">
        <f>'2012-2019 combined'!C345*'2012-2019 sewage only'!$D345/('2012-2019 sewage only'!$D345+'2012-2019 sewage only'!$F345)</f>
        <v>0</v>
      </c>
      <c r="D345">
        <f>IF('2012-2019 combined'!D345&lt;30,'2012-2019 combined'!D345,30)</f>
        <v>30</v>
      </c>
      <c r="E345" t="e">
        <f>'2012-2019 combined'!E345*'2012-2019 sewage only'!$D345/('2012-2019 sewage only'!$D345+'2012-2019 sewage only'!$F345)</f>
        <v>#VALUE!</v>
      </c>
      <c r="F345">
        <f>IF('2012-2019 combined'!D345&lt;30, 0, '2012-2019 combined'!D345-30)</f>
        <v>28.340000000000003</v>
      </c>
    </row>
    <row r="346" spans="1:6" x14ac:dyDescent="0.25">
      <c r="A346" s="4">
        <v>41466</v>
      </c>
      <c r="B346">
        <f>'2012-2019 combined'!B346*'2012-2019 sewage only'!$D346/('2012-2019 sewage only'!$D346+'2012-2019 sewage only'!$F346)</f>
        <v>9.5567867036011069</v>
      </c>
      <c r="C346">
        <f>'2012-2019 combined'!C346*'2012-2019 sewage only'!$D346/('2012-2019 sewage only'!$D346+'2012-2019 sewage only'!$F346)</f>
        <v>0</v>
      </c>
      <c r="D346">
        <f>IF('2012-2019 combined'!D346&lt;30,'2012-2019 combined'!D346,30)</f>
        <v>30</v>
      </c>
      <c r="E346" t="e">
        <f>'2012-2019 combined'!E346*'2012-2019 sewage only'!$D346/('2012-2019 sewage only'!$D346+'2012-2019 sewage only'!$F346)</f>
        <v>#VALUE!</v>
      </c>
      <c r="F346">
        <f>IF('2012-2019 combined'!D346&lt;30, 0, '2012-2019 combined'!D346-30)</f>
        <v>6.1000000000000014</v>
      </c>
    </row>
    <row r="347" spans="1:6" x14ac:dyDescent="0.25">
      <c r="A347" s="4">
        <v>41467</v>
      </c>
      <c r="B347" t="e">
        <f>'2012-2019 combined'!B347*'2012-2019 sewage only'!$D347/('2012-2019 sewage only'!$D347+'2012-2019 sewage only'!$F347)</f>
        <v>#VALUE!</v>
      </c>
      <c r="C347">
        <f>'2012-2019 combined'!C347*'2012-2019 sewage only'!$D347/('2012-2019 sewage only'!$D347+'2012-2019 sewage only'!$F347)</f>
        <v>0</v>
      </c>
      <c r="D347">
        <f>IF('2012-2019 combined'!D347&lt;30,'2012-2019 combined'!D347,30)</f>
        <v>26.75</v>
      </c>
      <c r="E347" t="e">
        <f>'2012-2019 combined'!E347*'2012-2019 sewage only'!$D347/('2012-2019 sewage only'!$D347+'2012-2019 sewage only'!$F347)</f>
        <v>#VALUE!</v>
      </c>
      <c r="F347">
        <f>IF('2012-2019 combined'!D347&lt;30, 0, '2012-2019 combined'!D347-30)</f>
        <v>0</v>
      </c>
    </row>
    <row r="348" spans="1:6" x14ac:dyDescent="0.25">
      <c r="A348" s="4">
        <v>41468</v>
      </c>
      <c r="B348" t="e">
        <f>'2012-2019 combined'!B348*'2012-2019 sewage only'!$D348/('2012-2019 sewage only'!$D348+'2012-2019 sewage only'!$F348)</f>
        <v>#VALUE!</v>
      </c>
      <c r="C348">
        <f>'2012-2019 combined'!C348*'2012-2019 sewage only'!$D348/('2012-2019 sewage only'!$D348+'2012-2019 sewage only'!$F348)</f>
        <v>0</v>
      </c>
      <c r="D348">
        <f>IF('2012-2019 combined'!D348&lt;30,'2012-2019 combined'!D348,30)</f>
        <v>25.92</v>
      </c>
      <c r="E348" t="e">
        <f>'2012-2019 combined'!E348*'2012-2019 sewage only'!$D348/('2012-2019 sewage only'!$D348+'2012-2019 sewage only'!$F348)</f>
        <v>#VALUE!</v>
      </c>
      <c r="F348">
        <f>IF('2012-2019 combined'!D348&lt;30, 0, '2012-2019 combined'!D348-30)</f>
        <v>0</v>
      </c>
    </row>
    <row r="349" spans="1:6" x14ac:dyDescent="0.25">
      <c r="A349" s="4">
        <v>41469</v>
      </c>
      <c r="B349" t="e">
        <f>'2012-2019 combined'!B349*'2012-2019 sewage only'!$D349/('2012-2019 sewage only'!$D349+'2012-2019 sewage only'!$F349)</f>
        <v>#VALUE!</v>
      </c>
      <c r="C349">
        <f>'2012-2019 combined'!C349*'2012-2019 sewage only'!$D349/('2012-2019 sewage only'!$D349+'2012-2019 sewage only'!$F349)</f>
        <v>0</v>
      </c>
      <c r="D349">
        <f>IF('2012-2019 combined'!D349&lt;30,'2012-2019 combined'!D349,30)</f>
        <v>25.38</v>
      </c>
      <c r="E349" t="e">
        <f>'2012-2019 combined'!E349*'2012-2019 sewage only'!$D349/('2012-2019 sewage only'!$D349+'2012-2019 sewage only'!$F349)</f>
        <v>#VALUE!</v>
      </c>
      <c r="F349">
        <f>IF('2012-2019 combined'!D349&lt;30, 0, '2012-2019 combined'!D349-30)</f>
        <v>0</v>
      </c>
    </row>
    <row r="350" spans="1:6" x14ac:dyDescent="0.25">
      <c r="A350" s="4">
        <v>41470</v>
      </c>
      <c r="B350" t="e">
        <f>'2012-2019 combined'!B350*'2012-2019 sewage only'!$D350/('2012-2019 sewage only'!$D350+'2012-2019 sewage only'!$F350)</f>
        <v>#VALUE!</v>
      </c>
      <c r="C350">
        <f>'2012-2019 combined'!C350*'2012-2019 sewage only'!$D350/('2012-2019 sewage only'!$D350+'2012-2019 sewage only'!$F350)</f>
        <v>0</v>
      </c>
      <c r="D350">
        <f>IF('2012-2019 combined'!D350&lt;30,'2012-2019 combined'!D350,30)</f>
        <v>25.81</v>
      </c>
      <c r="E350" t="e">
        <f>'2012-2019 combined'!E350*'2012-2019 sewage only'!$D350/('2012-2019 sewage only'!$D350+'2012-2019 sewage only'!$F350)</f>
        <v>#VALUE!</v>
      </c>
      <c r="F350">
        <f>IF('2012-2019 combined'!D350&lt;30, 0, '2012-2019 combined'!D350-30)</f>
        <v>0</v>
      </c>
    </row>
    <row r="351" spans="1:6" x14ac:dyDescent="0.25">
      <c r="A351" s="4">
        <v>41471</v>
      </c>
      <c r="B351">
        <f>'2012-2019 combined'!B351*'2012-2019 sewage only'!$D351/('2012-2019 sewage only'!$D351+'2012-2019 sewage only'!$F351)</f>
        <v>11.3</v>
      </c>
      <c r="C351">
        <f>'2012-2019 combined'!C351*'2012-2019 sewage only'!$D351/('2012-2019 sewage only'!$D351+'2012-2019 sewage only'!$F351)</f>
        <v>0.40699999999999997</v>
      </c>
      <c r="D351">
        <f>IF('2012-2019 combined'!D351&lt;30,'2012-2019 combined'!D351,30)</f>
        <v>25.33</v>
      </c>
      <c r="E351">
        <f>'2012-2019 combined'!E351*'2012-2019 sewage only'!$D351/('2012-2019 sewage only'!$D351+'2012-2019 sewage only'!$F351)</f>
        <v>21.499999999999996</v>
      </c>
      <c r="F351">
        <f>IF('2012-2019 combined'!D351&lt;30, 0, '2012-2019 combined'!D351-30)</f>
        <v>0</v>
      </c>
    </row>
    <row r="352" spans="1:6" x14ac:dyDescent="0.25">
      <c r="A352" s="4">
        <v>41472</v>
      </c>
      <c r="B352" t="e">
        <f>'2012-2019 combined'!B352*'2012-2019 sewage only'!$D352/('2012-2019 sewage only'!$D352+'2012-2019 sewage only'!$F352)</f>
        <v>#VALUE!</v>
      </c>
      <c r="C352">
        <f>'2012-2019 combined'!C352*'2012-2019 sewage only'!$D352/('2012-2019 sewage only'!$D352+'2012-2019 sewage only'!$F352)</f>
        <v>0</v>
      </c>
      <c r="D352">
        <f>IF('2012-2019 combined'!D352&lt;30,'2012-2019 combined'!D352,30)</f>
        <v>24.19</v>
      </c>
      <c r="E352" t="e">
        <f>'2012-2019 combined'!E352*'2012-2019 sewage only'!$D352/('2012-2019 sewage only'!$D352+'2012-2019 sewage only'!$F352)</f>
        <v>#VALUE!</v>
      </c>
      <c r="F352">
        <f>IF('2012-2019 combined'!D352&lt;30, 0, '2012-2019 combined'!D352-30)</f>
        <v>0</v>
      </c>
    </row>
    <row r="353" spans="1:6" x14ac:dyDescent="0.25">
      <c r="A353" s="4">
        <v>41473</v>
      </c>
      <c r="B353">
        <f>'2012-2019 combined'!B353*'2012-2019 sewage only'!$D353/('2012-2019 sewage only'!$D353+'2012-2019 sewage only'!$F353)</f>
        <v>10.5</v>
      </c>
      <c r="C353">
        <f>'2012-2019 combined'!C353*'2012-2019 sewage only'!$D353/('2012-2019 sewage only'!$D353+'2012-2019 sewage only'!$F353)</f>
        <v>0</v>
      </c>
      <c r="D353">
        <f>IF('2012-2019 combined'!D353&lt;30,'2012-2019 combined'!D353,30)</f>
        <v>24.6</v>
      </c>
      <c r="E353" t="e">
        <f>'2012-2019 combined'!E353*'2012-2019 sewage only'!$D353/('2012-2019 sewage only'!$D353+'2012-2019 sewage only'!$F353)</f>
        <v>#VALUE!</v>
      </c>
      <c r="F353">
        <f>IF('2012-2019 combined'!D353&lt;30, 0, '2012-2019 combined'!D353-30)</f>
        <v>0</v>
      </c>
    </row>
    <row r="354" spans="1:6" x14ac:dyDescent="0.25">
      <c r="A354" s="4">
        <v>41474</v>
      </c>
      <c r="B354" t="e">
        <f>'2012-2019 combined'!B354*'2012-2019 sewage only'!$D354/('2012-2019 sewage only'!$D354+'2012-2019 sewage only'!$F354)</f>
        <v>#VALUE!</v>
      </c>
      <c r="C354">
        <f>'2012-2019 combined'!C354*'2012-2019 sewage only'!$D354/('2012-2019 sewage only'!$D354+'2012-2019 sewage only'!$F354)</f>
        <v>0</v>
      </c>
      <c r="D354">
        <f>IF('2012-2019 combined'!D354&lt;30,'2012-2019 combined'!D354,30)</f>
        <v>24.64</v>
      </c>
      <c r="E354" t="e">
        <f>'2012-2019 combined'!E354*'2012-2019 sewage only'!$D354/('2012-2019 sewage only'!$D354+'2012-2019 sewage only'!$F354)</f>
        <v>#VALUE!</v>
      </c>
      <c r="F354">
        <f>IF('2012-2019 combined'!D354&lt;30, 0, '2012-2019 combined'!D354-30)</f>
        <v>0</v>
      </c>
    </row>
    <row r="355" spans="1:6" x14ac:dyDescent="0.25">
      <c r="A355" s="4">
        <v>41475</v>
      </c>
      <c r="B355" t="e">
        <f>'2012-2019 combined'!B355*'2012-2019 sewage only'!$D355/('2012-2019 sewage only'!$D355+'2012-2019 sewage only'!$F355)</f>
        <v>#VALUE!</v>
      </c>
      <c r="C355">
        <f>'2012-2019 combined'!C355*'2012-2019 sewage only'!$D355/('2012-2019 sewage only'!$D355+'2012-2019 sewage only'!$F355)</f>
        <v>0</v>
      </c>
      <c r="D355">
        <f>IF('2012-2019 combined'!D355&lt;30,'2012-2019 combined'!D355,30)</f>
        <v>22.74</v>
      </c>
      <c r="E355" t="e">
        <f>'2012-2019 combined'!E355*'2012-2019 sewage only'!$D355/('2012-2019 sewage only'!$D355+'2012-2019 sewage only'!$F355)</f>
        <v>#VALUE!</v>
      </c>
      <c r="F355">
        <f>IF('2012-2019 combined'!D355&lt;30, 0, '2012-2019 combined'!D355-30)</f>
        <v>0</v>
      </c>
    </row>
    <row r="356" spans="1:6" x14ac:dyDescent="0.25">
      <c r="A356" s="4">
        <v>41476</v>
      </c>
      <c r="B356" t="e">
        <f>'2012-2019 combined'!B356*'2012-2019 sewage only'!$D356/('2012-2019 sewage only'!$D356+'2012-2019 sewage only'!$F356)</f>
        <v>#VALUE!</v>
      </c>
      <c r="C356">
        <f>'2012-2019 combined'!C356*'2012-2019 sewage only'!$D356/('2012-2019 sewage only'!$D356+'2012-2019 sewage only'!$F356)</f>
        <v>0</v>
      </c>
      <c r="D356">
        <f>IF('2012-2019 combined'!D356&lt;30,'2012-2019 combined'!D356,30)</f>
        <v>30</v>
      </c>
      <c r="E356" t="e">
        <f>'2012-2019 combined'!E356*'2012-2019 sewage only'!$D356/('2012-2019 sewage only'!$D356+'2012-2019 sewage only'!$F356)</f>
        <v>#VALUE!</v>
      </c>
      <c r="F356">
        <f>IF('2012-2019 combined'!D356&lt;30, 0, '2012-2019 combined'!D356-30)</f>
        <v>4.82</v>
      </c>
    </row>
    <row r="357" spans="1:6" x14ac:dyDescent="0.25">
      <c r="A357" s="4">
        <v>41477</v>
      </c>
      <c r="B357" t="e">
        <f>'2012-2019 combined'!B357*'2012-2019 sewage only'!$D357/('2012-2019 sewage only'!$D357+'2012-2019 sewage only'!$F357)</f>
        <v>#VALUE!</v>
      </c>
      <c r="C357">
        <f>'2012-2019 combined'!C357*'2012-2019 sewage only'!$D357/('2012-2019 sewage only'!$D357+'2012-2019 sewage only'!$F357)</f>
        <v>0</v>
      </c>
      <c r="D357">
        <f>IF('2012-2019 combined'!D357&lt;30,'2012-2019 combined'!D357,30)</f>
        <v>30</v>
      </c>
      <c r="E357" t="e">
        <f>'2012-2019 combined'!E357*'2012-2019 sewage only'!$D357/('2012-2019 sewage only'!$D357+'2012-2019 sewage only'!$F357)</f>
        <v>#VALUE!</v>
      </c>
      <c r="F357">
        <f>IF('2012-2019 combined'!D357&lt;30, 0, '2012-2019 combined'!D357-30)</f>
        <v>7.3900000000000006</v>
      </c>
    </row>
    <row r="358" spans="1:6" x14ac:dyDescent="0.25">
      <c r="A358" s="4">
        <v>41478</v>
      </c>
      <c r="B358">
        <f>'2012-2019 combined'!B358*'2012-2019 sewage only'!$D358/('2012-2019 sewage only'!$D358+'2012-2019 sewage only'!$F358)</f>
        <v>8.5299999999999994</v>
      </c>
      <c r="C358">
        <f>'2012-2019 combined'!C358*'2012-2019 sewage only'!$D358/('2012-2019 sewage only'!$D358+'2012-2019 sewage only'!$F358)</f>
        <v>4.53</v>
      </c>
      <c r="D358">
        <f>IF('2012-2019 combined'!D358&lt;30,'2012-2019 combined'!D358,30)</f>
        <v>24.55</v>
      </c>
      <c r="E358">
        <f>'2012-2019 combined'!E358*'2012-2019 sewage only'!$D358/('2012-2019 sewage only'!$D358+'2012-2019 sewage only'!$F358)</f>
        <v>17.899999999999999</v>
      </c>
      <c r="F358">
        <f>IF('2012-2019 combined'!D358&lt;30, 0, '2012-2019 combined'!D358-30)</f>
        <v>0</v>
      </c>
    </row>
    <row r="359" spans="1:6" x14ac:dyDescent="0.25">
      <c r="A359" s="4">
        <v>41479</v>
      </c>
      <c r="B359" t="e">
        <f>'2012-2019 combined'!B359*'2012-2019 sewage only'!$D359/('2012-2019 sewage only'!$D359+'2012-2019 sewage only'!$F359)</f>
        <v>#VALUE!</v>
      </c>
      <c r="C359">
        <f>'2012-2019 combined'!C359*'2012-2019 sewage only'!$D359/('2012-2019 sewage only'!$D359+'2012-2019 sewage only'!$F359)</f>
        <v>0</v>
      </c>
      <c r="D359">
        <f>IF('2012-2019 combined'!D359&lt;30,'2012-2019 combined'!D359,30)</f>
        <v>22.84</v>
      </c>
      <c r="E359" t="e">
        <f>'2012-2019 combined'!E359*'2012-2019 sewage only'!$D359/('2012-2019 sewage only'!$D359+'2012-2019 sewage only'!$F359)</f>
        <v>#VALUE!</v>
      </c>
      <c r="F359">
        <f>IF('2012-2019 combined'!D359&lt;30, 0, '2012-2019 combined'!D359-30)</f>
        <v>0</v>
      </c>
    </row>
    <row r="360" spans="1:6" x14ac:dyDescent="0.25">
      <c r="A360" s="4">
        <v>41480</v>
      </c>
      <c r="B360">
        <f>'2012-2019 combined'!B360*'2012-2019 sewage only'!$D360/('2012-2019 sewage only'!$D360+'2012-2019 sewage only'!$F360)</f>
        <v>9.99</v>
      </c>
      <c r="C360">
        <f>'2012-2019 combined'!C360*'2012-2019 sewage only'!$D360/('2012-2019 sewage only'!$D360+'2012-2019 sewage only'!$F360)</f>
        <v>0</v>
      </c>
      <c r="D360">
        <f>IF('2012-2019 combined'!D360&lt;30,'2012-2019 combined'!D360,30)</f>
        <v>22.63</v>
      </c>
      <c r="E360" t="e">
        <f>'2012-2019 combined'!E360*'2012-2019 sewage only'!$D360/('2012-2019 sewage only'!$D360+'2012-2019 sewage only'!$F360)</f>
        <v>#VALUE!</v>
      </c>
      <c r="F360">
        <f>IF('2012-2019 combined'!D360&lt;30, 0, '2012-2019 combined'!D360-30)</f>
        <v>0</v>
      </c>
    </row>
    <row r="361" spans="1:6" x14ac:dyDescent="0.25">
      <c r="A361" s="4">
        <v>41481</v>
      </c>
      <c r="B361" t="e">
        <f>'2012-2019 combined'!B361*'2012-2019 sewage only'!$D361/('2012-2019 sewage only'!$D361+'2012-2019 sewage only'!$F361)</f>
        <v>#VALUE!</v>
      </c>
      <c r="C361">
        <f>'2012-2019 combined'!C361*'2012-2019 sewage only'!$D361/('2012-2019 sewage only'!$D361+'2012-2019 sewage only'!$F361)</f>
        <v>0</v>
      </c>
      <c r="D361">
        <f>IF('2012-2019 combined'!D361&lt;30,'2012-2019 combined'!D361,30)</f>
        <v>24.18</v>
      </c>
      <c r="E361" t="e">
        <f>'2012-2019 combined'!E361*'2012-2019 sewage only'!$D361/('2012-2019 sewage only'!$D361+'2012-2019 sewage only'!$F361)</f>
        <v>#VALUE!</v>
      </c>
      <c r="F361">
        <f>IF('2012-2019 combined'!D361&lt;30, 0, '2012-2019 combined'!D361-30)</f>
        <v>0</v>
      </c>
    </row>
    <row r="362" spans="1:6" x14ac:dyDescent="0.25">
      <c r="A362" s="4">
        <v>41482</v>
      </c>
      <c r="B362" t="e">
        <f>'2012-2019 combined'!B362*'2012-2019 sewage only'!$D362/('2012-2019 sewage only'!$D362+'2012-2019 sewage only'!$F362)</f>
        <v>#VALUE!</v>
      </c>
      <c r="C362">
        <f>'2012-2019 combined'!C362*'2012-2019 sewage only'!$D362/('2012-2019 sewage only'!$D362+'2012-2019 sewage only'!$F362)</f>
        <v>0</v>
      </c>
      <c r="D362">
        <f>IF('2012-2019 combined'!D362&lt;30,'2012-2019 combined'!D362,30)</f>
        <v>22.66</v>
      </c>
      <c r="E362" t="e">
        <f>'2012-2019 combined'!E362*'2012-2019 sewage only'!$D362/('2012-2019 sewage only'!$D362+'2012-2019 sewage only'!$F362)</f>
        <v>#VALUE!</v>
      </c>
      <c r="F362">
        <f>IF('2012-2019 combined'!D362&lt;30, 0, '2012-2019 combined'!D362-30)</f>
        <v>0</v>
      </c>
    </row>
    <row r="363" spans="1:6" x14ac:dyDescent="0.25">
      <c r="A363" s="4">
        <v>41483</v>
      </c>
      <c r="B363" t="e">
        <f>'2012-2019 combined'!B363*'2012-2019 sewage only'!$D363/('2012-2019 sewage only'!$D363+'2012-2019 sewage only'!$F363)</f>
        <v>#VALUE!</v>
      </c>
      <c r="C363">
        <f>'2012-2019 combined'!C363*'2012-2019 sewage only'!$D363/('2012-2019 sewage only'!$D363+'2012-2019 sewage only'!$F363)</f>
        <v>0</v>
      </c>
      <c r="D363">
        <f>IF('2012-2019 combined'!D363&lt;30,'2012-2019 combined'!D363,30)</f>
        <v>21.77</v>
      </c>
      <c r="E363" t="e">
        <f>'2012-2019 combined'!E363*'2012-2019 sewage only'!$D363/('2012-2019 sewage only'!$D363+'2012-2019 sewage only'!$F363)</f>
        <v>#VALUE!</v>
      </c>
      <c r="F363">
        <f>IF('2012-2019 combined'!D363&lt;30, 0, '2012-2019 combined'!D363-30)</f>
        <v>0</v>
      </c>
    </row>
    <row r="364" spans="1:6" x14ac:dyDescent="0.25">
      <c r="A364" s="4">
        <v>41484</v>
      </c>
      <c r="B364" t="e">
        <f>'2012-2019 combined'!B364*'2012-2019 sewage only'!$D364/('2012-2019 sewage only'!$D364+'2012-2019 sewage only'!$F364)</f>
        <v>#VALUE!</v>
      </c>
      <c r="C364">
        <f>'2012-2019 combined'!C364*'2012-2019 sewage only'!$D364/('2012-2019 sewage only'!$D364+'2012-2019 sewage only'!$F364)</f>
        <v>0</v>
      </c>
      <c r="D364">
        <f>IF('2012-2019 combined'!D364&lt;30,'2012-2019 combined'!D364,30)</f>
        <v>22.35</v>
      </c>
      <c r="E364" t="e">
        <f>'2012-2019 combined'!E364*'2012-2019 sewage only'!$D364/('2012-2019 sewage only'!$D364+'2012-2019 sewage only'!$F364)</f>
        <v>#VALUE!</v>
      </c>
      <c r="F364">
        <f>IF('2012-2019 combined'!D364&lt;30, 0, '2012-2019 combined'!D364-30)</f>
        <v>0</v>
      </c>
    </row>
    <row r="365" spans="1:6" x14ac:dyDescent="0.25">
      <c r="A365" s="4">
        <v>41485</v>
      </c>
      <c r="B365">
        <f>'2012-2019 combined'!B365*'2012-2019 sewage only'!$D365/('2012-2019 sewage only'!$D365+'2012-2019 sewage only'!$F365)</f>
        <v>6.3384064458370641</v>
      </c>
      <c r="C365">
        <f>'2012-2019 combined'!C365*'2012-2019 sewage only'!$D365/('2012-2019 sewage only'!$D365+'2012-2019 sewage only'!$F365)</f>
        <v>0.29811996418979414</v>
      </c>
      <c r="D365">
        <f>IF('2012-2019 combined'!D365&lt;30,'2012-2019 combined'!D365,30)</f>
        <v>30</v>
      </c>
      <c r="E365">
        <f>'2012-2019 combined'!E365*'2012-2019 sewage only'!$D365/('2012-2019 sewage only'!$D365+'2012-2019 sewage only'!$F365)</f>
        <v>16.114592658907789</v>
      </c>
      <c r="F365">
        <f>IF('2012-2019 combined'!D365&lt;30, 0, '2012-2019 combined'!D365-30)</f>
        <v>3.509999999999998</v>
      </c>
    </row>
    <row r="366" spans="1:6" x14ac:dyDescent="0.25">
      <c r="A366" s="4">
        <v>41486</v>
      </c>
      <c r="B366" t="e">
        <f>'2012-2019 combined'!B366*'2012-2019 sewage only'!$D366/('2012-2019 sewage only'!$D366+'2012-2019 sewage only'!$F366)</f>
        <v>#VALUE!</v>
      </c>
      <c r="C366">
        <f>'2012-2019 combined'!C366*'2012-2019 sewage only'!$D366/('2012-2019 sewage only'!$D366+'2012-2019 sewage only'!$F366)</f>
        <v>0</v>
      </c>
      <c r="D366">
        <f>IF('2012-2019 combined'!D366&lt;30,'2012-2019 combined'!D366,30)</f>
        <v>24.72</v>
      </c>
      <c r="E366" t="e">
        <f>'2012-2019 combined'!E366*'2012-2019 sewage only'!$D366/('2012-2019 sewage only'!$D366+'2012-2019 sewage only'!$F366)</f>
        <v>#VALUE!</v>
      </c>
      <c r="F366">
        <f>IF('2012-2019 combined'!D366&lt;30, 0, '2012-2019 combined'!D366-30)</f>
        <v>0</v>
      </c>
    </row>
    <row r="367" spans="1:6" x14ac:dyDescent="0.25">
      <c r="A367" s="4">
        <v>41487</v>
      </c>
      <c r="B367">
        <f>'2012-2019 combined'!B367*'2012-2019 sewage only'!$D367/('2012-2019 sewage only'!$D367+'2012-2019 sewage only'!$F367)</f>
        <v>10.8</v>
      </c>
      <c r="C367">
        <f>'2012-2019 combined'!C367*'2012-2019 sewage only'!$D367/('2012-2019 sewage only'!$D367+'2012-2019 sewage only'!$F367)</f>
        <v>0</v>
      </c>
      <c r="D367">
        <f>IF('2012-2019 combined'!D367&lt;30,'2012-2019 combined'!D367,30)</f>
        <v>23.6</v>
      </c>
      <c r="E367" t="e">
        <f>'2012-2019 combined'!E367*'2012-2019 sewage only'!$D367/('2012-2019 sewage only'!$D367+'2012-2019 sewage only'!$F367)</f>
        <v>#VALUE!</v>
      </c>
      <c r="F367">
        <f>IF('2012-2019 combined'!D367&lt;30, 0, '2012-2019 combined'!D367-30)</f>
        <v>0</v>
      </c>
    </row>
    <row r="368" spans="1:6" x14ac:dyDescent="0.25">
      <c r="A368" s="4">
        <v>41488</v>
      </c>
      <c r="B368" t="e">
        <f>'2012-2019 combined'!B368*'2012-2019 sewage only'!$D368/('2012-2019 sewage only'!$D368+'2012-2019 sewage only'!$F368)</f>
        <v>#VALUE!</v>
      </c>
      <c r="C368">
        <f>'2012-2019 combined'!C368*'2012-2019 sewage only'!$D368/('2012-2019 sewage only'!$D368+'2012-2019 sewage only'!$F368)</f>
        <v>0</v>
      </c>
      <c r="D368">
        <f>IF('2012-2019 combined'!D368&lt;30,'2012-2019 combined'!D368,30)</f>
        <v>23.79</v>
      </c>
      <c r="E368" t="e">
        <f>'2012-2019 combined'!E368*'2012-2019 sewage only'!$D368/('2012-2019 sewage only'!$D368+'2012-2019 sewage only'!$F368)</f>
        <v>#VALUE!</v>
      </c>
      <c r="F368">
        <f>IF('2012-2019 combined'!D368&lt;30, 0, '2012-2019 combined'!D368-30)</f>
        <v>0</v>
      </c>
    </row>
    <row r="369" spans="1:6" x14ac:dyDescent="0.25">
      <c r="A369" s="4">
        <v>41489</v>
      </c>
      <c r="B369" t="e">
        <f>'2012-2019 combined'!B369*'2012-2019 sewage only'!$D369/('2012-2019 sewage only'!$D369+'2012-2019 sewage only'!$F369)</f>
        <v>#VALUE!</v>
      </c>
      <c r="C369">
        <f>'2012-2019 combined'!C369*'2012-2019 sewage only'!$D369/('2012-2019 sewage only'!$D369+'2012-2019 sewage only'!$F369)</f>
        <v>0</v>
      </c>
      <c r="D369">
        <f>IF('2012-2019 combined'!D369&lt;30,'2012-2019 combined'!D369,30)</f>
        <v>21.67</v>
      </c>
      <c r="E369" t="e">
        <f>'2012-2019 combined'!E369*'2012-2019 sewage only'!$D369/('2012-2019 sewage only'!$D369+'2012-2019 sewage only'!$F369)</f>
        <v>#VALUE!</v>
      </c>
      <c r="F369">
        <f>IF('2012-2019 combined'!D369&lt;30, 0, '2012-2019 combined'!D369-30)</f>
        <v>0</v>
      </c>
    </row>
    <row r="370" spans="1:6" x14ac:dyDescent="0.25">
      <c r="A370" s="4">
        <v>41490</v>
      </c>
      <c r="B370" t="e">
        <f>'2012-2019 combined'!B370*'2012-2019 sewage only'!$D370/('2012-2019 sewage only'!$D370+'2012-2019 sewage only'!$F370)</f>
        <v>#VALUE!</v>
      </c>
      <c r="C370">
        <f>'2012-2019 combined'!C370*'2012-2019 sewage only'!$D370/('2012-2019 sewage only'!$D370+'2012-2019 sewage only'!$F370)</f>
        <v>0</v>
      </c>
      <c r="D370">
        <f>IF('2012-2019 combined'!D370&lt;30,'2012-2019 combined'!D370,30)</f>
        <v>21.53</v>
      </c>
      <c r="E370" t="e">
        <f>'2012-2019 combined'!E370*'2012-2019 sewage only'!$D370/('2012-2019 sewage only'!$D370+'2012-2019 sewage only'!$F370)</f>
        <v>#VALUE!</v>
      </c>
      <c r="F370">
        <f>IF('2012-2019 combined'!D370&lt;30, 0, '2012-2019 combined'!D370-30)</f>
        <v>0</v>
      </c>
    </row>
    <row r="371" spans="1:6" x14ac:dyDescent="0.25">
      <c r="A371" s="4">
        <v>41491</v>
      </c>
      <c r="B371" t="e">
        <f>'2012-2019 combined'!B371*'2012-2019 sewage only'!$D371/('2012-2019 sewage only'!$D371+'2012-2019 sewage only'!$F371)</f>
        <v>#VALUE!</v>
      </c>
      <c r="C371">
        <f>'2012-2019 combined'!C371*'2012-2019 sewage only'!$D371/('2012-2019 sewage only'!$D371+'2012-2019 sewage only'!$F371)</f>
        <v>0</v>
      </c>
      <c r="D371">
        <f>IF('2012-2019 combined'!D371&lt;30,'2012-2019 combined'!D371,30)</f>
        <v>21.5</v>
      </c>
      <c r="E371" t="e">
        <f>'2012-2019 combined'!E371*'2012-2019 sewage only'!$D371/('2012-2019 sewage only'!$D371+'2012-2019 sewage only'!$F371)</f>
        <v>#VALUE!</v>
      </c>
      <c r="F371">
        <f>IF('2012-2019 combined'!D371&lt;30, 0, '2012-2019 combined'!D371-30)</f>
        <v>0</v>
      </c>
    </row>
    <row r="372" spans="1:6" x14ac:dyDescent="0.25">
      <c r="A372" s="4">
        <v>41492</v>
      </c>
      <c r="B372">
        <f>'2012-2019 combined'!B372*'2012-2019 sewage only'!$D372/('2012-2019 sewage only'!$D372+'2012-2019 sewage only'!$F372)</f>
        <v>12.9</v>
      </c>
      <c r="C372">
        <f>'2012-2019 combined'!C372*'2012-2019 sewage only'!$D372/('2012-2019 sewage only'!$D372+'2012-2019 sewage only'!$F372)</f>
        <v>0.66600000000000004</v>
      </c>
      <c r="D372">
        <f>IF('2012-2019 combined'!D372&lt;30,'2012-2019 combined'!D372,30)</f>
        <v>20.6</v>
      </c>
      <c r="E372">
        <f>'2012-2019 combined'!E372*'2012-2019 sewage only'!$D372/('2012-2019 sewage only'!$D372+'2012-2019 sewage only'!$F372)</f>
        <v>11.2</v>
      </c>
      <c r="F372">
        <f>IF('2012-2019 combined'!D372&lt;30, 0, '2012-2019 combined'!D372-30)</f>
        <v>0</v>
      </c>
    </row>
    <row r="373" spans="1:6" x14ac:dyDescent="0.25">
      <c r="A373" s="4">
        <v>41493</v>
      </c>
      <c r="B373" t="e">
        <f>'2012-2019 combined'!B373*'2012-2019 sewage only'!$D373/('2012-2019 sewage only'!$D373+'2012-2019 sewage only'!$F373)</f>
        <v>#VALUE!</v>
      </c>
      <c r="C373">
        <f>'2012-2019 combined'!C373*'2012-2019 sewage only'!$D373/('2012-2019 sewage only'!$D373+'2012-2019 sewage only'!$F373)</f>
        <v>0</v>
      </c>
      <c r="D373">
        <f>IF('2012-2019 combined'!D373&lt;30,'2012-2019 combined'!D373,30)</f>
        <v>22.89</v>
      </c>
      <c r="E373" t="e">
        <f>'2012-2019 combined'!E373*'2012-2019 sewage only'!$D373/('2012-2019 sewage only'!$D373+'2012-2019 sewage only'!$F373)</f>
        <v>#VALUE!</v>
      </c>
      <c r="F373">
        <f>IF('2012-2019 combined'!D373&lt;30, 0, '2012-2019 combined'!D373-30)</f>
        <v>0</v>
      </c>
    </row>
    <row r="374" spans="1:6" x14ac:dyDescent="0.25">
      <c r="A374" s="4">
        <v>41494</v>
      </c>
      <c r="B374">
        <f>'2012-2019 combined'!B374*'2012-2019 sewage only'!$D374/('2012-2019 sewage only'!$D374+'2012-2019 sewage only'!$F374)</f>
        <v>15</v>
      </c>
      <c r="C374">
        <f>'2012-2019 combined'!C374*'2012-2019 sewage only'!$D374/('2012-2019 sewage only'!$D374+'2012-2019 sewage only'!$F374)</f>
        <v>0</v>
      </c>
      <c r="D374">
        <f>IF('2012-2019 combined'!D374&lt;30,'2012-2019 combined'!D374,30)</f>
        <v>21.68</v>
      </c>
      <c r="E374" t="e">
        <f>'2012-2019 combined'!E374*'2012-2019 sewage only'!$D374/('2012-2019 sewage only'!$D374+'2012-2019 sewage only'!$F374)</f>
        <v>#VALUE!</v>
      </c>
      <c r="F374">
        <f>IF('2012-2019 combined'!D374&lt;30, 0, '2012-2019 combined'!D374-30)</f>
        <v>0</v>
      </c>
    </row>
    <row r="375" spans="1:6" x14ac:dyDescent="0.25">
      <c r="A375" s="4">
        <v>41495</v>
      </c>
      <c r="B375" t="e">
        <f>'2012-2019 combined'!B375*'2012-2019 sewage only'!$D375/('2012-2019 sewage only'!$D375+'2012-2019 sewage only'!$F375)</f>
        <v>#VALUE!</v>
      </c>
      <c r="C375">
        <f>'2012-2019 combined'!C375*'2012-2019 sewage only'!$D375/('2012-2019 sewage only'!$D375+'2012-2019 sewage only'!$F375)</f>
        <v>0</v>
      </c>
      <c r="D375">
        <f>IF('2012-2019 combined'!D375&lt;30,'2012-2019 combined'!D375,30)</f>
        <v>20.25</v>
      </c>
      <c r="E375" t="e">
        <f>'2012-2019 combined'!E375*'2012-2019 sewage only'!$D375/('2012-2019 sewage only'!$D375+'2012-2019 sewage only'!$F375)</f>
        <v>#VALUE!</v>
      </c>
      <c r="F375">
        <f>IF('2012-2019 combined'!D375&lt;30, 0, '2012-2019 combined'!D375-30)</f>
        <v>0</v>
      </c>
    </row>
    <row r="376" spans="1:6" x14ac:dyDescent="0.25">
      <c r="A376" s="4">
        <v>41496</v>
      </c>
      <c r="B376" t="e">
        <f>'2012-2019 combined'!B376*'2012-2019 sewage only'!$D376/('2012-2019 sewage only'!$D376+'2012-2019 sewage only'!$F376)</f>
        <v>#VALUE!</v>
      </c>
      <c r="C376">
        <f>'2012-2019 combined'!C376*'2012-2019 sewage only'!$D376/('2012-2019 sewage only'!$D376+'2012-2019 sewage only'!$F376)</f>
        <v>0</v>
      </c>
      <c r="D376">
        <f>IF('2012-2019 combined'!D376&lt;30,'2012-2019 combined'!D376,30)</f>
        <v>20.65</v>
      </c>
      <c r="E376" t="e">
        <f>'2012-2019 combined'!E376*'2012-2019 sewage only'!$D376/('2012-2019 sewage only'!$D376+'2012-2019 sewage only'!$F376)</f>
        <v>#VALUE!</v>
      </c>
      <c r="F376">
        <f>IF('2012-2019 combined'!D376&lt;30, 0, '2012-2019 combined'!D376-30)</f>
        <v>0</v>
      </c>
    </row>
    <row r="377" spans="1:6" x14ac:dyDescent="0.25">
      <c r="A377" s="4">
        <v>41497</v>
      </c>
      <c r="B377" t="e">
        <f>'2012-2019 combined'!B377*'2012-2019 sewage only'!$D377/('2012-2019 sewage only'!$D377+'2012-2019 sewage only'!$F377)</f>
        <v>#VALUE!</v>
      </c>
      <c r="C377">
        <f>'2012-2019 combined'!C377*'2012-2019 sewage only'!$D377/('2012-2019 sewage only'!$D377+'2012-2019 sewage only'!$F377)</f>
        <v>0</v>
      </c>
      <c r="D377">
        <f>IF('2012-2019 combined'!D377&lt;30,'2012-2019 combined'!D377,30)</f>
        <v>19.72</v>
      </c>
      <c r="E377" t="e">
        <f>'2012-2019 combined'!E377*'2012-2019 sewage only'!$D377/('2012-2019 sewage only'!$D377+'2012-2019 sewage only'!$F377)</f>
        <v>#VALUE!</v>
      </c>
      <c r="F377">
        <f>IF('2012-2019 combined'!D377&lt;30, 0, '2012-2019 combined'!D377-30)</f>
        <v>0</v>
      </c>
    </row>
    <row r="378" spans="1:6" x14ac:dyDescent="0.25">
      <c r="A378" s="4">
        <v>41498</v>
      </c>
      <c r="B378" t="e">
        <f>'2012-2019 combined'!B378*'2012-2019 sewage only'!$D378/('2012-2019 sewage only'!$D378+'2012-2019 sewage only'!$F378)</f>
        <v>#VALUE!</v>
      </c>
      <c r="C378">
        <f>'2012-2019 combined'!C378*'2012-2019 sewage only'!$D378/('2012-2019 sewage only'!$D378+'2012-2019 sewage only'!$F378)</f>
        <v>0</v>
      </c>
      <c r="D378">
        <f>IF('2012-2019 combined'!D378&lt;30,'2012-2019 combined'!D378,30)</f>
        <v>20.12</v>
      </c>
      <c r="E378" t="e">
        <f>'2012-2019 combined'!E378*'2012-2019 sewage only'!$D378/('2012-2019 sewage only'!$D378+'2012-2019 sewage only'!$F378)</f>
        <v>#VALUE!</v>
      </c>
      <c r="F378">
        <f>IF('2012-2019 combined'!D378&lt;30, 0, '2012-2019 combined'!D378-30)</f>
        <v>0</v>
      </c>
    </row>
    <row r="379" spans="1:6" x14ac:dyDescent="0.25">
      <c r="A379" s="4">
        <v>41499</v>
      </c>
      <c r="B379">
        <f>'2012-2019 combined'!B379*'2012-2019 sewage only'!$D379/('2012-2019 sewage only'!$D379+'2012-2019 sewage only'!$F379)</f>
        <v>10.1</v>
      </c>
      <c r="C379" t="e">
        <f>'2012-2019 combined'!C379*'2012-2019 sewage only'!$D379/('2012-2019 sewage only'!$D379+'2012-2019 sewage only'!$F379)</f>
        <v>#VALUE!</v>
      </c>
      <c r="D379">
        <f>IF('2012-2019 combined'!D379&lt;30,'2012-2019 combined'!D379,30)</f>
        <v>23.02</v>
      </c>
      <c r="E379">
        <f>'2012-2019 combined'!E379*'2012-2019 sewage only'!$D379/('2012-2019 sewage only'!$D379+'2012-2019 sewage only'!$F379)</f>
        <v>24.799999999999997</v>
      </c>
      <c r="F379">
        <f>IF('2012-2019 combined'!D379&lt;30, 0, '2012-2019 combined'!D379-30)</f>
        <v>0</v>
      </c>
    </row>
    <row r="380" spans="1:6" x14ac:dyDescent="0.25">
      <c r="A380" s="4">
        <v>41500</v>
      </c>
      <c r="B380" t="e">
        <f>'2012-2019 combined'!B380*'2012-2019 sewage only'!$D380/('2012-2019 sewage only'!$D380+'2012-2019 sewage only'!$F380)</f>
        <v>#VALUE!</v>
      </c>
      <c r="C380">
        <f>'2012-2019 combined'!C380*'2012-2019 sewage only'!$D380/('2012-2019 sewage only'!$D380+'2012-2019 sewage only'!$F380)</f>
        <v>0</v>
      </c>
      <c r="D380">
        <f>IF('2012-2019 combined'!D380&lt;30,'2012-2019 combined'!D380,30)</f>
        <v>19.829999999999998</v>
      </c>
      <c r="E380" t="e">
        <f>'2012-2019 combined'!E380*'2012-2019 sewage only'!$D380/('2012-2019 sewage only'!$D380+'2012-2019 sewage only'!$F380)</f>
        <v>#VALUE!</v>
      </c>
      <c r="F380">
        <f>IF('2012-2019 combined'!D380&lt;30, 0, '2012-2019 combined'!D380-30)</f>
        <v>0</v>
      </c>
    </row>
    <row r="381" spans="1:6" x14ac:dyDescent="0.25">
      <c r="A381" s="4">
        <v>41501</v>
      </c>
      <c r="B381">
        <f>'2012-2019 combined'!B381*'2012-2019 sewage only'!$D381/('2012-2019 sewage only'!$D381+'2012-2019 sewage only'!$F381)</f>
        <v>11.4</v>
      </c>
      <c r="C381">
        <f>'2012-2019 combined'!C381*'2012-2019 sewage only'!$D381/('2012-2019 sewage only'!$D381+'2012-2019 sewage only'!$F381)</f>
        <v>0</v>
      </c>
      <c r="D381">
        <f>IF('2012-2019 combined'!D381&lt;30,'2012-2019 combined'!D381,30)</f>
        <v>21.08</v>
      </c>
      <c r="E381" t="e">
        <f>'2012-2019 combined'!E381*'2012-2019 sewage only'!$D381/('2012-2019 sewage only'!$D381+'2012-2019 sewage only'!$F381)</f>
        <v>#VALUE!</v>
      </c>
      <c r="F381">
        <f>IF('2012-2019 combined'!D381&lt;30, 0, '2012-2019 combined'!D381-30)</f>
        <v>0</v>
      </c>
    </row>
    <row r="382" spans="1:6" x14ac:dyDescent="0.25">
      <c r="A382" s="4">
        <v>41502</v>
      </c>
      <c r="B382" t="e">
        <f>'2012-2019 combined'!B382*'2012-2019 sewage only'!$D382/('2012-2019 sewage only'!$D382+'2012-2019 sewage only'!$F382)</f>
        <v>#VALUE!</v>
      </c>
      <c r="C382">
        <f>'2012-2019 combined'!C382*'2012-2019 sewage only'!$D382/('2012-2019 sewage only'!$D382+'2012-2019 sewage only'!$F382)</f>
        <v>0</v>
      </c>
      <c r="D382">
        <f>IF('2012-2019 combined'!D382&lt;30,'2012-2019 combined'!D382,30)</f>
        <v>21.16</v>
      </c>
      <c r="E382" t="e">
        <f>'2012-2019 combined'!E382*'2012-2019 sewage only'!$D382/('2012-2019 sewage only'!$D382+'2012-2019 sewage only'!$F382)</f>
        <v>#VALUE!</v>
      </c>
      <c r="F382">
        <f>IF('2012-2019 combined'!D382&lt;30, 0, '2012-2019 combined'!D382-30)</f>
        <v>0</v>
      </c>
    </row>
    <row r="383" spans="1:6" x14ac:dyDescent="0.25">
      <c r="A383" s="4">
        <v>41503</v>
      </c>
      <c r="B383" t="e">
        <f>'2012-2019 combined'!B383*'2012-2019 sewage only'!$D383/('2012-2019 sewage only'!$D383+'2012-2019 sewage only'!$F383)</f>
        <v>#VALUE!</v>
      </c>
      <c r="C383">
        <f>'2012-2019 combined'!C383*'2012-2019 sewage only'!$D383/('2012-2019 sewage only'!$D383+'2012-2019 sewage only'!$F383)</f>
        <v>0</v>
      </c>
      <c r="D383">
        <f>IF('2012-2019 combined'!D383&lt;30,'2012-2019 combined'!D383,30)</f>
        <v>19.27</v>
      </c>
      <c r="E383" t="e">
        <f>'2012-2019 combined'!E383*'2012-2019 sewage only'!$D383/('2012-2019 sewage only'!$D383+'2012-2019 sewage only'!$F383)</f>
        <v>#VALUE!</v>
      </c>
      <c r="F383">
        <f>IF('2012-2019 combined'!D383&lt;30, 0, '2012-2019 combined'!D383-30)</f>
        <v>0</v>
      </c>
    </row>
    <row r="384" spans="1:6" x14ac:dyDescent="0.25">
      <c r="A384" s="4">
        <v>41504</v>
      </c>
      <c r="B384" t="e">
        <f>'2012-2019 combined'!B384*'2012-2019 sewage only'!$D384/('2012-2019 sewage only'!$D384+'2012-2019 sewage only'!$F384)</f>
        <v>#VALUE!</v>
      </c>
      <c r="C384">
        <f>'2012-2019 combined'!C384*'2012-2019 sewage only'!$D384/('2012-2019 sewage only'!$D384+'2012-2019 sewage only'!$F384)</f>
        <v>0</v>
      </c>
      <c r="D384">
        <f>IF('2012-2019 combined'!D384&lt;30,'2012-2019 combined'!D384,30)</f>
        <v>18.79</v>
      </c>
      <c r="E384" t="e">
        <f>'2012-2019 combined'!E384*'2012-2019 sewage only'!$D384/('2012-2019 sewage only'!$D384+'2012-2019 sewage only'!$F384)</f>
        <v>#VALUE!</v>
      </c>
      <c r="F384">
        <f>IF('2012-2019 combined'!D384&lt;30, 0, '2012-2019 combined'!D384-30)</f>
        <v>0</v>
      </c>
    </row>
    <row r="385" spans="1:6" x14ac:dyDescent="0.25">
      <c r="A385" s="4">
        <v>41505</v>
      </c>
      <c r="B385" t="e">
        <f>'2012-2019 combined'!B385*'2012-2019 sewage only'!$D385/('2012-2019 sewage only'!$D385+'2012-2019 sewage only'!$F385)</f>
        <v>#VALUE!</v>
      </c>
      <c r="C385">
        <f>'2012-2019 combined'!C385*'2012-2019 sewage only'!$D385/('2012-2019 sewage only'!$D385+'2012-2019 sewage only'!$F385)</f>
        <v>0</v>
      </c>
      <c r="D385">
        <f>IF('2012-2019 combined'!D385&lt;30,'2012-2019 combined'!D385,30)</f>
        <v>19.59</v>
      </c>
      <c r="E385" t="e">
        <f>'2012-2019 combined'!E385*'2012-2019 sewage only'!$D385/('2012-2019 sewage only'!$D385+'2012-2019 sewage only'!$F385)</f>
        <v>#VALUE!</v>
      </c>
      <c r="F385">
        <f>IF('2012-2019 combined'!D385&lt;30, 0, '2012-2019 combined'!D385-30)</f>
        <v>0</v>
      </c>
    </row>
    <row r="386" spans="1:6" x14ac:dyDescent="0.25">
      <c r="A386" s="4">
        <v>41506</v>
      </c>
      <c r="B386">
        <f>'2012-2019 combined'!B386*'2012-2019 sewage only'!$D386/('2012-2019 sewage only'!$D386+'2012-2019 sewage only'!$F386)</f>
        <v>13.700000000000001</v>
      </c>
      <c r="C386">
        <f>'2012-2019 combined'!C386*'2012-2019 sewage only'!$D386/('2012-2019 sewage only'!$D386+'2012-2019 sewage only'!$F386)</f>
        <v>0.57699999999999996</v>
      </c>
      <c r="D386">
        <f>IF('2012-2019 combined'!D386&lt;30,'2012-2019 combined'!D386,30)</f>
        <v>20.32</v>
      </c>
      <c r="E386" t="e">
        <f>'2012-2019 combined'!E386*'2012-2019 sewage only'!$D386/('2012-2019 sewage only'!$D386+'2012-2019 sewage only'!$F386)</f>
        <v>#VALUE!</v>
      </c>
      <c r="F386">
        <f>IF('2012-2019 combined'!D386&lt;30, 0, '2012-2019 combined'!D386-30)</f>
        <v>0</v>
      </c>
    </row>
    <row r="387" spans="1:6" x14ac:dyDescent="0.25">
      <c r="A387" s="4">
        <v>41507</v>
      </c>
      <c r="B387" t="e">
        <f>'2012-2019 combined'!B387*'2012-2019 sewage only'!$D387/('2012-2019 sewage only'!$D387+'2012-2019 sewage only'!$F387)</f>
        <v>#VALUE!</v>
      </c>
      <c r="C387">
        <f>'2012-2019 combined'!C387*'2012-2019 sewage only'!$D387/('2012-2019 sewage only'!$D387+'2012-2019 sewage only'!$F387)</f>
        <v>0</v>
      </c>
      <c r="D387">
        <f>IF('2012-2019 combined'!D387&lt;30,'2012-2019 combined'!D387,30)</f>
        <v>21.15</v>
      </c>
      <c r="E387" t="e">
        <f>'2012-2019 combined'!E387*'2012-2019 sewage only'!$D387/('2012-2019 sewage only'!$D387+'2012-2019 sewage only'!$F387)</f>
        <v>#VALUE!</v>
      </c>
      <c r="F387">
        <f>IF('2012-2019 combined'!D387&lt;30, 0, '2012-2019 combined'!D387-30)</f>
        <v>0</v>
      </c>
    </row>
    <row r="388" spans="1:6" x14ac:dyDescent="0.25">
      <c r="A388" s="4">
        <v>41508</v>
      </c>
      <c r="B388">
        <f>'2012-2019 combined'!B388*'2012-2019 sewage only'!$D388/('2012-2019 sewage only'!$D388+'2012-2019 sewage only'!$F388)</f>
        <v>16.100000000000001</v>
      </c>
      <c r="C388">
        <f>'2012-2019 combined'!C388*'2012-2019 sewage only'!$D388/('2012-2019 sewage only'!$D388+'2012-2019 sewage only'!$F388)</f>
        <v>0</v>
      </c>
      <c r="D388">
        <f>IF('2012-2019 combined'!D388&lt;30,'2012-2019 combined'!D388,30)</f>
        <v>21.31</v>
      </c>
      <c r="E388" t="e">
        <f>'2012-2019 combined'!E388*'2012-2019 sewage only'!$D388/('2012-2019 sewage only'!$D388+'2012-2019 sewage only'!$F388)</f>
        <v>#VALUE!</v>
      </c>
      <c r="F388">
        <f>IF('2012-2019 combined'!D388&lt;30, 0, '2012-2019 combined'!D388-30)</f>
        <v>0</v>
      </c>
    </row>
    <row r="389" spans="1:6" x14ac:dyDescent="0.25">
      <c r="A389" s="4">
        <v>41509</v>
      </c>
      <c r="B389" t="e">
        <f>'2012-2019 combined'!B389*'2012-2019 sewage only'!$D389/('2012-2019 sewage only'!$D389+'2012-2019 sewage only'!$F389)</f>
        <v>#VALUE!</v>
      </c>
      <c r="C389">
        <f>'2012-2019 combined'!C389*'2012-2019 sewage only'!$D389/('2012-2019 sewage only'!$D389+'2012-2019 sewage only'!$F389)</f>
        <v>0</v>
      </c>
      <c r="D389">
        <f>IF('2012-2019 combined'!D389&lt;30,'2012-2019 combined'!D389,30)</f>
        <v>21.2</v>
      </c>
      <c r="E389" t="e">
        <f>'2012-2019 combined'!E389*'2012-2019 sewage only'!$D389/('2012-2019 sewage only'!$D389+'2012-2019 sewage only'!$F389)</f>
        <v>#VALUE!</v>
      </c>
      <c r="F389">
        <f>IF('2012-2019 combined'!D389&lt;30, 0, '2012-2019 combined'!D389-30)</f>
        <v>0</v>
      </c>
    </row>
    <row r="390" spans="1:6" x14ac:dyDescent="0.25">
      <c r="A390" s="4">
        <v>41510</v>
      </c>
      <c r="B390" t="e">
        <f>'2012-2019 combined'!B390*'2012-2019 sewage only'!$D390/('2012-2019 sewage only'!$D390+'2012-2019 sewage only'!$F390)</f>
        <v>#VALUE!</v>
      </c>
      <c r="C390">
        <f>'2012-2019 combined'!C390*'2012-2019 sewage only'!$D390/('2012-2019 sewage only'!$D390+'2012-2019 sewage only'!$F390)</f>
        <v>0</v>
      </c>
      <c r="D390">
        <f>IF('2012-2019 combined'!D390&lt;30,'2012-2019 combined'!D390,30)</f>
        <v>19.940000000000001</v>
      </c>
      <c r="E390" t="e">
        <f>'2012-2019 combined'!E390*'2012-2019 sewage only'!$D390/('2012-2019 sewage only'!$D390+'2012-2019 sewage only'!$F390)</f>
        <v>#VALUE!</v>
      </c>
      <c r="F390">
        <f>IF('2012-2019 combined'!D390&lt;30, 0, '2012-2019 combined'!D390-30)</f>
        <v>0</v>
      </c>
    </row>
    <row r="391" spans="1:6" x14ac:dyDescent="0.25">
      <c r="A391" s="4">
        <v>41511</v>
      </c>
      <c r="B391" t="e">
        <f>'2012-2019 combined'!B391*'2012-2019 sewage only'!$D391/('2012-2019 sewage only'!$D391+'2012-2019 sewage only'!$F391)</f>
        <v>#VALUE!</v>
      </c>
      <c r="C391">
        <f>'2012-2019 combined'!C391*'2012-2019 sewage only'!$D391/('2012-2019 sewage only'!$D391+'2012-2019 sewage only'!$F391)</f>
        <v>0</v>
      </c>
      <c r="D391">
        <f>IF('2012-2019 combined'!D391&lt;30,'2012-2019 combined'!D391,30)</f>
        <v>21.2</v>
      </c>
      <c r="E391" t="e">
        <f>'2012-2019 combined'!E391*'2012-2019 sewage only'!$D391/('2012-2019 sewage only'!$D391+'2012-2019 sewage only'!$F391)</f>
        <v>#VALUE!</v>
      </c>
      <c r="F391">
        <f>IF('2012-2019 combined'!D391&lt;30, 0, '2012-2019 combined'!D391-30)</f>
        <v>0</v>
      </c>
    </row>
    <row r="392" spans="1:6" x14ac:dyDescent="0.25">
      <c r="A392" s="4">
        <v>41512</v>
      </c>
      <c r="B392" t="e">
        <f>'2012-2019 combined'!B392*'2012-2019 sewage only'!$D392/('2012-2019 sewage only'!$D392+'2012-2019 sewage only'!$F392)</f>
        <v>#VALUE!</v>
      </c>
      <c r="C392">
        <f>'2012-2019 combined'!C392*'2012-2019 sewage only'!$D392/('2012-2019 sewage only'!$D392+'2012-2019 sewage only'!$F392)</f>
        <v>0</v>
      </c>
      <c r="D392">
        <f>IF('2012-2019 combined'!D392&lt;30,'2012-2019 combined'!D392,30)</f>
        <v>22.33</v>
      </c>
      <c r="E392" t="e">
        <f>'2012-2019 combined'!E392*'2012-2019 sewage only'!$D392/('2012-2019 sewage only'!$D392+'2012-2019 sewage only'!$F392)</f>
        <v>#VALUE!</v>
      </c>
      <c r="F392">
        <f>IF('2012-2019 combined'!D392&lt;30, 0, '2012-2019 combined'!D392-30)</f>
        <v>0</v>
      </c>
    </row>
    <row r="393" spans="1:6" x14ac:dyDescent="0.25">
      <c r="A393" s="4">
        <v>41513</v>
      </c>
      <c r="B393">
        <f>'2012-2019 combined'!B393*'2012-2019 sewage only'!$D393/('2012-2019 sewage only'!$D393+'2012-2019 sewage only'!$F393)</f>
        <v>12.7</v>
      </c>
      <c r="C393">
        <f>'2012-2019 combined'!C393*'2012-2019 sewage only'!$D393/('2012-2019 sewage only'!$D393+'2012-2019 sewage only'!$F393)</f>
        <v>0.314</v>
      </c>
      <c r="D393">
        <f>IF('2012-2019 combined'!D393&lt;30,'2012-2019 combined'!D393,30)</f>
        <v>21.71</v>
      </c>
      <c r="E393" t="e">
        <f>'2012-2019 combined'!E393*'2012-2019 sewage only'!$D393/('2012-2019 sewage only'!$D393+'2012-2019 sewage only'!$F393)</f>
        <v>#VALUE!</v>
      </c>
      <c r="F393">
        <f>IF('2012-2019 combined'!D393&lt;30, 0, '2012-2019 combined'!D393-30)</f>
        <v>0</v>
      </c>
    </row>
    <row r="394" spans="1:6" x14ac:dyDescent="0.25">
      <c r="A394" s="4">
        <v>41514</v>
      </c>
      <c r="B394" t="e">
        <f>'2012-2019 combined'!B394*'2012-2019 sewage only'!$D394/('2012-2019 sewage only'!$D394+'2012-2019 sewage only'!$F394)</f>
        <v>#VALUE!</v>
      </c>
      <c r="C394">
        <f>'2012-2019 combined'!C394*'2012-2019 sewage only'!$D394/('2012-2019 sewage only'!$D394+'2012-2019 sewage only'!$F394)</f>
        <v>0</v>
      </c>
      <c r="D394">
        <f>IF('2012-2019 combined'!D394&lt;30,'2012-2019 combined'!D394,30)</f>
        <v>21.98</v>
      </c>
      <c r="E394" t="e">
        <f>'2012-2019 combined'!E394*'2012-2019 sewage only'!$D394/('2012-2019 sewage only'!$D394+'2012-2019 sewage only'!$F394)</f>
        <v>#VALUE!</v>
      </c>
      <c r="F394">
        <f>IF('2012-2019 combined'!D394&lt;30, 0, '2012-2019 combined'!D394-30)</f>
        <v>0</v>
      </c>
    </row>
    <row r="395" spans="1:6" x14ac:dyDescent="0.25">
      <c r="A395" s="4">
        <v>41515</v>
      </c>
      <c r="B395">
        <f>'2012-2019 combined'!B395*'2012-2019 sewage only'!$D395/('2012-2019 sewage only'!$D395+'2012-2019 sewage only'!$F395)</f>
        <v>10.3</v>
      </c>
      <c r="C395">
        <f>'2012-2019 combined'!C395*'2012-2019 sewage only'!$D395/('2012-2019 sewage only'!$D395+'2012-2019 sewage only'!$F395)</f>
        <v>0</v>
      </c>
      <c r="D395">
        <f>IF('2012-2019 combined'!D395&lt;30,'2012-2019 combined'!D395,30)</f>
        <v>21.36</v>
      </c>
      <c r="E395" t="e">
        <f>'2012-2019 combined'!E395*'2012-2019 sewage only'!$D395/('2012-2019 sewage only'!$D395+'2012-2019 sewage only'!$F395)</f>
        <v>#VALUE!</v>
      </c>
      <c r="F395">
        <f>IF('2012-2019 combined'!D395&lt;30, 0, '2012-2019 combined'!D395-30)</f>
        <v>0</v>
      </c>
    </row>
    <row r="396" spans="1:6" x14ac:dyDescent="0.25">
      <c r="A396" s="4">
        <v>41516</v>
      </c>
      <c r="B396" t="e">
        <f>'2012-2019 combined'!B396*'2012-2019 sewage only'!$D396/('2012-2019 sewage only'!$D396+'2012-2019 sewage only'!$F396)</f>
        <v>#VALUE!</v>
      </c>
      <c r="C396">
        <f>'2012-2019 combined'!C396*'2012-2019 sewage only'!$D396/('2012-2019 sewage only'!$D396+'2012-2019 sewage only'!$F396)</f>
        <v>0</v>
      </c>
      <c r="D396">
        <f>IF('2012-2019 combined'!D396&lt;30,'2012-2019 combined'!D396,30)</f>
        <v>19.98</v>
      </c>
      <c r="E396" t="e">
        <f>'2012-2019 combined'!E396*'2012-2019 sewage only'!$D396/('2012-2019 sewage only'!$D396+'2012-2019 sewage only'!$F396)</f>
        <v>#VALUE!</v>
      </c>
      <c r="F396">
        <f>IF('2012-2019 combined'!D396&lt;30, 0, '2012-2019 combined'!D396-30)</f>
        <v>0</v>
      </c>
    </row>
    <row r="397" spans="1:6" x14ac:dyDescent="0.25">
      <c r="A397" s="4">
        <v>41517</v>
      </c>
      <c r="B397" t="e">
        <f>'2012-2019 combined'!B397*'2012-2019 sewage only'!$D397/('2012-2019 sewage only'!$D397+'2012-2019 sewage only'!$F397)</f>
        <v>#VALUE!</v>
      </c>
      <c r="C397">
        <f>'2012-2019 combined'!C397*'2012-2019 sewage only'!$D397/('2012-2019 sewage only'!$D397+'2012-2019 sewage only'!$F397)</f>
        <v>0</v>
      </c>
      <c r="D397">
        <f>IF('2012-2019 combined'!D397&lt;30,'2012-2019 combined'!D397,30)</f>
        <v>21.39</v>
      </c>
      <c r="E397" t="e">
        <f>'2012-2019 combined'!E397*'2012-2019 sewage only'!$D397/('2012-2019 sewage only'!$D397+'2012-2019 sewage only'!$F397)</f>
        <v>#VALUE!</v>
      </c>
      <c r="F397">
        <f>IF('2012-2019 combined'!D397&lt;30, 0, '2012-2019 combined'!D397-30)</f>
        <v>0</v>
      </c>
    </row>
    <row r="398" spans="1:6" x14ac:dyDescent="0.25">
      <c r="A398" s="4">
        <v>41518</v>
      </c>
      <c r="B398" t="e">
        <f>'2012-2019 combined'!B398*'2012-2019 sewage only'!$D398/('2012-2019 sewage only'!$D398+'2012-2019 sewage only'!$F398)</f>
        <v>#VALUE!</v>
      </c>
      <c r="C398">
        <f>'2012-2019 combined'!C398*'2012-2019 sewage only'!$D398/('2012-2019 sewage only'!$D398+'2012-2019 sewage only'!$F398)</f>
        <v>0</v>
      </c>
      <c r="D398">
        <f>IF('2012-2019 combined'!D398&lt;30,'2012-2019 combined'!D398,30)</f>
        <v>21.99</v>
      </c>
      <c r="E398" t="e">
        <f>'2012-2019 combined'!E398*'2012-2019 sewage only'!$D398/('2012-2019 sewage only'!$D398+'2012-2019 sewage only'!$F398)</f>
        <v>#VALUE!</v>
      </c>
      <c r="F398">
        <f>IF('2012-2019 combined'!D398&lt;30, 0, '2012-2019 combined'!D398-30)</f>
        <v>0</v>
      </c>
    </row>
    <row r="399" spans="1:6" x14ac:dyDescent="0.25">
      <c r="A399" s="4">
        <v>41519</v>
      </c>
      <c r="B399" t="e">
        <f>'2012-2019 combined'!B399*'2012-2019 sewage only'!$D399/('2012-2019 sewage only'!$D399+'2012-2019 sewage only'!$F399)</f>
        <v>#VALUE!</v>
      </c>
      <c r="C399">
        <f>'2012-2019 combined'!C399*'2012-2019 sewage only'!$D399/('2012-2019 sewage only'!$D399+'2012-2019 sewage only'!$F399)</f>
        <v>0</v>
      </c>
      <c r="D399">
        <f>IF('2012-2019 combined'!D399&lt;30,'2012-2019 combined'!D399,30)</f>
        <v>22.16</v>
      </c>
      <c r="E399" t="e">
        <f>'2012-2019 combined'!E399*'2012-2019 sewage only'!$D399/('2012-2019 sewage only'!$D399+'2012-2019 sewage only'!$F399)</f>
        <v>#VALUE!</v>
      </c>
      <c r="F399">
        <f>IF('2012-2019 combined'!D399&lt;30, 0, '2012-2019 combined'!D399-30)</f>
        <v>0</v>
      </c>
    </row>
    <row r="400" spans="1:6" x14ac:dyDescent="0.25">
      <c r="A400" s="4">
        <v>41520</v>
      </c>
      <c r="B400">
        <f>'2012-2019 combined'!B400*'2012-2019 sewage only'!$D400/('2012-2019 sewage only'!$D400+'2012-2019 sewage only'!$F400)</f>
        <v>8.5500000000000007</v>
      </c>
      <c r="C400" t="e">
        <f>'2012-2019 combined'!C400*'2012-2019 sewage only'!$D400/('2012-2019 sewage only'!$D400+'2012-2019 sewage only'!$F400)</f>
        <v>#VALUE!</v>
      </c>
      <c r="D400">
        <f>IF('2012-2019 combined'!D400&lt;30,'2012-2019 combined'!D400,30)</f>
        <v>21.7</v>
      </c>
      <c r="E400">
        <f>'2012-2019 combined'!E400*'2012-2019 sewage only'!$D400/('2012-2019 sewage only'!$D400+'2012-2019 sewage only'!$F400)</f>
        <v>22.5</v>
      </c>
      <c r="F400">
        <f>IF('2012-2019 combined'!D400&lt;30, 0, '2012-2019 combined'!D400-30)</f>
        <v>0</v>
      </c>
    </row>
    <row r="401" spans="1:6" x14ac:dyDescent="0.25">
      <c r="A401" s="4">
        <v>41521</v>
      </c>
      <c r="B401" t="e">
        <f>'2012-2019 combined'!B401*'2012-2019 sewage only'!$D401/('2012-2019 sewage only'!$D401+'2012-2019 sewage only'!$F401)</f>
        <v>#VALUE!</v>
      </c>
      <c r="C401">
        <f>'2012-2019 combined'!C401*'2012-2019 sewage only'!$D401/('2012-2019 sewage only'!$D401+'2012-2019 sewage only'!$F401)</f>
        <v>0</v>
      </c>
      <c r="D401">
        <f>IF('2012-2019 combined'!D401&lt;30,'2012-2019 combined'!D401,30)</f>
        <v>17.73</v>
      </c>
      <c r="E401" t="e">
        <f>'2012-2019 combined'!E401*'2012-2019 sewage only'!$D401/('2012-2019 sewage only'!$D401+'2012-2019 sewage only'!$F401)</f>
        <v>#VALUE!</v>
      </c>
      <c r="F401">
        <f>IF('2012-2019 combined'!D401&lt;30, 0, '2012-2019 combined'!D401-30)</f>
        <v>0</v>
      </c>
    </row>
    <row r="402" spans="1:6" x14ac:dyDescent="0.25">
      <c r="A402" s="4">
        <v>41522</v>
      </c>
      <c r="B402">
        <f>'2012-2019 combined'!B402*'2012-2019 sewage only'!$D402/('2012-2019 sewage only'!$D402+'2012-2019 sewage only'!$F402)</f>
        <v>9.25</v>
      </c>
      <c r="C402">
        <f>'2012-2019 combined'!C402*'2012-2019 sewage only'!$D402/('2012-2019 sewage only'!$D402+'2012-2019 sewage only'!$F402)</f>
        <v>0</v>
      </c>
      <c r="D402">
        <f>IF('2012-2019 combined'!D402&lt;30,'2012-2019 combined'!D402,30)</f>
        <v>21.08</v>
      </c>
      <c r="E402" t="e">
        <f>'2012-2019 combined'!E402*'2012-2019 sewage only'!$D402/('2012-2019 sewage only'!$D402+'2012-2019 sewage only'!$F402)</f>
        <v>#VALUE!</v>
      </c>
      <c r="F402">
        <f>IF('2012-2019 combined'!D402&lt;30, 0, '2012-2019 combined'!D402-30)</f>
        <v>0</v>
      </c>
    </row>
    <row r="403" spans="1:6" x14ac:dyDescent="0.25">
      <c r="A403" s="4">
        <v>41523</v>
      </c>
      <c r="B403" t="e">
        <f>'2012-2019 combined'!B403*'2012-2019 sewage only'!$D403/('2012-2019 sewage only'!$D403+'2012-2019 sewage only'!$F403)</f>
        <v>#VALUE!</v>
      </c>
      <c r="C403">
        <f>'2012-2019 combined'!C403*'2012-2019 sewage only'!$D403/('2012-2019 sewage only'!$D403+'2012-2019 sewage only'!$F403)</f>
        <v>0</v>
      </c>
      <c r="D403">
        <f>IF('2012-2019 combined'!D403&lt;30,'2012-2019 combined'!D403,30)</f>
        <v>21.44</v>
      </c>
      <c r="E403" t="e">
        <f>'2012-2019 combined'!E403*'2012-2019 sewage only'!$D403/('2012-2019 sewage only'!$D403+'2012-2019 sewage only'!$F403)</f>
        <v>#VALUE!</v>
      </c>
      <c r="F403">
        <f>IF('2012-2019 combined'!D403&lt;30, 0, '2012-2019 combined'!D403-30)</f>
        <v>0</v>
      </c>
    </row>
    <row r="404" spans="1:6" x14ac:dyDescent="0.25">
      <c r="A404" s="4">
        <v>41524</v>
      </c>
      <c r="B404" t="e">
        <f>'2012-2019 combined'!B404*'2012-2019 sewage only'!$D404/('2012-2019 sewage only'!$D404+'2012-2019 sewage only'!$F404)</f>
        <v>#VALUE!</v>
      </c>
      <c r="C404">
        <f>'2012-2019 combined'!C404*'2012-2019 sewage only'!$D404/('2012-2019 sewage only'!$D404+'2012-2019 sewage only'!$F404)</f>
        <v>0</v>
      </c>
      <c r="D404">
        <f>IF('2012-2019 combined'!D404&lt;30,'2012-2019 combined'!D404,30)</f>
        <v>20.39</v>
      </c>
      <c r="E404" t="e">
        <f>'2012-2019 combined'!E404*'2012-2019 sewage only'!$D404/('2012-2019 sewage only'!$D404+'2012-2019 sewage only'!$F404)</f>
        <v>#VALUE!</v>
      </c>
      <c r="F404">
        <f>IF('2012-2019 combined'!D404&lt;30, 0, '2012-2019 combined'!D404-30)</f>
        <v>0</v>
      </c>
    </row>
    <row r="405" spans="1:6" x14ac:dyDescent="0.25">
      <c r="A405" s="4">
        <v>41525</v>
      </c>
      <c r="B405" t="e">
        <f>'2012-2019 combined'!B405*'2012-2019 sewage only'!$D405/('2012-2019 sewage only'!$D405+'2012-2019 sewage only'!$F405)</f>
        <v>#VALUE!</v>
      </c>
      <c r="C405">
        <f>'2012-2019 combined'!C405*'2012-2019 sewage only'!$D405/('2012-2019 sewage only'!$D405+'2012-2019 sewage only'!$F405)</f>
        <v>0</v>
      </c>
      <c r="D405">
        <f>IF('2012-2019 combined'!D405&lt;30,'2012-2019 combined'!D405,30)</f>
        <v>22.26</v>
      </c>
      <c r="E405" t="e">
        <f>'2012-2019 combined'!E405*'2012-2019 sewage only'!$D405/('2012-2019 sewage only'!$D405+'2012-2019 sewage only'!$F405)</f>
        <v>#VALUE!</v>
      </c>
      <c r="F405">
        <f>IF('2012-2019 combined'!D405&lt;30, 0, '2012-2019 combined'!D405-30)</f>
        <v>0</v>
      </c>
    </row>
    <row r="406" spans="1:6" x14ac:dyDescent="0.25">
      <c r="A406" s="4">
        <v>41526</v>
      </c>
      <c r="B406" t="e">
        <f>'2012-2019 combined'!B406*'2012-2019 sewage only'!$D406/('2012-2019 sewage only'!$D406+'2012-2019 sewage only'!$F406)</f>
        <v>#VALUE!</v>
      </c>
      <c r="C406">
        <f>'2012-2019 combined'!C406*'2012-2019 sewage only'!$D406/('2012-2019 sewage only'!$D406+'2012-2019 sewage only'!$F406)</f>
        <v>0</v>
      </c>
      <c r="D406">
        <f>IF('2012-2019 combined'!D406&lt;30,'2012-2019 combined'!D406,30)</f>
        <v>21.22</v>
      </c>
      <c r="E406" t="e">
        <f>'2012-2019 combined'!E406*'2012-2019 sewage only'!$D406/('2012-2019 sewage only'!$D406+'2012-2019 sewage only'!$F406)</f>
        <v>#VALUE!</v>
      </c>
      <c r="F406">
        <f>IF('2012-2019 combined'!D406&lt;30, 0, '2012-2019 combined'!D406-30)</f>
        <v>0</v>
      </c>
    </row>
    <row r="407" spans="1:6" x14ac:dyDescent="0.25">
      <c r="A407" s="4">
        <v>41527</v>
      </c>
      <c r="B407">
        <f>'2012-2019 combined'!B407*'2012-2019 sewage only'!$D407/('2012-2019 sewage only'!$D407+'2012-2019 sewage only'!$F407)</f>
        <v>10.5</v>
      </c>
      <c r="C407">
        <f>'2012-2019 combined'!C407*'2012-2019 sewage only'!$D407/('2012-2019 sewage only'!$D407+'2012-2019 sewage only'!$F407)</f>
        <v>0.61599999999999999</v>
      </c>
      <c r="D407">
        <f>IF('2012-2019 combined'!D407&lt;30,'2012-2019 combined'!D407,30)</f>
        <v>21.59</v>
      </c>
      <c r="E407">
        <f>'2012-2019 combined'!E407*'2012-2019 sewage only'!$D407/('2012-2019 sewage only'!$D407+'2012-2019 sewage only'!$F407)</f>
        <v>26.1</v>
      </c>
      <c r="F407">
        <f>IF('2012-2019 combined'!D407&lt;30, 0, '2012-2019 combined'!D407-30)</f>
        <v>0</v>
      </c>
    </row>
    <row r="408" spans="1:6" x14ac:dyDescent="0.25">
      <c r="A408" s="4">
        <v>41528</v>
      </c>
      <c r="B408" t="e">
        <f>'2012-2019 combined'!B408*'2012-2019 sewage only'!$D408/('2012-2019 sewage only'!$D408+'2012-2019 sewage only'!$F408)</f>
        <v>#VALUE!</v>
      </c>
      <c r="C408">
        <f>'2012-2019 combined'!C408*'2012-2019 sewage only'!$D408/('2012-2019 sewage only'!$D408+'2012-2019 sewage only'!$F408)</f>
        <v>0</v>
      </c>
      <c r="D408">
        <f>IF('2012-2019 combined'!D408&lt;30,'2012-2019 combined'!D408,30)</f>
        <v>21.29</v>
      </c>
      <c r="E408" t="e">
        <f>'2012-2019 combined'!E408*'2012-2019 sewage only'!$D408/('2012-2019 sewage only'!$D408+'2012-2019 sewage only'!$F408)</f>
        <v>#VALUE!</v>
      </c>
      <c r="F408">
        <f>IF('2012-2019 combined'!D408&lt;30, 0, '2012-2019 combined'!D408-30)</f>
        <v>0</v>
      </c>
    </row>
    <row r="409" spans="1:6" x14ac:dyDescent="0.25">
      <c r="A409" s="4">
        <v>41529</v>
      </c>
      <c r="B409">
        <f>'2012-2019 combined'!B409*'2012-2019 sewage only'!$D409/('2012-2019 sewage only'!$D409+'2012-2019 sewage only'!$F409)</f>
        <v>10.8</v>
      </c>
      <c r="C409">
        <f>'2012-2019 combined'!C409*'2012-2019 sewage only'!$D409/('2012-2019 sewage only'!$D409+'2012-2019 sewage only'!$F409)</f>
        <v>0</v>
      </c>
      <c r="D409">
        <f>IF('2012-2019 combined'!D409&lt;30,'2012-2019 combined'!D409,30)</f>
        <v>22.36</v>
      </c>
      <c r="E409" t="e">
        <f>'2012-2019 combined'!E409*'2012-2019 sewage only'!$D409/('2012-2019 sewage only'!$D409+'2012-2019 sewage only'!$F409)</f>
        <v>#VALUE!</v>
      </c>
      <c r="F409">
        <f>IF('2012-2019 combined'!D409&lt;30, 0, '2012-2019 combined'!D409-30)</f>
        <v>0</v>
      </c>
    </row>
    <row r="410" spans="1:6" x14ac:dyDescent="0.25">
      <c r="A410" s="4">
        <v>41530</v>
      </c>
      <c r="B410" t="e">
        <f>'2012-2019 combined'!B410*'2012-2019 sewage only'!$D410/('2012-2019 sewage only'!$D410+'2012-2019 sewage only'!$F410)</f>
        <v>#VALUE!</v>
      </c>
      <c r="C410">
        <f>'2012-2019 combined'!C410*'2012-2019 sewage only'!$D410/('2012-2019 sewage only'!$D410+'2012-2019 sewage only'!$F410)</f>
        <v>0</v>
      </c>
      <c r="D410">
        <f>IF('2012-2019 combined'!D410&lt;30,'2012-2019 combined'!D410,30)</f>
        <v>22.36</v>
      </c>
      <c r="E410" t="e">
        <f>'2012-2019 combined'!E410*'2012-2019 sewage only'!$D410/('2012-2019 sewage only'!$D410+'2012-2019 sewage only'!$F410)</f>
        <v>#VALUE!</v>
      </c>
      <c r="F410">
        <f>IF('2012-2019 combined'!D410&lt;30, 0, '2012-2019 combined'!D410-30)</f>
        <v>0</v>
      </c>
    </row>
    <row r="411" spans="1:6" x14ac:dyDescent="0.25">
      <c r="A411" s="4">
        <v>41531</v>
      </c>
      <c r="B411" t="e">
        <f>'2012-2019 combined'!B411*'2012-2019 sewage only'!$D411/('2012-2019 sewage only'!$D411+'2012-2019 sewage only'!$F411)</f>
        <v>#VALUE!</v>
      </c>
      <c r="C411">
        <f>'2012-2019 combined'!C411*'2012-2019 sewage only'!$D411/('2012-2019 sewage only'!$D411+'2012-2019 sewage only'!$F411)</f>
        <v>0</v>
      </c>
      <c r="D411">
        <f>IF('2012-2019 combined'!D411&lt;30,'2012-2019 combined'!D411,30)</f>
        <v>21.14</v>
      </c>
      <c r="E411" t="e">
        <f>'2012-2019 combined'!E411*'2012-2019 sewage only'!$D411/('2012-2019 sewage only'!$D411+'2012-2019 sewage only'!$F411)</f>
        <v>#VALUE!</v>
      </c>
      <c r="F411">
        <f>IF('2012-2019 combined'!D411&lt;30, 0, '2012-2019 combined'!D411-30)</f>
        <v>0</v>
      </c>
    </row>
    <row r="412" spans="1:6" x14ac:dyDescent="0.25">
      <c r="A412" s="4">
        <v>41532</v>
      </c>
      <c r="B412" t="e">
        <f>'2012-2019 combined'!B412*'2012-2019 sewage only'!$D412/('2012-2019 sewage only'!$D412+'2012-2019 sewage only'!$F412)</f>
        <v>#VALUE!</v>
      </c>
      <c r="C412">
        <f>'2012-2019 combined'!C412*'2012-2019 sewage only'!$D412/('2012-2019 sewage only'!$D412+'2012-2019 sewage only'!$F412)</f>
        <v>0</v>
      </c>
      <c r="D412">
        <f>IF('2012-2019 combined'!D412&lt;30,'2012-2019 combined'!D412,30)</f>
        <v>21.88</v>
      </c>
      <c r="E412" t="e">
        <f>'2012-2019 combined'!E412*'2012-2019 sewage only'!$D412/('2012-2019 sewage only'!$D412+'2012-2019 sewage only'!$F412)</f>
        <v>#VALUE!</v>
      </c>
      <c r="F412">
        <f>IF('2012-2019 combined'!D412&lt;30, 0, '2012-2019 combined'!D412-30)</f>
        <v>0</v>
      </c>
    </row>
    <row r="413" spans="1:6" x14ac:dyDescent="0.25">
      <c r="A413" s="4">
        <v>41533</v>
      </c>
      <c r="B413" t="e">
        <f>'2012-2019 combined'!B413*'2012-2019 sewage only'!$D413/('2012-2019 sewage only'!$D413+'2012-2019 sewage only'!$F413)</f>
        <v>#VALUE!</v>
      </c>
      <c r="C413">
        <f>'2012-2019 combined'!C413*'2012-2019 sewage only'!$D413/('2012-2019 sewage only'!$D413+'2012-2019 sewage only'!$F413)</f>
        <v>0</v>
      </c>
      <c r="D413">
        <f>IF('2012-2019 combined'!D413&lt;30,'2012-2019 combined'!D413,30)</f>
        <v>22.06</v>
      </c>
      <c r="E413" t="e">
        <f>'2012-2019 combined'!E413*'2012-2019 sewage only'!$D413/('2012-2019 sewage only'!$D413+'2012-2019 sewage only'!$F413)</f>
        <v>#VALUE!</v>
      </c>
      <c r="F413">
        <f>IF('2012-2019 combined'!D413&lt;30, 0, '2012-2019 combined'!D413-30)</f>
        <v>0</v>
      </c>
    </row>
    <row r="414" spans="1:6" x14ac:dyDescent="0.25">
      <c r="A414" s="4">
        <v>41534</v>
      </c>
      <c r="B414">
        <f>'2012-2019 combined'!B414*'2012-2019 sewage only'!$D414/('2012-2019 sewage only'!$D414+'2012-2019 sewage only'!$F414)</f>
        <v>11.2</v>
      </c>
      <c r="C414">
        <f>'2012-2019 combined'!C414*'2012-2019 sewage only'!$D414/('2012-2019 sewage only'!$D414+'2012-2019 sewage only'!$F414)</f>
        <v>0.3</v>
      </c>
      <c r="D414">
        <f>IF('2012-2019 combined'!D414&lt;30,'2012-2019 combined'!D414,30)</f>
        <v>21.21</v>
      </c>
      <c r="E414">
        <f>'2012-2019 combined'!E414*'2012-2019 sewage only'!$D414/('2012-2019 sewage only'!$D414+'2012-2019 sewage only'!$F414)</f>
        <v>24.499999999999996</v>
      </c>
      <c r="F414">
        <f>IF('2012-2019 combined'!D414&lt;30, 0, '2012-2019 combined'!D414-30)</f>
        <v>0</v>
      </c>
    </row>
    <row r="415" spans="1:6" x14ac:dyDescent="0.25">
      <c r="A415" s="4">
        <v>41535</v>
      </c>
      <c r="B415" t="e">
        <f>'2012-2019 combined'!B415*'2012-2019 sewage only'!$D415/('2012-2019 sewage only'!$D415+'2012-2019 sewage only'!$F415)</f>
        <v>#VALUE!</v>
      </c>
      <c r="C415">
        <f>'2012-2019 combined'!C415*'2012-2019 sewage only'!$D415/('2012-2019 sewage only'!$D415+'2012-2019 sewage only'!$F415)</f>
        <v>0</v>
      </c>
      <c r="D415">
        <f>IF('2012-2019 combined'!D415&lt;30,'2012-2019 combined'!D415,30)</f>
        <v>21.44</v>
      </c>
      <c r="E415" t="e">
        <f>'2012-2019 combined'!E415*'2012-2019 sewage only'!$D415/('2012-2019 sewage only'!$D415+'2012-2019 sewage only'!$F415)</f>
        <v>#VALUE!</v>
      </c>
      <c r="F415">
        <f>IF('2012-2019 combined'!D415&lt;30, 0, '2012-2019 combined'!D415-30)</f>
        <v>0</v>
      </c>
    </row>
    <row r="416" spans="1:6" x14ac:dyDescent="0.25">
      <c r="A416" s="4">
        <v>41536</v>
      </c>
      <c r="B416">
        <f>'2012-2019 combined'!B416*'2012-2019 sewage only'!$D416/('2012-2019 sewage only'!$D416+'2012-2019 sewage only'!$F416)</f>
        <v>10.3</v>
      </c>
      <c r="C416">
        <f>'2012-2019 combined'!C416*'2012-2019 sewage only'!$D416/('2012-2019 sewage only'!$D416+'2012-2019 sewage only'!$F416)</f>
        <v>0</v>
      </c>
      <c r="D416">
        <f>IF('2012-2019 combined'!D416&lt;30,'2012-2019 combined'!D416,30)</f>
        <v>22.63</v>
      </c>
      <c r="E416">
        <f>'2012-2019 combined'!E416*'2012-2019 sewage only'!$D416/('2012-2019 sewage only'!$D416+'2012-2019 sewage only'!$F416)</f>
        <v>24.1</v>
      </c>
      <c r="F416">
        <f>IF('2012-2019 combined'!D416&lt;30, 0, '2012-2019 combined'!D416-30)</f>
        <v>0</v>
      </c>
    </row>
    <row r="417" spans="1:6" x14ac:dyDescent="0.25">
      <c r="A417" s="4">
        <v>41537</v>
      </c>
      <c r="B417" t="e">
        <f>'2012-2019 combined'!B417*'2012-2019 sewage only'!$D417/('2012-2019 sewage only'!$D417+'2012-2019 sewage only'!$F417)</f>
        <v>#VALUE!</v>
      </c>
      <c r="C417">
        <f>'2012-2019 combined'!C417*'2012-2019 sewage only'!$D417/('2012-2019 sewage only'!$D417+'2012-2019 sewage only'!$F417)</f>
        <v>0</v>
      </c>
      <c r="D417">
        <f>IF('2012-2019 combined'!D417&lt;30,'2012-2019 combined'!D417,30)</f>
        <v>25.96</v>
      </c>
      <c r="E417" t="e">
        <f>'2012-2019 combined'!E417*'2012-2019 sewage only'!$D417/('2012-2019 sewage only'!$D417+'2012-2019 sewage only'!$F417)</f>
        <v>#VALUE!</v>
      </c>
      <c r="F417">
        <f>IF('2012-2019 combined'!D417&lt;30, 0, '2012-2019 combined'!D417-30)</f>
        <v>0</v>
      </c>
    </row>
    <row r="418" spans="1:6" x14ac:dyDescent="0.25">
      <c r="A418" s="4">
        <v>41538</v>
      </c>
      <c r="B418" t="e">
        <f>'2012-2019 combined'!B418*'2012-2019 sewage only'!$D418/('2012-2019 sewage only'!$D418+'2012-2019 sewage only'!$F418)</f>
        <v>#VALUE!</v>
      </c>
      <c r="C418">
        <f>'2012-2019 combined'!C418*'2012-2019 sewage only'!$D418/('2012-2019 sewage only'!$D418+'2012-2019 sewage only'!$F418)</f>
        <v>0</v>
      </c>
      <c r="D418">
        <f>IF('2012-2019 combined'!D418&lt;30,'2012-2019 combined'!D418,30)</f>
        <v>21.13</v>
      </c>
      <c r="E418" t="e">
        <f>'2012-2019 combined'!E418*'2012-2019 sewage only'!$D418/('2012-2019 sewage only'!$D418+'2012-2019 sewage only'!$F418)</f>
        <v>#VALUE!</v>
      </c>
      <c r="F418">
        <f>IF('2012-2019 combined'!D418&lt;30, 0, '2012-2019 combined'!D418-30)</f>
        <v>0</v>
      </c>
    </row>
    <row r="419" spans="1:6" x14ac:dyDescent="0.25">
      <c r="A419" s="4">
        <v>41539</v>
      </c>
      <c r="B419" t="e">
        <f>'2012-2019 combined'!B419*'2012-2019 sewage only'!$D419/('2012-2019 sewage only'!$D419+'2012-2019 sewage only'!$F419)</f>
        <v>#VALUE!</v>
      </c>
      <c r="C419">
        <f>'2012-2019 combined'!C419*'2012-2019 sewage only'!$D419/('2012-2019 sewage only'!$D419+'2012-2019 sewage only'!$F419)</f>
        <v>0</v>
      </c>
      <c r="D419">
        <f>IF('2012-2019 combined'!D419&lt;30,'2012-2019 combined'!D419,30)</f>
        <v>20.94</v>
      </c>
      <c r="E419" t="e">
        <f>'2012-2019 combined'!E419*'2012-2019 sewage only'!$D419/('2012-2019 sewage only'!$D419+'2012-2019 sewage only'!$F419)</f>
        <v>#VALUE!</v>
      </c>
      <c r="F419">
        <f>IF('2012-2019 combined'!D419&lt;30, 0, '2012-2019 combined'!D419-30)</f>
        <v>0</v>
      </c>
    </row>
    <row r="420" spans="1:6" x14ac:dyDescent="0.25">
      <c r="A420" s="4">
        <v>41540</v>
      </c>
      <c r="B420" t="e">
        <f>'2012-2019 combined'!B420*'2012-2019 sewage only'!$D420/('2012-2019 sewage only'!$D420+'2012-2019 sewage only'!$F420)</f>
        <v>#VALUE!</v>
      </c>
      <c r="C420">
        <f>'2012-2019 combined'!C420*'2012-2019 sewage only'!$D420/('2012-2019 sewage only'!$D420+'2012-2019 sewage only'!$F420)</f>
        <v>0</v>
      </c>
      <c r="D420">
        <f>IF('2012-2019 combined'!D420&lt;30,'2012-2019 combined'!D420,30)</f>
        <v>21.4</v>
      </c>
      <c r="E420" t="e">
        <f>'2012-2019 combined'!E420*'2012-2019 sewage only'!$D420/('2012-2019 sewage only'!$D420+'2012-2019 sewage only'!$F420)</f>
        <v>#VALUE!</v>
      </c>
      <c r="F420">
        <f>IF('2012-2019 combined'!D420&lt;30, 0, '2012-2019 combined'!D420-30)</f>
        <v>0</v>
      </c>
    </row>
    <row r="421" spans="1:6" x14ac:dyDescent="0.25">
      <c r="A421" s="4">
        <v>41541</v>
      </c>
      <c r="B421">
        <f>'2012-2019 combined'!B421*'2012-2019 sewage only'!$D421/('2012-2019 sewage only'!$D421+'2012-2019 sewage only'!$F421)</f>
        <v>11.4</v>
      </c>
      <c r="C421">
        <f>'2012-2019 combined'!C421*'2012-2019 sewage only'!$D421/('2012-2019 sewage only'!$D421+'2012-2019 sewage only'!$F421)</f>
        <v>0.3</v>
      </c>
      <c r="D421">
        <f>IF('2012-2019 combined'!D421&lt;30,'2012-2019 combined'!D421,30)</f>
        <v>21.63</v>
      </c>
      <c r="E421">
        <f>'2012-2019 combined'!E421*'2012-2019 sewage only'!$D421/('2012-2019 sewage only'!$D421+'2012-2019 sewage only'!$F421)</f>
        <v>24.5</v>
      </c>
      <c r="F421">
        <f>IF('2012-2019 combined'!D421&lt;30, 0, '2012-2019 combined'!D421-30)</f>
        <v>0</v>
      </c>
    </row>
    <row r="422" spans="1:6" x14ac:dyDescent="0.25">
      <c r="A422" s="4">
        <v>41542</v>
      </c>
      <c r="B422" t="e">
        <f>'2012-2019 combined'!B422*'2012-2019 sewage only'!$D422/('2012-2019 sewage only'!$D422+'2012-2019 sewage only'!$F422)</f>
        <v>#VALUE!</v>
      </c>
      <c r="C422">
        <f>'2012-2019 combined'!C422*'2012-2019 sewage only'!$D422/('2012-2019 sewage only'!$D422+'2012-2019 sewage only'!$F422)</f>
        <v>0</v>
      </c>
      <c r="D422">
        <f>IF('2012-2019 combined'!D422&lt;30,'2012-2019 combined'!D422,30)</f>
        <v>20.72</v>
      </c>
      <c r="E422" t="e">
        <f>'2012-2019 combined'!E422*'2012-2019 sewage only'!$D422/('2012-2019 sewage only'!$D422+'2012-2019 sewage only'!$F422)</f>
        <v>#VALUE!</v>
      </c>
      <c r="F422">
        <f>IF('2012-2019 combined'!D422&lt;30, 0, '2012-2019 combined'!D422-30)</f>
        <v>0</v>
      </c>
    </row>
    <row r="423" spans="1:6" x14ac:dyDescent="0.25">
      <c r="A423" s="4">
        <v>41543</v>
      </c>
      <c r="B423">
        <f>'2012-2019 combined'!B423*'2012-2019 sewage only'!$D423/('2012-2019 sewage only'!$D423+'2012-2019 sewage only'!$F423)</f>
        <v>10.8</v>
      </c>
      <c r="C423">
        <f>'2012-2019 combined'!C423*'2012-2019 sewage only'!$D423/('2012-2019 sewage only'!$D423+'2012-2019 sewage only'!$F423)</f>
        <v>0</v>
      </c>
      <c r="D423">
        <f>IF('2012-2019 combined'!D423&lt;30,'2012-2019 combined'!D423,30)</f>
        <v>20.97</v>
      </c>
      <c r="E423" t="e">
        <f>'2012-2019 combined'!E423*'2012-2019 sewage only'!$D423/('2012-2019 sewage only'!$D423+'2012-2019 sewage only'!$F423)</f>
        <v>#VALUE!</v>
      </c>
      <c r="F423">
        <f>IF('2012-2019 combined'!D423&lt;30, 0, '2012-2019 combined'!D423-30)</f>
        <v>0</v>
      </c>
    </row>
    <row r="424" spans="1:6" x14ac:dyDescent="0.25">
      <c r="A424" s="4">
        <v>41544</v>
      </c>
      <c r="B424" t="e">
        <f>'2012-2019 combined'!B424*'2012-2019 sewage only'!$D424/('2012-2019 sewage only'!$D424+'2012-2019 sewage only'!$F424)</f>
        <v>#VALUE!</v>
      </c>
      <c r="C424">
        <f>'2012-2019 combined'!C424*'2012-2019 sewage only'!$D424/('2012-2019 sewage only'!$D424+'2012-2019 sewage only'!$F424)</f>
        <v>0</v>
      </c>
      <c r="D424">
        <f>IF('2012-2019 combined'!D424&lt;30,'2012-2019 combined'!D424,30)</f>
        <v>21.2</v>
      </c>
      <c r="E424" t="e">
        <f>'2012-2019 combined'!E424*'2012-2019 sewage only'!$D424/('2012-2019 sewage only'!$D424+'2012-2019 sewage only'!$F424)</f>
        <v>#VALUE!</v>
      </c>
      <c r="F424">
        <f>IF('2012-2019 combined'!D424&lt;30, 0, '2012-2019 combined'!D424-30)</f>
        <v>0</v>
      </c>
    </row>
    <row r="425" spans="1:6" x14ac:dyDescent="0.25">
      <c r="A425" s="4">
        <v>41545</v>
      </c>
      <c r="B425" t="e">
        <f>'2012-2019 combined'!B425*'2012-2019 sewage only'!$D425/('2012-2019 sewage only'!$D425+'2012-2019 sewage only'!$F425)</f>
        <v>#VALUE!</v>
      </c>
      <c r="C425">
        <f>'2012-2019 combined'!C425*'2012-2019 sewage only'!$D425/('2012-2019 sewage only'!$D425+'2012-2019 sewage only'!$F425)</f>
        <v>0</v>
      </c>
      <c r="D425">
        <f>IF('2012-2019 combined'!D425&lt;30,'2012-2019 combined'!D425,30)</f>
        <v>21.49</v>
      </c>
      <c r="E425" t="e">
        <f>'2012-2019 combined'!E425*'2012-2019 sewage only'!$D425/('2012-2019 sewage only'!$D425+'2012-2019 sewage only'!$F425)</f>
        <v>#VALUE!</v>
      </c>
      <c r="F425">
        <f>IF('2012-2019 combined'!D425&lt;30, 0, '2012-2019 combined'!D425-30)</f>
        <v>0</v>
      </c>
    </row>
    <row r="426" spans="1:6" x14ac:dyDescent="0.25">
      <c r="A426" s="4">
        <v>41546</v>
      </c>
      <c r="B426" t="e">
        <f>'2012-2019 combined'!B426*'2012-2019 sewage only'!$D426/('2012-2019 sewage only'!$D426+'2012-2019 sewage only'!$F426)</f>
        <v>#VALUE!</v>
      </c>
      <c r="C426">
        <f>'2012-2019 combined'!C426*'2012-2019 sewage only'!$D426/('2012-2019 sewage only'!$D426+'2012-2019 sewage only'!$F426)</f>
        <v>0</v>
      </c>
      <c r="D426">
        <f>IF('2012-2019 combined'!D426&lt;30,'2012-2019 combined'!D426,30)</f>
        <v>20.52</v>
      </c>
      <c r="E426" t="e">
        <f>'2012-2019 combined'!E426*'2012-2019 sewage only'!$D426/('2012-2019 sewage only'!$D426+'2012-2019 sewage only'!$F426)</f>
        <v>#VALUE!</v>
      </c>
      <c r="F426">
        <f>IF('2012-2019 combined'!D426&lt;30, 0, '2012-2019 combined'!D426-30)</f>
        <v>0</v>
      </c>
    </row>
    <row r="427" spans="1:6" x14ac:dyDescent="0.25">
      <c r="A427" s="4">
        <v>41547</v>
      </c>
      <c r="B427" t="e">
        <f>'2012-2019 combined'!B427*'2012-2019 sewage only'!$D427/('2012-2019 sewage only'!$D427+'2012-2019 sewage only'!$F427)</f>
        <v>#VALUE!</v>
      </c>
      <c r="C427">
        <f>'2012-2019 combined'!C427*'2012-2019 sewage only'!$D427/('2012-2019 sewage only'!$D427+'2012-2019 sewage only'!$F427)</f>
        <v>0</v>
      </c>
      <c r="D427">
        <f>IF('2012-2019 combined'!D427&lt;30,'2012-2019 combined'!D427,30)</f>
        <v>21.89</v>
      </c>
      <c r="E427" t="e">
        <f>'2012-2019 combined'!E427*'2012-2019 sewage only'!$D427/('2012-2019 sewage only'!$D427+'2012-2019 sewage only'!$F427)</f>
        <v>#VALUE!</v>
      </c>
      <c r="F427">
        <f>IF('2012-2019 combined'!D427&lt;30, 0, '2012-2019 combined'!D427-30)</f>
        <v>0</v>
      </c>
    </row>
    <row r="428" spans="1:6" x14ac:dyDescent="0.25">
      <c r="A428" s="4">
        <v>41548</v>
      </c>
      <c r="B428">
        <f>'2012-2019 combined'!B428*'2012-2019 sewage only'!$D428/('2012-2019 sewage only'!$D428+'2012-2019 sewage only'!$F428)</f>
        <v>11.8</v>
      </c>
      <c r="C428">
        <f>'2012-2019 combined'!C428*'2012-2019 sewage only'!$D428/('2012-2019 sewage only'!$D428+'2012-2019 sewage only'!$F428)</f>
        <v>0.47099999999999997</v>
      </c>
      <c r="D428">
        <f>IF('2012-2019 combined'!D428&lt;30,'2012-2019 combined'!D428,30)</f>
        <v>21.76</v>
      </c>
      <c r="E428">
        <f>'2012-2019 combined'!E428*'2012-2019 sewage only'!$D428/('2012-2019 sewage only'!$D428+'2012-2019 sewage only'!$F428)</f>
        <v>24.6</v>
      </c>
      <c r="F428">
        <f>IF('2012-2019 combined'!D428&lt;30, 0, '2012-2019 combined'!D428-30)</f>
        <v>0</v>
      </c>
    </row>
    <row r="429" spans="1:6" x14ac:dyDescent="0.25">
      <c r="A429" s="4">
        <v>41549</v>
      </c>
      <c r="B429" t="e">
        <f>'2012-2019 combined'!B429*'2012-2019 sewage only'!$D429/('2012-2019 sewage only'!$D429+'2012-2019 sewage only'!$F429)</f>
        <v>#VALUE!</v>
      </c>
      <c r="C429">
        <f>'2012-2019 combined'!C429*'2012-2019 sewage only'!$D429/('2012-2019 sewage only'!$D429+'2012-2019 sewage only'!$F429)</f>
        <v>0</v>
      </c>
      <c r="D429">
        <f>IF('2012-2019 combined'!D429&lt;30,'2012-2019 combined'!D429,30)</f>
        <v>21.71</v>
      </c>
      <c r="E429" t="e">
        <f>'2012-2019 combined'!E429*'2012-2019 sewage only'!$D429/('2012-2019 sewage only'!$D429+'2012-2019 sewage only'!$F429)</f>
        <v>#VALUE!</v>
      </c>
      <c r="F429">
        <f>IF('2012-2019 combined'!D429&lt;30, 0, '2012-2019 combined'!D429-30)</f>
        <v>0</v>
      </c>
    </row>
    <row r="430" spans="1:6" x14ac:dyDescent="0.25">
      <c r="A430" s="4">
        <v>41550</v>
      </c>
      <c r="B430">
        <f>'2012-2019 combined'!B430*'2012-2019 sewage only'!$D430/('2012-2019 sewage only'!$D430+'2012-2019 sewage only'!$F430)</f>
        <v>8.0708890180127835</v>
      </c>
      <c r="C430">
        <f>'2012-2019 combined'!C430*'2012-2019 sewage only'!$D430/('2012-2019 sewage only'!$D430+'2012-2019 sewage only'!$F430)</f>
        <v>0</v>
      </c>
      <c r="D430">
        <f>IF('2012-2019 combined'!D430&lt;30,'2012-2019 combined'!D430,30)</f>
        <v>30</v>
      </c>
      <c r="E430" t="e">
        <f>'2012-2019 combined'!E430*'2012-2019 sewage only'!$D430/('2012-2019 sewage only'!$D430+'2012-2019 sewage only'!$F430)</f>
        <v>#VALUE!</v>
      </c>
      <c r="F430">
        <f>IF('2012-2019 combined'!D430&lt;30, 0, '2012-2019 combined'!D430-30)</f>
        <v>4.4200000000000017</v>
      </c>
    </row>
    <row r="431" spans="1:6" x14ac:dyDescent="0.25">
      <c r="A431" s="4">
        <v>41551</v>
      </c>
      <c r="B431" t="e">
        <f>'2012-2019 combined'!B431*'2012-2019 sewage only'!$D431/('2012-2019 sewage only'!$D431+'2012-2019 sewage only'!$F431)</f>
        <v>#VALUE!</v>
      </c>
      <c r="C431">
        <f>'2012-2019 combined'!C431*'2012-2019 sewage only'!$D431/('2012-2019 sewage only'!$D431+'2012-2019 sewage only'!$F431)</f>
        <v>0</v>
      </c>
      <c r="D431">
        <f>IF('2012-2019 combined'!D431&lt;30,'2012-2019 combined'!D431,30)</f>
        <v>24.94</v>
      </c>
      <c r="E431" t="e">
        <f>'2012-2019 combined'!E431*'2012-2019 sewage only'!$D431/('2012-2019 sewage only'!$D431+'2012-2019 sewage only'!$F431)</f>
        <v>#VALUE!</v>
      </c>
      <c r="F431">
        <f>IF('2012-2019 combined'!D431&lt;30, 0, '2012-2019 combined'!D431-30)</f>
        <v>0</v>
      </c>
    </row>
    <row r="432" spans="1:6" x14ac:dyDescent="0.25">
      <c r="A432" s="4">
        <v>41552</v>
      </c>
      <c r="B432" t="e">
        <f>'2012-2019 combined'!B432*'2012-2019 sewage only'!$D432/('2012-2019 sewage only'!$D432+'2012-2019 sewage only'!$F432)</f>
        <v>#VALUE!</v>
      </c>
      <c r="C432">
        <f>'2012-2019 combined'!C432*'2012-2019 sewage only'!$D432/('2012-2019 sewage only'!$D432+'2012-2019 sewage only'!$F432)</f>
        <v>0</v>
      </c>
      <c r="D432">
        <f>IF('2012-2019 combined'!D432&lt;30,'2012-2019 combined'!D432,30)</f>
        <v>23.55</v>
      </c>
      <c r="E432" t="e">
        <f>'2012-2019 combined'!E432*'2012-2019 sewage only'!$D432/('2012-2019 sewage only'!$D432+'2012-2019 sewage only'!$F432)</f>
        <v>#VALUE!</v>
      </c>
      <c r="F432">
        <f>IF('2012-2019 combined'!D432&lt;30, 0, '2012-2019 combined'!D432-30)</f>
        <v>0</v>
      </c>
    </row>
    <row r="433" spans="1:6" x14ac:dyDescent="0.25">
      <c r="A433" s="4">
        <v>41553</v>
      </c>
      <c r="B433" t="e">
        <f>'2012-2019 combined'!B433*'2012-2019 sewage only'!$D433/('2012-2019 sewage only'!$D433+'2012-2019 sewage only'!$F433)</f>
        <v>#VALUE!</v>
      </c>
      <c r="C433">
        <f>'2012-2019 combined'!C433*'2012-2019 sewage only'!$D433/('2012-2019 sewage only'!$D433+'2012-2019 sewage only'!$F433)</f>
        <v>0</v>
      </c>
      <c r="D433">
        <f>IF('2012-2019 combined'!D433&lt;30,'2012-2019 combined'!D433,30)</f>
        <v>22.26</v>
      </c>
      <c r="E433" t="e">
        <f>'2012-2019 combined'!E433*'2012-2019 sewage only'!$D433/('2012-2019 sewage only'!$D433+'2012-2019 sewage only'!$F433)</f>
        <v>#VALUE!</v>
      </c>
      <c r="F433">
        <f>IF('2012-2019 combined'!D433&lt;30, 0, '2012-2019 combined'!D433-30)</f>
        <v>0</v>
      </c>
    </row>
    <row r="434" spans="1:6" x14ac:dyDescent="0.25">
      <c r="A434" s="4">
        <v>41554</v>
      </c>
      <c r="B434" t="e">
        <f>'2012-2019 combined'!B434*'2012-2019 sewage only'!$D434/('2012-2019 sewage only'!$D434+'2012-2019 sewage only'!$F434)</f>
        <v>#VALUE!</v>
      </c>
      <c r="C434">
        <f>'2012-2019 combined'!C434*'2012-2019 sewage only'!$D434/('2012-2019 sewage only'!$D434+'2012-2019 sewage only'!$F434)</f>
        <v>0</v>
      </c>
      <c r="D434">
        <f>IF('2012-2019 combined'!D434&lt;30,'2012-2019 combined'!D434,30)</f>
        <v>21.71</v>
      </c>
      <c r="E434" t="e">
        <f>'2012-2019 combined'!E434*'2012-2019 sewage only'!$D434/('2012-2019 sewage only'!$D434+'2012-2019 sewage only'!$F434)</f>
        <v>#VALUE!</v>
      </c>
      <c r="F434">
        <f>IF('2012-2019 combined'!D434&lt;30, 0, '2012-2019 combined'!D434-30)</f>
        <v>0</v>
      </c>
    </row>
    <row r="435" spans="1:6" x14ac:dyDescent="0.25">
      <c r="A435" s="4">
        <v>41555</v>
      </c>
      <c r="B435">
        <f>'2012-2019 combined'!B435*'2012-2019 sewage only'!$D435/('2012-2019 sewage only'!$D435+'2012-2019 sewage only'!$F435)</f>
        <v>8.84</v>
      </c>
      <c r="C435" t="e">
        <f>'2012-2019 combined'!C435*'2012-2019 sewage only'!$D435/('2012-2019 sewage only'!$D435+'2012-2019 sewage only'!$F435)</f>
        <v>#VALUE!</v>
      </c>
      <c r="D435">
        <f>IF('2012-2019 combined'!D435&lt;30,'2012-2019 combined'!D435,30)</f>
        <v>21.57</v>
      </c>
      <c r="E435">
        <f>'2012-2019 combined'!E435*'2012-2019 sewage only'!$D435/('2012-2019 sewage only'!$D435+'2012-2019 sewage only'!$F435)</f>
        <v>23</v>
      </c>
      <c r="F435">
        <f>IF('2012-2019 combined'!D435&lt;30, 0, '2012-2019 combined'!D435-30)</f>
        <v>0</v>
      </c>
    </row>
    <row r="436" spans="1:6" x14ac:dyDescent="0.25">
      <c r="A436" s="4">
        <v>41556</v>
      </c>
      <c r="B436" t="e">
        <f>'2012-2019 combined'!B436*'2012-2019 sewage only'!$D436/('2012-2019 sewage only'!$D436+'2012-2019 sewage only'!$F436)</f>
        <v>#VALUE!</v>
      </c>
      <c r="C436">
        <f>'2012-2019 combined'!C436*'2012-2019 sewage only'!$D436/('2012-2019 sewage only'!$D436+'2012-2019 sewage only'!$F436)</f>
        <v>0</v>
      </c>
      <c r="D436">
        <f>IF('2012-2019 combined'!D436&lt;30,'2012-2019 combined'!D436,30)</f>
        <v>20.61</v>
      </c>
      <c r="E436" t="e">
        <f>'2012-2019 combined'!E436*'2012-2019 sewage only'!$D436/('2012-2019 sewage only'!$D436+'2012-2019 sewage only'!$F436)</f>
        <v>#VALUE!</v>
      </c>
      <c r="F436">
        <f>IF('2012-2019 combined'!D436&lt;30, 0, '2012-2019 combined'!D436-30)</f>
        <v>0</v>
      </c>
    </row>
    <row r="437" spans="1:6" x14ac:dyDescent="0.25">
      <c r="A437" s="4">
        <v>41557</v>
      </c>
      <c r="B437">
        <f>'2012-2019 combined'!B437*'2012-2019 sewage only'!$D437/('2012-2019 sewage only'!$D437+'2012-2019 sewage only'!$F437)</f>
        <v>9.98</v>
      </c>
      <c r="C437">
        <f>'2012-2019 combined'!C437*'2012-2019 sewage only'!$D437/('2012-2019 sewage only'!$D437+'2012-2019 sewage only'!$F437)</f>
        <v>0</v>
      </c>
      <c r="D437">
        <f>IF('2012-2019 combined'!D437&lt;30,'2012-2019 combined'!D437,30)</f>
        <v>21.31</v>
      </c>
      <c r="E437" t="e">
        <f>'2012-2019 combined'!E437*'2012-2019 sewage only'!$D437/('2012-2019 sewage only'!$D437+'2012-2019 sewage only'!$F437)</f>
        <v>#VALUE!</v>
      </c>
      <c r="F437">
        <f>IF('2012-2019 combined'!D437&lt;30, 0, '2012-2019 combined'!D437-30)</f>
        <v>0</v>
      </c>
    </row>
    <row r="438" spans="1:6" x14ac:dyDescent="0.25">
      <c r="A438" s="4">
        <v>41558</v>
      </c>
      <c r="B438" t="e">
        <f>'2012-2019 combined'!B438*'2012-2019 sewage only'!$D438/('2012-2019 sewage only'!$D438+'2012-2019 sewage only'!$F438)</f>
        <v>#VALUE!</v>
      </c>
      <c r="C438">
        <f>'2012-2019 combined'!C438*'2012-2019 sewage only'!$D438/('2012-2019 sewage only'!$D438+'2012-2019 sewage only'!$F438)</f>
        <v>0</v>
      </c>
      <c r="D438">
        <f>IF('2012-2019 combined'!D438&lt;30,'2012-2019 combined'!D438,30)</f>
        <v>21.34</v>
      </c>
      <c r="E438" t="e">
        <f>'2012-2019 combined'!E438*'2012-2019 sewage only'!$D438/('2012-2019 sewage only'!$D438+'2012-2019 sewage only'!$F438)</f>
        <v>#VALUE!</v>
      </c>
      <c r="F438">
        <f>IF('2012-2019 combined'!D438&lt;30, 0, '2012-2019 combined'!D438-30)</f>
        <v>0</v>
      </c>
    </row>
    <row r="439" spans="1:6" x14ac:dyDescent="0.25">
      <c r="A439" s="4">
        <v>41559</v>
      </c>
      <c r="B439" t="e">
        <f>'2012-2019 combined'!B439*'2012-2019 sewage only'!$D439/('2012-2019 sewage only'!$D439+'2012-2019 sewage only'!$F439)</f>
        <v>#VALUE!</v>
      </c>
      <c r="C439">
        <f>'2012-2019 combined'!C439*'2012-2019 sewage only'!$D439/('2012-2019 sewage only'!$D439+'2012-2019 sewage only'!$F439)</f>
        <v>0</v>
      </c>
      <c r="D439">
        <f>IF('2012-2019 combined'!D439&lt;30,'2012-2019 combined'!D439,30)</f>
        <v>22.53</v>
      </c>
      <c r="E439" t="e">
        <f>'2012-2019 combined'!E439*'2012-2019 sewage only'!$D439/('2012-2019 sewage only'!$D439+'2012-2019 sewage only'!$F439)</f>
        <v>#VALUE!</v>
      </c>
      <c r="F439">
        <f>IF('2012-2019 combined'!D439&lt;30, 0, '2012-2019 combined'!D439-30)</f>
        <v>0</v>
      </c>
    </row>
    <row r="440" spans="1:6" x14ac:dyDescent="0.25">
      <c r="A440" s="4">
        <v>41560</v>
      </c>
      <c r="B440" t="e">
        <f>'2012-2019 combined'!B440*'2012-2019 sewage only'!$D440/('2012-2019 sewage only'!$D440+'2012-2019 sewage only'!$F440)</f>
        <v>#VALUE!</v>
      </c>
      <c r="C440">
        <f>'2012-2019 combined'!C440*'2012-2019 sewage only'!$D440/('2012-2019 sewage only'!$D440+'2012-2019 sewage only'!$F440)</f>
        <v>0</v>
      </c>
      <c r="D440">
        <f>IF('2012-2019 combined'!D440&lt;30,'2012-2019 combined'!D440,30)</f>
        <v>20.54</v>
      </c>
      <c r="E440" t="e">
        <f>'2012-2019 combined'!E440*'2012-2019 sewage only'!$D440/('2012-2019 sewage only'!$D440+'2012-2019 sewage only'!$F440)</f>
        <v>#VALUE!</v>
      </c>
      <c r="F440">
        <f>IF('2012-2019 combined'!D440&lt;30, 0, '2012-2019 combined'!D440-30)</f>
        <v>0</v>
      </c>
    </row>
    <row r="441" spans="1:6" x14ac:dyDescent="0.25">
      <c r="A441" s="4">
        <v>41561</v>
      </c>
      <c r="B441" t="e">
        <f>'2012-2019 combined'!B441*'2012-2019 sewage only'!$D441/('2012-2019 sewage only'!$D441+'2012-2019 sewage only'!$F441)</f>
        <v>#VALUE!</v>
      </c>
      <c r="C441">
        <f>'2012-2019 combined'!C441*'2012-2019 sewage only'!$D441/('2012-2019 sewage only'!$D441+'2012-2019 sewage only'!$F441)</f>
        <v>0</v>
      </c>
      <c r="D441">
        <f>IF('2012-2019 combined'!D441&lt;30,'2012-2019 combined'!D441,30)</f>
        <v>20.100000000000001</v>
      </c>
      <c r="E441" t="e">
        <f>'2012-2019 combined'!E441*'2012-2019 sewage only'!$D441/('2012-2019 sewage only'!$D441+'2012-2019 sewage only'!$F441)</f>
        <v>#VALUE!</v>
      </c>
      <c r="F441">
        <f>IF('2012-2019 combined'!D441&lt;30, 0, '2012-2019 combined'!D441-30)</f>
        <v>0</v>
      </c>
    </row>
    <row r="442" spans="1:6" x14ac:dyDescent="0.25">
      <c r="A442" s="4">
        <v>41562</v>
      </c>
      <c r="B442">
        <f>'2012-2019 combined'!B442*'2012-2019 sewage only'!$D442/('2012-2019 sewage only'!$D442+'2012-2019 sewage only'!$F442)</f>
        <v>10.8</v>
      </c>
      <c r="C442">
        <f>'2012-2019 combined'!C442*'2012-2019 sewage only'!$D442/('2012-2019 sewage only'!$D442+'2012-2019 sewage only'!$F442)</f>
        <v>0.31900000000000001</v>
      </c>
      <c r="D442">
        <f>IF('2012-2019 combined'!D442&lt;30,'2012-2019 combined'!D442,30)</f>
        <v>20.59</v>
      </c>
      <c r="E442">
        <f>'2012-2019 combined'!E442*'2012-2019 sewage only'!$D442/('2012-2019 sewage only'!$D442+'2012-2019 sewage only'!$F442)</f>
        <v>20.6</v>
      </c>
      <c r="F442">
        <f>IF('2012-2019 combined'!D442&lt;30, 0, '2012-2019 combined'!D442-30)</f>
        <v>0</v>
      </c>
    </row>
    <row r="443" spans="1:6" x14ac:dyDescent="0.25">
      <c r="A443" s="4">
        <v>41563</v>
      </c>
      <c r="B443" t="e">
        <f>'2012-2019 combined'!B443*'2012-2019 sewage only'!$D443/('2012-2019 sewage only'!$D443+'2012-2019 sewage only'!$F443)</f>
        <v>#VALUE!</v>
      </c>
      <c r="C443">
        <f>'2012-2019 combined'!C443*'2012-2019 sewage only'!$D443/('2012-2019 sewage only'!$D443+'2012-2019 sewage only'!$F443)</f>
        <v>0</v>
      </c>
      <c r="D443">
        <f>IF('2012-2019 combined'!D443&lt;30,'2012-2019 combined'!D443,30)</f>
        <v>18.61</v>
      </c>
      <c r="E443" t="e">
        <f>'2012-2019 combined'!E443*'2012-2019 sewage only'!$D443/('2012-2019 sewage only'!$D443+'2012-2019 sewage only'!$F443)</f>
        <v>#VALUE!</v>
      </c>
      <c r="F443">
        <f>IF('2012-2019 combined'!D443&lt;30, 0, '2012-2019 combined'!D443-30)</f>
        <v>0</v>
      </c>
    </row>
    <row r="444" spans="1:6" x14ac:dyDescent="0.25">
      <c r="A444" s="4">
        <v>41564</v>
      </c>
      <c r="B444">
        <f>'2012-2019 combined'!B444*'2012-2019 sewage only'!$D444/('2012-2019 sewage only'!$D444+'2012-2019 sewage only'!$F444)</f>
        <v>9.58</v>
      </c>
      <c r="C444">
        <f>'2012-2019 combined'!C444*'2012-2019 sewage only'!$D444/('2012-2019 sewage only'!$D444+'2012-2019 sewage only'!$F444)</f>
        <v>0</v>
      </c>
      <c r="D444">
        <f>IF('2012-2019 combined'!D444&lt;30,'2012-2019 combined'!D444,30)</f>
        <v>18.78</v>
      </c>
      <c r="E444" t="e">
        <f>'2012-2019 combined'!E444*'2012-2019 sewage only'!$D444/('2012-2019 sewage only'!$D444+'2012-2019 sewage only'!$F444)</f>
        <v>#VALUE!</v>
      </c>
      <c r="F444">
        <f>IF('2012-2019 combined'!D444&lt;30, 0, '2012-2019 combined'!D444-30)</f>
        <v>0</v>
      </c>
    </row>
    <row r="445" spans="1:6" x14ac:dyDescent="0.25">
      <c r="A445" s="4">
        <v>41565</v>
      </c>
      <c r="B445" t="e">
        <f>'2012-2019 combined'!B445*'2012-2019 sewage only'!$D445/('2012-2019 sewage only'!$D445+'2012-2019 sewage only'!$F445)</f>
        <v>#VALUE!</v>
      </c>
      <c r="C445">
        <f>'2012-2019 combined'!C445*'2012-2019 sewage only'!$D445/('2012-2019 sewage only'!$D445+'2012-2019 sewage only'!$F445)</f>
        <v>0</v>
      </c>
      <c r="D445">
        <f>IF('2012-2019 combined'!D445&lt;30,'2012-2019 combined'!D445,30)</f>
        <v>21.7</v>
      </c>
      <c r="E445" t="e">
        <f>'2012-2019 combined'!E445*'2012-2019 sewage only'!$D445/('2012-2019 sewage only'!$D445+'2012-2019 sewage only'!$F445)</f>
        <v>#VALUE!</v>
      </c>
      <c r="F445">
        <f>IF('2012-2019 combined'!D445&lt;30, 0, '2012-2019 combined'!D445-30)</f>
        <v>0</v>
      </c>
    </row>
    <row r="446" spans="1:6" x14ac:dyDescent="0.25">
      <c r="A446" s="4">
        <v>41566</v>
      </c>
      <c r="B446" t="e">
        <f>'2012-2019 combined'!B446*'2012-2019 sewage only'!$D446/('2012-2019 sewage only'!$D446+'2012-2019 sewage only'!$F446)</f>
        <v>#VALUE!</v>
      </c>
      <c r="C446">
        <f>'2012-2019 combined'!C446*'2012-2019 sewage only'!$D446/('2012-2019 sewage only'!$D446+'2012-2019 sewage only'!$F446)</f>
        <v>0</v>
      </c>
      <c r="D446">
        <f>IF('2012-2019 combined'!D446&lt;30,'2012-2019 combined'!D446,30)</f>
        <v>21.1</v>
      </c>
      <c r="E446" t="e">
        <f>'2012-2019 combined'!E446*'2012-2019 sewage only'!$D446/('2012-2019 sewage only'!$D446+'2012-2019 sewage only'!$F446)</f>
        <v>#VALUE!</v>
      </c>
      <c r="F446">
        <f>IF('2012-2019 combined'!D446&lt;30, 0, '2012-2019 combined'!D446-30)</f>
        <v>0</v>
      </c>
    </row>
    <row r="447" spans="1:6" x14ac:dyDescent="0.25">
      <c r="A447" s="4">
        <v>41567</v>
      </c>
      <c r="B447" t="e">
        <f>'2012-2019 combined'!B447*'2012-2019 sewage only'!$D447/('2012-2019 sewage only'!$D447+'2012-2019 sewage only'!$F447)</f>
        <v>#VALUE!</v>
      </c>
      <c r="C447">
        <f>'2012-2019 combined'!C447*'2012-2019 sewage only'!$D447/('2012-2019 sewage only'!$D447+'2012-2019 sewage only'!$F447)</f>
        <v>0</v>
      </c>
      <c r="D447">
        <f>IF('2012-2019 combined'!D447&lt;30,'2012-2019 combined'!D447,30)</f>
        <v>20.260000000000002</v>
      </c>
      <c r="E447" t="e">
        <f>'2012-2019 combined'!E447*'2012-2019 sewage only'!$D447/('2012-2019 sewage only'!$D447+'2012-2019 sewage only'!$F447)</f>
        <v>#VALUE!</v>
      </c>
      <c r="F447">
        <f>IF('2012-2019 combined'!D447&lt;30, 0, '2012-2019 combined'!D447-30)</f>
        <v>0</v>
      </c>
    </row>
    <row r="448" spans="1:6" x14ac:dyDescent="0.25">
      <c r="A448" s="4">
        <v>41568</v>
      </c>
      <c r="B448" t="e">
        <f>'2012-2019 combined'!B448*'2012-2019 sewage only'!$D448/('2012-2019 sewage only'!$D448+'2012-2019 sewage only'!$F448)</f>
        <v>#VALUE!</v>
      </c>
      <c r="C448">
        <f>'2012-2019 combined'!C448*'2012-2019 sewage only'!$D448/('2012-2019 sewage only'!$D448+'2012-2019 sewage only'!$F448)</f>
        <v>0</v>
      </c>
      <c r="D448">
        <f>IF('2012-2019 combined'!D448&lt;30,'2012-2019 combined'!D448,30)</f>
        <v>21.8</v>
      </c>
      <c r="E448" t="e">
        <f>'2012-2019 combined'!E448*'2012-2019 sewage only'!$D448/('2012-2019 sewage only'!$D448+'2012-2019 sewage only'!$F448)</f>
        <v>#VALUE!</v>
      </c>
      <c r="F448">
        <f>IF('2012-2019 combined'!D448&lt;30, 0, '2012-2019 combined'!D448-30)</f>
        <v>0</v>
      </c>
    </row>
    <row r="449" spans="1:6" x14ac:dyDescent="0.25">
      <c r="A449" s="4">
        <v>41569</v>
      </c>
      <c r="B449">
        <f>'2012-2019 combined'!B449*'2012-2019 sewage only'!$D449/('2012-2019 sewage only'!$D449+'2012-2019 sewage only'!$F449)</f>
        <v>32.9</v>
      </c>
      <c r="C449">
        <f>'2012-2019 combined'!C449*'2012-2019 sewage only'!$D449/('2012-2019 sewage only'!$D449+'2012-2019 sewage only'!$F449)</f>
        <v>0.47699999999999998</v>
      </c>
      <c r="D449">
        <f>IF('2012-2019 combined'!D449&lt;30,'2012-2019 combined'!D449,30)</f>
        <v>22.83</v>
      </c>
      <c r="E449">
        <f>'2012-2019 combined'!E449*'2012-2019 sewage only'!$D449/('2012-2019 sewage only'!$D449+'2012-2019 sewage only'!$F449)</f>
        <v>22.7</v>
      </c>
      <c r="F449">
        <f>IF('2012-2019 combined'!D449&lt;30, 0, '2012-2019 combined'!D449-30)</f>
        <v>0</v>
      </c>
    </row>
    <row r="450" spans="1:6" x14ac:dyDescent="0.25">
      <c r="A450" s="4">
        <v>41570</v>
      </c>
      <c r="B450" t="e">
        <f>'2012-2019 combined'!B450*'2012-2019 sewage only'!$D450/('2012-2019 sewage only'!$D450+'2012-2019 sewage only'!$F450)</f>
        <v>#VALUE!</v>
      </c>
      <c r="C450">
        <f>'2012-2019 combined'!C450*'2012-2019 sewage only'!$D450/('2012-2019 sewage only'!$D450+'2012-2019 sewage only'!$F450)</f>
        <v>0</v>
      </c>
      <c r="D450">
        <f>IF('2012-2019 combined'!D450&lt;30,'2012-2019 combined'!D450,30)</f>
        <v>21.62</v>
      </c>
      <c r="E450" t="e">
        <f>'2012-2019 combined'!E450*'2012-2019 sewage only'!$D450/('2012-2019 sewage only'!$D450+'2012-2019 sewage only'!$F450)</f>
        <v>#VALUE!</v>
      </c>
      <c r="F450">
        <f>IF('2012-2019 combined'!D450&lt;30, 0, '2012-2019 combined'!D450-30)</f>
        <v>0</v>
      </c>
    </row>
    <row r="451" spans="1:6" x14ac:dyDescent="0.25">
      <c r="A451" s="4">
        <v>41571</v>
      </c>
      <c r="B451">
        <f>'2012-2019 combined'!B451*'2012-2019 sewage only'!$D451/('2012-2019 sewage only'!$D451+'2012-2019 sewage only'!$F451)</f>
        <v>31</v>
      </c>
      <c r="C451">
        <f>'2012-2019 combined'!C451*'2012-2019 sewage only'!$D451/('2012-2019 sewage only'!$D451+'2012-2019 sewage only'!$F451)</f>
        <v>0</v>
      </c>
      <c r="D451">
        <f>IF('2012-2019 combined'!D451&lt;30,'2012-2019 combined'!D451,30)</f>
        <v>21.04</v>
      </c>
      <c r="E451" t="e">
        <f>'2012-2019 combined'!E451*'2012-2019 sewage only'!$D451/('2012-2019 sewage only'!$D451+'2012-2019 sewage only'!$F451)</f>
        <v>#VALUE!</v>
      </c>
      <c r="F451">
        <f>IF('2012-2019 combined'!D451&lt;30, 0, '2012-2019 combined'!D451-30)</f>
        <v>0</v>
      </c>
    </row>
    <row r="452" spans="1:6" x14ac:dyDescent="0.25">
      <c r="A452" s="4">
        <v>41572</v>
      </c>
      <c r="B452" t="e">
        <f>'2012-2019 combined'!B452*'2012-2019 sewage only'!$D452/('2012-2019 sewage only'!$D452+'2012-2019 sewage only'!$F452)</f>
        <v>#VALUE!</v>
      </c>
      <c r="C452">
        <f>'2012-2019 combined'!C452*'2012-2019 sewage only'!$D452/('2012-2019 sewage only'!$D452+'2012-2019 sewage only'!$F452)</f>
        <v>0</v>
      </c>
      <c r="D452">
        <f>IF('2012-2019 combined'!D452&lt;30,'2012-2019 combined'!D452,30)</f>
        <v>21.25</v>
      </c>
      <c r="E452" t="e">
        <f>'2012-2019 combined'!E452*'2012-2019 sewage only'!$D452/('2012-2019 sewage only'!$D452+'2012-2019 sewage only'!$F452)</f>
        <v>#VALUE!</v>
      </c>
      <c r="F452">
        <f>IF('2012-2019 combined'!D452&lt;30, 0, '2012-2019 combined'!D452-30)</f>
        <v>0</v>
      </c>
    </row>
    <row r="453" spans="1:6" x14ac:dyDescent="0.25">
      <c r="A453" s="4">
        <v>41573</v>
      </c>
      <c r="B453" t="e">
        <f>'2012-2019 combined'!B453*'2012-2019 sewage only'!$D453/('2012-2019 sewage only'!$D453+'2012-2019 sewage only'!$F453)</f>
        <v>#VALUE!</v>
      </c>
      <c r="C453">
        <f>'2012-2019 combined'!C453*'2012-2019 sewage only'!$D453/('2012-2019 sewage only'!$D453+'2012-2019 sewage only'!$F453)</f>
        <v>0</v>
      </c>
      <c r="D453">
        <f>IF('2012-2019 combined'!D453&lt;30,'2012-2019 combined'!D453,30)</f>
        <v>22.19</v>
      </c>
      <c r="E453" t="e">
        <f>'2012-2019 combined'!E453*'2012-2019 sewage only'!$D453/('2012-2019 sewage only'!$D453+'2012-2019 sewage only'!$F453)</f>
        <v>#VALUE!</v>
      </c>
      <c r="F453">
        <f>IF('2012-2019 combined'!D453&lt;30, 0, '2012-2019 combined'!D453-30)</f>
        <v>0</v>
      </c>
    </row>
    <row r="454" spans="1:6" x14ac:dyDescent="0.25">
      <c r="A454" s="4">
        <v>41574</v>
      </c>
      <c r="B454" t="e">
        <f>'2012-2019 combined'!B454*'2012-2019 sewage only'!$D454/('2012-2019 sewage only'!$D454+'2012-2019 sewage only'!$F454)</f>
        <v>#VALUE!</v>
      </c>
      <c r="C454">
        <f>'2012-2019 combined'!C454*'2012-2019 sewage only'!$D454/('2012-2019 sewage only'!$D454+'2012-2019 sewage only'!$F454)</f>
        <v>0</v>
      </c>
      <c r="D454">
        <f>IF('2012-2019 combined'!D454&lt;30,'2012-2019 combined'!D454,30)</f>
        <v>21.65</v>
      </c>
      <c r="E454" t="e">
        <f>'2012-2019 combined'!E454*'2012-2019 sewage only'!$D454/('2012-2019 sewage only'!$D454+'2012-2019 sewage only'!$F454)</f>
        <v>#VALUE!</v>
      </c>
      <c r="F454">
        <f>IF('2012-2019 combined'!D454&lt;30, 0, '2012-2019 combined'!D454-30)</f>
        <v>0</v>
      </c>
    </row>
    <row r="455" spans="1:6" x14ac:dyDescent="0.25">
      <c r="A455" s="4">
        <v>41575</v>
      </c>
      <c r="B455" t="e">
        <f>'2012-2019 combined'!B455*'2012-2019 sewage only'!$D455/('2012-2019 sewage only'!$D455+'2012-2019 sewage only'!$F455)</f>
        <v>#VALUE!</v>
      </c>
      <c r="C455">
        <f>'2012-2019 combined'!C455*'2012-2019 sewage only'!$D455/('2012-2019 sewage only'!$D455+'2012-2019 sewage only'!$F455)</f>
        <v>0</v>
      </c>
      <c r="D455">
        <f>IF('2012-2019 combined'!D455&lt;30,'2012-2019 combined'!D455,30)</f>
        <v>20.11</v>
      </c>
      <c r="E455" t="e">
        <f>'2012-2019 combined'!E455*'2012-2019 sewage only'!$D455/('2012-2019 sewage only'!$D455+'2012-2019 sewage only'!$F455)</f>
        <v>#VALUE!</v>
      </c>
      <c r="F455">
        <f>IF('2012-2019 combined'!D455&lt;30, 0, '2012-2019 combined'!D455-30)</f>
        <v>0</v>
      </c>
    </row>
    <row r="456" spans="1:6" x14ac:dyDescent="0.25">
      <c r="A456" s="4">
        <v>41576</v>
      </c>
      <c r="B456">
        <f>'2012-2019 combined'!B456*'2012-2019 sewage only'!$D456/('2012-2019 sewage only'!$D456+'2012-2019 sewage only'!$F456)</f>
        <v>12.2</v>
      </c>
      <c r="C456">
        <f>'2012-2019 combined'!C456*'2012-2019 sewage only'!$D456/('2012-2019 sewage only'!$D456+'2012-2019 sewage only'!$F456)</f>
        <v>0.5</v>
      </c>
      <c r="D456">
        <f>IF('2012-2019 combined'!D456&lt;30,'2012-2019 combined'!D456,30)</f>
        <v>20.92</v>
      </c>
      <c r="E456">
        <f>'2012-2019 combined'!E456*'2012-2019 sewage only'!$D456/('2012-2019 sewage only'!$D456+'2012-2019 sewage only'!$F456)</f>
        <v>23.7</v>
      </c>
      <c r="F456">
        <f>IF('2012-2019 combined'!D456&lt;30, 0, '2012-2019 combined'!D456-30)</f>
        <v>0</v>
      </c>
    </row>
    <row r="457" spans="1:6" x14ac:dyDescent="0.25">
      <c r="A457" s="4">
        <v>41577</v>
      </c>
      <c r="B457" t="e">
        <f>'2012-2019 combined'!B457*'2012-2019 sewage only'!$D457/('2012-2019 sewage only'!$D457+'2012-2019 sewage only'!$F457)</f>
        <v>#VALUE!</v>
      </c>
      <c r="C457">
        <f>'2012-2019 combined'!C457*'2012-2019 sewage only'!$D457/('2012-2019 sewage only'!$D457+'2012-2019 sewage only'!$F457)</f>
        <v>0</v>
      </c>
      <c r="D457">
        <f>IF('2012-2019 combined'!D457&lt;30,'2012-2019 combined'!D457,30)</f>
        <v>30</v>
      </c>
      <c r="E457" t="e">
        <f>'2012-2019 combined'!E457*'2012-2019 sewage only'!$D457/('2012-2019 sewage only'!$D457+'2012-2019 sewage only'!$F457)</f>
        <v>#VALUE!</v>
      </c>
      <c r="F457">
        <f>IF('2012-2019 combined'!D457&lt;30, 0, '2012-2019 combined'!D457-30)</f>
        <v>12.280000000000001</v>
      </c>
    </row>
    <row r="458" spans="1:6" x14ac:dyDescent="0.25">
      <c r="A458" s="4">
        <v>41578</v>
      </c>
      <c r="B458">
        <f>'2012-2019 combined'!B458*'2012-2019 sewage only'!$D458/('2012-2019 sewage only'!$D458+'2012-2019 sewage only'!$F458)</f>
        <v>2.770623742454728</v>
      </c>
      <c r="C458">
        <f>'2012-2019 combined'!C458*'2012-2019 sewage only'!$D458/('2012-2019 sewage only'!$D458+'2012-2019 sewage only'!$F458)</f>
        <v>0</v>
      </c>
      <c r="D458">
        <f>IF('2012-2019 combined'!D458&lt;30,'2012-2019 combined'!D458,30)</f>
        <v>30</v>
      </c>
      <c r="E458" t="e">
        <f>'2012-2019 combined'!E458*'2012-2019 sewage only'!$D458/('2012-2019 sewage only'!$D458+'2012-2019 sewage only'!$F458)</f>
        <v>#VALUE!</v>
      </c>
      <c r="F458">
        <f>IF('2012-2019 combined'!D458&lt;30, 0, '2012-2019 combined'!D458-30)</f>
        <v>19.700000000000003</v>
      </c>
    </row>
    <row r="459" spans="1:6" x14ac:dyDescent="0.25">
      <c r="A459" s="4">
        <v>41579</v>
      </c>
      <c r="B459" t="e">
        <f>'2012-2019 combined'!B459*'2012-2019 sewage only'!$D459/('2012-2019 sewage only'!$D459+'2012-2019 sewage only'!$F459)</f>
        <v>#VALUE!</v>
      </c>
      <c r="C459">
        <f>'2012-2019 combined'!C459*'2012-2019 sewage only'!$D459/('2012-2019 sewage only'!$D459+'2012-2019 sewage only'!$F459)</f>
        <v>0</v>
      </c>
      <c r="D459">
        <f>IF('2012-2019 combined'!D459&lt;30,'2012-2019 combined'!D459,30)</f>
        <v>24.69</v>
      </c>
      <c r="E459" t="e">
        <f>'2012-2019 combined'!E459*'2012-2019 sewage only'!$D459/('2012-2019 sewage only'!$D459+'2012-2019 sewage only'!$F459)</f>
        <v>#VALUE!</v>
      </c>
      <c r="F459">
        <f>IF('2012-2019 combined'!D459&lt;30, 0, '2012-2019 combined'!D459-30)</f>
        <v>0</v>
      </c>
    </row>
    <row r="460" spans="1:6" x14ac:dyDescent="0.25">
      <c r="A460" s="4">
        <v>41580</v>
      </c>
      <c r="B460" t="e">
        <f>'2012-2019 combined'!B460*'2012-2019 sewage only'!$D460/('2012-2019 sewage only'!$D460+'2012-2019 sewage only'!$F460)</f>
        <v>#VALUE!</v>
      </c>
      <c r="C460">
        <f>'2012-2019 combined'!C460*'2012-2019 sewage only'!$D460/('2012-2019 sewage only'!$D460+'2012-2019 sewage only'!$F460)</f>
        <v>0</v>
      </c>
      <c r="D460">
        <f>IF('2012-2019 combined'!D460&lt;30,'2012-2019 combined'!D460,30)</f>
        <v>22.11</v>
      </c>
      <c r="E460" t="e">
        <f>'2012-2019 combined'!E460*'2012-2019 sewage only'!$D460/('2012-2019 sewage only'!$D460+'2012-2019 sewage only'!$F460)</f>
        <v>#VALUE!</v>
      </c>
      <c r="F460">
        <f>IF('2012-2019 combined'!D460&lt;30, 0, '2012-2019 combined'!D460-30)</f>
        <v>0</v>
      </c>
    </row>
    <row r="461" spans="1:6" x14ac:dyDescent="0.25">
      <c r="A461" s="4">
        <v>41581</v>
      </c>
      <c r="B461" t="e">
        <f>'2012-2019 combined'!B461*'2012-2019 sewage only'!$D461/('2012-2019 sewage only'!$D461+'2012-2019 sewage only'!$F461)</f>
        <v>#VALUE!</v>
      </c>
      <c r="C461">
        <f>'2012-2019 combined'!C461*'2012-2019 sewage only'!$D461/('2012-2019 sewage only'!$D461+'2012-2019 sewage only'!$F461)</f>
        <v>0</v>
      </c>
      <c r="D461">
        <f>IF('2012-2019 combined'!D461&lt;30,'2012-2019 combined'!D461,30)</f>
        <v>21.86</v>
      </c>
      <c r="E461" t="e">
        <f>'2012-2019 combined'!E461*'2012-2019 sewage only'!$D461/('2012-2019 sewage only'!$D461+'2012-2019 sewage only'!$F461)</f>
        <v>#VALUE!</v>
      </c>
      <c r="F461">
        <f>IF('2012-2019 combined'!D461&lt;30, 0, '2012-2019 combined'!D461-30)</f>
        <v>0</v>
      </c>
    </row>
    <row r="462" spans="1:6" x14ac:dyDescent="0.25">
      <c r="A462" s="4">
        <v>41582</v>
      </c>
      <c r="B462" t="e">
        <f>'2012-2019 combined'!B462*'2012-2019 sewage only'!$D462/('2012-2019 sewage only'!$D462+'2012-2019 sewage only'!$F462)</f>
        <v>#VALUE!</v>
      </c>
      <c r="C462">
        <f>'2012-2019 combined'!C462*'2012-2019 sewage only'!$D462/('2012-2019 sewage only'!$D462+'2012-2019 sewage only'!$F462)</f>
        <v>0</v>
      </c>
      <c r="D462">
        <f>IF('2012-2019 combined'!D462&lt;30,'2012-2019 combined'!D462,30)</f>
        <v>18.21</v>
      </c>
      <c r="E462" t="e">
        <f>'2012-2019 combined'!E462*'2012-2019 sewage only'!$D462/('2012-2019 sewage only'!$D462+'2012-2019 sewage only'!$F462)</f>
        <v>#VALUE!</v>
      </c>
      <c r="F462">
        <f>IF('2012-2019 combined'!D462&lt;30, 0, '2012-2019 combined'!D462-30)</f>
        <v>0</v>
      </c>
    </row>
    <row r="463" spans="1:6" x14ac:dyDescent="0.25">
      <c r="A463" s="4">
        <v>41583</v>
      </c>
      <c r="B463">
        <f>'2012-2019 combined'!B463*'2012-2019 sewage only'!$D463/('2012-2019 sewage only'!$D463+'2012-2019 sewage only'!$F463)</f>
        <v>16.7</v>
      </c>
      <c r="C463" t="e">
        <f>'2012-2019 combined'!C463*'2012-2019 sewage only'!$D463/('2012-2019 sewage only'!$D463+'2012-2019 sewage only'!$F463)</f>
        <v>#VALUE!</v>
      </c>
      <c r="D463">
        <f>IF('2012-2019 combined'!D463&lt;30,'2012-2019 combined'!D463,30)</f>
        <v>23.11</v>
      </c>
      <c r="E463">
        <f>'2012-2019 combined'!E463*'2012-2019 sewage only'!$D463/('2012-2019 sewage only'!$D463+'2012-2019 sewage only'!$F463)</f>
        <v>22.9</v>
      </c>
      <c r="F463">
        <f>IF('2012-2019 combined'!D463&lt;30, 0, '2012-2019 combined'!D463-30)</f>
        <v>0</v>
      </c>
    </row>
    <row r="464" spans="1:6" x14ac:dyDescent="0.25">
      <c r="A464" s="4">
        <v>41584</v>
      </c>
      <c r="B464" t="e">
        <f>'2012-2019 combined'!B464*'2012-2019 sewage only'!$D464/('2012-2019 sewage only'!$D464+'2012-2019 sewage only'!$F464)</f>
        <v>#VALUE!</v>
      </c>
      <c r="C464">
        <f>'2012-2019 combined'!C464*'2012-2019 sewage only'!$D464/('2012-2019 sewage only'!$D464+'2012-2019 sewage only'!$F464)</f>
        <v>0</v>
      </c>
      <c r="D464">
        <f>IF('2012-2019 combined'!D464&lt;30,'2012-2019 combined'!D464,30)</f>
        <v>26.84</v>
      </c>
      <c r="E464" t="e">
        <f>'2012-2019 combined'!E464*'2012-2019 sewage only'!$D464/('2012-2019 sewage only'!$D464+'2012-2019 sewage only'!$F464)</f>
        <v>#VALUE!</v>
      </c>
      <c r="F464">
        <f>IF('2012-2019 combined'!D464&lt;30, 0, '2012-2019 combined'!D464-30)</f>
        <v>0</v>
      </c>
    </row>
    <row r="465" spans="1:6" x14ac:dyDescent="0.25">
      <c r="A465" s="4">
        <v>41585</v>
      </c>
      <c r="B465">
        <f>'2012-2019 combined'!B465*'2012-2019 sewage only'!$D465/('2012-2019 sewage only'!$D465+'2012-2019 sewage only'!$F465)</f>
        <v>10.4</v>
      </c>
      <c r="C465">
        <f>'2012-2019 combined'!C465*'2012-2019 sewage only'!$D465/('2012-2019 sewage only'!$D465+'2012-2019 sewage only'!$F465)</f>
        <v>0</v>
      </c>
      <c r="D465">
        <f>IF('2012-2019 combined'!D465&lt;30,'2012-2019 combined'!D465,30)</f>
        <v>21.67</v>
      </c>
      <c r="E465" t="e">
        <f>'2012-2019 combined'!E465*'2012-2019 sewage only'!$D465/('2012-2019 sewage only'!$D465+'2012-2019 sewage only'!$F465)</f>
        <v>#VALUE!</v>
      </c>
      <c r="F465">
        <f>IF('2012-2019 combined'!D465&lt;30, 0, '2012-2019 combined'!D465-30)</f>
        <v>0</v>
      </c>
    </row>
    <row r="466" spans="1:6" x14ac:dyDescent="0.25">
      <c r="A466" s="4">
        <v>41586</v>
      </c>
      <c r="B466" t="e">
        <f>'2012-2019 combined'!B466*'2012-2019 sewage only'!$D466/('2012-2019 sewage only'!$D466+'2012-2019 sewage only'!$F466)</f>
        <v>#VALUE!</v>
      </c>
      <c r="C466">
        <f>'2012-2019 combined'!C466*'2012-2019 sewage only'!$D466/('2012-2019 sewage only'!$D466+'2012-2019 sewage only'!$F466)</f>
        <v>0</v>
      </c>
      <c r="D466">
        <f>IF('2012-2019 combined'!D466&lt;30,'2012-2019 combined'!D466,30)</f>
        <v>21.91</v>
      </c>
      <c r="E466" t="e">
        <f>'2012-2019 combined'!E466*'2012-2019 sewage only'!$D466/('2012-2019 sewage only'!$D466+'2012-2019 sewage only'!$F466)</f>
        <v>#VALUE!</v>
      </c>
      <c r="F466">
        <f>IF('2012-2019 combined'!D466&lt;30, 0, '2012-2019 combined'!D466-30)</f>
        <v>0</v>
      </c>
    </row>
    <row r="467" spans="1:6" x14ac:dyDescent="0.25">
      <c r="A467" s="4">
        <v>41587</v>
      </c>
      <c r="B467" t="e">
        <f>'2012-2019 combined'!B467*'2012-2019 sewage only'!$D467/('2012-2019 sewage only'!$D467+'2012-2019 sewage only'!$F467)</f>
        <v>#VALUE!</v>
      </c>
      <c r="C467">
        <f>'2012-2019 combined'!C467*'2012-2019 sewage only'!$D467/('2012-2019 sewage only'!$D467+'2012-2019 sewage only'!$F467)</f>
        <v>0</v>
      </c>
      <c r="D467">
        <f>IF('2012-2019 combined'!D467&lt;30,'2012-2019 combined'!D467,30)</f>
        <v>20.57</v>
      </c>
      <c r="E467" t="e">
        <f>'2012-2019 combined'!E467*'2012-2019 sewage only'!$D467/('2012-2019 sewage only'!$D467+'2012-2019 sewage only'!$F467)</f>
        <v>#VALUE!</v>
      </c>
      <c r="F467">
        <f>IF('2012-2019 combined'!D467&lt;30, 0, '2012-2019 combined'!D467-30)</f>
        <v>0</v>
      </c>
    </row>
    <row r="468" spans="1:6" x14ac:dyDescent="0.25">
      <c r="A468" s="4">
        <v>41588</v>
      </c>
      <c r="B468" t="e">
        <f>'2012-2019 combined'!B468*'2012-2019 sewage only'!$D468/('2012-2019 sewage only'!$D468+'2012-2019 sewage only'!$F468)</f>
        <v>#VALUE!</v>
      </c>
      <c r="C468">
        <f>'2012-2019 combined'!C468*'2012-2019 sewage only'!$D468/('2012-2019 sewage only'!$D468+'2012-2019 sewage only'!$F468)</f>
        <v>0</v>
      </c>
      <c r="D468">
        <f>IF('2012-2019 combined'!D468&lt;30,'2012-2019 combined'!D468,30)</f>
        <v>19.73</v>
      </c>
      <c r="E468" t="e">
        <f>'2012-2019 combined'!E468*'2012-2019 sewage only'!$D468/('2012-2019 sewage only'!$D468+'2012-2019 sewage only'!$F468)</f>
        <v>#VALUE!</v>
      </c>
      <c r="F468">
        <f>IF('2012-2019 combined'!D468&lt;30, 0, '2012-2019 combined'!D468-30)</f>
        <v>0</v>
      </c>
    </row>
    <row r="469" spans="1:6" x14ac:dyDescent="0.25">
      <c r="A469" s="4">
        <v>41589</v>
      </c>
      <c r="B469" t="e">
        <f>'2012-2019 combined'!B469*'2012-2019 sewage only'!$D469/('2012-2019 sewage only'!$D469+'2012-2019 sewage only'!$F469)</f>
        <v>#VALUE!</v>
      </c>
      <c r="C469">
        <f>'2012-2019 combined'!C469*'2012-2019 sewage only'!$D469/('2012-2019 sewage only'!$D469+'2012-2019 sewage only'!$F469)</f>
        <v>0</v>
      </c>
      <c r="D469">
        <f>IF('2012-2019 combined'!D469&lt;30,'2012-2019 combined'!D469,30)</f>
        <v>20.83</v>
      </c>
      <c r="E469" t="e">
        <f>'2012-2019 combined'!E469*'2012-2019 sewage only'!$D469/('2012-2019 sewage only'!$D469+'2012-2019 sewage only'!$F469)</f>
        <v>#VALUE!</v>
      </c>
      <c r="F469">
        <f>IF('2012-2019 combined'!D469&lt;30, 0, '2012-2019 combined'!D469-30)</f>
        <v>0</v>
      </c>
    </row>
    <row r="470" spans="1:6" x14ac:dyDescent="0.25">
      <c r="A470" s="4">
        <v>41590</v>
      </c>
      <c r="B470">
        <f>'2012-2019 combined'!B470*'2012-2019 sewage only'!$D470/('2012-2019 sewage only'!$D470+'2012-2019 sewage only'!$F470)</f>
        <v>11.9</v>
      </c>
      <c r="C470">
        <f>'2012-2019 combined'!C470*'2012-2019 sewage only'!$D470/('2012-2019 sewage only'!$D470+'2012-2019 sewage only'!$F470)</f>
        <v>0.38600000000000001</v>
      </c>
      <c r="D470">
        <f>IF('2012-2019 combined'!D470&lt;30,'2012-2019 combined'!D470,30)</f>
        <v>19.2</v>
      </c>
      <c r="E470">
        <f>'2012-2019 combined'!E470*'2012-2019 sewage only'!$D470/('2012-2019 sewage only'!$D470+'2012-2019 sewage only'!$F470)</f>
        <v>20.5</v>
      </c>
      <c r="F470">
        <f>IF('2012-2019 combined'!D470&lt;30, 0, '2012-2019 combined'!D470-30)</f>
        <v>0</v>
      </c>
    </row>
    <row r="471" spans="1:6" x14ac:dyDescent="0.25">
      <c r="A471" s="4">
        <v>41591</v>
      </c>
      <c r="B471" t="e">
        <f>'2012-2019 combined'!B471*'2012-2019 sewage only'!$D471/('2012-2019 sewage only'!$D471+'2012-2019 sewage only'!$F471)</f>
        <v>#VALUE!</v>
      </c>
      <c r="C471">
        <f>'2012-2019 combined'!C471*'2012-2019 sewage only'!$D471/('2012-2019 sewage only'!$D471+'2012-2019 sewage only'!$F471)</f>
        <v>0</v>
      </c>
      <c r="D471">
        <f>IF('2012-2019 combined'!D471&lt;30,'2012-2019 combined'!D471,30)</f>
        <v>20.89</v>
      </c>
      <c r="E471" t="e">
        <f>'2012-2019 combined'!E471*'2012-2019 sewage only'!$D471/('2012-2019 sewage only'!$D471+'2012-2019 sewage only'!$F471)</f>
        <v>#VALUE!</v>
      </c>
      <c r="F471">
        <f>IF('2012-2019 combined'!D471&lt;30, 0, '2012-2019 combined'!D471-30)</f>
        <v>0</v>
      </c>
    </row>
    <row r="472" spans="1:6" x14ac:dyDescent="0.25">
      <c r="A472" s="4">
        <v>41592</v>
      </c>
      <c r="B472">
        <f>'2012-2019 combined'!B472*'2012-2019 sewage only'!$D472/('2012-2019 sewage only'!$D472+'2012-2019 sewage only'!$F472)</f>
        <v>26.7</v>
      </c>
      <c r="C472">
        <f>'2012-2019 combined'!C472*'2012-2019 sewage only'!$D472/('2012-2019 sewage only'!$D472+'2012-2019 sewage only'!$F472)</f>
        <v>0</v>
      </c>
      <c r="D472">
        <f>IF('2012-2019 combined'!D472&lt;30,'2012-2019 combined'!D472,30)</f>
        <v>20.43</v>
      </c>
      <c r="E472" t="e">
        <f>'2012-2019 combined'!E472*'2012-2019 sewage only'!$D472/('2012-2019 sewage only'!$D472+'2012-2019 sewage only'!$F472)</f>
        <v>#VALUE!</v>
      </c>
      <c r="F472">
        <f>IF('2012-2019 combined'!D472&lt;30, 0, '2012-2019 combined'!D472-30)</f>
        <v>0</v>
      </c>
    </row>
    <row r="473" spans="1:6" x14ac:dyDescent="0.25">
      <c r="A473" s="4">
        <v>41593</v>
      </c>
      <c r="B473" t="e">
        <f>'2012-2019 combined'!B473*'2012-2019 sewage only'!$D473/('2012-2019 sewage only'!$D473+'2012-2019 sewage only'!$F473)</f>
        <v>#VALUE!</v>
      </c>
      <c r="C473">
        <f>'2012-2019 combined'!C473*'2012-2019 sewage only'!$D473/('2012-2019 sewage only'!$D473+'2012-2019 sewage only'!$F473)</f>
        <v>0</v>
      </c>
      <c r="D473">
        <f>IF('2012-2019 combined'!D473&lt;30,'2012-2019 combined'!D473,30)</f>
        <v>20.49</v>
      </c>
      <c r="E473" t="e">
        <f>'2012-2019 combined'!E473*'2012-2019 sewage only'!$D473/('2012-2019 sewage only'!$D473+'2012-2019 sewage only'!$F473)</f>
        <v>#VALUE!</v>
      </c>
      <c r="F473">
        <f>IF('2012-2019 combined'!D473&lt;30, 0, '2012-2019 combined'!D473-30)</f>
        <v>0</v>
      </c>
    </row>
    <row r="474" spans="1:6" x14ac:dyDescent="0.25">
      <c r="A474" s="4">
        <v>41594</v>
      </c>
      <c r="B474" t="e">
        <f>'2012-2019 combined'!B474*'2012-2019 sewage only'!$D474/('2012-2019 sewage only'!$D474+'2012-2019 sewage only'!$F474)</f>
        <v>#VALUE!</v>
      </c>
      <c r="C474">
        <f>'2012-2019 combined'!C474*'2012-2019 sewage only'!$D474/('2012-2019 sewage only'!$D474+'2012-2019 sewage only'!$F474)</f>
        <v>0</v>
      </c>
      <c r="D474">
        <f>IF('2012-2019 combined'!D474&lt;30,'2012-2019 combined'!D474,30)</f>
        <v>21.43</v>
      </c>
      <c r="E474" t="e">
        <f>'2012-2019 combined'!E474*'2012-2019 sewage only'!$D474/('2012-2019 sewage only'!$D474+'2012-2019 sewage only'!$F474)</f>
        <v>#VALUE!</v>
      </c>
      <c r="F474">
        <f>IF('2012-2019 combined'!D474&lt;30, 0, '2012-2019 combined'!D474-30)</f>
        <v>0</v>
      </c>
    </row>
    <row r="475" spans="1:6" x14ac:dyDescent="0.25">
      <c r="A475" s="4">
        <v>41595</v>
      </c>
      <c r="B475" t="e">
        <f>'2012-2019 combined'!B475*'2012-2019 sewage only'!$D475/('2012-2019 sewage only'!$D475+'2012-2019 sewage only'!$F475)</f>
        <v>#VALUE!</v>
      </c>
      <c r="C475">
        <f>'2012-2019 combined'!C475*'2012-2019 sewage only'!$D475/('2012-2019 sewage only'!$D475+'2012-2019 sewage only'!$F475)</f>
        <v>0</v>
      </c>
      <c r="D475">
        <f>IF('2012-2019 combined'!D475&lt;30,'2012-2019 combined'!D475,30)</f>
        <v>24.61</v>
      </c>
      <c r="E475" t="e">
        <f>'2012-2019 combined'!E475*'2012-2019 sewage only'!$D475/('2012-2019 sewage only'!$D475+'2012-2019 sewage only'!$F475)</f>
        <v>#VALUE!</v>
      </c>
      <c r="F475">
        <f>IF('2012-2019 combined'!D475&lt;30, 0, '2012-2019 combined'!D475-30)</f>
        <v>0</v>
      </c>
    </row>
    <row r="476" spans="1:6" x14ac:dyDescent="0.25">
      <c r="A476" s="4">
        <v>41596</v>
      </c>
      <c r="B476" t="e">
        <f>'2012-2019 combined'!B476*'2012-2019 sewage only'!$D476/('2012-2019 sewage only'!$D476+'2012-2019 sewage only'!$F476)</f>
        <v>#VALUE!</v>
      </c>
      <c r="C476">
        <f>'2012-2019 combined'!C476*'2012-2019 sewage only'!$D476/('2012-2019 sewage only'!$D476+'2012-2019 sewage only'!$F476)</f>
        <v>0</v>
      </c>
      <c r="D476">
        <f>IF('2012-2019 combined'!D476&lt;30,'2012-2019 combined'!D476,30)</f>
        <v>18.8</v>
      </c>
      <c r="E476" t="e">
        <f>'2012-2019 combined'!E476*'2012-2019 sewage only'!$D476/('2012-2019 sewage only'!$D476+'2012-2019 sewage only'!$F476)</f>
        <v>#VALUE!</v>
      </c>
      <c r="F476">
        <f>IF('2012-2019 combined'!D476&lt;30, 0, '2012-2019 combined'!D476-30)</f>
        <v>0</v>
      </c>
    </row>
    <row r="477" spans="1:6" x14ac:dyDescent="0.25">
      <c r="A477" s="4">
        <v>41597</v>
      </c>
      <c r="B477">
        <f>'2012-2019 combined'!B477*'2012-2019 sewage only'!$D477/('2012-2019 sewage only'!$D477+'2012-2019 sewage only'!$F477)</f>
        <v>10.7</v>
      </c>
      <c r="C477">
        <f>'2012-2019 combined'!C477*'2012-2019 sewage only'!$D477/('2012-2019 sewage only'!$D477+'2012-2019 sewage only'!$F477)</f>
        <v>0.34399999999999997</v>
      </c>
      <c r="D477">
        <f>IF('2012-2019 combined'!D477&lt;30,'2012-2019 combined'!D477,30)</f>
        <v>19.920000000000002</v>
      </c>
      <c r="E477">
        <f>'2012-2019 combined'!E477*'2012-2019 sewage only'!$D477/('2012-2019 sewage only'!$D477+'2012-2019 sewage only'!$F477)</f>
        <v>20.6</v>
      </c>
      <c r="F477">
        <f>IF('2012-2019 combined'!D477&lt;30, 0, '2012-2019 combined'!D477-30)</f>
        <v>0</v>
      </c>
    </row>
    <row r="478" spans="1:6" x14ac:dyDescent="0.25">
      <c r="A478" s="4">
        <v>41598</v>
      </c>
      <c r="B478" t="e">
        <f>'2012-2019 combined'!B478*'2012-2019 sewage only'!$D478/('2012-2019 sewage only'!$D478+'2012-2019 sewage only'!$F478)</f>
        <v>#VALUE!</v>
      </c>
      <c r="C478">
        <f>'2012-2019 combined'!C478*'2012-2019 sewage only'!$D478/('2012-2019 sewage only'!$D478+'2012-2019 sewage only'!$F478)</f>
        <v>0</v>
      </c>
      <c r="D478">
        <f>IF('2012-2019 combined'!D478&lt;30,'2012-2019 combined'!D478,30)</f>
        <v>21.14</v>
      </c>
      <c r="E478" t="e">
        <f>'2012-2019 combined'!E478*'2012-2019 sewage only'!$D478/('2012-2019 sewage only'!$D478+'2012-2019 sewage only'!$F478)</f>
        <v>#VALUE!</v>
      </c>
      <c r="F478">
        <f>IF('2012-2019 combined'!D478&lt;30, 0, '2012-2019 combined'!D478-30)</f>
        <v>0</v>
      </c>
    </row>
    <row r="479" spans="1:6" x14ac:dyDescent="0.25">
      <c r="A479" s="4">
        <v>41599</v>
      </c>
      <c r="B479">
        <f>'2012-2019 combined'!B479*'2012-2019 sewage only'!$D479/('2012-2019 sewage only'!$D479+'2012-2019 sewage only'!$F479)</f>
        <v>10.099999999999998</v>
      </c>
      <c r="C479">
        <f>'2012-2019 combined'!C479*'2012-2019 sewage only'!$D479/('2012-2019 sewage only'!$D479+'2012-2019 sewage only'!$F479)</f>
        <v>0</v>
      </c>
      <c r="D479">
        <f>IF('2012-2019 combined'!D479&lt;30,'2012-2019 combined'!D479,30)</f>
        <v>26.13</v>
      </c>
      <c r="E479" t="e">
        <f>'2012-2019 combined'!E479*'2012-2019 sewage only'!$D479/('2012-2019 sewage only'!$D479+'2012-2019 sewage only'!$F479)</f>
        <v>#VALUE!</v>
      </c>
      <c r="F479">
        <f>IF('2012-2019 combined'!D479&lt;30, 0, '2012-2019 combined'!D479-30)</f>
        <v>0</v>
      </c>
    </row>
    <row r="480" spans="1:6" x14ac:dyDescent="0.25">
      <c r="A480" s="4">
        <v>41600</v>
      </c>
      <c r="B480" t="e">
        <f>'2012-2019 combined'!B480*'2012-2019 sewage only'!$D480/('2012-2019 sewage only'!$D480+'2012-2019 sewage only'!$F480)</f>
        <v>#VALUE!</v>
      </c>
      <c r="C480">
        <f>'2012-2019 combined'!C480*'2012-2019 sewage only'!$D480/('2012-2019 sewage only'!$D480+'2012-2019 sewage only'!$F480)</f>
        <v>0</v>
      </c>
      <c r="D480">
        <f>IF('2012-2019 combined'!D480&lt;30,'2012-2019 combined'!D480,30)</f>
        <v>20.56</v>
      </c>
      <c r="E480" t="e">
        <f>'2012-2019 combined'!E480*'2012-2019 sewage only'!$D480/('2012-2019 sewage only'!$D480+'2012-2019 sewage only'!$F480)</f>
        <v>#VALUE!</v>
      </c>
      <c r="F480">
        <f>IF('2012-2019 combined'!D480&lt;30, 0, '2012-2019 combined'!D480-30)</f>
        <v>0</v>
      </c>
    </row>
    <row r="481" spans="1:6" x14ac:dyDescent="0.25">
      <c r="A481" s="4">
        <v>41601</v>
      </c>
      <c r="B481" t="e">
        <f>'2012-2019 combined'!B481*'2012-2019 sewage only'!$D481/('2012-2019 sewage only'!$D481+'2012-2019 sewage only'!$F481)</f>
        <v>#VALUE!</v>
      </c>
      <c r="C481">
        <f>'2012-2019 combined'!C481*'2012-2019 sewage only'!$D481/('2012-2019 sewage only'!$D481+'2012-2019 sewage only'!$F481)</f>
        <v>0</v>
      </c>
      <c r="D481">
        <f>IF('2012-2019 combined'!D481&lt;30,'2012-2019 combined'!D481,30)</f>
        <v>20.12</v>
      </c>
      <c r="E481" t="e">
        <f>'2012-2019 combined'!E481*'2012-2019 sewage only'!$D481/('2012-2019 sewage only'!$D481+'2012-2019 sewage only'!$F481)</f>
        <v>#VALUE!</v>
      </c>
      <c r="F481">
        <f>IF('2012-2019 combined'!D481&lt;30, 0, '2012-2019 combined'!D481-30)</f>
        <v>0</v>
      </c>
    </row>
    <row r="482" spans="1:6" x14ac:dyDescent="0.25">
      <c r="A482" s="4">
        <v>41602</v>
      </c>
      <c r="B482" t="e">
        <f>'2012-2019 combined'!B482*'2012-2019 sewage only'!$D482/('2012-2019 sewage only'!$D482+'2012-2019 sewage only'!$F482)</f>
        <v>#VALUE!</v>
      </c>
      <c r="C482">
        <f>'2012-2019 combined'!C482*'2012-2019 sewage only'!$D482/('2012-2019 sewage only'!$D482+'2012-2019 sewage only'!$F482)</f>
        <v>0</v>
      </c>
      <c r="D482">
        <f>IF('2012-2019 combined'!D482&lt;30,'2012-2019 combined'!D482,30)</f>
        <v>19.63</v>
      </c>
      <c r="E482" t="e">
        <f>'2012-2019 combined'!E482*'2012-2019 sewage only'!$D482/('2012-2019 sewage only'!$D482+'2012-2019 sewage only'!$F482)</f>
        <v>#VALUE!</v>
      </c>
      <c r="F482">
        <f>IF('2012-2019 combined'!D482&lt;30, 0, '2012-2019 combined'!D482-30)</f>
        <v>0</v>
      </c>
    </row>
    <row r="483" spans="1:6" x14ac:dyDescent="0.25">
      <c r="A483" s="4">
        <v>41603</v>
      </c>
      <c r="B483" t="e">
        <f>'2012-2019 combined'!B483*'2012-2019 sewage only'!$D483/('2012-2019 sewage only'!$D483+'2012-2019 sewage only'!$F483)</f>
        <v>#VALUE!</v>
      </c>
      <c r="C483">
        <f>'2012-2019 combined'!C483*'2012-2019 sewage only'!$D483/('2012-2019 sewage only'!$D483+'2012-2019 sewage only'!$F483)</f>
        <v>0</v>
      </c>
      <c r="D483">
        <f>IF('2012-2019 combined'!D483&lt;30,'2012-2019 combined'!D483,30)</f>
        <v>20.100000000000001</v>
      </c>
      <c r="E483" t="e">
        <f>'2012-2019 combined'!E483*'2012-2019 sewage only'!$D483/('2012-2019 sewage only'!$D483+'2012-2019 sewage only'!$F483)</f>
        <v>#VALUE!</v>
      </c>
      <c r="F483">
        <f>IF('2012-2019 combined'!D483&lt;30, 0, '2012-2019 combined'!D483-30)</f>
        <v>0</v>
      </c>
    </row>
    <row r="484" spans="1:6" x14ac:dyDescent="0.25">
      <c r="A484" s="4">
        <v>41604</v>
      </c>
      <c r="B484">
        <f>'2012-2019 combined'!B484*'2012-2019 sewage only'!$D484/('2012-2019 sewage only'!$D484+'2012-2019 sewage only'!$F484)</f>
        <v>14.4</v>
      </c>
      <c r="C484">
        <f>'2012-2019 combined'!C484*'2012-2019 sewage only'!$D484/('2012-2019 sewage only'!$D484+'2012-2019 sewage only'!$F484)</f>
        <v>0.57399999999999995</v>
      </c>
      <c r="D484">
        <f>IF('2012-2019 combined'!D484&lt;30,'2012-2019 combined'!D484,30)</f>
        <v>19.850000000000001</v>
      </c>
      <c r="E484">
        <f>'2012-2019 combined'!E484*'2012-2019 sewage only'!$D484/('2012-2019 sewage only'!$D484+'2012-2019 sewage only'!$F484)</f>
        <v>22.8</v>
      </c>
      <c r="F484">
        <f>IF('2012-2019 combined'!D484&lt;30, 0, '2012-2019 combined'!D484-30)</f>
        <v>0</v>
      </c>
    </row>
    <row r="485" spans="1:6" x14ac:dyDescent="0.25">
      <c r="A485" s="4">
        <v>41605</v>
      </c>
      <c r="B485" t="e">
        <f>'2012-2019 combined'!B485*'2012-2019 sewage only'!$D485/('2012-2019 sewage only'!$D485+'2012-2019 sewage only'!$F485)</f>
        <v>#VALUE!</v>
      </c>
      <c r="C485">
        <f>'2012-2019 combined'!C485*'2012-2019 sewage only'!$D485/('2012-2019 sewage only'!$D485+'2012-2019 sewage only'!$F485)</f>
        <v>0</v>
      </c>
      <c r="D485">
        <f>IF('2012-2019 combined'!D485&lt;30,'2012-2019 combined'!D485,30)</f>
        <v>19.010000000000002</v>
      </c>
      <c r="E485" t="e">
        <f>'2012-2019 combined'!E485*'2012-2019 sewage only'!$D485/('2012-2019 sewage only'!$D485+'2012-2019 sewage only'!$F485)</f>
        <v>#VALUE!</v>
      </c>
      <c r="F485">
        <f>IF('2012-2019 combined'!D485&lt;30, 0, '2012-2019 combined'!D485-30)</f>
        <v>0</v>
      </c>
    </row>
    <row r="486" spans="1:6" x14ac:dyDescent="0.25">
      <c r="A486" s="4">
        <v>41606</v>
      </c>
      <c r="B486">
        <f>'2012-2019 combined'!B486*'2012-2019 sewage only'!$D486/('2012-2019 sewage only'!$D486+'2012-2019 sewage only'!$F486)</f>
        <v>13</v>
      </c>
      <c r="C486">
        <f>'2012-2019 combined'!C486*'2012-2019 sewage only'!$D486/('2012-2019 sewage only'!$D486+'2012-2019 sewage only'!$F486)</f>
        <v>0</v>
      </c>
      <c r="D486">
        <f>IF('2012-2019 combined'!D486&lt;30,'2012-2019 combined'!D486,30)</f>
        <v>19.09</v>
      </c>
      <c r="E486" t="e">
        <f>'2012-2019 combined'!E486*'2012-2019 sewage only'!$D486/('2012-2019 sewage only'!$D486+'2012-2019 sewage only'!$F486)</f>
        <v>#VALUE!</v>
      </c>
      <c r="F486">
        <f>IF('2012-2019 combined'!D486&lt;30, 0, '2012-2019 combined'!D486-30)</f>
        <v>0</v>
      </c>
    </row>
    <row r="487" spans="1:6" x14ac:dyDescent="0.25">
      <c r="A487" s="4">
        <v>41607</v>
      </c>
      <c r="B487" t="e">
        <f>'2012-2019 combined'!B487*'2012-2019 sewage only'!$D487/('2012-2019 sewage only'!$D487+'2012-2019 sewage only'!$F487)</f>
        <v>#VALUE!</v>
      </c>
      <c r="C487">
        <f>'2012-2019 combined'!C487*'2012-2019 sewage only'!$D487/('2012-2019 sewage only'!$D487+'2012-2019 sewage only'!$F487)</f>
        <v>0</v>
      </c>
      <c r="D487">
        <f>IF('2012-2019 combined'!D487&lt;30,'2012-2019 combined'!D487,30)</f>
        <v>19.399999999999999</v>
      </c>
      <c r="E487" t="e">
        <f>'2012-2019 combined'!E487*'2012-2019 sewage only'!$D487/('2012-2019 sewage only'!$D487+'2012-2019 sewage only'!$F487)</f>
        <v>#VALUE!</v>
      </c>
      <c r="F487">
        <f>IF('2012-2019 combined'!D487&lt;30, 0, '2012-2019 combined'!D487-30)</f>
        <v>0</v>
      </c>
    </row>
    <row r="488" spans="1:6" x14ac:dyDescent="0.25">
      <c r="A488" s="4">
        <v>41608</v>
      </c>
      <c r="B488" t="e">
        <f>'2012-2019 combined'!B488*'2012-2019 sewage only'!$D488/('2012-2019 sewage only'!$D488+'2012-2019 sewage only'!$F488)</f>
        <v>#VALUE!</v>
      </c>
      <c r="C488">
        <f>'2012-2019 combined'!C488*'2012-2019 sewage only'!$D488/('2012-2019 sewage only'!$D488+'2012-2019 sewage only'!$F488)</f>
        <v>0</v>
      </c>
      <c r="D488">
        <f>IF('2012-2019 combined'!D488&lt;30,'2012-2019 combined'!D488,30)</f>
        <v>19</v>
      </c>
      <c r="E488" t="e">
        <f>'2012-2019 combined'!E488*'2012-2019 sewage only'!$D488/('2012-2019 sewage only'!$D488+'2012-2019 sewage only'!$F488)</f>
        <v>#VALUE!</v>
      </c>
      <c r="F488">
        <f>IF('2012-2019 combined'!D488&lt;30, 0, '2012-2019 combined'!D488-30)</f>
        <v>0</v>
      </c>
    </row>
    <row r="489" spans="1:6" x14ac:dyDescent="0.25">
      <c r="A489" s="4">
        <v>41609</v>
      </c>
      <c r="B489" t="e">
        <f>'2012-2019 combined'!B489*'2012-2019 sewage only'!$D489/('2012-2019 sewage only'!$D489+'2012-2019 sewage only'!$F489)</f>
        <v>#VALUE!</v>
      </c>
      <c r="C489">
        <f>'2012-2019 combined'!C489*'2012-2019 sewage only'!$D489/('2012-2019 sewage only'!$D489+'2012-2019 sewage only'!$F489)</f>
        <v>0</v>
      </c>
      <c r="D489">
        <f>IF('2012-2019 combined'!D489&lt;30,'2012-2019 combined'!D489,30)</f>
        <v>19.09</v>
      </c>
      <c r="E489" t="e">
        <f>'2012-2019 combined'!E489*'2012-2019 sewage only'!$D489/('2012-2019 sewage only'!$D489+'2012-2019 sewage only'!$F489)</f>
        <v>#VALUE!</v>
      </c>
      <c r="F489">
        <f>IF('2012-2019 combined'!D489&lt;30, 0, '2012-2019 combined'!D489-30)</f>
        <v>0</v>
      </c>
    </row>
    <row r="490" spans="1:6" x14ac:dyDescent="0.25">
      <c r="A490" s="4">
        <v>41610</v>
      </c>
      <c r="B490" t="e">
        <f>'2012-2019 combined'!B490*'2012-2019 sewage only'!$D490/('2012-2019 sewage only'!$D490+'2012-2019 sewage only'!$F490)</f>
        <v>#VALUE!</v>
      </c>
      <c r="C490">
        <f>'2012-2019 combined'!C490*'2012-2019 sewage only'!$D490/('2012-2019 sewage only'!$D490+'2012-2019 sewage only'!$F490)</f>
        <v>0</v>
      </c>
      <c r="D490">
        <f>IF('2012-2019 combined'!D490&lt;30,'2012-2019 combined'!D490,30)</f>
        <v>20.440000000000001</v>
      </c>
      <c r="E490" t="e">
        <f>'2012-2019 combined'!E490*'2012-2019 sewage only'!$D490/('2012-2019 sewage only'!$D490+'2012-2019 sewage only'!$F490)</f>
        <v>#VALUE!</v>
      </c>
      <c r="F490">
        <f>IF('2012-2019 combined'!D490&lt;30, 0, '2012-2019 combined'!D490-30)</f>
        <v>0</v>
      </c>
    </row>
    <row r="491" spans="1:6" x14ac:dyDescent="0.25">
      <c r="A491" s="4">
        <v>41611</v>
      </c>
      <c r="B491">
        <f>'2012-2019 combined'!B491*'2012-2019 sewage only'!$D491/('2012-2019 sewage only'!$D491+'2012-2019 sewage only'!$F491)</f>
        <v>13.3</v>
      </c>
      <c r="C491">
        <f>'2012-2019 combined'!C491*'2012-2019 sewage only'!$D491/('2012-2019 sewage only'!$D491+'2012-2019 sewage only'!$F491)</f>
        <v>0.55200000000000005</v>
      </c>
      <c r="D491">
        <f>IF('2012-2019 combined'!D491&lt;30,'2012-2019 combined'!D491,30)</f>
        <v>19.07</v>
      </c>
      <c r="E491">
        <f>'2012-2019 combined'!E491*'2012-2019 sewage only'!$D491/('2012-2019 sewage only'!$D491+'2012-2019 sewage only'!$F491)</f>
        <v>22.7</v>
      </c>
      <c r="F491">
        <f>IF('2012-2019 combined'!D491&lt;30, 0, '2012-2019 combined'!D491-30)</f>
        <v>0</v>
      </c>
    </row>
    <row r="492" spans="1:6" x14ac:dyDescent="0.25">
      <c r="A492" s="4">
        <v>41612</v>
      </c>
      <c r="B492" t="e">
        <f>'2012-2019 combined'!B492*'2012-2019 sewage only'!$D492/('2012-2019 sewage only'!$D492+'2012-2019 sewage only'!$F492)</f>
        <v>#VALUE!</v>
      </c>
      <c r="C492">
        <f>'2012-2019 combined'!C492*'2012-2019 sewage only'!$D492/('2012-2019 sewage only'!$D492+'2012-2019 sewage only'!$F492)</f>
        <v>0</v>
      </c>
      <c r="D492">
        <f>IF('2012-2019 combined'!D492&lt;30,'2012-2019 combined'!D492,30)</f>
        <v>20.440000000000001</v>
      </c>
      <c r="E492" t="e">
        <f>'2012-2019 combined'!E492*'2012-2019 sewage only'!$D492/('2012-2019 sewage only'!$D492+'2012-2019 sewage only'!$F492)</f>
        <v>#VALUE!</v>
      </c>
      <c r="F492">
        <f>IF('2012-2019 combined'!D492&lt;30, 0, '2012-2019 combined'!D492-30)</f>
        <v>0</v>
      </c>
    </row>
    <row r="493" spans="1:6" x14ac:dyDescent="0.25">
      <c r="A493" s="4">
        <v>41613</v>
      </c>
      <c r="B493">
        <f>'2012-2019 combined'!B493*'2012-2019 sewage only'!$D493/('2012-2019 sewage only'!$D493+'2012-2019 sewage only'!$F493)</f>
        <v>22.2</v>
      </c>
      <c r="C493">
        <f>'2012-2019 combined'!C493*'2012-2019 sewage only'!$D493/('2012-2019 sewage only'!$D493+'2012-2019 sewage only'!$F493)</f>
        <v>0</v>
      </c>
      <c r="D493">
        <f>IF('2012-2019 combined'!D493&lt;30,'2012-2019 combined'!D493,30)</f>
        <v>19.329999999999998</v>
      </c>
      <c r="E493" t="e">
        <f>'2012-2019 combined'!E493*'2012-2019 sewage only'!$D493/('2012-2019 sewage only'!$D493+'2012-2019 sewage only'!$F493)</f>
        <v>#VALUE!</v>
      </c>
      <c r="F493">
        <f>IF('2012-2019 combined'!D493&lt;30, 0, '2012-2019 combined'!D493-30)</f>
        <v>0</v>
      </c>
    </row>
    <row r="494" spans="1:6" x14ac:dyDescent="0.25">
      <c r="A494" s="4">
        <v>41614</v>
      </c>
      <c r="B494" t="e">
        <f>'2012-2019 combined'!B494*'2012-2019 sewage only'!$D494/('2012-2019 sewage only'!$D494+'2012-2019 sewage only'!$F494)</f>
        <v>#VALUE!</v>
      </c>
      <c r="C494">
        <f>'2012-2019 combined'!C494*'2012-2019 sewage only'!$D494/('2012-2019 sewage only'!$D494+'2012-2019 sewage only'!$F494)</f>
        <v>0</v>
      </c>
      <c r="D494">
        <f>IF('2012-2019 combined'!D494&lt;30,'2012-2019 combined'!D494,30)</f>
        <v>19.27</v>
      </c>
      <c r="E494" t="e">
        <f>'2012-2019 combined'!E494*'2012-2019 sewage only'!$D494/('2012-2019 sewage only'!$D494+'2012-2019 sewage only'!$F494)</f>
        <v>#VALUE!</v>
      </c>
      <c r="F494">
        <f>IF('2012-2019 combined'!D494&lt;30, 0, '2012-2019 combined'!D494-30)</f>
        <v>0</v>
      </c>
    </row>
    <row r="495" spans="1:6" x14ac:dyDescent="0.25">
      <c r="A495" s="4">
        <v>41615</v>
      </c>
      <c r="B495" t="e">
        <f>'2012-2019 combined'!B495*'2012-2019 sewage only'!$D495/('2012-2019 sewage only'!$D495+'2012-2019 sewage only'!$F495)</f>
        <v>#VALUE!</v>
      </c>
      <c r="C495">
        <f>'2012-2019 combined'!C495*'2012-2019 sewage only'!$D495/('2012-2019 sewage only'!$D495+'2012-2019 sewage only'!$F495)</f>
        <v>0</v>
      </c>
      <c r="D495">
        <f>IF('2012-2019 combined'!D495&lt;30,'2012-2019 combined'!D495,30)</f>
        <v>19.36</v>
      </c>
      <c r="E495" t="e">
        <f>'2012-2019 combined'!E495*'2012-2019 sewage only'!$D495/('2012-2019 sewage only'!$D495+'2012-2019 sewage only'!$F495)</f>
        <v>#VALUE!</v>
      </c>
      <c r="F495">
        <f>IF('2012-2019 combined'!D495&lt;30, 0, '2012-2019 combined'!D495-30)</f>
        <v>0</v>
      </c>
    </row>
    <row r="496" spans="1:6" x14ac:dyDescent="0.25">
      <c r="A496" s="4">
        <v>41616</v>
      </c>
      <c r="B496" t="e">
        <f>'2012-2019 combined'!B496*'2012-2019 sewage only'!$D496/('2012-2019 sewage only'!$D496+'2012-2019 sewage only'!$F496)</f>
        <v>#VALUE!</v>
      </c>
      <c r="C496">
        <f>'2012-2019 combined'!C496*'2012-2019 sewage only'!$D496/('2012-2019 sewage only'!$D496+'2012-2019 sewage only'!$F496)</f>
        <v>0</v>
      </c>
      <c r="D496">
        <f>IF('2012-2019 combined'!D496&lt;30,'2012-2019 combined'!D496,30)</f>
        <v>20.38</v>
      </c>
      <c r="E496" t="e">
        <f>'2012-2019 combined'!E496*'2012-2019 sewage only'!$D496/('2012-2019 sewage only'!$D496+'2012-2019 sewage only'!$F496)</f>
        <v>#VALUE!</v>
      </c>
      <c r="F496">
        <f>IF('2012-2019 combined'!D496&lt;30, 0, '2012-2019 combined'!D496-30)</f>
        <v>0</v>
      </c>
    </row>
    <row r="497" spans="1:6" x14ac:dyDescent="0.25">
      <c r="A497" s="4">
        <v>41617</v>
      </c>
      <c r="B497" t="e">
        <f>'2012-2019 combined'!B497*'2012-2019 sewage only'!$D497/('2012-2019 sewage only'!$D497+'2012-2019 sewage only'!$F497)</f>
        <v>#VALUE!</v>
      </c>
      <c r="C497">
        <f>'2012-2019 combined'!C497*'2012-2019 sewage only'!$D497/('2012-2019 sewage only'!$D497+'2012-2019 sewage only'!$F497)</f>
        <v>0</v>
      </c>
      <c r="D497">
        <f>IF('2012-2019 combined'!D497&lt;30,'2012-2019 combined'!D497,30)</f>
        <v>20.83</v>
      </c>
      <c r="E497" t="e">
        <f>'2012-2019 combined'!E497*'2012-2019 sewage only'!$D497/('2012-2019 sewage only'!$D497+'2012-2019 sewage only'!$F497)</f>
        <v>#VALUE!</v>
      </c>
      <c r="F497">
        <f>IF('2012-2019 combined'!D497&lt;30, 0, '2012-2019 combined'!D497-30)</f>
        <v>0</v>
      </c>
    </row>
    <row r="498" spans="1:6" x14ac:dyDescent="0.25">
      <c r="A498" s="4">
        <v>41618</v>
      </c>
      <c r="B498">
        <f>'2012-2019 combined'!B498*'2012-2019 sewage only'!$D498/('2012-2019 sewage only'!$D498+'2012-2019 sewage only'!$F498)</f>
        <v>17.8</v>
      </c>
      <c r="C498">
        <f>'2012-2019 combined'!C498*'2012-2019 sewage only'!$D498/('2012-2019 sewage only'!$D498+'2012-2019 sewage only'!$F498)</f>
        <v>0.39099999999999996</v>
      </c>
      <c r="D498">
        <f>IF('2012-2019 combined'!D498&lt;30,'2012-2019 combined'!D498,30)</f>
        <v>21.9</v>
      </c>
      <c r="E498">
        <f>'2012-2019 combined'!E498*'2012-2019 sewage only'!$D498/('2012-2019 sewage only'!$D498+'2012-2019 sewage only'!$F498)</f>
        <v>23.999999999999996</v>
      </c>
      <c r="F498">
        <f>IF('2012-2019 combined'!D498&lt;30, 0, '2012-2019 combined'!D498-30)</f>
        <v>0</v>
      </c>
    </row>
    <row r="499" spans="1:6" x14ac:dyDescent="0.25">
      <c r="A499" s="4">
        <v>41619</v>
      </c>
      <c r="B499" t="e">
        <f>'2012-2019 combined'!B499*'2012-2019 sewage only'!$D499/('2012-2019 sewage only'!$D499+'2012-2019 sewage only'!$F499)</f>
        <v>#VALUE!</v>
      </c>
      <c r="C499">
        <f>'2012-2019 combined'!C499*'2012-2019 sewage only'!$D499/('2012-2019 sewage only'!$D499+'2012-2019 sewage only'!$F499)</f>
        <v>0</v>
      </c>
      <c r="D499">
        <f>IF('2012-2019 combined'!D499&lt;30,'2012-2019 combined'!D499,30)</f>
        <v>20.61</v>
      </c>
      <c r="E499" t="e">
        <f>'2012-2019 combined'!E499*'2012-2019 sewage only'!$D499/('2012-2019 sewage only'!$D499+'2012-2019 sewage only'!$F499)</f>
        <v>#VALUE!</v>
      </c>
      <c r="F499">
        <f>IF('2012-2019 combined'!D499&lt;30, 0, '2012-2019 combined'!D499-30)</f>
        <v>0</v>
      </c>
    </row>
    <row r="500" spans="1:6" x14ac:dyDescent="0.25">
      <c r="A500" s="4">
        <v>41620</v>
      </c>
      <c r="B500">
        <f>'2012-2019 combined'!B500*'2012-2019 sewage only'!$D500/('2012-2019 sewage only'!$D500+'2012-2019 sewage only'!$F500)</f>
        <v>20.7</v>
      </c>
      <c r="C500">
        <f>'2012-2019 combined'!C500*'2012-2019 sewage only'!$D500/('2012-2019 sewage only'!$D500+'2012-2019 sewage only'!$F500)</f>
        <v>0</v>
      </c>
      <c r="D500">
        <f>IF('2012-2019 combined'!D500&lt;30,'2012-2019 combined'!D500,30)</f>
        <v>21.09</v>
      </c>
      <c r="E500" t="e">
        <f>'2012-2019 combined'!E500*'2012-2019 sewage only'!$D500/('2012-2019 sewage only'!$D500+'2012-2019 sewage only'!$F500)</f>
        <v>#VALUE!</v>
      </c>
      <c r="F500">
        <f>IF('2012-2019 combined'!D500&lt;30, 0, '2012-2019 combined'!D500-30)</f>
        <v>0</v>
      </c>
    </row>
    <row r="501" spans="1:6" x14ac:dyDescent="0.25">
      <c r="A501" s="4">
        <v>41621</v>
      </c>
      <c r="B501" t="e">
        <f>'2012-2019 combined'!B501*'2012-2019 sewage only'!$D501/('2012-2019 sewage only'!$D501+'2012-2019 sewage only'!$F501)</f>
        <v>#VALUE!</v>
      </c>
      <c r="C501">
        <f>'2012-2019 combined'!C501*'2012-2019 sewage only'!$D501/('2012-2019 sewage only'!$D501+'2012-2019 sewage only'!$F501)</f>
        <v>0</v>
      </c>
      <c r="D501">
        <f>IF('2012-2019 combined'!D501&lt;30,'2012-2019 combined'!D501,30)</f>
        <v>21.26</v>
      </c>
      <c r="E501" t="e">
        <f>'2012-2019 combined'!E501*'2012-2019 sewage only'!$D501/('2012-2019 sewage only'!$D501+'2012-2019 sewage only'!$F501)</f>
        <v>#VALUE!</v>
      </c>
      <c r="F501">
        <f>IF('2012-2019 combined'!D501&lt;30, 0, '2012-2019 combined'!D501-30)</f>
        <v>0</v>
      </c>
    </row>
    <row r="502" spans="1:6" x14ac:dyDescent="0.25">
      <c r="A502" s="4">
        <v>41622</v>
      </c>
      <c r="B502" t="e">
        <f>'2012-2019 combined'!B502*'2012-2019 sewage only'!$D502/('2012-2019 sewage only'!$D502+'2012-2019 sewage only'!$F502)</f>
        <v>#VALUE!</v>
      </c>
      <c r="C502">
        <f>'2012-2019 combined'!C502*'2012-2019 sewage only'!$D502/('2012-2019 sewage only'!$D502+'2012-2019 sewage only'!$F502)</f>
        <v>0</v>
      </c>
      <c r="D502">
        <f>IF('2012-2019 combined'!D502&lt;30,'2012-2019 combined'!D502,30)</f>
        <v>22.54</v>
      </c>
      <c r="E502" t="e">
        <f>'2012-2019 combined'!E502*'2012-2019 sewage only'!$D502/('2012-2019 sewage only'!$D502+'2012-2019 sewage only'!$F502)</f>
        <v>#VALUE!</v>
      </c>
      <c r="F502">
        <f>IF('2012-2019 combined'!D502&lt;30, 0, '2012-2019 combined'!D502-30)</f>
        <v>0</v>
      </c>
    </row>
    <row r="503" spans="1:6" x14ac:dyDescent="0.25">
      <c r="A503" s="4">
        <v>41623</v>
      </c>
      <c r="B503" t="e">
        <f>'2012-2019 combined'!B503*'2012-2019 sewage only'!$D503/('2012-2019 sewage only'!$D503+'2012-2019 sewage only'!$F503)</f>
        <v>#VALUE!</v>
      </c>
      <c r="C503">
        <f>'2012-2019 combined'!C503*'2012-2019 sewage only'!$D503/('2012-2019 sewage only'!$D503+'2012-2019 sewage only'!$F503)</f>
        <v>0</v>
      </c>
      <c r="D503">
        <f>IF('2012-2019 combined'!D503&lt;30,'2012-2019 combined'!D503,30)</f>
        <v>22.58</v>
      </c>
      <c r="E503" t="e">
        <f>'2012-2019 combined'!E503*'2012-2019 sewage only'!$D503/('2012-2019 sewage only'!$D503+'2012-2019 sewage only'!$F503)</f>
        <v>#VALUE!</v>
      </c>
      <c r="F503">
        <f>IF('2012-2019 combined'!D503&lt;30, 0, '2012-2019 combined'!D503-30)</f>
        <v>0</v>
      </c>
    </row>
    <row r="504" spans="1:6" x14ac:dyDescent="0.25">
      <c r="A504" s="4">
        <v>41624</v>
      </c>
      <c r="B504" t="e">
        <f>'2012-2019 combined'!B504*'2012-2019 sewage only'!$D504/('2012-2019 sewage only'!$D504+'2012-2019 sewage only'!$F504)</f>
        <v>#VALUE!</v>
      </c>
      <c r="C504">
        <f>'2012-2019 combined'!C504*'2012-2019 sewage only'!$D504/('2012-2019 sewage only'!$D504+'2012-2019 sewage only'!$F504)</f>
        <v>0</v>
      </c>
      <c r="D504">
        <f>IF('2012-2019 combined'!D504&lt;30,'2012-2019 combined'!D504,30)</f>
        <v>20.239999999999998</v>
      </c>
      <c r="E504" t="e">
        <f>'2012-2019 combined'!E504*'2012-2019 sewage only'!$D504/('2012-2019 sewage only'!$D504+'2012-2019 sewage only'!$F504)</f>
        <v>#VALUE!</v>
      </c>
      <c r="F504">
        <f>IF('2012-2019 combined'!D504&lt;30, 0, '2012-2019 combined'!D504-30)</f>
        <v>0</v>
      </c>
    </row>
    <row r="505" spans="1:6" x14ac:dyDescent="0.25">
      <c r="A505" s="4">
        <v>41625</v>
      </c>
      <c r="B505">
        <f>'2012-2019 combined'!B505*'2012-2019 sewage only'!$D505/('2012-2019 sewage only'!$D505+'2012-2019 sewage only'!$F505)</f>
        <v>26.199999999999996</v>
      </c>
      <c r="C505">
        <f>'2012-2019 combined'!C505*'2012-2019 sewage only'!$D505/('2012-2019 sewage only'!$D505+'2012-2019 sewage only'!$F505)</f>
        <v>0.49000000000000005</v>
      </c>
      <c r="D505">
        <f>IF('2012-2019 combined'!D505&lt;30,'2012-2019 combined'!D505,30)</f>
        <v>20.07</v>
      </c>
      <c r="E505">
        <f>'2012-2019 combined'!E505*'2012-2019 sewage only'!$D505/('2012-2019 sewage only'!$D505+'2012-2019 sewage only'!$F505)</f>
        <v>23.9</v>
      </c>
      <c r="F505">
        <f>IF('2012-2019 combined'!D505&lt;30, 0, '2012-2019 combined'!D505-30)</f>
        <v>0</v>
      </c>
    </row>
    <row r="506" spans="1:6" x14ac:dyDescent="0.25">
      <c r="A506" s="4">
        <v>41626</v>
      </c>
      <c r="B506" t="e">
        <f>'2012-2019 combined'!B506*'2012-2019 sewage only'!$D506/('2012-2019 sewage only'!$D506+'2012-2019 sewage only'!$F506)</f>
        <v>#VALUE!</v>
      </c>
      <c r="C506">
        <f>'2012-2019 combined'!C506*'2012-2019 sewage only'!$D506/('2012-2019 sewage only'!$D506+'2012-2019 sewage only'!$F506)</f>
        <v>0</v>
      </c>
      <c r="D506">
        <f>IF('2012-2019 combined'!D506&lt;30,'2012-2019 combined'!D506,30)</f>
        <v>20.61</v>
      </c>
      <c r="E506" t="e">
        <f>'2012-2019 combined'!E506*'2012-2019 sewage only'!$D506/('2012-2019 sewage only'!$D506+'2012-2019 sewage only'!$F506)</f>
        <v>#VALUE!</v>
      </c>
      <c r="F506">
        <f>IF('2012-2019 combined'!D506&lt;30, 0, '2012-2019 combined'!D506-30)</f>
        <v>0</v>
      </c>
    </row>
    <row r="507" spans="1:6" x14ac:dyDescent="0.25">
      <c r="A507" s="4">
        <v>41627</v>
      </c>
      <c r="B507">
        <f>'2012-2019 combined'!B507*'2012-2019 sewage only'!$D507/('2012-2019 sewage only'!$D507+'2012-2019 sewage only'!$F507)</f>
        <v>17.399999999999999</v>
      </c>
      <c r="C507">
        <f>'2012-2019 combined'!C507*'2012-2019 sewage only'!$D507/('2012-2019 sewage only'!$D507+'2012-2019 sewage only'!$F507)</f>
        <v>0</v>
      </c>
      <c r="D507">
        <f>IF('2012-2019 combined'!D507&lt;30,'2012-2019 combined'!D507,30)</f>
        <v>26.67</v>
      </c>
      <c r="E507" t="e">
        <f>'2012-2019 combined'!E507*'2012-2019 sewage only'!$D507/('2012-2019 sewage only'!$D507+'2012-2019 sewage only'!$F507)</f>
        <v>#VALUE!</v>
      </c>
      <c r="F507">
        <f>IF('2012-2019 combined'!D507&lt;30, 0, '2012-2019 combined'!D507-30)</f>
        <v>0</v>
      </c>
    </row>
    <row r="508" spans="1:6" x14ac:dyDescent="0.25">
      <c r="A508" s="4">
        <v>41628</v>
      </c>
      <c r="B508" t="e">
        <f>'2012-2019 combined'!B508*'2012-2019 sewage only'!$D508/('2012-2019 sewage only'!$D508+'2012-2019 sewage only'!$F508)</f>
        <v>#VALUE!</v>
      </c>
      <c r="C508">
        <f>'2012-2019 combined'!C508*'2012-2019 sewage only'!$D508/('2012-2019 sewage only'!$D508+'2012-2019 sewage only'!$F508)</f>
        <v>0</v>
      </c>
      <c r="D508">
        <f>IF('2012-2019 combined'!D508&lt;30,'2012-2019 combined'!D508,30)</f>
        <v>25.99</v>
      </c>
      <c r="E508" t="e">
        <f>'2012-2019 combined'!E508*'2012-2019 sewage only'!$D508/('2012-2019 sewage only'!$D508+'2012-2019 sewage only'!$F508)</f>
        <v>#VALUE!</v>
      </c>
      <c r="F508">
        <f>IF('2012-2019 combined'!D508&lt;30, 0, '2012-2019 combined'!D508-30)</f>
        <v>0</v>
      </c>
    </row>
    <row r="509" spans="1:6" x14ac:dyDescent="0.25">
      <c r="A509" s="4">
        <v>41629</v>
      </c>
      <c r="B509" t="e">
        <f>'2012-2019 combined'!B509*'2012-2019 sewage only'!$D509/('2012-2019 sewage only'!$D509+'2012-2019 sewage only'!$F509)</f>
        <v>#VALUE!</v>
      </c>
      <c r="C509">
        <f>'2012-2019 combined'!C509*'2012-2019 sewage only'!$D509/('2012-2019 sewage only'!$D509+'2012-2019 sewage only'!$F509)</f>
        <v>0</v>
      </c>
      <c r="D509">
        <f>IF('2012-2019 combined'!D509&lt;30,'2012-2019 combined'!D509,30)</f>
        <v>30</v>
      </c>
      <c r="E509" t="e">
        <f>'2012-2019 combined'!E509*'2012-2019 sewage only'!$D509/('2012-2019 sewage only'!$D509+'2012-2019 sewage only'!$F509)</f>
        <v>#VALUE!</v>
      </c>
      <c r="F509">
        <f>IF('2012-2019 combined'!D509&lt;30, 0, '2012-2019 combined'!D509-30)</f>
        <v>18.14</v>
      </c>
    </row>
    <row r="510" spans="1:6" x14ac:dyDescent="0.25">
      <c r="A510" s="4">
        <v>41630</v>
      </c>
      <c r="B510" t="e">
        <f>'2012-2019 combined'!B510*'2012-2019 sewage only'!$D510/('2012-2019 sewage only'!$D510+'2012-2019 sewage only'!$F510)</f>
        <v>#VALUE!</v>
      </c>
      <c r="C510">
        <f>'2012-2019 combined'!C510*'2012-2019 sewage only'!$D510/('2012-2019 sewage only'!$D510+'2012-2019 sewage only'!$F510)</f>
        <v>0</v>
      </c>
      <c r="D510">
        <f>IF('2012-2019 combined'!D510&lt;30,'2012-2019 combined'!D510,30)</f>
        <v>27.4</v>
      </c>
      <c r="E510" t="e">
        <f>'2012-2019 combined'!E510*'2012-2019 sewage only'!$D510/('2012-2019 sewage only'!$D510+'2012-2019 sewage only'!$F510)</f>
        <v>#VALUE!</v>
      </c>
      <c r="F510">
        <f>IF('2012-2019 combined'!D510&lt;30, 0, '2012-2019 combined'!D510-30)</f>
        <v>0</v>
      </c>
    </row>
    <row r="511" spans="1:6" x14ac:dyDescent="0.25">
      <c r="A511" s="4">
        <v>41631</v>
      </c>
      <c r="B511" t="e">
        <f>'2012-2019 combined'!B511*'2012-2019 sewage only'!$D511/('2012-2019 sewage only'!$D511+'2012-2019 sewage only'!$F511)</f>
        <v>#VALUE!</v>
      </c>
      <c r="C511">
        <f>'2012-2019 combined'!C511*'2012-2019 sewage only'!$D511/('2012-2019 sewage only'!$D511+'2012-2019 sewage only'!$F511)</f>
        <v>0</v>
      </c>
      <c r="D511">
        <f>IF('2012-2019 combined'!D511&lt;30,'2012-2019 combined'!D511,30)</f>
        <v>24.73</v>
      </c>
      <c r="E511" t="e">
        <f>'2012-2019 combined'!E511*'2012-2019 sewage only'!$D511/('2012-2019 sewage only'!$D511+'2012-2019 sewage only'!$F511)</f>
        <v>#VALUE!</v>
      </c>
      <c r="F511">
        <f>IF('2012-2019 combined'!D511&lt;30, 0, '2012-2019 combined'!D511-30)</f>
        <v>0</v>
      </c>
    </row>
    <row r="512" spans="1:6" x14ac:dyDescent="0.25">
      <c r="A512" s="4">
        <v>41632</v>
      </c>
      <c r="B512">
        <f>'2012-2019 combined'!B512*'2012-2019 sewage only'!$D512/('2012-2019 sewage only'!$D512+'2012-2019 sewage only'!$F512)</f>
        <v>18.5</v>
      </c>
      <c r="C512">
        <f>'2012-2019 combined'!C512*'2012-2019 sewage only'!$D512/('2012-2019 sewage only'!$D512+'2012-2019 sewage only'!$F512)</f>
        <v>0.317</v>
      </c>
      <c r="D512">
        <f>IF('2012-2019 combined'!D512&lt;30,'2012-2019 combined'!D512,30)</f>
        <v>22.67</v>
      </c>
      <c r="E512">
        <f>'2012-2019 combined'!E512*'2012-2019 sewage only'!$D512/('2012-2019 sewage only'!$D512+'2012-2019 sewage only'!$F512)</f>
        <v>20.399999999999999</v>
      </c>
      <c r="F512">
        <f>IF('2012-2019 combined'!D512&lt;30, 0, '2012-2019 combined'!D512-30)</f>
        <v>0</v>
      </c>
    </row>
    <row r="513" spans="1:6" x14ac:dyDescent="0.25">
      <c r="A513" s="4">
        <v>41633</v>
      </c>
      <c r="B513" t="e">
        <f>'2012-2019 combined'!B513*'2012-2019 sewage only'!$D513/('2012-2019 sewage only'!$D513+'2012-2019 sewage only'!$F513)</f>
        <v>#VALUE!</v>
      </c>
      <c r="C513">
        <f>'2012-2019 combined'!C513*'2012-2019 sewage only'!$D513/('2012-2019 sewage only'!$D513+'2012-2019 sewage only'!$F513)</f>
        <v>0</v>
      </c>
      <c r="D513">
        <f>IF('2012-2019 combined'!D513&lt;30,'2012-2019 combined'!D513,30)</f>
        <v>20.77</v>
      </c>
      <c r="E513" t="e">
        <f>'2012-2019 combined'!E513*'2012-2019 sewage only'!$D513/('2012-2019 sewage only'!$D513+'2012-2019 sewage only'!$F513)</f>
        <v>#VALUE!</v>
      </c>
      <c r="F513">
        <f>IF('2012-2019 combined'!D513&lt;30, 0, '2012-2019 combined'!D513-30)</f>
        <v>0</v>
      </c>
    </row>
    <row r="514" spans="1:6" x14ac:dyDescent="0.25">
      <c r="A514" s="4">
        <v>41634</v>
      </c>
      <c r="B514">
        <f>'2012-2019 combined'!B514*'2012-2019 sewage only'!$D514/('2012-2019 sewage only'!$D514+'2012-2019 sewage only'!$F514)</f>
        <v>22.4</v>
      </c>
      <c r="C514">
        <f>'2012-2019 combined'!C514*'2012-2019 sewage only'!$D514/('2012-2019 sewage only'!$D514+'2012-2019 sewage only'!$F514)</f>
        <v>0</v>
      </c>
      <c r="D514">
        <f>IF('2012-2019 combined'!D514&lt;30,'2012-2019 combined'!D514,30)</f>
        <v>21.46</v>
      </c>
      <c r="E514" t="e">
        <f>'2012-2019 combined'!E514*'2012-2019 sewage only'!$D514/('2012-2019 sewage only'!$D514+'2012-2019 sewage only'!$F514)</f>
        <v>#VALUE!</v>
      </c>
      <c r="F514">
        <f>IF('2012-2019 combined'!D514&lt;30, 0, '2012-2019 combined'!D514-30)</f>
        <v>0</v>
      </c>
    </row>
    <row r="515" spans="1:6" x14ac:dyDescent="0.25">
      <c r="A515" s="4">
        <v>41635</v>
      </c>
      <c r="B515" t="e">
        <f>'2012-2019 combined'!B515*'2012-2019 sewage only'!$D515/('2012-2019 sewage only'!$D515+'2012-2019 sewage only'!$F515)</f>
        <v>#VALUE!</v>
      </c>
      <c r="C515">
        <f>'2012-2019 combined'!C515*'2012-2019 sewage only'!$D515/('2012-2019 sewage only'!$D515+'2012-2019 sewage only'!$F515)</f>
        <v>0</v>
      </c>
      <c r="D515">
        <f>IF('2012-2019 combined'!D515&lt;30,'2012-2019 combined'!D515,30)</f>
        <v>20.82</v>
      </c>
      <c r="E515" t="e">
        <f>'2012-2019 combined'!E515*'2012-2019 sewage only'!$D515/('2012-2019 sewage only'!$D515+'2012-2019 sewage only'!$F515)</f>
        <v>#VALUE!</v>
      </c>
      <c r="F515">
        <f>IF('2012-2019 combined'!D515&lt;30, 0, '2012-2019 combined'!D515-30)</f>
        <v>0</v>
      </c>
    </row>
    <row r="516" spans="1:6" x14ac:dyDescent="0.25">
      <c r="A516" s="4">
        <v>41636</v>
      </c>
      <c r="B516" t="e">
        <f>'2012-2019 combined'!B516*'2012-2019 sewage only'!$D516/('2012-2019 sewage only'!$D516+'2012-2019 sewage only'!$F516)</f>
        <v>#VALUE!</v>
      </c>
      <c r="C516">
        <f>'2012-2019 combined'!C516*'2012-2019 sewage only'!$D516/('2012-2019 sewage only'!$D516+'2012-2019 sewage only'!$F516)</f>
        <v>0</v>
      </c>
      <c r="D516">
        <f>IF('2012-2019 combined'!D516&lt;30,'2012-2019 combined'!D516,30)</f>
        <v>20.66</v>
      </c>
      <c r="E516" t="e">
        <f>'2012-2019 combined'!E516*'2012-2019 sewage only'!$D516/('2012-2019 sewage only'!$D516+'2012-2019 sewage only'!$F516)</f>
        <v>#VALUE!</v>
      </c>
      <c r="F516">
        <f>IF('2012-2019 combined'!D516&lt;30, 0, '2012-2019 combined'!D516-30)</f>
        <v>0</v>
      </c>
    </row>
    <row r="517" spans="1:6" x14ac:dyDescent="0.25">
      <c r="A517" s="4">
        <v>41637</v>
      </c>
      <c r="B517" t="e">
        <f>'2012-2019 combined'!B517*'2012-2019 sewage only'!$D517/('2012-2019 sewage only'!$D517+'2012-2019 sewage only'!$F517)</f>
        <v>#VALUE!</v>
      </c>
      <c r="C517">
        <f>'2012-2019 combined'!C517*'2012-2019 sewage only'!$D517/('2012-2019 sewage only'!$D517+'2012-2019 sewage only'!$F517)</f>
        <v>0</v>
      </c>
      <c r="D517">
        <f>IF('2012-2019 combined'!D517&lt;30,'2012-2019 combined'!D517,30)</f>
        <v>20.7</v>
      </c>
      <c r="E517" t="e">
        <f>'2012-2019 combined'!E517*'2012-2019 sewage only'!$D517/('2012-2019 sewage only'!$D517+'2012-2019 sewage only'!$F517)</f>
        <v>#VALUE!</v>
      </c>
      <c r="F517">
        <f>IF('2012-2019 combined'!D517&lt;30, 0, '2012-2019 combined'!D517-30)</f>
        <v>0</v>
      </c>
    </row>
    <row r="518" spans="1:6" x14ac:dyDescent="0.25">
      <c r="A518" s="4">
        <v>41638</v>
      </c>
      <c r="B518" t="e">
        <f>'2012-2019 combined'!B518*'2012-2019 sewage only'!$D518/('2012-2019 sewage only'!$D518+'2012-2019 sewage only'!$F518)</f>
        <v>#VALUE!</v>
      </c>
      <c r="C518">
        <f>'2012-2019 combined'!C518*'2012-2019 sewage only'!$D518/('2012-2019 sewage only'!$D518+'2012-2019 sewage only'!$F518)</f>
        <v>0</v>
      </c>
      <c r="D518">
        <f>IF('2012-2019 combined'!D518&lt;30,'2012-2019 combined'!D518,30)</f>
        <v>21</v>
      </c>
      <c r="E518" t="e">
        <f>'2012-2019 combined'!E518*'2012-2019 sewage only'!$D518/('2012-2019 sewage only'!$D518+'2012-2019 sewage only'!$F518)</f>
        <v>#VALUE!</v>
      </c>
      <c r="F518">
        <f>IF('2012-2019 combined'!D518&lt;30, 0, '2012-2019 combined'!D518-30)</f>
        <v>0</v>
      </c>
    </row>
    <row r="519" spans="1:6" x14ac:dyDescent="0.25">
      <c r="A519" s="4">
        <v>41639</v>
      </c>
      <c r="B519">
        <f>'2012-2019 combined'!B519*'2012-2019 sewage only'!$D519/('2012-2019 sewage only'!$D519+'2012-2019 sewage only'!$F519)</f>
        <v>15.2</v>
      </c>
      <c r="C519">
        <f>'2012-2019 combined'!C519*'2012-2019 sewage only'!$D519/('2012-2019 sewage only'!$D519+'2012-2019 sewage only'!$F519)</f>
        <v>0.52500000000000002</v>
      </c>
      <c r="D519">
        <f>IF('2012-2019 combined'!D519&lt;30,'2012-2019 combined'!D519,30)</f>
        <v>20.32</v>
      </c>
      <c r="E519">
        <f>'2012-2019 combined'!E519*'2012-2019 sewage only'!$D519/('2012-2019 sewage only'!$D519+'2012-2019 sewage only'!$F519)</f>
        <v>22.7</v>
      </c>
      <c r="F519">
        <f>IF('2012-2019 combined'!D519&lt;30, 0, '2012-2019 combined'!D519-30)</f>
        <v>0</v>
      </c>
    </row>
    <row r="520" spans="1:6" x14ac:dyDescent="0.25">
      <c r="A520" s="4">
        <v>41640</v>
      </c>
      <c r="B520" t="e">
        <f>'2012-2019 combined'!B520*'2012-2019 sewage only'!$D520/('2012-2019 sewage only'!$D520+'2012-2019 sewage only'!$F520)</f>
        <v>#VALUE!</v>
      </c>
      <c r="C520">
        <f>'2012-2019 combined'!C520*'2012-2019 sewage only'!$D520/('2012-2019 sewage only'!$D520+'2012-2019 sewage only'!$F520)</f>
        <v>0</v>
      </c>
      <c r="D520">
        <f>IF('2012-2019 combined'!D520&lt;30,'2012-2019 combined'!D520,30)</f>
        <v>20.350000000000001</v>
      </c>
      <c r="E520" t="e">
        <f>'2012-2019 combined'!E520*'2012-2019 sewage only'!$D520/('2012-2019 sewage only'!$D520+'2012-2019 sewage only'!$F520)</f>
        <v>#VALUE!</v>
      </c>
      <c r="F520">
        <f>IF('2012-2019 combined'!D520&lt;30, 0, '2012-2019 combined'!D520-30)</f>
        <v>0</v>
      </c>
    </row>
    <row r="521" spans="1:6" x14ac:dyDescent="0.25">
      <c r="A521" s="4">
        <v>41641</v>
      </c>
      <c r="B521">
        <f>'2012-2019 combined'!B521*'2012-2019 sewage only'!$D521/('2012-2019 sewage only'!$D521+'2012-2019 sewage only'!$F521)</f>
        <v>15.5</v>
      </c>
      <c r="C521">
        <f>'2012-2019 combined'!C521*'2012-2019 sewage only'!$D521/('2012-2019 sewage only'!$D521+'2012-2019 sewage only'!$F521)</f>
        <v>0</v>
      </c>
      <c r="D521">
        <f>IF('2012-2019 combined'!D521&lt;30,'2012-2019 combined'!D521,30)</f>
        <v>20.23</v>
      </c>
      <c r="E521" t="e">
        <f>'2012-2019 combined'!E521*'2012-2019 sewage only'!$D521/('2012-2019 sewage only'!$D521+'2012-2019 sewage only'!$F521)</f>
        <v>#VALUE!</v>
      </c>
      <c r="F521">
        <f>IF('2012-2019 combined'!D521&lt;30, 0, '2012-2019 combined'!D521-30)</f>
        <v>0</v>
      </c>
    </row>
    <row r="522" spans="1:6" x14ac:dyDescent="0.25">
      <c r="A522" s="4">
        <v>41642</v>
      </c>
      <c r="B522" t="e">
        <f>'2012-2019 combined'!B522*'2012-2019 sewage only'!$D522/('2012-2019 sewage only'!$D522+'2012-2019 sewage only'!$F522)</f>
        <v>#VALUE!</v>
      </c>
      <c r="C522">
        <f>'2012-2019 combined'!C522*'2012-2019 sewage only'!$D522/('2012-2019 sewage only'!$D522+'2012-2019 sewage only'!$F522)</f>
        <v>0</v>
      </c>
      <c r="D522">
        <f>IF('2012-2019 combined'!D522&lt;30,'2012-2019 combined'!D522,30)</f>
        <v>20.94</v>
      </c>
      <c r="E522" t="e">
        <f>'2012-2019 combined'!E522*'2012-2019 sewage only'!$D522/('2012-2019 sewage only'!$D522+'2012-2019 sewage only'!$F522)</f>
        <v>#VALUE!</v>
      </c>
      <c r="F522">
        <f>IF('2012-2019 combined'!D522&lt;30, 0, '2012-2019 combined'!D522-30)</f>
        <v>0</v>
      </c>
    </row>
    <row r="523" spans="1:6" x14ac:dyDescent="0.25">
      <c r="A523" s="4">
        <v>41643</v>
      </c>
      <c r="B523" t="e">
        <f>'2012-2019 combined'!B523*'2012-2019 sewage only'!$D523/('2012-2019 sewage only'!$D523+'2012-2019 sewage only'!$F523)</f>
        <v>#VALUE!</v>
      </c>
      <c r="C523">
        <f>'2012-2019 combined'!C523*'2012-2019 sewage only'!$D523/('2012-2019 sewage only'!$D523+'2012-2019 sewage only'!$F523)</f>
        <v>0</v>
      </c>
      <c r="D523">
        <f>IF('2012-2019 combined'!D523&lt;30,'2012-2019 combined'!D523,30)</f>
        <v>20.28</v>
      </c>
      <c r="E523" t="e">
        <f>'2012-2019 combined'!E523*'2012-2019 sewage only'!$D523/('2012-2019 sewage only'!$D523+'2012-2019 sewage only'!$F523)</f>
        <v>#VALUE!</v>
      </c>
      <c r="F523">
        <f>IF('2012-2019 combined'!D523&lt;30, 0, '2012-2019 combined'!D523-30)</f>
        <v>0</v>
      </c>
    </row>
    <row r="524" spans="1:6" x14ac:dyDescent="0.25">
      <c r="A524" s="4">
        <v>41644</v>
      </c>
      <c r="B524" t="e">
        <f>'2012-2019 combined'!B524*'2012-2019 sewage only'!$D524/('2012-2019 sewage only'!$D524+'2012-2019 sewage only'!$F524)</f>
        <v>#VALUE!</v>
      </c>
      <c r="C524">
        <f>'2012-2019 combined'!C524*'2012-2019 sewage only'!$D524/('2012-2019 sewage only'!$D524+'2012-2019 sewage only'!$F524)</f>
        <v>0</v>
      </c>
      <c r="D524">
        <f>IF('2012-2019 combined'!D524&lt;30,'2012-2019 combined'!D524,30)</f>
        <v>20.62</v>
      </c>
      <c r="E524" t="e">
        <f>'2012-2019 combined'!E524*'2012-2019 sewage only'!$D524/('2012-2019 sewage only'!$D524+'2012-2019 sewage only'!$F524)</f>
        <v>#VALUE!</v>
      </c>
      <c r="F524">
        <f>IF('2012-2019 combined'!D524&lt;30, 0, '2012-2019 combined'!D524-30)</f>
        <v>0</v>
      </c>
    </row>
    <row r="525" spans="1:6" x14ac:dyDescent="0.25">
      <c r="A525" s="4">
        <v>41645</v>
      </c>
      <c r="B525" t="e">
        <f>'2012-2019 combined'!B525*'2012-2019 sewage only'!$D525/('2012-2019 sewage only'!$D525+'2012-2019 sewage only'!$F525)</f>
        <v>#VALUE!</v>
      </c>
      <c r="C525">
        <f>'2012-2019 combined'!C525*'2012-2019 sewage only'!$D525/('2012-2019 sewage only'!$D525+'2012-2019 sewage only'!$F525)</f>
        <v>0</v>
      </c>
      <c r="D525">
        <f>IF('2012-2019 combined'!D525&lt;30,'2012-2019 combined'!D525,30)</f>
        <v>21.83</v>
      </c>
      <c r="E525" t="e">
        <f>'2012-2019 combined'!E525*'2012-2019 sewage only'!$D525/('2012-2019 sewage only'!$D525+'2012-2019 sewage only'!$F525)</f>
        <v>#VALUE!</v>
      </c>
      <c r="F525">
        <f>IF('2012-2019 combined'!D525&lt;30, 0, '2012-2019 combined'!D525-30)</f>
        <v>0</v>
      </c>
    </row>
    <row r="526" spans="1:6" x14ac:dyDescent="0.25">
      <c r="A526" s="4">
        <v>41646</v>
      </c>
      <c r="B526">
        <f>'2012-2019 combined'!B526*'2012-2019 sewage only'!$D526/('2012-2019 sewage only'!$D526+'2012-2019 sewage only'!$F526)</f>
        <v>22.2</v>
      </c>
      <c r="C526" t="e">
        <f>'2012-2019 combined'!C526*'2012-2019 sewage only'!$D526/('2012-2019 sewage only'!$D526+'2012-2019 sewage only'!$F526)</f>
        <v>#VALUE!</v>
      </c>
      <c r="D526">
        <f>IF('2012-2019 combined'!D526&lt;30,'2012-2019 combined'!D526,30)</f>
        <v>21.25</v>
      </c>
      <c r="E526">
        <f>'2012-2019 combined'!E526*'2012-2019 sewage only'!$D526/('2012-2019 sewage only'!$D526+'2012-2019 sewage only'!$F526)</f>
        <v>20.5</v>
      </c>
      <c r="F526">
        <f>IF('2012-2019 combined'!D526&lt;30, 0, '2012-2019 combined'!D526-30)</f>
        <v>0</v>
      </c>
    </row>
    <row r="527" spans="1:6" x14ac:dyDescent="0.25">
      <c r="A527" s="4">
        <v>41647</v>
      </c>
      <c r="B527" t="e">
        <f>'2012-2019 combined'!B527*'2012-2019 sewage only'!$D527/('2012-2019 sewage only'!$D527+'2012-2019 sewage only'!$F527)</f>
        <v>#VALUE!</v>
      </c>
      <c r="C527">
        <f>'2012-2019 combined'!C527*'2012-2019 sewage only'!$D527/('2012-2019 sewage only'!$D527+'2012-2019 sewage only'!$F527)</f>
        <v>0</v>
      </c>
      <c r="D527">
        <f>IF('2012-2019 combined'!D527&lt;30,'2012-2019 combined'!D527,30)</f>
        <v>20.399999999999999</v>
      </c>
      <c r="E527" t="e">
        <f>'2012-2019 combined'!E527*'2012-2019 sewage only'!$D527/('2012-2019 sewage only'!$D527+'2012-2019 sewage only'!$F527)</f>
        <v>#VALUE!</v>
      </c>
      <c r="F527">
        <f>IF('2012-2019 combined'!D527&lt;30, 0, '2012-2019 combined'!D527-30)</f>
        <v>0</v>
      </c>
    </row>
    <row r="528" spans="1:6" x14ac:dyDescent="0.25">
      <c r="A528" s="4">
        <v>41648</v>
      </c>
      <c r="B528">
        <f>'2012-2019 combined'!B528*'2012-2019 sewage only'!$D528/('2012-2019 sewage only'!$D528+'2012-2019 sewage only'!$F528)</f>
        <v>24.6</v>
      </c>
      <c r="C528">
        <f>'2012-2019 combined'!C528*'2012-2019 sewage only'!$D528/('2012-2019 sewage only'!$D528+'2012-2019 sewage only'!$F528)</f>
        <v>0</v>
      </c>
      <c r="D528">
        <f>IF('2012-2019 combined'!D528&lt;30,'2012-2019 combined'!D528,30)</f>
        <v>21.89</v>
      </c>
      <c r="E528" t="e">
        <f>'2012-2019 combined'!E528*'2012-2019 sewage only'!$D528/('2012-2019 sewage only'!$D528+'2012-2019 sewage only'!$F528)</f>
        <v>#VALUE!</v>
      </c>
      <c r="F528">
        <f>IF('2012-2019 combined'!D528&lt;30, 0, '2012-2019 combined'!D528-30)</f>
        <v>0</v>
      </c>
    </row>
    <row r="529" spans="1:6" x14ac:dyDescent="0.25">
      <c r="A529" s="4">
        <v>41649</v>
      </c>
      <c r="B529" t="e">
        <f>'2012-2019 combined'!B529*'2012-2019 sewage only'!$D529/('2012-2019 sewage only'!$D529+'2012-2019 sewage only'!$F529)</f>
        <v>#VALUE!</v>
      </c>
      <c r="C529">
        <f>'2012-2019 combined'!C529*'2012-2019 sewage only'!$D529/('2012-2019 sewage only'!$D529+'2012-2019 sewage only'!$F529)</f>
        <v>0</v>
      </c>
      <c r="D529">
        <f>IF('2012-2019 combined'!D529&lt;30,'2012-2019 combined'!D529,30)</f>
        <v>30</v>
      </c>
      <c r="E529" t="e">
        <f>'2012-2019 combined'!E529*'2012-2019 sewage only'!$D529/('2012-2019 sewage only'!$D529+'2012-2019 sewage only'!$F529)</f>
        <v>#VALUE!</v>
      </c>
      <c r="F529">
        <f>IF('2012-2019 combined'!D529&lt;30, 0, '2012-2019 combined'!D529-30)</f>
        <v>18.939999999999998</v>
      </c>
    </row>
    <row r="530" spans="1:6" x14ac:dyDescent="0.25">
      <c r="A530" s="4">
        <v>41650</v>
      </c>
      <c r="B530" t="e">
        <f>'2012-2019 combined'!B530*'2012-2019 sewage only'!$D530/('2012-2019 sewage only'!$D530+'2012-2019 sewage only'!$F530)</f>
        <v>#VALUE!</v>
      </c>
      <c r="C530">
        <f>'2012-2019 combined'!C530*'2012-2019 sewage only'!$D530/('2012-2019 sewage only'!$D530+'2012-2019 sewage only'!$F530)</f>
        <v>0</v>
      </c>
      <c r="D530">
        <f>IF('2012-2019 combined'!D530&lt;30,'2012-2019 combined'!D530,30)</f>
        <v>30</v>
      </c>
      <c r="E530" t="e">
        <f>'2012-2019 combined'!E530*'2012-2019 sewage only'!$D530/('2012-2019 sewage only'!$D530+'2012-2019 sewage only'!$F530)</f>
        <v>#VALUE!</v>
      </c>
      <c r="F530">
        <f>IF('2012-2019 combined'!D530&lt;30, 0, '2012-2019 combined'!D530-30)</f>
        <v>5.4399999999999977</v>
      </c>
    </row>
    <row r="531" spans="1:6" x14ac:dyDescent="0.25">
      <c r="A531" s="4">
        <v>41651</v>
      </c>
      <c r="B531" t="e">
        <f>'2012-2019 combined'!B531*'2012-2019 sewage only'!$D531/('2012-2019 sewage only'!$D531+'2012-2019 sewage only'!$F531)</f>
        <v>#VALUE!</v>
      </c>
      <c r="C531">
        <f>'2012-2019 combined'!C531*'2012-2019 sewage only'!$D531/('2012-2019 sewage only'!$D531+'2012-2019 sewage only'!$F531)</f>
        <v>0</v>
      </c>
      <c r="D531">
        <f>IF('2012-2019 combined'!D531&lt;30,'2012-2019 combined'!D531,30)</f>
        <v>29.91</v>
      </c>
      <c r="E531" t="e">
        <f>'2012-2019 combined'!E531*'2012-2019 sewage only'!$D531/('2012-2019 sewage only'!$D531+'2012-2019 sewage only'!$F531)</f>
        <v>#VALUE!</v>
      </c>
      <c r="F531">
        <f>IF('2012-2019 combined'!D531&lt;30, 0, '2012-2019 combined'!D531-30)</f>
        <v>0</v>
      </c>
    </row>
    <row r="532" spans="1:6" x14ac:dyDescent="0.25">
      <c r="A532" s="4">
        <v>41652</v>
      </c>
      <c r="B532" t="e">
        <f>'2012-2019 combined'!B532*'2012-2019 sewage only'!$D532/('2012-2019 sewage only'!$D532+'2012-2019 sewage only'!$F532)</f>
        <v>#VALUE!</v>
      </c>
      <c r="C532">
        <f>'2012-2019 combined'!C532*'2012-2019 sewage only'!$D532/('2012-2019 sewage only'!$D532+'2012-2019 sewage only'!$F532)</f>
        <v>0</v>
      </c>
      <c r="D532">
        <f>IF('2012-2019 combined'!D532&lt;30,'2012-2019 combined'!D532,30)</f>
        <v>29.89</v>
      </c>
      <c r="E532" t="e">
        <f>'2012-2019 combined'!E532*'2012-2019 sewage only'!$D532/('2012-2019 sewage only'!$D532+'2012-2019 sewage only'!$F532)</f>
        <v>#VALUE!</v>
      </c>
      <c r="F532">
        <f>IF('2012-2019 combined'!D532&lt;30, 0, '2012-2019 combined'!D532-30)</f>
        <v>0</v>
      </c>
    </row>
    <row r="533" spans="1:6" x14ac:dyDescent="0.25">
      <c r="A533" s="4">
        <v>41653</v>
      </c>
      <c r="B533">
        <f>'2012-2019 combined'!B533*'2012-2019 sewage only'!$D533/('2012-2019 sewage only'!$D533+'2012-2019 sewage only'!$F533)</f>
        <v>13.4</v>
      </c>
      <c r="C533" t="e">
        <f>'2012-2019 combined'!C533*'2012-2019 sewage only'!$D533/('2012-2019 sewage only'!$D533+'2012-2019 sewage only'!$F533)</f>
        <v>#VALUE!</v>
      </c>
      <c r="D533">
        <f>IF('2012-2019 combined'!D533&lt;30,'2012-2019 combined'!D533,30)</f>
        <v>26.24</v>
      </c>
      <c r="E533">
        <f>'2012-2019 combined'!E533*'2012-2019 sewage only'!$D533/('2012-2019 sewage only'!$D533+'2012-2019 sewage only'!$F533)</f>
        <v>17.899999999999999</v>
      </c>
      <c r="F533">
        <f>IF('2012-2019 combined'!D533&lt;30, 0, '2012-2019 combined'!D533-30)</f>
        <v>0</v>
      </c>
    </row>
    <row r="534" spans="1:6" x14ac:dyDescent="0.25">
      <c r="A534" s="4">
        <v>41654</v>
      </c>
      <c r="B534" t="e">
        <f>'2012-2019 combined'!B534*'2012-2019 sewage only'!$D534/('2012-2019 sewage only'!$D534+'2012-2019 sewage only'!$F534)</f>
        <v>#VALUE!</v>
      </c>
      <c r="C534">
        <f>'2012-2019 combined'!C534*'2012-2019 sewage only'!$D534/('2012-2019 sewage only'!$D534+'2012-2019 sewage only'!$F534)</f>
        <v>0</v>
      </c>
      <c r="D534">
        <f>IF('2012-2019 combined'!D534&lt;30,'2012-2019 combined'!D534,30)</f>
        <v>24.65</v>
      </c>
      <c r="E534" t="e">
        <f>'2012-2019 combined'!E534*'2012-2019 sewage only'!$D534/('2012-2019 sewage only'!$D534+'2012-2019 sewage only'!$F534)</f>
        <v>#VALUE!</v>
      </c>
      <c r="F534">
        <f>IF('2012-2019 combined'!D534&lt;30, 0, '2012-2019 combined'!D534-30)</f>
        <v>0</v>
      </c>
    </row>
    <row r="535" spans="1:6" x14ac:dyDescent="0.25">
      <c r="A535" s="4">
        <v>41655</v>
      </c>
      <c r="B535">
        <f>'2012-2019 combined'!B535*'2012-2019 sewage only'!$D535/('2012-2019 sewage only'!$D535+'2012-2019 sewage only'!$F535)</f>
        <v>17.2</v>
      </c>
      <c r="C535">
        <f>'2012-2019 combined'!C535*'2012-2019 sewage only'!$D535/('2012-2019 sewage only'!$D535+'2012-2019 sewage only'!$F535)</f>
        <v>0</v>
      </c>
      <c r="D535">
        <f>IF('2012-2019 combined'!D535&lt;30,'2012-2019 combined'!D535,30)</f>
        <v>24.49</v>
      </c>
      <c r="E535" t="e">
        <f>'2012-2019 combined'!E535*'2012-2019 sewage only'!$D535/('2012-2019 sewage only'!$D535+'2012-2019 sewage only'!$F535)</f>
        <v>#VALUE!</v>
      </c>
      <c r="F535">
        <f>IF('2012-2019 combined'!D535&lt;30, 0, '2012-2019 combined'!D535-30)</f>
        <v>0</v>
      </c>
    </row>
    <row r="536" spans="1:6" x14ac:dyDescent="0.25">
      <c r="A536" s="4">
        <v>41656</v>
      </c>
      <c r="B536" t="e">
        <f>'2012-2019 combined'!B536*'2012-2019 sewage only'!$D536/('2012-2019 sewage only'!$D536+'2012-2019 sewage only'!$F536)</f>
        <v>#VALUE!</v>
      </c>
      <c r="C536">
        <f>'2012-2019 combined'!C536*'2012-2019 sewage only'!$D536/('2012-2019 sewage only'!$D536+'2012-2019 sewage only'!$F536)</f>
        <v>0</v>
      </c>
      <c r="D536">
        <f>IF('2012-2019 combined'!D536&lt;30,'2012-2019 combined'!D536,30)</f>
        <v>23.7</v>
      </c>
      <c r="E536" t="e">
        <f>'2012-2019 combined'!E536*'2012-2019 sewage only'!$D536/('2012-2019 sewage only'!$D536+'2012-2019 sewage only'!$F536)</f>
        <v>#VALUE!</v>
      </c>
      <c r="F536">
        <f>IF('2012-2019 combined'!D536&lt;30, 0, '2012-2019 combined'!D536-30)</f>
        <v>0</v>
      </c>
    </row>
    <row r="537" spans="1:6" x14ac:dyDescent="0.25">
      <c r="A537" s="4">
        <v>41657</v>
      </c>
      <c r="B537" t="e">
        <f>'2012-2019 combined'!B537*'2012-2019 sewage only'!$D537/('2012-2019 sewage only'!$D537+'2012-2019 sewage only'!$F537)</f>
        <v>#VALUE!</v>
      </c>
      <c r="C537">
        <f>'2012-2019 combined'!C537*'2012-2019 sewage only'!$D537/('2012-2019 sewage only'!$D537+'2012-2019 sewage only'!$F537)</f>
        <v>0</v>
      </c>
      <c r="D537">
        <f>IF('2012-2019 combined'!D537&lt;30,'2012-2019 combined'!D537,30)</f>
        <v>23.4</v>
      </c>
      <c r="E537" t="e">
        <f>'2012-2019 combined'!E537*'2012-2019 sewage only'!$D537/('2012-2019 sewage only'!$D537+'2012-2019 sewage only'!$F537)</f>
        <v>#VALUE!</v>
      </c>
      <c r="F537">
        <f>IF('2012-2019 combined'!D537&lt;30, 0, '2012-2019 combined'!D537-30)</f>
        <v>0</v>
      </c>
    </row>
    <row r="538" spans="1:6" x14ac:dyDescent="0.25">
      <c r="A538" s="4">
        <v>41658</v>
      </c>
      <c r="B538" t="e">
        <f>'2012-2019 combined'!B538*'2012-2019 sewage only'!$D538/('2012-2019 sewage only'!$D538+'2012-2019 sewage only'!$F538)</f>
        <v>#VALUE!</v>
      </c>
      <c r="C538">
        <f>'2012-2019 combined'!C538*'2012-2019 sewage only'!$D538/('2012-2019 sewage only'!$D538+'2012-2019 sewage only'!$F538)</f>
        <v>0</v>
      </c>
      <c r="D538">
        <f>IF('2012-2019 combined'!D538&lt;30,'2012-2019 combined'!D538,30)</f>
        <v>23.34</v>
      </c>
      <c r="E538" t="e">
        <f>'2012-2019 combined'!E538*'2012-2019 sewage only'!$D538/('2012-2019 sewage only'!$D538+'2012-2019 sewage only'!$F538)</f>
        <v>#VALUE!</v>
      </c>
      <c r="F538">
        <f>IF('2012-2019 combined'!D538&lt;30, 0, '2012-2019 combined'!D538-30)</f>
        <v>0</v>
      </c>
    </row>
    <row r="539" spans="1:6" x14ac:dyDescent="0.25">
      <c r="A539" s="4">
        <v>41659</v>
      </c>
      <c r="B539" t="e">
        <f>'2012-2019 combined'!B539*'2012-2019 sewage only'!$D539/('2012-2019 sewage only'!$D539+'2012-2019 sewage only'!$F539)</f>
        <v>#VALUE!</v>
      </c>
      <c r="C539">
        <f>'2012-2019 combined'!C539*'2012-2019 sewage only'!$D539/('2012-2019 sewage only'!$D539+'2012-2019 sewage only'!$F539)</f>
        <v>0</v>
      </c>
      <c r="D539">
        <f>IF('2012-2019 combined'!D539&lt;30,'2012-2019 combined'!D539,30)</f>
        <v>23.33</v>
      </c>
      <c r="E539" t="e">
        <f>'2012-2019 combined'!E539*'2012-2019 sewage only'!$D539/('2012-2019 sewage only'!$D539+'2012-2019 sewage only'!$F539)</f>
        <v>#VALUE!</v>
      </c>
      <c r="F539">
        <f>IF('2012-2019 combined'!D539&lt;30, 0, '2012-2019 combined'!D539-30)</f>
        <v>0</v>
      </c>
    </row>
    <row r="540" spans="1:6" x14ac:dyDescent="0.25">
      <c r="A540" s="4">
        <v>41660</v>
      </c>
      <c r="B540">
        <f>'2012-2019 combined'!B540*'2012-2019 sewage only'!$D540/('2012-2019 sewage only'!$D540+'2012-2019 sewage only'!$F540)</f>
        <v>22.599999999999998</v>
      </c>
      <c r="C540">
        <f>'2012-2019 combined'!C540*'2012-2019 sewage only'!$D540/('2012-2019 sewage only'!$D540+'2012-2019 sewage only'!$F540)</f>
        <v>0.312</v>
      </c>
      <c r="D540">
        <f>IF('2012-2019 combined'!D540&lt;30,'2012-2019 combined'!D540,30)</f>
        <v>23.62</v>
      </c>
      <c r="E540">
        <f>'2012-2019 combined'!E540*'2012-2019 sewage only'!$D540/('2012-2019 sewage only'!$D540+'2012-2019 sewage only'!$F540)</f>
        <v>22.7</v>
      </c>
      <c r="F540">
        <f>IF('2012-2019 combined'!D540&lt;30, 0, '2012-2019 combined'!D540-30)</f>
        <v>0</v>
      </c>
    </row>
    <row r="541" spans="1:6" x14ac:dyDescent="0.25">
      <c r="A541" s="4">
        <v>41661</v>
      </c>
      <c r="B541" t="e">
        <f>'2012-2019 combined'!B541*'2012-2019 sewage only'!$D541/('2012-2019 sewage only'!$D541+'2012-2019 sewage only'!$F541)</f>
        <v>#VALUE!</v>
      </c>
      <c r="C541">
        <f>'2012-2019 combined'!C541*'2012-2019 sewage only'!$D541/('2012-2019 sewage only'!$D541+'2012-2019 sewage only'!$F541)</f>
        <v>0</v>
      </c>
      <c r="D541">
        <f>IF('2012-2019 combined'!D541&lt;30,'2012-2019 combined'!D541,30)</f>
        <v>23.85</v>
      </c>
      <c r="E541" t="e">
        <f>'2012-2019 combined'!E541*'2012-2019 sewage only'!$D541/('2012-2019 sewage only'!$D541+'2012-2019 sewage only'!$F541)</f>
        <v>#VALUE!</v>
      </c>
      <c r="F541">
        <f>IF('2012-2019 combined'!D541&lt;30, 0, '2012-2019 combined'!D541-30)</f>
        <v>0</v>
      </c>
    </row>
    <row r="542" spans="1:6" x14ac:dyDescent="0.25">
      <c r="A542" s="4">
        <v>41662</v>
      </c>
      <c r="B542">
        <f>'2012-2019 combined'!B542*'2012-2019 sewage only'!$D542/('2012-2019 sewage only'!$D542+'2012-2019 sewage only'!$F542)</f>
        <v>25.1</v>
      </c>
      <c r="C542">
        <f>'2012-2019 combined'!C542*'2012-2019 sewage only'!$D542/('2012-2019 sewage only'!$D542+'2012-2019 sewage only'!$F542)</f>
        <v>0</v>
      </c>
      <c r="D542">
        <f>IF('2012-2019 combined'!D542&lt;30,'2012-2019 combined'!D542,30)</f>
        <v>23.21</v>
      </c>
      <c r="E542" t="e">
        <f>'2012-2019 combined'!E542*'2012-2019 sewage only'!$D542/('2012-2019 sewage only'!$D542+'2012-2019 sewage only'!$F542)</f>
        <v>#VALUE!</v>
      </c>
      <c r="F542">
        <f>IF('2012-2019 combined'!D542&lt;30, 0, '2012-2019 combined'!D542-30)</f>
        <v>0</v>
      </c>
    </row>
    <row r="543" spans="1:6" x14ac:dyDescent="0.25">
      <c r="A543" s="4">
        <v>41663</v>
      </c>
      <c r="B543" t="e">
        <f>'2012-2019 combined'!B543*'2012-2019 sewage only'!$D543/('2012-2019 sewage only'!$D543+'2012-2019 sewage only'!$F543)</f>
        <v>#VALUE!</v>
      </c>
      <c r="C543">
        <f>'2012-2019 combined'!C543*'2012-2019 sewage only'!$D543/('2012-2019 sewage only'!$D543+'2012-2019 sewage only'!$F543)</f>
        <v>0</v>
      </c>
      <c r="D543">
        <f>IF('2012-2019 combined'!D543&lt;30,'2012-2019 combined'!D543,30)</f>
        <v>23.22</v>
      </c>
      <c r="E543" t="e">
        <f>'2012-2019 combined'!E543*'2012-2019 sewage only'!$D543/('2012-2019 sewage only'!$D543+'2012-2019 sewage only'!$F543)</f>
        <v>#VALUE!</v>
      </c>
      <c r="F543">
        <f>IF('2012-2019 combined'!D543&lt;30, 0, '2012-2019 combined'!D543-30)</f>
        <v>0</v>
      </c>
    </row>
    <row r="544" spans="1:6" x14ac:dyDescent="0.25">
      <c r="A544" s="4">
        <v>41664</v>
      </c>
      <c r="B544" t="e">
        <f>'2012-2019 combined'!B544*'2012-2019 sewage only'!$D544/('2012-2019 sewage only'!$D544+'2012-2019 sewage only'!$F544)</f>
        <v>#VALUE!</v>
      </c>
      <c r="C544">
        <f>'2012-2019 combined'!C544*'2012-2019 sewage only'!$D544/('2012-2019 sewage only'!$D544+'2012-2019 sewage only'!$F544)</f>
        <v>0</v>
      </c>
      <c r="D544">
        <f>IF('2012-2019 combined'!D544&lt;30,'2012-2019 combined'!D544,30)</f>
        <v>23.11</v>
      </c>
      <c r="E544" t="e">
        <f>'2012-2019 combined'!E544*'2012-2019 sewage only'!$D544/('2012-2019 sewage only'!$D544+'2012-2019 sewage only'!$F544)</f>
        <v>#VALUE!</v>
      </c>
      <c r="F544">
        <f>IF('2012-2019 combined'!D544&lt;30, 0, '2012-2019 combined'!D544-30)</f>
        <v>0</v>
      </c>
    </row>
    <row r="545" spans="1:6" x14ac:dyDescent="0.25">
      <c r="A545" s="4">
        <v>41665</v>
      </c>
      <c r="B545" t="e">
        <f>'2012-2019 combined'!B545*'2012-2019 sewage only'!$D545/('2012-2019 sewage only'!$D545+'2012-2019 sewage only'!$F545)</f>
        <v>#VALUE!</v>
      </c>
      <c r="C545">
        <f>'2012-2019 combined'!C545*'2012-2019 sewage only'!$D545/('2012-2019 sewage only'!$D545+'2012-2019 sewage only'!$F545)</f>
        <v>0</v>
      </c>
      <c r="D545">
        <f>IF('2012-2019 combined'!D545&lt;30,'2012-2019 combined'!D545,30)</f>
        <v>23.62</v>
      </c>
      <c r="E545" t="e">
        <f>'2012-2019 combined'!E545*'2012-2019 sewage only'!$D545/('2012-2019 sewage only'!$D545+'2012-2019 sewage only'!$F545)</f>
        <v>#VALUE!</v>
      </c>
      <c r="F545">
        <f>IF('2012-2019 combined'!D545&lt;30, 0, '2012-2019 combined'!D545-30)</f>
        <v>0</v>
      </c>
    </row>
    <row r="546" spans="1:6" x14ac:dyDescent="0.25">
      <c r="A546" s="4">
        <v>41666</v>
      </c>
      <c r="B546" t="e">
        <f>'2012-2019 combined'!B546*'2012-2019 sewage only'!$D546/('2012-2019 sewage only'!$D546+'2012-2019 sewage only'!$F546)</f>
        <v>#VALUE!</v>
      </c>
      <c r="C546">
        <f>'2012-2019 combined'!C546*'2012-2019 sewage only'!$D546/('2012-2019 sewage only'!$D546+'2012-2019 sewage only'!$F546)</f>
        <v>0</v>
      </c>
      <c r="D546">
        <f>IF('2012-2019 combined'!D546&lt;30,'2012-2019 combined'!D546,30)</f>
        <v>22.85</v>
      </c>
      <c r="E546" t="e">
        <f>'2012-2019 combined'!E546*'2012-2019 sewage only'!$D546/('2012-2019 sewage only'!$D546+'2012-2019 sewage only'!$F546)</f>
        <v>#VALUE!</v>
      </c>
      <c r="F546">
        <f>IF('2012-2019 combined'!D546&lt;30, 0, '2012-2019 combined'!D546-30)</f>
        <v>0</v>
      </c>
    </row>
    <row r="547" spans="1:6" x14ac:dyDescent="0.25">
      <c r="A547" s="4">
        <v>41667</v>
      </c>
      <c r="B547">
        <f>'2012-2019 combined'!B547*'2012-2019 sewage only'!$D547/('2012-2019 sewage only'!$D547+'2012-2019 sewage only'!$F547)</f>
        <v>19.8</v>
      </c>
      <c r="C547">
        <f>'2012-2019 combined'!C547*'2012-2019 sewage only'!$D547/('2012-2019 sewage only'!$D547+'2012-2019 sewage only'!$F547)</f>
        <v>0.56000000000000005</v>
      </c>
      <c r="D547">
        <f>IF('2012-2019 combined'!D547&lt;30,'2012-2019 combined'!D547,30)</f>
        <v>22.62</v>
      </c>
      <c r="E547">
        <f>'2012-2019 combined'!E547*'2012-2019 sewage only'!$D547/('2012-2019 sewage only'!$D547+'2012-2019 sewage only'!$F547)</f>
        <v>21.5</v>
      </c>
      <c r="F547">
        <f>IF('2012-2019 combined'!D547&lt;30, 0, '2012-2019 combined'!D547-30)</f>
        <v>0</v>
      </c>
    </row>
    <row r="548" spans="1:6" x14ac:dyDescent="0.25">
      <c r="A548" s="4">
        <v>41668</v>
      </c>
      <c r="B548" t="e">
        <f>'2012-2019 combined'!B548*'2012-2019 sewage only'!$D548/('2012-2019 sewage only'!$D548+'2012-2019 sewage only'!$F548)</f>
        <v>#VALUE!</v>
      </c>
      <c r="C548">
        <f>'2012-2019 combined'!C548*'2012-2019 sewage only'!$D548/('2012-2019 sewage only'!$D548+'2012-2019 sewage only'!$F548)</f>
        <v>0</v>
      </c>
      <c r="D548">
        <f>IF('2012-2019 combined'!D548&lt;30,'2012-2019 combined'!D548,30)</f>
        <v>22.74</v>
      </c>
      <c r="E548" t="e">
        <f>'2012-2019 combined'!E548*'2012-2019 sewage only'!$D548/('2012-2019 sewage only'!$D548+'2012-2019 sewage only'!$F548)</f>
        <v>#VALUE!</v>
      </c>
      <c r="F548">
        <f>IF('2012-2019 combined'!D548&lt;30, 0, '2012-2019 combined'!D548-30)</f>
        <v>0</v>
      </c>
    </row>
    <row r="549" spans="1:6" x14ac:dyDescent="0.25">
      <c r="A549" s="4">
        <v>41669</v>
      </c>
      <c r="B549">
        <f>'2012-2019 combined'!B549*'2012-2019 sewage only'!$D549/('2012-2019 sewage only'!$D549+'2012-2019 sewage only'!$F549)</f>
        <v>21.1</v>
      </c>
      <c r="C549">
        <f>'2012-2019 combined'!C549*'2012-2019 sewage only'!$D549/('2012-2019 sewage only'!$D549+'2012-2019 sewage only'!$F549)</f>
        <v>0</v>
      </c>
      <c r="D549">
        <f>IF('2012-2019 combined'!D549&lt;30,'2012-2019 combined'!D549,30)</f>
        <v>20.69</v>
      </c>
      <c r="E549" t="e">
        <f>'2012-2019 combined'!E549*'2012-2019 sewage only'!$D549/('2012-2019 sewage only'!$D549+'2012-2019 sewage only'!$F549)</f>
        <v>#VALUE!</v>
      </c>
      <c r="F549">
        <f>IF('2012-2019 combined'!D549&lt;30, 0, '2012-2019 combined'!D549-30)</f>
        <v>0</v>
      </c>
    </row>
    <row r="550" spans="1:6" x14ac:dyDescent="0.25">
      <c r="A550" s="4">
        <v>41670</v>
      </c>
      <c r="B550" t="e">
        <f>'2012-2019 combined'!B550*'2012-2019 sewage only'!$D550/('2012-2019 sewage only'!$D550+'2012-2019 sewage only'!$F550)</f>
        <v>#VALUE!</v>
      </c>
      <c r="C550">
        <f>'2012-2019 combined'!C550*'2012-2019 sewage only'!$D550/('2012-2019 sewage only'!$D550+'2012-2019 sewage only'!$F550)</f>
        <v>0</v>
      </c>
      <c r="D550">
        <f>IF('2012-2019 combined'!D550&lt;30,'2012-2019 combined'!D550,30)</f>
        <v>22.02</v>
      </c>
      <c r="E550" t="e">
        <f>'2012-2019 combined'!E550*'2012-2019 sewage only'!$D550/('2012-2019 sewage only'!$D550+'2012-2019 sewage only'!$F550)</f>
        <v>#VALUE!</v>
      </c>
      <c r="F550">
        <f>IF('2012-2019 combined'!D550&lt;30, 0, '2012-2019 combined'!D550-30)</f>
        <v>0</v>
      </c>
    </row>
    <row r="551" spans="1:6" x14ac:dyDescent="0.25">
      <c r="A551" s="4">
        <v>41671</v>
      </c>
      <c r="B551" t="e">
        <f>'2012-2019 combined'!B551*'2012-2019 sewage only'!$D551/('2012-2019 sewage only'!$D551+'2012-2019 sewage only'!$F551)</f>
        <v>#VALUE!</v>
      </c>
      <c r="C551">
        <f>'2012-2019 combined'!C551*'2012-2019 sewage only'!$D551/('2012-2019 sewage only'!$D551+'2012-2019 sewage only'!$F551)</f>
        <v>0</v>
      </c>
      <c r="D551">
        <f>IF('2012-2019 combined'!D551&lt;30,'2012-2019 combined'!D551,30)</f>
        <v>30</v>
      </c>
      <c r="E551" t="e">
        <f>'2012-2019 combined'!E551*'2012-2019 sewage only'!$D551/('2012-2019 sewage only'!$D551+'2012-2019 sewage only'!$F551)</f>
        <v>#VALUE!</v>
      </c>
      <c r="F551">
        <f>IF('2012-2019 combined'!D551&lt;30, 0, '2012-2019 combined'!D551-30)</f>
        <v>25.509999999999998</v>
      </c>
    </row>
    <row r="552" spans="1:6" x14ac:dyDescent="0.25">
      <c r="A552" s="4">
        <v>41672</v>
      </c>
      <c r="B552" t="e">
        <f>'2012-2019 combined'!B552*'2012-2019 sewage only'!$D552/('2012-2019 sewage only'!$D552+'2012-2019 sewage only'!$F552)</f>
        <v>#VALUE!</v>
      </c>
      <c r="C552">
        <f>'2012-2019 combined'!C552*'2012-2019 sewage only'!$D552/('2012-2019 sewage only'!$D552+'2012-2019 sewage only'!$F552)</f>
        <v>0</v>
      </c>
      <c r="D552">
        <f>IF('2012-2019 combined'!D552&lt;30,'2012-2019 combined'!D552,30)</f>
        <v>25.33</v>
      </c>
      <c r="E552" t="e">
        <f>'2012-2019 combined'!E552*'2012-2019 sewage only'!$D552/('2012-2019 sewage only'!$D552+'2012-2019 sewage only'!$F552)</f>
        <v>#VALUE!</v>
      </c>
      <c r="F552">
        <f>IF('2012-2019 combined'!D552&lt;30, 0, '2012-2019 combined'!D552-30)</f>
        <v>0</v>
      </c>
    </row>
    <row r="553" spans="1:6" x14ac:dyDescent="0.25">
      <c r="A553" s="4">
        <v>41673</v>
      </c>
      <c r="B553" t="e">
        <f>'2012-2019 combined'!B553*'2012-2019 sewage only'!$D553/('2012-2019 sewage only'!$D553+'2012-2019 sewage only'!$F553)</f>
        <v>#VALUE!</v>
      </c>
      <c r="C553">
        <f>'2012-2019 combined'!C553*'2012-2019 sewage only'!$D553/('2012-2019 sewage only'!$D553+'2012-2019 sewage only'!$F553)</f>
        <v>0</v>
      </c>
      <c r="D553">
        <f>IF('2012-2019 combined'!D553&lt;30,'2012-2019 combined'!D553,30)</f>
        <v>25.1</v>
      </c>
      <c r="E553" t="e">
        <f>'2012-2019 combined'!E553*'2012-2019 sewage only'!$D553/('2012-2019 sewage only'!$D553+'2012-2019 sewage only'!$F553)</f>
        <v>#VALUE!</v>
      </c>
      <c r="F553">
        <f>IF('2012-2019 combined'!D553&lt;30, 0, '2012-2019 combined'!D553-30)</f>
        <v>0</v>
      </c>
    </row>
    <row r="554" spans="1:6" x14ac:dyDescent="0.25">
      <c r="A554" s="4">
        <v>41674</v>
      </c>
      <c r="B554">
        <f>'2012-2019 combined'!B554*'2012-2019 sewage only'!$D554/('2012-2019 sewage only'!$D554+'2012-2019 sewage only'!$F554)</f>
        <v>15.400000000000002</v>
      </c>
      <c r="C554">
        <f>'2012-2019 combined'!C554*'2012-2019 sewage only'!$D554/('2012-2019 sewage only'!$D554+'2012-2019 sewage only'!$F554)</f>
        <v>0.32200000000000001</v>
      </c>
      <c r="D554">
        <f>IF('2012-2019 combined'!D554&lt;30,'2012-2019 combined'!D554,30)</f>
        <v>23.64</v>
      </c>
      <c r="E554">
        <f>'2012-2019 combined'!E554*'2012-2019 sewage only'!$D554/('2012-2019 sewage only'!$D554+'2012-2019 sewage only'!$F554)</f>
        <v>19.5</v>
      </c>
      <c r="F554">
        <f>IF('2012-2019 combined'!D554&lt;30, 0, '2012-2019 combined'!D554-30)</f>
        <v>0</v>
      </c>
    </row>
    <row r="555" spans="1:6" x14ac:dyDescent="0.25">
      <c r="A555" s="4">
        <v>41675</v>
      </c>
      <c r="B555" t="e">
        <f>'2012-2019 combined'!B555*'2012-2019 sewage only'!$D555/('2012-2019 sewage only'!$D555+'2012-2019 sewage only'!$F555)</f>
        <v>#VALUE!</v>
      </c>
      <c r="C555">
        <f>'2012-2019 combined'!C555*'2012-2019 sewage only'!$D555/('2012-2019 sewage only'!$D555+'2012-2019 sewage only'!$F555)</f>
        <v>0</v>
      </c>
      <c r="D555">
        <f>IF('2012-2019 combined'!D555&lt;30,'2012-2019 combined'!D555,30)</f>
        <v>24.23</v>
      </c>
      <c r="E555" t="e">
        <f>'2012-2019 combined'!E555*'2012-2019 sewage only'!$D555/('2012-2019 sewage only'!$D555+'2012-2019 sewage only'!$F555)</f>
        <v>#VALUE!</v>
      </c>
      <c r="F555">
        <f>IF('2012-2019 combined'!D555&lt;30, 0, '2012-2019 combined'!D555-30)</f>
        <v>0</v>
      </c>
    </row>
    <row r="556" spans="1:6" x14ac:dyDescent="0.25">
      <c r="A556" s="4">
        <v>41676</v>
      </c>
      <c r="B556">
        <f>'2012-2019 combined'!B556*'2012-2019 sewage only'!$D556/('2012-2019 sewage only'!$D556+'2012-2019 sewage only'!$F556)</f>
        <v>19.5</v>
      </c>
      <c r="C556">
        <f>'2012-2019 combined'!C556*'2012-2019 sewage only'!$D556/('2012-2019 sewage only'!$D556+'2012-2019 sewage only'!$F556)</f>
        <v>0</v>
      </c>
      <c r="D556">
        <f>IF('2012-2019 combined'!D556&lt;30,'2012-2019 combined'!D556,30)</f>
        <v>24.24</v>
      </c>
      <c r="E556" t="e">
        <f>'2012-2019 combined'!E556*'2012-2019 sewage only'!$D556/('2012-2019 sewage only'!$D556+'2012-2019 sewage only'!$F556)</f>
        <v>#VALUE!</v>
      </c>
      <c r="F556">
        <f>IF('2012-2019 combined'!D556&lt;30, 0, '2012-2019 combined'!D556-30)</f>
        <v>0</v>
      </c>
    </row>
    <row r="557" spans="1:6" x14ac:dyDescent="0.25">
      <c r="A557" s="4">
        <v>41677</v>
      </c>
      <c r="B557" t="e">
        <f>'2012-2019 combined'!B557*'2012-2019 sewage only'!$D557/('2012-2019 sewage only'!$D557+'2012-2019 sewage only'!$F557)</f>
        <v>#VALUE!</v>
      </c>
      <c r="C557">
        <f>'2012-2019 combined'!C557*'2012-2019 sewage only'!$D557/('2012-2019 sewage only'!$D557+'2012-2019 sewage only'!$F557)</f>
        <v>0</v>
      </c>
      <c r="D557">
        <f>IF('2012-2019 combined'!D557&lt;30,'2012-2019 combined'!D557,30)</f>
        <v>23.39</v>
      </c>
      <c r="E557" t="e">
        <f>'2012-2019 combined'!E557*'2012-2019 sewage only'!$D557/('2012-2019 sewage only'!$D557+'2012-2019 sewage only'!$F557)</f>
        <v>#VALUE!</v>
      </c>
      <c r="F557">
        <f>IF('2012-2019 combined'!D557&lt;30, 0, '2012-2019 combined'!D557-30)</f>
        <v>0</v>
      </c>
    </row>
    <row r="558" spans="1:6" x14ac:dyDescent="0.25">
      <c r="A558" s="4">
        <v>41678</v>
      </c>
      <c r="B558" t="e">
        <f>'2012-2019 combined'!B558*'2012-2019 sewage only'!$D558/('2012-2019 sewage only'!$D558+'2012-2019 sewage only'!$F558)</f>
        <v>#VALUE!</v>
      </c>
      <c r="C558">
        <f>'2012-2019 combined'!C558*'2012-2019 sewage only'!$D558/('2012-2019 sewage only'!$D558+'2012-2019 sewage only'!$F558)</f>
        <v>0</v>
      </c>
      <c r="D558">
        <f>IF('2012-2019 combined'!D558&lt;30,'2012-2019 combined'!D558,30)</f>
        <v>23.13</v>
      </c>
      <c r="E558" t="e">
        <f>'2012-2019 combined'!E558*'2012-2019 sewage only'!$D558/('2012-2019 sewage only'!$D558+'2012-2019 sewage only'!$F558)</f>
        <v>#VALUE!</v>
      </c>
      <c r="F558">
        <f>IF('2012-2019 combined'!D558&lt;30, 0, '2012-2019 combined'!D558-30)</f>
        <v>0</v>
      </c>
    </row>
    <row r="559" spans="1:6" x14ac:dyDescent="0.25">
      <c r="A559" s="4">
        <v>41679</v>
      </c>
      <c r="B559" t="e">
        <f>'2012-2019 combined'!B559*'2012-2019 sewage only'!$D559/('2012-2019 sewage only'!$D559+'2012-2019 sewage only'!$F559)</f>
        <v>#VALUE!</v>
      </c>
      <c r="C559">
        <f>'2012-2019 combined'!C559*'2012-2019 sewage only'!$D559/('2012-2019 sewage only'!$D559+'2012-2019 sewage only'!$F559)</f>
        <v>0</v>
      </c>
      <c r="D559">
        <f>IF('2012-2019 combined'!D559&lt;30,'2012-2019 combined'!D559,30)</f>
        <v>22.92</v>
      </c>
      <c r="E559" t="e">
        <f>'2012-2019 combined'!E559*'2012-2019 sewage only'!$D559/('2012-2019 sewage only'!$D559+'2012-2019 sewage only'!$F559)</f>
        <v>#VALUE!</v>
      </c>
      <c r="F559">
        <f>IF('2012-2019 combined'!D559&lt;30, 0, '2012-2019 combined'!D559-30)</f>
        <v>0</v>
      </c>
    </row>
    <row r="560" spans="1:6" x14ac:dyDescent="0.25">
      <c r="A560" s="4">
        <v>41680</v>
      </c>
      <c r="B560" t="e">
        <f>'2012-2019 combined'!B560*'2012-2019 sewage only'!$D560/('2012-2019 sewage only'!$D560+'2012-2019 sewage only'!$F560)</f>
        <v>#VALUE!</v>
      </c>
      <c r="C560">
        <f>'2012-2019 combined'!C560*'2012-2019 sewage only'!$D560/('2012-2019 sewage only'!$D560+'2012-2019 sewage only'!$F560)</f>
        <v>0</v>
      </c>
      <c r="D560">
        <f>IF('2012-2019 combined'!D560&lt;30,'2012-2019 combined'!D560,30)</f>
        <v>23.5</v>
      </c>
      <c r="E560" t="e">
        <f>'2012-2019 combined'!E560*'2012-2019 sewage only'!$D560/('2012-2019 sewage only'!$D560+'2012-2019 sewage only'!$F560)</f>
        <v>#VALUE!</v>
      </c>
      <c r="F560">
        <f>IF('2012-2019 combined'!D560&lt;30, 0, '2012-2019 combined'!D560-30)</f>
        <v>0</v>
      </c>
    </row>
    <row r="561" spans="1:6" x14ac:dyDescent="0.25">
      <c r="A561" s="4">
        <v>41681</v>
      </c>
      <c r="B561">
        <f>'2012-2019 combined'!B561*'2012-2019 sewage only'!$D561/('2012-2019 sewage only'!$D561+'2012-2019 sewage only'!$F561)</f>
        <v>26</v>
      </c>
      <c r="C561">
        <f>'2012-2019 combined'!C561*'2012-2019 sewage only'!$D561/('2012-2019 sewage only'!$D561+'2012-2019 sewage only'!$F561)</f>
        <v>0.32400000000000001</v>
      </c>
      <c r="D561">
        <f>IF('2012-2019 combined'!D561&lt;30,'2012-2019 combined'!D561,30)</f>
        <v>22.96</v>
      </c>
      <c r="E561">
        <f>'2012-2019 combined'!E561*'2012-2019 sewage only'!$D561/('2012-2019 sewage only'!$D561+'2012-2019 sewage only'!$F561)</f>
        <v>21.2</v>
      </c>
      <c r="F561">
        <f>IF('2012-2019 combined'!D561&lt;30, 0, '2012-2019 combined'!D561-30)</f>
        <v>0</v>
      </c>
    </row>
    <row r="562" spans="1:6" x14ac:dyDescent="0.25">
      <c r="A562" s="4">
        <v>41682</v>
      </c>
      <c r="B562" t="e">
        <f>'2012-2019 combined'!B562*'2012-2019 sewage only'!$D562/('2012-2019 sewage only'!$D562+'2012-2019 sewage only'!$F562)</f>
        <v>#VALUE!</v>
      </c>
      <c r="C562">
        <f>'2012-2019 combined'!C562*'2012-2019 sewage only'!$D562/('2012-2019 sewage only'!$D562+'2012-2019 sewage only'!$F562)</f>
        <v>0</v>
      </c>
      <c r="D562">
        <f>IF('2012-2019 combined'!D562&lt;30,'2012-2019 combined'!D562,30)</f>
        <v>21.79</v>
      </c>
      <c r="E562" t="e">
        <f>'2012-2019 combined'!E562*'2012-2019 sewage only'!$D562/('2012-2019 sewage only'!$D562+'2012-2019 sewage only'!$F562)</f>
        <v>#VALUE!</v>
      </c>
      <c r="F562">
        <f>IF('2012-2019 combined'!D562&lt;30, 0, '2012-2019 combined'!D562-30)</f>
        <v>0</v>
      </c>
    </row>
    <row r="563" spans="1:6" x14ac:dyDescent="0.25">
      <c r="A563" s="4">
        <v>41683</v>
      </c>
      <c r="B563">
        <f>'2012-2019 combined'!B563*'2012-2019 sewage only'!$D563/('2012-2019 sewage only'!$D563+'2012-2019 sewage only'!$F563)</f>
        <v>30.2</v>
      </c>
      <c r="C563">
        <f>'2012-2019 combined'!C563*'2012-2019 sewage only'!$D563/('2012-2019 sewage only'!$D563+'2012-2019 sewage only'!$F563)</f>
        <v>0</v>
      </c>
      <c r="D563">
        <f>IF('2012-2019 combined'!D563&lt;30,'2012-2019 combined'!D563,30)</f>
        <v>22.31</v>
      </c>
      <c r="E563" t="e">
        <f>'2012-2019 combined'!E563*'2012-2019 sewage only'!$D563/('2012-2019 sewage only'!$D563+'2012-2019 sewage only'!$F563)</f>
        <v>#VALUE!</v>
      </c>
      <c r="F563">
        <f>IF('2012-2019 combined'!D563&lt;30, 0, '2012-2019 combined'!D563-30)</f>
        <v>0</v>
      </c>
    </row>
    <row r="564" spans="1:6" x14ac:dyDescent="0.25">
      <c r="A564" s="4">
        <v>41684</v>
      </c>
      <c r="B564" t="e">
        <f>'2012-2019 combined'!B564*'2012-2019 sewage only'!$D564/('2012-2019 sewage only'!$D564+'2012-2019 sewage only'!$F564)</f>
        <v>#VALUE!</v>
      </c>
      <c r="C564">
        <f>'2012-2019 combined'!C564*'2012-2019 sewage only'!$D564/('2012-2019 sewage only'!$D564+'2012-2019 sewage only'!$F564)</f>
        <v>0</v>
      </c>
      <c r="D564">
        <f>IF('2012-2019 combined'!D564&lt;30,'2012-2019 combined'!D564,30)</f>
        <v>21.43</v>
      </c>
      <c r="E564" t="e">
        <f>'2012-2019 combined'!E564*'2012-2019 sewage only'!$D564/('2012-2019 sewage only'!$D564+'2012-2019 sewage only'!$F564)</f>
        <v>#VALUE!</v>
      </c>
      <c r="F564">
        <f>IF('2012-2019 combined'!D564&lt;30, 0, '2012-2019 combined'!D564-30)</f>
        <v>0</v>
      </c>
    </row>
    <row r="565" spans="1:6" x14ac:dyDescent="0.25">
      <c r="A565" s="4">
        <v>41685</v>
      </c>
      <c r="B565" t="e">
        <f>'2012-2019 combined'!B565*'2012-2019 sewage only'!$D565/('2012-2019 sewage only'!$D565+'2012-2019 sewage only'!$F565)</f>
        <v>#VALUE!</v>
      </c>
      <c r="C565">
        <f>'2012-2019 combined'!C565*'2012-2019 sewage only'!$D565/('2012-2019 sewage only'!$D565+'2012-2019 sewage only'!$F565)</f>
        <v>0</v>
      </c>
      <c r="D565">
        <f>IF('2012-2019 combined'!D565&lt;30,'2012-2019 combined'!D565,30)</f>
        <v>23.07</v>
      </c>
      <c r="E565" t="e">
        <f>'2012-2019 combined'!E565*'2012-2019 sewage only'!$D565/('2012-2019 sewage only'!$D565+'2012-2019 sewage only'!$F565)</f>
        <v>#VALUE!</v>
      </c>
      <c r="F565">
        <f>IF('2012-2019 combined'!D565&lt;30, 0, '2012-2019 combined'!D565-30)</f>
        <v>0</v>
      </c>
    </row>
    <row r="566" spans="1:6" x14ac:dyDescent="0.25">
      <c r="A566" s="4">
        <v>41686</v>
      </c>
      <c r="B566" t="e">
        <f>'2012-2019 combined'!B566*'2012-2019 sewage only'!$D566/('2012-2019 sewage only'!$D566+'2012-2019 sewage only'!$F566)</f>
        <v>#VALUE!</v>
      </c>
      <c r="C566">
        <f>'2012-2019 combined'!C566*'2012-2019 sewage only'!$D566/('2012-2019 sewage only'!$D566+'2012-2019 sewage only'!$F566)</f>
        <v>0</v>
      </c>
      <c r="D566">
        <f>IF('2012-2019 combined'!D566&lt;30,'2012-2019 combined'!D566,30)</f>
        <v>23.59</v>
      </c>
      <c r="E566" t="e">
        <f>'2012-2019 combined'!E566*'2012-2019 sewage only'!$D566/('2012-2019 sewage only'!$D566+'2012-2019 sewage only'!$F566)</f>
        <v>#VALUE!</v>
      </c>
      <c r="F566">
        <f>IF('2012-2019 combined'!D566&lt;30, 0, '2012-2019 combined'!D566-30)</f>
        <v>0</v>
      </c>
    </row>
    <row r="567" spans="1:6" x14ac:dyDescent="0.25">
      <c r="A567" s="4">
        <v>41687</v>
      </c>
      <c r="B567" t="e">
        <f>'2012-2019 combined'!B567*'2012-2019 sewage only'!$D567/('2012-2019 sewage only'!$D567+'2012-2019 sewage only'!$F567)</f>
        <v>#VALUE!</v>
      </c>
      <c r="C567">
        <f>'2012-2019 combined'!C567*'2012-2019 sewage only'!$D567/('2012-2019 sewage only'!$D567+'2012-2019 sewage only'!$F567)</f>
        <v>0</v>
      </c>
      <c r="D567">
        <f>IF('2012-2019 combined'!D567&lt;30,'2012-2019 combined'!D567,30)</f>
        <v>30</v>
      </c>
      <c r="E567" t="e">
        <f>'2012-2019 combined'!E567*'2012-2019 sewage only'!$D567/('2012-2019 sewage only'!$D567+'2012-2019 sewage only'!$F567)</f>
        <v>#VALUE!</v>
      </c>
      <c r="F567">
        <f>IF('2012-2019 combined'!D567&lt;30, 0, '2012-2019 combined'!D567-30)</f>
        <v>6.1700000000000017</v>
      </c>
    </row>
    <row r="568" spans="1:6" x14ac:dyDescent="0.25">
      <c r="A568" s="4">
        <v>41688</v>
      </c>
      <c r="B568">
        <f>'2012-2019 combined'!B568*'2012-2019 sewage only'!$D568/('2012-2019 sewage only'!$D568+'2012-2019 sewage only'!$F568)</f>
        <v>8.7918164224495428</v>
      </c>
      <c r="C568" t="e">
        <f>'2012-2019 combined'!C568*'2012-2019 sewage only'!$D568/('2012-2019 sewage only'!$D568+'2012-2019 sewage only'!$F568)</f>
        <v>#VALUE!</v>
      </c>
      <c r="D568">
        <f>IF('2012-2019 combined'!D568&lt;30,'2012-2019 combined'!D568,30)</f>
        <v>30</v>
      </c>
      <c r="E568">
        <f>'2012-2019 combined'!E568*'2012-2019 sewage only'!$D568/('2012-2019 sewage only'!$D568+'2012-2019 sewage only'!$F568)</f>
        <v>8.5429914293613489</v>
      </c>
      <c r="F568">
        <f>IF('2012-2019 combined'!D568&lt;30, 0, '2012-2019 combined'!D568-30)</f>
        <v>6.1700000000000017</v>
      </c>
    </row>
    <row r="569" spans="1:6" x14ac:dyDescent="0.25">
      <c r="A569" s="4">
        <v>41689</v>
      </c>
      <c r="B569" t="e">
        <f>'2012-2019 combined'!B569*'2012-2019 sewage only'!$D569/('2012-2019 sewage only'!$D569+'2012-2019 sewage only'!$F569)</f>
        <v>#VALUE!</v>
      </c>
      <c r="C569">
        <f>'2012-2019 combined'!C569*'2012-2019 sewage only'!$D569/('2012-2019 sewage only'!$D569+'2012-2019 sewage only'!$F569)</f>
        <v>0</v>
      </c>
      <c r="D569">
        <f>IF('2012-2019 combined'!D569&lt;30,'2012-2019 combined'!D569,30)</f>
        <v>30</v>
      </c>
      <c r="E569" t="e">
        <f>'2012-2019 combined'!E569*'2012-2019 sewage only'!$D569/('2012-2019 sewage only'!$D569+'2012-2019 sewage only'!$F569)</f>
        <v>#VALUE!</v>
      </c>
      <c r="F569">
        <f>IF('2012-2019 combined'!D569&lt;30, 0, '2012-2019 combined'!D569-30)</f>
        <v>24.380000000000003</v>
      </c>
    </row>
    <row r="570" spans="1:6" x14ac:dyDescent="0.25">
      <c r="A570" s="4">
        <v>41690</v>
      </c>
      <c r="B570">
        <f>'2012-2019 combined'!B570*'2012-2019 sewage only'!$D570/('2012-2019 sewage only'!$D570+'2012-2019 sewage only'!$F570)</f>
        <v>2.0987338534339428</v>
      </c>
      <c r="C570">
        <f>'2012-2019 combined'!C570*'2012-2019 sewage only'!$D570/('2012-2019 sewage only'!$D570+'2012-2019 sewage only'!$F570)</f>
        <v>0</v>
      </c>
      <c r="D570">
        <f>IF('2012-2019 combined'!D570&lt;30,'2012-2019 combined'!D570,30)</f>
        <v>30</v>
      </c>
      <c r="E570" t="e">
        <f>'2012-2019 combined'!E570*'2012-2019 sewage only'!$D570/('2012-2019 sewage only'!$D570+'2012-2019 sewage only'!$F570)</f>
        <v>#VALUE!</v>
      </c>
      <c r="F570">
        <f>IF('2012-2019 combined'!D570&lt;30, 0, '2012-2019 combined'!D570-30)</f>
        <v>48.19</v>
      </c>
    </row>
    <row r="571" spans="1:6" x14ac:dyDescent="0.25">
      <c r="A571" s="4">
        <v>41691</v>
      </c>
      <c r="B571" t="e">
        <f>'2012-2019 combined'!B571*'2012-2019 sewage only'!$D571/('2012-2019 sewage only'!$D571+'2012-2019 sewage only'!$F571)</f>
        <v>#VALUE!</v>
      </c>
      <c r="C571">
        <f>'2012-2019 combined'!C571*'2012-2019 sewage only'!$D571/('2012-2019 sewage only'!$D571+'2012-2019 sewage only'!$F571)</f>
        <v>0</v>
      </c>
      <c r="D571">
        <f>IF('2012-2019 combined'!D571&lt;30,'2012-2019 combined'!D571,30)</f>
        <v>30</v>
      </c>
      <c r="E571" t="e">
        <f>'2012-2019 combined'!E571*'2012-2019 sewage only'!$D571/('2012-2019 sewage only'!$D571+'2012-2019 sewage only'!$F571)</f>
        <v>#VALUE!</v>
      </c>
      <c r="F571">
        <f>IF('2012-2019 combined'!D571&lt;30, 0, '2012-2019 combined'!D571-30)</f>
        <v>10.159999999999997</v>
      </c>
    </row>
    <row r="572" spans="1:6" x14ac:dyDescent="0.25">
      <c r="A572" s="4">
        <v>41692</v>
      </c>
      <c r="B572" t="e">
        <f>'2012-2019 combined'!B572*'2012-2019 sewage only'!$D572/('2012-2019 sewage only'!$D572+'2012-2019 sewage only'!$F572)</f>
        <v>#VALUE!</v>
      </c>
      <c r="C572">
        <f>'2012-2019 combined'!C572*'2012-2019 sewage only'!$D572/('2012-2019 sewage only'!$D572+'2012-2019 sewage only'!$F572)</f>
        <v>0</v>
      </c>
      <c r="D572">
        <f>IF('2012-2019 combined'!D572&lt;30,'2012-2019 combined'!D572,30)</f>
        <v>30</v>
      </c>
      <c r="E572" t="e">
        <f>'2012-2019 combined'!E572*'2012-2019 sewage only'!$D572/('2012-2019 sewage only'!$D572+'2012-2019 sewage only'!$F572)</f>
        <v>#VALUE!</v>
      </c>
      <c r="F572">
        <f>IF('2012-2019 combined'!D572&lt;30, 0, '2012-2019 combined'!D572-30)</f>
        <v>8.2800000000000011</v>
      </c>
    </row>
    <row r="573" spans="1:6" x14ac:dyDescent="0.25">
      <c r="A573" s="4">
        <v>41693</v>
      </c>
      <c r="B573" t="e">
        <f>'2012-2019 combined'!B573*'2012-2019 sewage only'!$D573/('2012-2019 sewage only'!$D573+'2012-2019 sewage only'!$F573)</f>
        <v>#VALUE!</v>
      </c>
      <c r="C573">
        <f>'2012-2019 combined'!C573*'2012-2019 sewage only'!$D573/('2012-2019 sewage only'!$D573+'2012-2019 sewage only'!$F573)</f>
        <v>0</v>
      </c>
      <c r="D573">
        <f>IF('2012-2019 combined'!D573&lt;30,'2012-2019 combined'!D573,30)</f>
        <v>30</v>
      </c>
      <c r="E573" t="e">
        <f>'2012-2019 combined'!E573*'2012-2019 sewage only'!$D573/('2012-2019 sewage only'!$D573+'2012-2019 sewage only'!$F573)</f>
        <v>#VALUE!</v>
      </c>
      <c r="F573">
        <f>IF('2012-2019 combined'!D573&lt;30, 0, '2012-2019 combined'!D573-30)</f>
        <v>4.0799999999999983</v>
      </c>
    </row>
    <row r="574" spans="1:6" x14ac:dyDescent="0.25">
      <c r="A574" s="4">
        <v>41694</v>
      </c>
      <c r="B574" t="e">
        <f>'2012-2019 combined'!B574*'2012-2019 sewage only'!$D574/('2012-2019 sewage only'!$D574+'2012-2019 sewage only'!$F574)</f>
        <v>#VALUE!</v>
      </c>
      <c r="C574">
        <f>'2012-2019 combined'!C574*'2012-2019 sewage only'!$D574/('2012-2019 sewage only'!$D574+'2012-2019 sewage only'!$F574)</f>
        <v>0</v>
      </c>
      <c r="D574">
        <f>IF('2012-2019 combined'!D574&lt;30,'2012-2019 combined'!D574,30)</f>
        <v>30</v>
      </c>
      <c r="E574" t="e">
        <f>'2012-2019 combined'!E574*'2012-2019 sewage only'!$D574/('2012-2019 sewage only'!$D574+'2012-2019 sewage only'!$F574)</f>
        <v>#VALUE!</v>
      </c>
      <c r="F574">
        <f>IF('2012-2019 combined'!D574&lt;30, 0, '2012-2019 combined'!D574-30)</f>
        <v>0.33999999999999986</v>
      </c>
    </row>
    <row r="575" spans="1:6" x14ac:dyDescent="0.25">
      <c r="A575" s="4">
        <v>41695</v>
      </c>
      <c r="B575">
        <f>'2012-2019 combined'!B575*'2012-2019 sewage only'!$D575/('2012-2019 sewage only'!$D575+'2012-2019 sewage only'!$F575)</f>
        <v>11.7</v>
      </c>
      <c r="C575">
        <f>'2012-2019 combined'!C575*'2012-2019 sewage only'!$D575/('2012-2019 sewage only'!$D575+'2012-2019 sewage only'!$F575)</f>
        <v>0.44400000000000001</v>
      </c>
      <c r="D575">
        <f>IF('2012-2019 combined'!D575&lt;30,'2012-2019 combined'!D575,30)</f>
        <v>27.6</v>
      </c>
      <c r="E575">
        <f>'2012-2019 combined'!E575*'2012-2019 sewage only'!$D575/('2012-2019 sewage only'!$D575+'2012-2019 sewage only'!$F575)</f>
        <v>16.2</v>
      </c>
      <c r="F575">
        <f>IF('2012-2019 combined'!D575&lt;30, 0, '2012-2019 combined'!D575-30)</f>
        <v>0</v>
      </c>
    </row>
    <row r="576" spans="1:6" x14ac:dyDescent="0.25">
      <c r="A576" s="4">
        <v>41696</v>
      </c>
      <c r="B576" t="e">
        <f>'2012-2019 combined'!B576*'2012-2019 sewage only'!$D576/('2012-2019 sewage only'!$D576+'2012-2019 sewage only'!$F576)</f>
        <v>#VALUE!</v>
      </c>
      <c r="C576">
        <f>'2012-2019 combined'!C576*'2012-2019 sewage only'!$D576/('2012-2019 sewage only'!$D576+'2012-2019 sewage only'!$F576)</f>
        <v>0</v>
      </c>
      <c r="D576">
        <f>IF('2012-2019 combined'!D576&lt;30,'2012-2019 combined'!D576,30)</f>
        <v>26.85</v>
      </c>
      <c r="E576" t="e">
        <f>'2012-2019 combined'!E576*'2012-2019 sewage only'!$D576/('2012-2019 sewage only'!$D576+'2012-2019 sewage only'!$F576)</f>
        <v>#VALUE!</v>
      </c>
      <c r="F576">
        <f>IF('2012-2019 combined'!D576&lt;30, 0, '2012-2019 combined'!D576-30)</f>
        <v>0</v>
      </c>
    </row>
    <row r="577" spans="1:6" x14ac:dyDescent="0.25">
      <c r="A577" s="4">
        <v>41697</v>
      </c>
      <c r="B577">
        <f>'2012-2019 combined'!B577*'2012-2019 sewage only'!$D577/('2012-2019 sewage only'!$D577+'2012-2019 sewage only'!$F577)</f>
        <v>13.9</v>
      </c>
      <c r="C577">
        <f>'2012-2019 combined'!C577*'2012-2019 sewage only'!$D577/('2012-2019 sewage only'!$D577+'2012-2019 sewage only'!$F577)</f>
        <v>0</v>
      </c>
      <c r="D577">
        <f>IF('2012-2019 combined'!D577&lt;30,'2012-2019 combined'!D577,30)</f>
        <v>25.15</v>
      </c>
      <c r="E577" t="e">
        <f>'2012-2019 combined'!E577*'2012-2019 sewage only'!$D577/('2012-2019 sewage only'!$D577+'2012-2019 sewage only'!$F577)</f>
        <v>#VALUE!</v>
      </c>
      <c r="F577">
        <f>IF('2012-2019 combined'!D577&lt;30, 0, '2012-2019 combined'!D577-30)</f>
        <v>0</v>
      </c>
    </row>
    <row r="578" spans="1:6" x14ac:dyDescent="0.25">
      <c r="A578" s="4">
        <v>41698</v>
      </c>
      <c r="B578" t="e">
        <f>'2012-2019 combined'!B578*'2012-2019 sewage only'!$D578/('2012-2019 sewage only'!$D578+'2012-2019 sewage only'!$F578)</f>
        <v>#VALUE!</v>
      </c>
      <c r="C578">
        <f>'2012-2019 combined'!C578*'2012-2019 sewage only'!$D578/('2012-2019 sewage only'!$D578+'2012-2019 sewage only'!$F578)</f>
        <v>0</v>
      </c>
      <c r="D578">
        <f>IF('2012-2019 combined'!D578&lt;30,'2012-2019 combined'!D578,30)</f>
        <v>23.87</v>
      </c>
      <c r="E578" t="e">
        <f>'2012-2019 combined'!E578*'2012-2019 sewage only'!$D578/('2012-2019 sewage only'!$D578+'2012-2019 sewage only'!$F578)</f>
        <v>#VALUE!</v>
      </c>
      <c r="F578">
        <f>IF('2012-2019 combined'!D578&lt;30, 0, '2012-2019 combined'!D578-30)</f>
        <v>0</v>
      </c>
    </row>
    <row r="579" spans="1:6" x14ac:dyDescent="0.25">
      <c r="A579" s="4">
        <v>41699</v>
      </c>
      <c r="B579" t="e">
        <f>'2012-2019 combined'!B579*'2012-2019 sewage only'!$D579/('2012-2019 sewage only'!$D579+'2012-2019 sewage only'!$F579)</f>
        <v>#VALUE!</v>
      </c>
      <c r="C579">
        <f>'2012-2019 combined'!C579*'2012-2019 sewage only'!$D579/('2012-2019 sewage only'!$D579+'2012-2019 sewage only'!$F579)</f>
        <v>0</v>
      </c>
      <c r="D579">
        <f>IF('2012-2019 combined'!D579&lt;30,'2012-2019 combined'!D579,30)</f>
        <v>23.12</v>
      </c>
      <c r="E579" t="e">
        <f>'2012-2019 combined'!E579*'2012-2019 sewage only'!$D579/('2012-2019 sewage only'!$D579+'2012-2019 sewage only'!$F579)</f>
        <v>#VALUE!</v>
      </c>
      <c r="F579">
        <f>IF('2012-2019 combined'!D579&lt;30, 0, '2012-2019 combined'!D579-30)</f>
        <v>0</v>
      </c>
    </row>
    <row r="580" spans="1:6" x14ac:dyDescent="0.25">
      <c r="A580" s="4">
        <v>41700</v>
      </c>
      <c r="B580" t="e">
        <f>'2012-2019 combined'!B580*'2012-2019 sewage only'!$D580/('2012-2019 sewage only'!$D580+'2012-2019 sewage only'!$F580)</f>
        <v>#VALUE!</v>
      </c>
      <c r="C580">
        <f>'2012-2019 combined'!C580*'2012-2019 sewage only'!$D580/('2012-2019 sewage only'!$D580+'2012-2019 sewage only'!$F580)</f>
        <v>0</v>
      </c>
      <c r="D580">
        <f>IF('2012-2019 combined'!D580&lt;30,'2012-2019 combined'!D580,30)</f>
        <v>23.61</v>
      </c>
      <c r="E580" t="e">
        <f>'2012-2019 combined'!E580*'2012-2019 sewage only'!$D580/('2012-2019 sewage only'!$D580+'2012-2019 sewage only'!$F580)</f>
        <v>#VALUE!</v>
      </c>
      <c r="F580">
        <f>IF('2012-2019 combined'!D580&lt;30, 0, '2012-2019 combined'!D580-30)</f>
        <v>0</v>
      </c>
    </row>
    <row r="581" spans="1:6" x14ac:dyDescent="0.25">
      <c r="A581" s="4">
        <v>41701</v>
      </c>
      <c r="B581" t="e">
        <f>'2012-2019 combined'!B581*'2012-2019 sewage only'!$D581/('2012-2019 sewage only'!$D581+'2012-2019 sewage only'!$F581)</f>
        <v>#VALUE!</v>
      </c>
      <c r="C581">
        <f>'2012-2019 combined'!C581*'2012-2019 sewage only'!$D581/('2012-2019 sewage only'!$D581+'2012-2019 sewage only'!$F581)</f>
        <v>0</v>
      </c>
      <c r="D581">
        <f>IF('2012-2019 combined'!D581&lt;30,'2012-2019 combined'!D581,30)</f>
        <v>23.46</v>
      </c>
      <c r="E581" t="e">
        <f>'2012-2019 combined'!E581*'2012-2019 sewage only'!$D581/('2012-2019 sewage only'!$D581+'2012-2019 sewage only'!$F581)</f>
        <v>#VALUE!</v>
      </c>
      <c r="F581">
        <f>IF('2012-2019 combined'!D581&lt;30, 0, '2012-2019 combined'!D581-30)</f>
        <v>0</v>
      </c>
    </row>
    <row r="582" spans="1:6" x14ac:dyDescent="0.25">
      <c r="A582" s="4">
        <v>41702</v>
      </c>
      <c r="B582">
        <f>'2012-2019 combined'!B582*'2012-2019 sewage only'!$D582/('2012-2019 sewage only'!$D582+'2012-2019 sewage only'!$F582)</f>
        <v>15.700000000000001</v>
      </c>
      <c r="C582">
        <f>'2012-2019 combined'!C582*'2012-2019 sewage only'!$D582/('2012-2019 sewage only'!$D582+'2012-2019 sewage only'!$F582)</f>
        <v>0.46200000000000002</v>
      </c>
      <c r="D582">
        <f>IF('2012-2019 combined'!D582&lt;30,'2012-2019 combined'!D582,30)</f>
        <v>23.27</v>
      </c>
      <c r="E582">
        <f>'2012-2019 combined'!E582*'2012-2019 sewage only'!$D582/('2012-2019 sewage only'!$D582+'2012-2019 sewage only'!$F582)</f>
        <v>19.600000000000001</v>
      </c>
      <c r="F582">
        <f>IF('2012-2019 combined'!D582&lt;30, 0, '2012-2019 combined'!D582-30)</f>
        <v>0</v>
      </c>
    </row>
    <row r="583" spans="1:6" x14ac:dyDescent="0.25">
      <c r="A583" s="4">
        <v>41703</v>
      </c>
      <c r="B583" t="e">
        <f>'2012-2019 combined'!B583*'2012-2019 sewage only'!$D583/('2012-2019 sewage only'!$D583+'2012-2019 sewage only'!$F583)</f>
        <v>#VALUE!</v>
      </c>
      <c r="C583">
        <f>'2012-2019 combined'!C583*'2012-2019 sewage only'!$D583/('2012-2019 sewage only'!$D583+'2012-2019 sewage only'!$F583)</f>
        <v>0</v>
      </c>
      <c r="D583">
        <f>IF('2012-2019 combined'!D583&lt;30,'2012-2019 combined'!D583,30)</f>
        <v>21.69</v>
      </c>
      <c r="E583" t="e">
        <f>'2012-2019 combined'!E583*'2012-2019 sewage only'!$D583/('2012-2019 sewage only'!$D583+'2012-2019 sewage only'!$F583)</f>
        <v>#VALUE!</v>
      </c>
      <c r="F583">
        <f>IF('2012-2019 combined'!D583&lt;30, 0, '2012-2019 combined'!D583-30)</f>
        <v>0</v>
      </c>
    </row>
    <row r="584" spans="1:6" x14ac:dyDescent="0.25">
      <c r="A584" s="4">
        <v>41704</v>
      </c>
      <c r="B584">
        <f>'2012-2019 combined'!B584*'2012-2019 sewage only'!$D584/('2012-2019 sewage only'!$D584+'2012-2019 sewage only'!$F584)</f>
        <v>16.600000000000001</v>
      </c>
      <c r="C584">
        <f>'2012-2019 combined'!C584*'2012-2019 sewage only'!$D584/('2012-2019 sewage only'!$D584+'2012-2019 sewage only'!$F584)</f>
        <v>0</v>
      </c>
      <c r="D584">
        <f>IF('2012-2019 combined'!D584&lt;30,'2012-2019 combined'!D584,30)</f>
        <v>19.329999999999998</v>
      </c>
      <c r="E584" t="e">
        <f>'2012-2019 combined'!E584*'2012-2019 sewage only'!$D584/('2012-2019 sewage only'!$D584+'2012-2019 sewage only'!$F584)</f>
        <v>#VALUE!</v>
      </c>
      <c r="F584">
        <f>IF('2012-2019 combined'!D584&lt;30, 0, '2012-2019 combined'!D584-30)</f>
        <v>0</v>
      </c>
    </row>
    <row r="585" spans="1:6" x14ac:dyDescent="0.25">
      <c r="A585" s="4">
        <v>41705</v>
      </c>
      <c r="B585" t="e">
        <f>'2012-2019 combined'!B585*'2012-2019 sewage only'!$D585/('2012-2019 sewage only'!$D585+'2012-2019 sewage only'!$F585)</f>
        <v>#VALUE!</v>
      </c>
      <c r="C585">
        <f>'2012-2019 combined'!C585*'2012-2019 sewage only'!$D585/('2012-2019 sewage only'!$D585+'2012-2019 sewage only'!$F585)</f>
        <v>0</v>
      </c>
      <c r="D585">
        <f>IF('2012-2019 combined'!D585&lt;30,'2012-2019 combined'!D585,30)</f>
        <v>22</v>
      </c>
      <c r="E585" t="e">
        <f>'2012-2019 combined'!E585*'2012-2019 sewage only'!$D585/('2012-2019 sewage only'!$D585+'2012-2019 sewage only'!$F585)</f>
        <v>#VALUE!</v>
      </c>
      <c r="F585">
        <f>IF('2012-2019 combined'!D585&lt;30, 0, '2012-2019 combined'!D585-30)</f>
        <v>0</v>
      </c>
    </row>
    <row r="586" spans="1:6" x14ac:dyDescent="0.25">
      <c r="A586" s="4">
        <v>41706</v>
      </c>
      <c r="B586" t="e">
        <f>'2012-2019 combined'!B586*'2012-2019 sewage only'!$D586/('2012-2019 sewage only'!$D586+'2012-2019 sewage only'!$F586)</f>
        <v>#VALUE!</v>
      </c>
      <c r="C586">
        <f>'2012-2019 combined'!C586*'2012-2019 sewage only'!$D586/('2012-2019 sewage only'!$D586+'2012-2019 sewage only'!$F586)</f>
        <v>0</v>
      </c>
      <c r="D586">
        <f>IF('2012-2019 combined'!D586&lt;30,'2012-2019 combined'!D586,30)</f>
        <v>22.29</v>
      </c>
      <c r="E586" t="e">
        <f>'2012-2019 combined'!E586*'2012-2019 sewage only'!$D586/('2012-2019 sewage only'!$D586+'2012-2019 sewage only'!$F586)</f>
        <v>#VALUE!</v>
      </c>
      <c r="F586">
        <f>IF('2012-2019 combined'!D586&lt;30, 0, '2012-2019 combined'!D586-30)</f>
        <v>0</v>
      </c>
    </row>
    <row r="587" spans="1:6" x14ac:dyDescent="0.25">
      <c r="A587" s="4">
        <v>41707</v>
      </c>
      <c r="B587" t="e">
        <f>'2012-2019 combined'!B587*'2012-2019 sewage only'!$D587/('2012-2019 sewage only'!$D587+'2012-2019 sewage only'!$F587)</f>
        <v>#VALUE!</v>
      </c>
      <c r="C587">
        <f>'2012-2019 combined'!C587*'2012-2019 sewage only'!$D587/('2012-2019 sewage only'!$D587+'2012-2019 sewage only'!$F587)</f>
        <v>0</v>
      </c>
      <c r="D587">
        <f>IF('2012-2019 combined'!D587&lt;30,'2012-2019 combined'!D587,30)</f>
        <v>22.71</v>
      </c>
      <c r="E587" t="e">
        <f>'2012-2019 combined'!E587*'2012-2019 sewage only'!$D587/('2012-2019 sewage only'!$D587+'2012-2019 sewage only'!$F587)</f>
        <v>#VALUE!</v>
      </c>
      <c r="F587">
        <f>IF('2012-2019 combined'!D587&lt;30, 0, '2012-2019 combined'!D587-30)</f>
        <v>0</v>
      </c>
    </row>
    <row r="588" spans="1:6" x14ac:dyDescent="0.25">
      <c r="A588" s="4">
        <v>41708</v>
      </c>
      <c r="B588" t="e">
        <f>'2012-2019 combined'!B588*'2012-2019 sewage only'!$D588/('2012-2019 sewage only'!$D588+'2012-2019 sewage only'!$F588)</f>
        <v>#VALUE!</v>
      </c>
      <c r="C588">
        <f>'2012-2019 combined'!C588*'2012-2019 sewage only'!$D588/('2012-2019 sewage only'!$D588+'2012-2019 sewage only'!$F588)</f>
        <v>0</v>
      </c>
      <c r="D588">
        <f>IF('2012-2019 combined'!D588&lt;30,'2012-2019 combined'!D588,30)</f>
        <v>22.54</v>
      </c>
      <c r="E588" t="e">
        <f>'2012-2019 combined'!E588*'2012-2019 sewage only'!$D588/('2012-2019 sewage only'!$D588+'2012-2019 sewage only'!$F588)</f>
        <v>#VALUE!</v>
      </c>
      <c r="F588">
        <f>IF('2012-2019 combined'!D588&lt;30, 0, '2012-2019 combined'!D588-30)</f>
        <v>0</v>
      </c>
    </row>
    <row r="589" spans="1:6" x14ac:dyDescent="0.25">
      <c r="A589" s="4">
        <v>41709</v>
      </c>
      <c r="B589">
        <f>'2012-2019 combined'!B589*'2012-2019 sewage only'!$D589/('2012-2019 sewage only'!$D589+'2012-2019 sewage only'!$F589)</f>
        <v>17.060760251421733</v>
      </c>
      <c r="C589">
        <f>'2012-2019 combined'!C589*'2012-2019 sewage only'!$D589/('2012-2019 sewage only'!$D589+'2012-2019 sewage only'!$F589)</f>
        <v>0.32056270577671359</v>
      </c>
      <c r="D589">
        <f>IF('2012-2019 combined'!D589&lt;30,'2012-2019 combined'!D589,30)</f>
        <v>30</v>
      </c>
      <c r="E589">
        <f>'2012-2019 combined'!E589*'2012-2019 sewage only'!$D589/('2012-2019 sewage only'!$D589+'2012-2019 sewage only'!$F589)</f>
        <v>16.162825501346905</v>
      </c>
      <c r="F589">
        <f>IF('2012-2019 combined'!D589&lt;30, 0, '2012-2019 combined'!D589-30)</f>
        <v>3.4099999999999966</v>
      </c>
    </row>
    <row r="590" spans="1:6" x14ac:dyDescent="0.25">
      <c r="A590" s="4">
        <v>41710</v>
      </c>
      <c r="B590" t="e">
        <f>'2012-2019 combined'!B590*'2012-2019 sewage only'!$D590/('2012-2019 sewage only'!$D590+'2012-2019 sewage only'!$F590)</f>
        <v>#VALUE!</v>
      </c>
      <c r="C590">
        <f>'2012-2019 combined'!C590*'2012-2019 sewage only'!$D590/('2012-2019 sewage only'!$D590+'2012-2019 sewage only'!$F590)</f>
        <v>0</v>
      </c>
      <c r="D590">
        <f>IF('2012-2019 combined'!D590&lt;30,'2012-2019 combined'!D590,30)</f>
        <v>30</v>
      </c>
      <c r="E590" t="e">
        <f>'2012-2019 combined'!E590*'2012-2019 sewage only'!$D590/('2012-2019 sewage only'!$D590+'2012-2019 sewage only'!$F590)</f>
        <v>#VALUE!</v>
      </c>
      <c r="F590">
        <f>IF('2012-2019 combined'!D590&lt;30, 0, '2012-2019 combined'!D590-30)</f>
        <v>12.670000000000002</v>
      </c>
    </row>
    <row r="591" spans="1:6" x14ac:dyDescent="0.25">
      <c r="A591" s="4">
        <v>41711</v>
      </c>
      <c r="B591">
        <f>'2012-2019 combined'!B591*'2012-2019 sewage only'!$D591/('2012-2019 sewage only'!$D591+'2012-2019 sewage only'!$F591)</f>
        <v>13.248919085855466</v>
      </c>
      <c r="C591">
        <f>'2012-2019 combined'!C591*'2012-2019 sewage only'!$D591/('2012-2019 sewage only'!$D591+'2012-2019 sewage only'!$F591)</f>
        <v>0</v>
      </c>
      <c r="D591">
        <f>IF('2012-2019 combined'!D591&lt;30,'2012-2019 combined'!D591,30)</f>
        <v>30</v>
      </c>
      <c r="E591" t="e">
        <f>'2012-2019 combined'!E591*'2012-2019 sewage only'!$D591/('2012-2019 sewage only'!$D591+'2012-2019 sewage only'!$F591)</f>
        <v>#VALUE!</v>
      </c>
      <c r="F591">
        <f>IF('2012-2019 combined'!D591&lt;30, 0, '2012-2019 combined'!D591-30)</f>
        <v>2.3800000000000026</v>
      </c>
    </row>
    <row r="592" spans="1:6" x14ac:dyDescent="0.25">
      <c r="A592" s="4">
        <v>41712</v>
      </c>
      <c r="B592" t="e">
        <f>'2012-2019 combined'!B592*'2012-2019 sewage only'!$D592/('2012-2019 sewage only'!$D592+'2012-2019 sewage only'!$F592)</f>
        <v>#VALUE!</v>
      </c>
      <c r="C592">
        <f>'2012-2019 combined'!C592*'2012-2019 sewage only'!$D592/('2012-2019 sewage only'!$D592+'2012-2019 sewage only'!$F592)</f>
        <v>0</v>
      </c>
      <c r="D592">
        <f>IF('2012-2019 combined'!D592&lt;30,'2012-2019 combined'!D592,30)</f>
        <v>28.33</v>
      </c>
      <c r="E592" t="e">
        <f>'2012-2019 combined'!E592*'2012-2019 sewage only'!$D592/('2012-2019 sewage only'!$D592+'2012-2019 sewage only'!$F592)</f>
        <v>#VALUE!</v>
      </c>
      <c r="F592">
        <f>IF('2012-2019 combined'!D592&lt;30, 0, '2012-2019 combined'!D592-30)</f>
        <v>0</v>
      </c>
    </row>
    <row r="593" spans="1:6" x14ac:dyDescent="0.25">
      <c r="A593" s="4">
        <v>41713</v>
      </c>
      <c r="B593" t="e">
        <f>'2012-2019 combined'!B593*'2012-2019 sewage only'!$D593/('2012-2019 sewage only'!$D593+'2012-2019 sewage only'!$F593)</f>
        <v>#VALUE!</v>
      </c>
      <c r="C593">
        <f>'2012-2019 combined'!C593*'2012-2019 sewage only'!$D593/('2012-2019 sewage only'!$D593+'2012-2019 sewage only'!$F593)</f>
        <v>0</v>
      </c>
      <c r="D593">
        <f>IF('2012-2019 combined'!D593&lt;30,'2012-2019 combined'!D593,30)</f>
        <v>26.55</v>
      </c>
      <c r="E593" t="e">
        <f>'2012-2019 combined'!E593*'2012-2019 sewage only'!$D593/('2012-2019 sewage only'!$D593+'2012-2019 sewage only'!$F593)</f>
        <v>#VALUE!</v>
      </c>
      <c r="F593">
        <f>IF('2012-2019 combined'!D593&lt;30, 0, '2012-2019 combined'!D593-30)</f>
        <v>0</v>
      </c>
    </row>
    <row r="594" spans="1:6" x14ac:dyDescent="0.25">
      <c r="A594" s="4">
        <v>41714</v>
      </c>
      <c r="B594" t="e">
        <f>'2012-2019 combined'!B594*'2012-2019 sewage only'!$D594/('2012-2019 sewage only'!$D594+'2012-2019 sewage only'!$F594)</f>
        <v>#VALUE!</v>
      </c>
      <c r="C594">
        <f>'2012-2019 combined'!C594*'2012-2019 sewage only'!$D594/('2012-2019 sewage only'!$D594+'2012-2019 sewage only'!$F594)</f>
        <v>0</v>
      </c>
      <c r="D594">
        <f>IF('2012-2019 combined'!D594&lt;30,'2012-2019 combined'!D594,30)</f>
        <v>26.95</v>
      </c>
      <c r="E594" t="e">
        <f>'2012-2019 combined'!E594*'2012-2019 sewage only'!$D594/('2012-2019 sewage only'!$D594+'2012-2019 sewage only'!$F594)</f>
        <v>#VALUE!</v>
      </c>
      <c r="F594">
        <f>IF('2012-2019 combined'!D594&lt;30, 0, '2012-2019 combined'!D594-30)</f>
        <v>0</v>
      </c>
    </row>
    <row r="595" spans="1:6" x14ac:dyDescent="0.25">
      <c r="A595" s="4">
        <v>41715</v>
      </c>
      <c r="B595" t="e">
        <f>'2012-2019 combined'!B595*'2012-2019 sewage only'!$D595/('2012-2019 sewage only'!$D595+'2012-2019 sewage only'!$F595)</f>
        <v>#VALUE!</v>
      </c>
      <c r="C595">
        <f>'2012-2019 combined'!C595*'2012-2019 sewage only'!$D595/('2012-2019 sewage only'!$D595+'2012-2019 sewage only'!$F595)</f>
        <v>0</v>
      </c>
      <c r="D595">
        <f>IF('2012-2019 combined'!D595&lt;30,'2012-2019 combined'!D595,30)</f>
        <v>25.72</v>
      </c>
      <c r="E595" t="e">
        <f>'2012-2019 combined'!E595*'2012-2019 sewage only'!$D595/('2012-2019 sewage only'!$D595+'2012-2019 sewage only'!$F595)</f>
        <v>#VALUE!</v>
      </c>
      <c r="F595">
        <f>IF('2012-2019 combined'!D595&lt;30, 0, '2012-2019 combined'!D595-30)</f>
        <v>0</v>
      </c>
    </row>
    <row r="596" spans="1:6" x14ac:dyDescent="0.25">
      <c r="A596" s="4">
        <v>41716</v>
      </c>
      <c r="B596">
        <f>'2012-2019 combined'!B596*'2012-2019 sewage only'!$D596/('2012-2019 sewage only'!$D596+'2012-2019 sewage only'!$F596)</f>
        <v>39</v>
      </c>
      <c r="C596">
        <f>'2012-2019 combined'!C596*'2012-2019 sewage only'!$D596/('2012-2019 sewage only'!$D596+'2012-2019 sewage only'!$F596)</f>
        <v>0.30299999999999999</v>
      </c>
      <c r="D596">
        <f>IF('2012-2019 combined'!D596&lt;30,'2012-2019 combined'!D596,30)</f>
        <v>25.48</v>
      </c>
      <c r="E596">
        <f>'2012-2019 combined'!E596*'2012-2019 sewage only'!$D596/('2012-2019 sewage only'!$D596+'2012-2019 sewage only'!$F596)</f>
        <v>19.399999999999999</v>
      </c>
      <c r="F596">
        <f>IF('2012-2019 combined'!D596&lt;30, 0, '2012-2019 combined'!D596-30)</f>
        <v>0</v>
      </c>
    </row>
    <row r="597" spans="1:6" x14ac:dyDescent="0.25">
      <c r="A597" s="4">
        <v>41717</v>
      </c>
      <c r="B597" t="e">
        <f>'2012-2019 combined'!B597*'2012-2019 sewage only'!$D597/('2012-2019 sewage only'!$D597+'2012-2019 sewage only'!$F597)</f>
        <v>#VALUE!</v>
      </c>
      <c r="C597">
        <f>'2012-2019 combined'!C597*'2012-2019 sewage only'!$D597/('2012-2019 sewage only'!$D597+'2012-2019 sewage only'!$F597)</f>
        <v>0</v>
      </c>
      <c r="D597">
        <f>IF('2012-2019 combined'!D597&lt;30,'2012-2019 combined'!D597,30)</f>
        <v>24.9</v>
      </c>
      <c r="E597" t="e">
        <f>'2012-2019 combined'!E597*'2012-2019 sewage only'!$D597/('2012-2019 sewage only'!$D597+'2012-2019 sewage only'!$F597)</f>
        <v>#VALUE!</v>
      </c>
      <c r="F597">
        <f>IF('2012-2019 combined'!D597&lt;30, 0, '2012-2019 combined'!D597-30)</f>
        <v>0</v>
      </c>
    </row>
    <row r="598" spans="1:6" x14ac:dyDescent="0.25">
      <c r="A598" s="4">
        <v>41718</v>
      </c>
      <c r="B598">
        <f>'2012-2019 combined'!B598*'2012-2019 sewage only'!$D598/('2012-2019 sewage only'!$D598+'2012-2019 sewage only'!$F598)</f>
        <v>31.6</v>
      </c>
      <c r="C598">
        <f>'2012-2019 combined'!C598*'2012-2019 sewage only'!$D598/('2012-2019 sewage only'!$D598+'2012-2019 sewage only'!$F598)</f>
        <v>0</v>
      </c>
      <c r="D598">
        <f>IF('2012-2019 combined'!D598&lt;30,'2012-2019 combined'!D598,30)</f>
        <v>24.21</v>
      </c>
      <c r="E598" t="e">
        <f>'2012-2019 combined'!E598*'2012-2019 sewage only'!$D598/('2012-2019 sewage only'!$D598+'2012-2019 sewage only'!$F598)</f>
        <v>#VALUE!</v>
      </c>
      <c r="F598">
        <f>IF('2012-2019 combined'!D598&lt;30, 0, '2012-2019 combined'!D598-30)</f>
        <v>0</v>
      </c>
    </row>
    <row r="599" spans="1:6" x14ac:dyDescent="0.25">
      <c r="A599" s="4">
        <v>41719</v>
      </c>
      <c r="B599" t="e">
        <f>'2012-2019 combined'!B599*'2012-2019 sewage only'!$D599/('2012-2019 sewage only'!$D599+'2012-2019 sewage only'!$F599)</f>
        <v>#VALUE!</v>
      </c>
      <c r="C599">
        <f>'2012-2019 combined'!C599*'2012-2019 sewage only'!$D599/('2012-2019 sewage only'!$D599+'2012-2019 sewage only'!$F599)</f>
        <v>0</v>
      </c>
      <c r="D599">
        <f>IF('2012-2019 combined'!D599&lt;30,'2012-2019 combined'!D599,30)</f>
        <v>23.95</v>
      </c>
      <c r="E599" t="e">
        <f>'2012-2019 combined'!E599*'2012-2019 sewage only'!$D599/('2012-2019 sewage only'!$D599+'2012-2019 sewage only'!$F599)</f>
        <v>#VALUE!</v>
      </c>
      <c r="F599">
        <f>IF('2012-2019 combined'!D599&lt;30, 0, '2012-2019 combined'!D599-30)</f>
        <v>0</v>
      </c>
    </row>
    <row r="600" spans="1:6" x14ac:dyDescent="0.25">
      <c r="A600" s="4">
        <v>41720</v>
      </c>
      <c r="B600" t="e">
        <f>'2012-2019 combined'!B600*'2012-2019 sewage only'!$D600/('2012-2019 sewage only'!$D600+'2012-2019 sewage only'!$F600)</f>
        <v>#VALUE!</v>
      </c>
      <c r="C600">
        <f>'2012-2019 combined'!C600*'2012-2019 sewage only'!$D600/('2012-2019 sewage only'!$D600+'2012-2019 sewage only'!$F600)</f>
        <v>0</v>
      </c>
      <c r="D600">
        <f>IF('2012-2019 combined'!D600&lt;30,'2012-2019 combined'!D600,30)</f>
        <v>22.51</v>
      </c>
      <c r="E600" t="e">
        <f>'2012-2019 combined'!E600*'2012-2019 sewage only'!$D600/('2012-2019 sewage only'!$D600+'2012-2019 sewage only'!$F600)</f>
        <v>#VALUE!</v>
      </c>
      <c r="F600">
        <f>IF('2012-2019 combined'!D600&lt;30, 0, '2012-2019 combined'!D600-30)</f>
        <v>0</v>
      </c>
    </row>
    <row r="601" spans="1:6" x14ac:dyDescent="0.25">
      <c r="A601" s="4">
        <v>41721</v>
      </c>
      <c r="B601" t="e">
        <f>'2012-2019 combined'!B601*'2012-2019 sewage only'!$D601/('2012-2019 sewage only'!$D601+'2012-2019 sewage only'!$F601)</f>
        <v>#VALUE!</v>
      </c>
      <c r="C601">
        <f>'2012-2019 combined'!C601*'2012-2019 sewage only'!$D601/('2012-2019 sewage only'!$D601+'2012-2019 sewage only'!$F601)</f>
        <v>0</v>
      </c>
      <c r="D601">
        <f>IF('2012-2019 combined'!D601&lt;30,'2012-2019 combined'!D601,30)</f>
        <v>23.09</v>
      </c>
      <c r="E601" t="e">
        <f>'2012-2019 combined'!E601*'2012-2019 sewage only'!$D601/('2012-2019 sewage only'!$D601+'2012-2019 sewage only'!$F601)</f>
        <v>#VALUE!</v>
      </c>
      <c r="F601">
        <f>IF('2012-2019 combined'!D601&lt;30, 0, '2012-2019 combined'!D601-30)</f>
        <v>0</v>
      </c>
    </row>
    <row r="602" spans="1:6" x14ac:dyDescent="0.25">
      <c r="A602" s="4">
        <v>41722</v>
      </c>
      <c r="B602" t="e">
        <f>'2012-2019 combined'!B602*'2012-2019 sewage only'!$D602/('2012-2019 sewage only'!$D602+'2012-2019 sewage only'!$F602)</f>
        <v>#VALUE!</v>
      </c>
      <c r="C602">
        <f>'2012-2019 combined'!C602*'2012-2019 sewage only'!$D602/('2012-2019 sewage only'!$D602+'2012-2019 sewage only'!$F602)</f>
        <v>0</v>
      </c>
      <c r="D602">
        <f>IF('2012-2019 combined'!D602&lt;30,'2012-2019 combined'!D602,30)</f>
        <v>23.05</v>
      </c>
      <c r="E602" t="e">
        <f>'2012-2019 combined'!E602*'2012-2019 sewage only'!$D602/('2012-2019 sewage only'!$D602+'2012-2019 sewage only'!$F602)</f>
        <v>#VALUE!</v>
      </c>
      <c r="F602">
        <f>IF('2012-2019 combined'!D602&lt;30, 0, '2012-2019 combined'!D602-30)</f>
        <v>0</v>
      </c>
    </row>
    <row r="603" spans="1:6" x14ac:dyDescent="0.25">
      <c r="A603" s="4">
        <v>41723</v>
      </c>
      <c r="B603">
        <f>'2012-2019 combined'!B603*'2012-2019 sewage only'!$D603/('2012-2019 sewage only'!$D603+'2012-2019 sewage only'!$F603)</f>
        <v>20.399999999999999</v>
      </c>
      <c r="C603">
        <f>'2012-2019 combined'!C603*'2012-2019 sewage only'!$D603/('2012-2019 sewage only'!$D603+'2012-2019 sewage only'!$F603)</f>
        <v>0.433</v>
      </c>
      <c r="D603">
        <f>IF('2012-2019 combined'!D603&lt;30,'2012-2019 combined'!D603,30)</f>
        <v>22.14</v>
      </c>
      <c r="E603">
        <f>'2012-2019 combined'!E603*'2012-2019 sewage only'!$D603/('2012-2019 sewage only'!$D603+'2012-2019 sewage only'!$F603)</f>
        <v>22.3</v>
      </c>
      <c r="F603">
        <f>IF('2012-2019 combined'!D603&lt;30, 0, '2012-2019 combined'!D603-30)</f>
        <v>0</v>
      </c>
    </row>
    <row r="604" spans="1:6" x14ac:dyDescent="0.25">
      <c r="A604" s="4">
        <v>41724</v>
      </c>
      <c r="B604" t="e">
        <f>'2012-2019 combined'!B604*'2012-2019 sewage only'!$D604/('2012-2019 sewage only'!$D604+'2012-2019 sewage only'!$F604)</f>
        <v>#VALUE!</v>
      </c>
      <c r="C604">
        <f>'2012-2019 combined'!C604*'2012-2019 sewage only'!$D604/('2012-2019 sewage only'!$D604+'2012-2019 sewage only'!$F604)</f>
        <v>0</v>
      </c>
      <c r="D604">
        <f>IF('2012-2019 combined'!D604&lt;30,'2012-2019 combined'!D604,30)</f>
        <v>23.61</v>
      </c>
      <c r="E604" t="e">
        <f>'2012-2019 combined'!E604*'2012-2019 sewage only'!$D604/('2012-2019 sewage only'!$D604+'2012-2019 sewage only'!$F604)</f>
        <v>#VALUE!</v>
      </c>
      <c r="F604">
        <f>IF('2012-2019 combined'!D604&lt;30, 0, '2012-2019 combined'!D604-30)</f>
        <v>0</v>
      </c>
    </row>
    <row r="605" spans="1:6" x14ac:dyDescent="0.25">
      <c r="A605" s="4">
        <v>41725</v>
      </c>
      <c r="B605">
        <f>'2012-2019 combined'!B605*'2012-2019 sewage only'!$D605/('2012-2019 sewage only'!$D605+'2012-2019 sewage only'!$F605)</f>
        <v>12.685603615235635</v>
      </c>
      <c r="C605">
        <f>'2012-2019 combined'!C605*'2012-2019 sewage only'!$D605/('2012-2019 sewage only'!$D605+'2012-2019 sewage only'!$F605)</f>
        <v>0</v>
      </c>
      <c r="D605">
        <f>IF('2012-2019 combined'!D605&lt;30,'2012-2019 combined'!D605,30)</f>
        <v>30</v>
      </c>
      <c r="E605" t="e">
        <f>'2012-2019 combined'!E605*'2012-2019 sewage only'!$D605/('2012-2019 sewage only'!$D605+'2012-2019 sewage only'!$F605)</f>
        <v>#VALUE!</v>
      </c>
      <c r="F605">
        <f>IF('2012-2019 combined'!D605&lt;30, 0, '2012-2019 combined'!D605-30)</f>
        <v>0.98000000000000043</v>
      </c>
    </row>
    <row r="606" spans="1:6" x14ac:dyDescent="0.25">
      <c r="A606" s="4">
        <v>41726</v>
      </c>
      <c r="B606" t="e">
        <f>'2012-2019 combined'!B606*'2012-2019 sewage only'!$D606/('2012-2019 sewage only'!$D606+'2012-2019 sewage only'!$F606)</f>
        <v>#VALUE!</v>
      </c>
      <c r="C606">
        <f>'2012-2019 combined'!C606*'2012-2019 sewage only'!$D606/('2012-2019 sewage only'!$D606+'2012-2019 sewage only'!$F606)</f>
        <v>0</v>
      </c>
      <c r="D606">
        <f>IF('2012-2019 combined'!D606&lt;30,'2012-2019 combined'!D606,30)</f>
        <v>23.19</v>
      </c>
      <c r="E606" t="e">
        <f>'2012-2019 combined'!E606*'2012-2019 sewage only'!$D606/('2012-2019 sewage only'!$D606+'2012-2019 sewage only'!$F606)</f>
        <v>#VALUE!</v>
      </c>
      <c r="F606">
        <f>IF('2012-2019 combined'!D606&lt;30, 0, '2012-2019 combined'!D606-30)</f>
        <v>0</v>
      </c>
    </row>
    <row r="607" spans="1:6" x14ac:dyDescent="0.25">
      <c r="A607" s="4">
        <v>41727</v>
      </c>
      <c r="B607" t="e">
        <f>'2012-2019 combined'!B607*'2012-2019 sewage only'!$D607/('2012-2019 sewage only'!$D607+'2012-2019 sewage only'!$F607)</f>
        <v>#VALUE!</v>
      </c>
      <c r="C607">
        <f>'2012-2019 combined'!C607*'2012-2019 sewage only'!$D607/('2012-2019 sewage only'!$D607+'2012-2019 sewage only'!$F607)</f>
        <v>0</v>
      </c>
      <c r="D607">
        <f>IF('2012-2019 combined'!D607&lt;30,'2012-2019 combined'!D607,30)</f>
        <v>22.05</v>
      </c>
      <c r="E607" t="e">
        <f>'2012-2019 combined'!E607*'2012-2019 sewage only'!$D607/('2012-2019 sewage only'!$D607+'2012-2019 sewage only'!$F607)</f>
        <v>#VALUE!</v>
      </c>
      <c r="F607">
        <f>IF('2012-2019 combined'!D607&lt;30, 0, '2012-2019 combined'!D607-30)</f>
        <v>0</v>
      </c>
    </row>
    <row r="608" spans="1:6" x14ac:dyDescent="0.25">
      <c r="A608" s="4">
        <v>41728</v>
      </c>
      <c r="B608" t="e">
        <f>'2012-2019 combined'!B608*'2012-2019 sewage only'!$D608/('2012-2019 sewage only'!$D608+'2012-2019 sewage only'!$F608)</f>
        <v>#VALUE!</v>
      </c>
      <c r="C608">
        <f>'2012-2019 combined'!C608*'2012-2019 sewage only'!$D608/('2012-2019 sewage only'!$D608+'2012-2019 sewage only'!$F608)</f>
        <v>0</v>
      </c>
      <c r="D608">
        <f>IF('2012-2019 combined'!D608&lt;30,'2012-2019 combined'!D608,30)</f>
        <v>22.46</v>
      </c>
      <c r="E608" t="e">
        <f>'2012-2019 combined'!E608*'2012-2019 sewage only'!$D608/('2012-2019 sewage only'!$D608+'2012-2019 sewage only'!$F608)</f>
        <v>#VALUE!</v>
      </c>
      <c r="F608">
        <f>IF('2012-2019 combined'!D608&lt;30, 0, '2012-2019 combined'!D608-30)</f>
        <v>0</v>
      </c>
    </row>
    <row r="609" spans="1:6" x14ac:dyDescent="0.25">
      <c r="A609" s="4">
        <v>41729</v>
      </c>
      <c r="B609" t="e">
        <f>'2012-2019 combined'!B609*'2012-2019 sewage only'!$D609/('2012-2019 sewage only'!$D609+'2012-2019 sewage only'!$F609)</f>
        <v>#VALUE!</v>
      </c>
      <c r="C609">
        <f>'2012-2019 combined'!C609*'2012-2019 sewage only'!$D609/('2012-2019 sewage only'!$D609+'2012-2019 sewage only'!$F609)</f>
        <v>0</v>
      </c>
      <c r="D609">
        <f>IF('2012-2019 combined'!D609&lt;30,'2012-2019 combined'!D609,30)</f>
        <v>22.94</v>
      </c>
      <c r="E609" t="e">
        <f>'2012-2019 combined'!E609*'2012-2019 sewage only'!$D609/('2012-2019 sewage only'!$D609+'2012-2019 sewage only'!$F609)</f>
        <v>#VALUE!</v>
      </c>
      <c r="F609">
        <f>IF('2012-2019 combined'!D609&lt;30, 0, '2012-2019 combined'!D609-30)</f>
        <v>0</v>
      </c>
    </row>
    <row r="610" spans="1:6" x14ac:dyDescent="0.25">
      <c r="A610" s="4">
        <v>41730</v>
      </c>
      <c r="B610">
        <f>'2012-2019 combined'!B610*'2012-2019 sewage only'!$D610/('2012-2019 sewage only'!$D610+'2012-2019 sewage only'!$F610)</f>
        <v>14.9</v>
      </c>
      <c r="C610">
        <f>'2012-2019 combined'!C610*'2012-2019 sewage only'!$D610/('2012-2019 sewage only'!$D610+'2012-2019 sewage only'!$F610)</f>
        <v>0.7320000000000001</v>
      </c>
      <c r="D610">
        <f>IF('2012-2019 combined'!D610&lt;30,'2012-2019 combined'!D610,30)</f>
        <v>23.01</v>
      </c>
      <c r="E610">
        <f>'2012-2019 combined'!E610*'2012-2019 sewage only'!$D610/('2012-2019 sewage only'!$D610+'2012-2019 sewage only'!$F610)</f>
        <v>19.2</v>
      </c>
      <c r="F610">
        <f>IF('2012-2019 combined'!D610&lt;30, 0, '2012-2019 combined'!D610-30)</f>
        <v>0</v>
      </c>
    </row>
    <row r="611" spans="1:6" x14ac:dyDescent="0.25">
      <c r="A611" s="4">
        <v>41731</v>
      </c>
      <c r="B611" t="e">
        <f>'2012-2019 combined'!B611*'2012-2019 sewage only'!$D611/('2012-2019 sewage only'!$D611+'2012-2019 sewage only'!$F611)</f>
        <v>#VALUE!</v>
      </c>
      <c r="C611">
        <f>'2012-2019 combined'!C611*'2012-2019 sewage only'!$D611/('2012-2019 sewage only'!$D611+'2012-2019 sewage only'!$F611)</f>
        <v>0</v>
      </c>
      <c r="D611">
        <f>IF('2012-2019 combined'!D611&lt;30,'2012-2019 combined'!D611,30)</f>
        <v>30</v>
      </c>
      <c r="E611" t="e">
        <f>'2012-2019 combined'!E611*'2012-2019 sewage only'!$D611/('2012-2019 sewage only'!$D611+'2012-2019 sewage only'!$F611)</f>
        <v>#VALUE!</v>
      </c>
      <c r="F611">
        <f>IF('2012-2019 combined'!D611&lt;30, 0, '2012-2019 combined'!D611-30)</f>
        <v>4.9600000000000009</v>
      </c>
    </row>
    <row r="612" spans="1:6" x14ac:dyDescent="0.25">
      <c r="A612" s="4">
        <v>41732</v>
      </c>
      <c r="B612">
        <f>'2012-2019 combined'!B612*'2012-2019 sewage only'!$D612/('2012-2019 sewage only'!$D612+'2012-2019 sewage only'!$F612)</f>
        <v>1.8879447689856617</v>
      </c>
      <c r="C612">
        <f>'2012-2019 combined'!C612*'2012-2019 sewage only'!$D612/('2012-2019 sewage only'!$D612+'2012-2019 sewage only'!$F612)</f>
        <v>0</v>
      </c>
      <c r="D612">
        <f>IF('2012-2019 combined'!D612&lt;30,'2012-2019 combined'!D612,30)</f>
        <v>30</v>
      </c>
      <c r="E612" t="e">
        <f>'2012-2019 combined'!E612*'2012-2019 sewage only'!$D612/('2012-2019 sewage only'!$D612+'2012-2019 sewage only'!$F612)</f>
        <v>#VALUE!</v>
      </c>
      <c r="F612">
        <f>IF('2012-2019 combined'!D612&lt;30, 0, '2012-2019 combined'!D612-30)</f>
        <v>45.319999999999993</v>
      </c>
    </row>
    <row r="613" spans="1:6" x14ac:dyDescent="0.25">
      <c r="A613" s="4">
        <v>41733</v>
      </c>
      <c r="B613" t="e">
        <f>'2012-2019 combined'!B613*'2012-2019 sewage only'!$D613/('2012-2019 sewage only'!$D613+'2012-2019 sewage only'!$F613)</f>
        <v>#VALUE!</v>
      </c>
      <c r="C613">
        <f>'2012-2019 combined'!C613*'2012-2019 sewage only'!$D613/('2012-2019 sewage only'!$D613+'2012-2019 sewage only'!$F613)</f>
        <v>0</v>
      </c>
      <c r="D613">
        <f>IF('2012-2019 combined'!D613&lt;30,'2012-2019 combined'!D613,30)</f>
        <v>30</v>
      </c>
      <c r="E613" t="e">
        <f>'2012-2019 combined'!E613*'2012-2019 sewage only'!$D613/('2012-2019 sewage only'!$D613+'2012-2019 sewage only'!$F613)</f>
        <v>#VALUE!</v>
      </c>
      <c r="F613">
        <f>IF('2012-2019 combined'!D613&lt;30, 0, '2012-2019 combined'!D613-30)</f>
        <v>22.5</v>
      </c>
    </row>
    <row r="614" spans="1:6" x14ac:dyDescent="0.25">
      <c r="A614" s="4">
        <v>41734</v>
      </c>
      <c r="B614" t="e">
        <f>'2012-2019 combined'!B614*'2012-2019 sewage only'!$D614/('2012-2019 sewage only'!$D614+'2012-2019 sewage only'!$F614)</f>
        <v>#VALUE!</v>
      </c>
      <c r="C614">
        <f>'2012-2019 combined'!C614*'2012-2019 sewage only'!$D614/('2012-2019 sewage only'!$D614+'2012-2019 sewage only'!$F614)</f>
        <v>0</v>
      </c>
      <c r="D614">
        <f>IF('2012-2019 combined'!D614&lt;30,'2012-2019 combined'!D614,30)</f>
        <v>30</v>
      </c>
      <c r="E614" t="e">
        <f>'2012-2019 combined'!E614*'2012-2019 sewage only'!$D614/('2012-2019 sewage only'!$D614+'2012-2019 sewage only'!$F614)</f>
        <v>#VALUE!</v>
      </c>
      <c r="F614">
        <f>IF('2012-2019 combined'!D614&lt;30, 0, '2012-2019 combined'!D614-30)</f>
        <v>6.3400000000000034</v>
      </c>
    </row>
    <row r="615" spans="1:6" x14ac:dyDescent="0.25">
      <c r="A615" s="4">
        <v>41735</v>
      </c>
      <c r="B615" t="e">
        <f>'2012-2019 combined'!B615*'2012-2019 sewage only'!$D615/('2012-2019 sewage only'!$D615+'2012-2019 sewage only'!$F615)</f>
        <v>#VALUE!</v>
      </c>
      <c r="C615">
        <f>'2012-2019 combined'!C615*'2012-2019 sewage only'!$D615/('2012-2019 sewage only'!$D615+'2012-2019 sewage only'!$F615)</f>
        <v>0</v>
      </c>
      <c r="D615">
        <f>IF('2012-2019 combined'!D615&lt;30,'2012-2019 combined'!D615,30)</f>
        <v>30</v>
      </c>
      <c r="E615" t="e">
        <f>'2012-2019 combined'!E615*'2012-2019 sewage only'!$D615/('2012-2019 sewage only'!$D615+'2012-2019 sewage only'!$F615)</f>
        <v>#VALUE!</v>
      </c>
      <c r="F615">
        <f>IF('2012-2019 combined'!D615&lt;30, 0, '2012-2019 combined'!D615-30)</f>
        <v>2.8999999999999986</v>
      </c>
    </row>
    <row r="616" spans="1:6" x14ac:dyDescent="0.25">
      <c r="A616" s="4">
        <v>41736</v>
      </c>
      <c r="B616" t="e">
        <f>'2012-2019 combined'!B616*'2012-2019 sewage only'!$D616/('2012-2019 sewage only'!$D616+'2012-2019 sewage only'!$F616)</f>
        <v>#VALUE!</v>
      </c>
      <c r="C616">
        <f>'2012-2019 combined'!C616*'2012-2019 sewage only'!$D616/('2012-2019 sewage only'!$D616+'2012-2019 sewage only'!$F616)</f>
        <v>0</v>
      </c>
      <c r="D616">
        <f>IF('2012-2019 combined'!D616&lt;30,'2012-2019 combined'!D616,30)</f>
        <v>30</v>
      </c>
      <c r="E616" t="e">
        <f>'2012-2019 combined'!E616*'2012-2019 sewage only'!$D616/('2012-2019 sewage only'!$D616+'2012-2019 sewage only'!$F616)</f>
        <v>#VALUE!</v>
      </c>
      <c r="F616">
        <f>IF('2012-2019 combined'!D616&lt;30, 0, '2012-2019 combined'!D616-30)</f>
        <v>16.89</v>
      </c>
    </row>
    <row r="617" spans="1:6" x14ac:dyDescent="0.25">
      <c r="A617" s="4">
        <v>41737</v>
      </c>
      <c r="B617">
        <f>'2012-2019 combined'!B617*'2012-2019 sewage only'!$D617/('2012-2019 sewage only'!$D617+'2012-2019 sewage only'!$F617)</f>
        <v>6.5483510340972604</v>
      </c>
      <c r="C617">
        <f>'2012-2019 combined'!C617*'2012-2019 sewage only'!$D617/('2012-2019 sewage only'!$D617+'2012-2019 sewage only'!$F617)</f>
        <v>0.70765790944661822</v>
      </c>
      <c r="D617">
        <f>IF('2012-2019 combined'!D617&lt;30,'2012-2019 combined'!D617,30)</f>
        <v>30</v>
      </c>
      <c r="E617">
        <f>'2012-2019 combined'!E617*'2012-2019 sewage only'!$D617/('2012-2019 sewage only'!$D617+'2012-2019 sewage only'!$F617)</f>
        <v>11.235326998323085</v>
      </c>
      <c r="F617">
        <f>IF('2012-2019 combined'!D617&lt;30, 0, '2012-2019 combined'!D617-30)</f>
        <v>5.7800000000000011</v>
      </c>
    </row>
    <row r="618" spans="1:6" x14ac:dyDescent="0.25">
      <c r="A618" s="4">
        <v>41738</v>
      </c>
      <c r="B618" t="e">
        <f>'2012-2019 combined'!B618*'2012-2019 sewage only'!$D618/('2012-2019 sewage only'!$D618+'2012-2019 sewage only'!$F618)</f>
        <v>#VALUE!</v>
      </c>
      <c r="C618">
        <f>'2012-2019 combined'!C618*'2012-2019 sewage only'!$D618/('2012-2019 sewage only'!$D618+'2012-2019 sewage only'!$F618)</f>
        <v>0</v>
      </c>
      <c r="D618">
        <f>IF('2012-2019 combined'!D618&lt;30,'2012-2019 combined'!D618,30)</f>
        <v>30</v>
      </c>
      <c r="E618" t="e">
        <f>'2012-2019 combined'!E618*'2012-2019 sewage only'!$D618/('2012-2019 sewage only'!$D618+'2012-2019 sewage only'!$F618)</f>
        <v>#VALUE!</v>
      </c>
      <c r="F618">
        <f>IF('2012-2019 combined'!D618&lt;30, 0, '2012-2019 combined'!D618-30)</f>
        <v>2.5600000000000023</v>
      </c>
    </row>
    <row r="619" spans="1:6" x14ac:dyDescent="0.25">
      <c r="A619" s="4">
        <v>41739</v>
      </c>
      <c r="B619">
        <f>'2012-2019 combined'!B619*'2012-2019 sewage only'!$D619/('2012-2019 sewage only'!$D619+'2012-2019 sewage only'!$F619)</f>
        <v>13.7</v>
      </c>
      <c r="C619">
        <f>'2012-2019 combined'!C619*'2012-2019 sewage only'!$D619/('2012-2019 sewage only'!$D619+'2012-2019 sewage only'!$F619)</f>
        <v>0</v>
      </c>
      <c r="D619">
        <f>IF('2012-2019 combined'!D619&lt;30,'2012-2019 combined'!D619,30)</f>
        <v>29.91</v>
      </c>
      <c r="E619" t="e">
        <f>'2012-2019 combined'!E619*'2012-2019 sewage only'!$D619/('2012-2019 sewage only'!$D619+'2012-2019 sewage only'!$F619)</f>
        <v>#VALUE!</v>
      </c>
      <c r="F619">
        <f>IF('2012-2019 combined'!D619&lt;30, 0, '2012-2019 combined'!D619-30)</f>
        <v>0</v>
      </c>
    </row>
    <row r="620" spans="1:6" x14ac:dyDescent="0.25">
      <c r="A620" s="4">
        <v>41740</v>
      </c>
      <c r="B620" t="e">
        <f>'2012-2019 combined'!B620*'2012-2019 sewage only'!$D620/('2012-2019 sewage only'!$D620+'2012-2019 sewage only'!$F620)</f>
        <v>#VALUE!</v>
      </c>
      <c r="C620">
        <f>'2012-2019 combined'!C620*'2012-2019 sewage only'!$D620/('2012-2019 sewage only'!$D620+'2012-2019 sewage only'!$F620)</f>
        <v>0</v>
      </c>
      <c r="D620">
        <f>IF('2012-2019 combined'!D620&lt;30,'2012-2019 combined'!D620,30)</f>
        <v>27.57</v>
      </c>
      <c r="E620" t="e">
        <f>'2012-2019 combined'!E620*'2012-2019 sewage only'!$D620/('2012-2019 sewage only'!$D620+'2012-2019 sewage only'!$F620)</f>
        <v>#VALUE!</v>
      </c>
      <c r="F620">
        <f>IF('2012-2019 combined'!D620&lt;30, 0, '2012-2019 combined'!D620-30)</f>
        <v>0</v>
      </c>
    </row>
    <row r="621" spans="1:6" x14ac:dyDescent="0.25">
      <c r="A621" s="4">
        <v>41741</v>
      </c>
      <c r="B621" t="e">
        <f>'2012-2019 combined'!B621*'2012-2019 sewage only'!$D621/('2012-2019 sewage only'!$D621+'2012-2019 sewage only'!$F621)</f>
        <v>#VALUE!</v>
      </c>
      <c r="C621">
        <f>'2012-2019 combined'!C621*'2012-2019 sewage only'!$D621/('2012-2019 sewage only'!$D621+'2012-2019 sewage only'!$F621)</f>
        <v>0</v>
      </c>
      <c r="D621">
        <f>IF('2012-2019 combined'!D621&lt;30,'2012-2019 combined'!D621,30)</f>
        <v>27.55</v>
      </c>
      <c r="E621" t="e">
        <f>'2012-2019 combined'!E621*'2012-2019 sewage only'!$D621/('2012-2019 sewage only'!$D621+'2012-2019 sewage only'!$F621)</f>
        <v>#VALUE!</v>
      </c>
      <c r="F621">
        <f>IF('2012-2019 combined'!D621&lt;30, 0, '2012-2019 combined'!D621-30)</f>
        <v>0</v>
      </c>
    </row>
    <row r="622" spans="1:6" x14ac:dyDescent="0.25">
      <c r="A622" s="4">
        <v>41742</v>
      </c>
      <c r="B622" t="e">
        <f>'2012-2019 combined'!B622*'2012-2019 sewage only'!$D622/('2012-2019 sewage only'!$D622+'2012-2019 sewage only'!$F622)</f>
        <v>#VALUE!</v>
      </c>
      <c r="C622">
        <f>'2012-2019 combined'!C622*'2012-2019 sewage only'!$D622/('2012-2019 sewage only'!$D622+'2012-2019 sewage only'!$F622)</f>
        <v>0</v>
      </c>
      <c r="D622">
        <f>IF('2012-2019 combined'!D622&lt;30,'2012-2019 combined'!D622,30)</f>
        <v>30</v>
      </c>
      <c r="E622" t="e">
        <f>'2012-2019 combined'!E622*'2012-2019 sewage only'!$D622/('2012-2019 sewage only'!$D622+'2012-2019 sewage only'!$F622)</f>
        <v>#VALUE!</v>
      </c>
      <c r="F622">
        <f>IF('2012-2019 combined'!D622&lt;30, 0, '2012-2019 combined'!D622-30)</f>
        <v>15.29</v>
      </c>
    </row>
    <row r="623" spans="1:6" x14ac:dyDescent="0.25">
      <c r="A623" s="4">
        <v>41743</v>
      </c>
      <c r="B623" t="e">
        <f>'2012-2019 combined'!B623*'2012-2019 sewage only'!$D623/('2012-2019 sewage only'!$D623+'2012-2019 sewage only'!$F623)</f>
        <v>#VALUE!</v>
      </c>
      <c r="C623">
        <f>'2012-2019 combined'!C623*'2012-2019 sewage only'!$D623/('2012-2019 sewage only'!$D623+'2012-2019 sewage only'!$F623)</f>
        <v>0</v>
      </c>
      <c r="D623">
        <f>IF('2012-2019 combined'!D623&lt;30,'2012-2019 combined'!D623,30)</f>
        <v>30</v>
      </c>
      <c r="E623" t="e">
        <f>'2012-2019 combined'!E623*'2012-2019 sewage only'!$D623/('2012-2019 sewage only'!$D623+'2012-2019 sewage only'!$F623)</f>
        <v>#VALUE!</v>
      </c>
      <c r="F623">
        <f>IF('2012-2019 combined'!D623&lt;30, 0, '2012-2019 combined'!D623-30)</f>
        <v>10.950000000000003</v>
      </c>
    </row>
    <row r="624" spans="1:6" x14ac:dyDescent="0.25">
      <c r="A624" s="4">
        <v>41744</v>
      </c>
      <c r="B624">
        <f>'2012-2019 combined'!B624*'2012-2019 sewage only'!$D624/('2012-2019 sewage only'!$D624+'2012-2019 sewage only'!$F624)</f>
        <v>10.579576816927323</v>
      </c>
      <c r="C624">
        <f>'2012-2019 combined'!C624*'2012-2019 sewage only'!$D624/('2012-2019 sewage only'!$D624+'2012-2019 sewage only'!$F624)</f>
        <v>1.1499540018399264</v>
      </c>
      <c r="D624">
        <f>IF('2012-2019 combined'!D624&lt;30,'2012-2019 combined'!D624,30)</f>
        <v>30</v>
      </c>
      <c r="E624">
        <f>'2012-2019 combined'!E624*'2012-2019 sewage only'!$D624/('2012-2019 sewage only'!$D624+'2012-2019 sewage only'!$F624)</f>
        <v>12.787488500459983</v>
      </c>
      <c r="F624">
        <f>IF('2012-2019 combined'!D624&lt;30, 0, '2012-2019 combined'!D624-30)</f>
        <v>2.6099999999999994</v>
      </c>
    </row>
    <row r="625" spans="1:6" x14ac:dyDescent="0.25">
      <c r="A625" s="4">
        <v>41745</v>
      </c>
      <c r="B625" t="e">
        <f>'2012-2019 combined'!B625*'2012-2019 sewage only'!$D625/('2012-2019 sewage only'!$D625+'2012-2019 sewage only'!$F625)</f>
        <v>#VALUE!</v>
      </c>
      <c r="C625">
        <f>'2012-2019 combined'!C625*'2012-2019 sewage only'!$D625/('2012-2019 sewage only'!$D625+'2012-2019 sewage only'!$F625)</f>
        <v>0</v>
      </c>
      <c r="D625">
        <f>IF('2012-2019 combined'!D625&lt;30,'2012-2019 combined'!D625,30)</f>
        <v>30</v>
      </c>
      <c r="E625" t="e">
        <f>'2012-2019 combined'!E625*'2012-2019 sewage only'!$D625/('2012-2019 sewage only'!$D625+'2012-2019 sewage only'!$F625)</f>
        <v>#VALUE!</v>
      </c>
      <c r="F625">
        <f>IF('2012-2019 combined'!D625&lt;30, 0, '2012-2019 combined'!D625-30)</f>
        <v>0.55999999999999872</v>
      </c>
    </row>
    <row r="626" spans="1:6" x14ac:dyDescent="0.25">
      <c r="A626" s="4">
        <v>41746</v>
      </c>
      <c r="B626">
        <f>'2012-2019 combined'!B626*'2012-2019 sewage only'!$D626/('2012-2019 sewage only'!$D626+'2012-2019 sewage only'!$F626)</f>
        <v>12.1</v>
      </c>
      <c r="C626">
        <f>'2012-2019 combined'!C626*'2012-2019 sewage only'!$D626/('2012-2019 sewage only'!$D626+'2012-2019 sewage only'!$F626)</f>
        <v>0</v>
      </c>
      <c r="D626">
        <f>IF('2012-2019 combined'!D626&lt;30,'2012-2019 combined'!D626,30)</f>
        <v>28.71</v>
      </c>
      <c r="E626" t="e">
        <f>'2012-2019 combined'!E626*'2012-2019 sewage only'!$D626/('2012-2019 sewage only'!$D626+'2012-2019 sewage only'!$F626)</f>
        <v>#VALUE!</v>
      </c>
      <c r="F626">
        <f>IF('2012-2019 combined'!D626&lt;30, 0, '2012-2019 combined'!D626-30)</f>
        <v>0</v>
      </c>
    </row>
    <row r="627" spans="1:6" x14ac:dyDescent="0.25">
      <c r="A627" s="4">
        <v>41747</v>
      </c>
      <c r="B627" t="e">
        <f>'2012-2019 combined'!B627*'2012-2019 sewage only'!$D627/('2012-2019 sewage only'!$D627+'2012-2019 sewage only'!$F627)</f>
        <v>#VALUE!</v>
      </c>
      <c r="C627">
        <f>'2012-2019 combined'!C627*'2012-2019 sewage only'!$D627/('2012-2019 sewage only'!$D627+'2012-2019 sewage only'!$F627)</f>
        <v>0</v>
      </c>
      <c r="D627">
        <f>IF('2012-2019 combined'!D627&lt;30,'2012-2019 combined'!D627,30)</f>
        <v>27.05</v>
      </c>
      <c r="E627" t="e">
        <f>'2012-2019 combined'!E627*'2012-2019 sewage only'!$D627/('2012-2019 sewage only'!$D627+'2012-2019 sewage only'!$F627)</f>
        <v>#VALUE!</v>
      </c>
      <c r="F627">
        <f>IF('2012-2019 combined'!D627&lt;30, 0, '2012-2019 combined'!D627-30)</f>
        <v>0</v>
      </c>
    </row>
    <row r="628" spans="1:6" x14ac:dyDescent="0.25">
      <c r="A628" s="4">
        <v>41748</v>
      </c>
      <c r="B628" t="e">
        <f>'2012-2019 combined'!B628*'2012-2019 sewage only'!$D628/('2012-2019 sewage only'!$D628+'2012-2019 sewage only'!$F628)</f>
        <v>#VALUE!</v>
      </c>
      <c r="C628">
        <f>'2012-2019 combined'!C628*'2012-2019 sewage only'!$D628/('2012-2019 sewage only'!$D628+'2012-2019 sewage only'!$F628)</f>
        <v>0</v>
      </c>
      <c r="D628">
        <f>IF('2012-2019 combined'!D628&lt;30,'2012-2019 combined'!D628,30)</f>
        <v>27.18</v>
      </c>
      <c r="E628" t="e">
        <f>'2012-2019 combined'!E628*'2012-2019 sewage only'!$D628/('2012-2019 sewage only'!$D628+'2012-2019 sewage only'!$F628)</f>
        <v>#VALUE!</v>
      </c>
      <c r="F628">
        <f>IF('2012-2019 combined'!D628&lt;30, 0, '2012-2019 combined'!D628-30)</f>
        <v>0</v>
      </c>
    </row>
    <row r="629" spans="1:6" x14ac:dyDescent="0.25">
      <c r="A629" s="4">
        <v>41749</v>
      </c>
      <c r="B629" t="e">
        <f>'2012-2019 combined'!B629*'2012-2019 sewage only'!$D629/('2012-2019 sewage only'!$D629+'2012-2019 sewage only'!$F629)</f>
        <v>#VALUE!</v>
      </c>
      <c r="C629">
        <f>'2012-2019 combined'!C629*'2012-2019 sewage only'!$D629/('2012-2019 sewage only'!$D629+'2012-2019 sewage only'!$F629)</f>
        <v>0</v>
      </c>
      <c r="D629">
        <f>IF('2012-2019 combined'!D629&lt;30,'2012-2019 combined'!D629,30)</f>
        <v>25.34</v>
      </c>
      <c r="E629" t="e">
        <f>'2012-2019 combined'!E629*'2012-2019 sewage only'!$D629/('2012-2019 sewage only'!$D629+'2012-2019 sewage only'!$F629)</f>
        <v>#VALUE!</v>
      </c>
      <c r="F629">
        <f>IF('2012-2019 combined'!D629&lt;30, 0, '2012-2019 combined'!D629-30)</f>
        <v>0</v>
      </c>
    </row>
    <row r="630" spans="1:6" x14ac:dyDescent="0.25">
      <c r="A630" s="4">
        <v>41750</v>
      </c>
      <c r="B630" t="e">
        <f>'2012-2019 combined'!B630*'2012-2019 sewage only'!$D630/('2012-2019 sewage only'!$D630+'2012-2019 sewage only'!$F630)</f>
        <v>#VALUE!</v>
      </c>
      <c r="C630">
        <f>'2012-2019 combined'!C630*'2012-2019 sewage only'!$D630/('2012-2019 sewage only'!$D630+'2012-2019 sewage only'!$F630)</f>
        <v>0</v>
      </c>
      <c r="D630">
        <f>IF('2012-2019 combined'!D630&lt;30,'2012-2019 combined'!D630,30)</f>
        <v>25.82</v>
      </c>
      <c r="E630" t="e">
        <f>'2012-2019 combined'!E630*'2012-2019 sewage only'!$D630/('2012-2019 sewage only'!$D630+'2012-2019 sewage only'!$F630)</f>
        <v>#VALUE!</v>
      </c>
      <c r="F630">
        <f>IF('2012-2019 combined'!D630&lt;30, 0, '2012-2019 combined'!D630-30)</f>
        <v>0</v>
      </c>
    </row>
    <row r="631" spans="1:6" x14ac:dyDescent="0.25">
      <c r="A631" s="4">
        <v>41751</v>
      </c>
      <c r="B631">
        <f>'2012-2019 combined'!B631*'2012-2019 sewage only'!$D631/('2012-2019 sewage only'!$D631+'2012-2019 sewage only'!$F631)</f>
        <v>17</v>
      </c>
      <c r="C631" t="e">
        <f>'2012-2019 combined'!C631*'2012-2019 sewage only'!$D631/('2012-2019 sewage only'!$D631+'2012-2019 sewage only'!$F631)</f>
        <v>#VALUE!</v>
      </c>
      <c r="D631">
        <f>IF('2012-2019 combined'!D631&lt;30,'2012-2019 combined'!D631,30)</f>
        <v>24.29</v>
      </c>
      <c r="E631">
        <f>'2012-2019 combined'!E631*'2012-2019 sewage only'!$D631/('2012-2019 sewage only'!$D631+'2012-2019 sewage only'!$F631)</f>
        <v>17.899999999999999</v>
      </c>
      <c r="F631">
        <f>IF('2012-2019 combined'!D631&lt;30, 0, '2012-2019 combined'!D631-30)</f>
        <v>0</v>
      </c>
    </row>
    <row r="632" spans="1:6" x14ac:dyDescent="0.25">
      <c r="A632" s="4">
        <v>41752</v>
      </c>
      <c r="B632" t="e">
        <f>'2012-2019 combined'!B632*'2012-2019 sewage only'!$D632/('2012-2019 sewage only'!$D632+'2012-2019 sewage only'!$F632)</f>
        <v>#VALUE!</v>
      </c>
      <c r="C632">
        <f>'2012-2019 combined'!C632*'2012-2019 sewage only'!$D632/('2012-2019 sewage only'!$D632+'2012-2019 sewage only'!$F632)</f>
        <v>0</v>
      </c>
      <c r="D632">
        <f>IF('2012-2019 combined'!D632&lt;30,'2012-2019 combined'!D632,30)</f>
        <v>24.7</v>
      </c>
      <c r="E632" t="e">
        <f>'2012-2019 combined'!E632*'2012-2019 sewage only'!$D632/('2012-2019 sewage only'!$D632+'2012-2019 sewage only'!$F632)</f>
        <v>#VALUE!</v>
      </c>
      <c r="F632">
        <f>IF('2012-2019 combined'!D632&lt;30, 0, '2012-2019 combined'!D632-30)</f>
        <v>0</v>
      </c>
    </row>
    <row r="633" spans="1:6" x14ac:dyDescent="0.25">
      <c r="A633" s="4">
        <v>41753</v>
      </c>
      <c r="B633">
        <f>'2012-2019 combined'!B633*'2012-2019 sewage only'!$D633/('2012-2019 sewage only'!$D633+'2012-2019 sewage only'!$F633)</f>
        <v>15.2</v>
      </c>
      <c r="C633">
        <f>'2012-2019 combined'!C633*'2012-2019 sewage only'!$D633/('2012-2019 sewage only'!$D633+'2012-2019 sewage only'!$F633)</f>
        <v>0</v>
      </c>
      <c r="D633">
        <f>IF('2012-2019 combined'!D633&lt;30,'2012-2019 combined'!D633,30)</f>
        <v>25.93</v>
      </c>
      <c r="E633" t="e">
        <f>'2012-2019 combined'!E633*'2012-2019 sewage only'!$D633/('2012-2019 sewage only'!$D633+'2012-2019 sewage only'!$F633)</f>
        <v>#VALUE!</v>
      </c>
      <c r="F633">
        <f>IF('2012-2019 combined'!D633&lt;30, 0, '2012-2019 combined'!D633-30)</f>
        <v>0</v>
      </c>
    </row>
    <row r="634" spans="1:6" x14ac:dyDescent="0.25">
      <c r="A634" s="4">
        <v>41754</v>
      </c>
      <c r="B634" t="e">
        <f>'2012-2019 combined'!B634*'2012-2019 sewage only'!$D634/('2012-2019 sewage only'!$D634+'2012-2019 sewage only'!$F634)</f>
        <v>#VALUE!</v>
      </c>
      <c r="C634">
        <f>'2012-2019 combined'!C634*'2012-2019 sewage only'!$D634/('2012-2019 sewage only'!$D634+'2012-2019 sewage only'!$F634)</f>
        <v>0</v>
      </c>
      <c r="D634">
        <f>IF('2012-2019 combined'!D634&lt;30,'2012-2019 combined'!D634,30)</f>
        <v>24.6</v>
      </c>
      <c r="E634" t="e">
        <f>'2012-2019 combined'!E634*'2012-2019 sewage only'!$D634/('2012-2019 sewage only'!$D634+'2012-2019 sewage only'!$F634)</f>
        <v>#VALUE!</v>
      </c>
      <c r="F634">
        <f>IF('2012-2019 combined'!D634&lt;30, 0, '2012-2019 combined'!D634-30)</f>
        <v>0</v>
      </c>
    </row>
    <row r="635" spans="1:6" x14ac:dyDescent="0.25">
      <c r="A635" s="4">
        <v>41755</v>
      </c>
      <c r="B635" t="e">
        <f>'2012-2019 combined'!B635*'2012-2019 sewage only'!$D635/('2012-2019 sewage only'!$D635+'2012-2019 sewage only'!$F635)</f>
        <v>#VALUE!</v>
      </c>
      <c r="C635">
        <f>'2012-2019 combined'!C635*'2012-2019 sewage only'!$D635/('2012-2019 sewage only'!$D635+'2012-2019 sewage only'!$F635)</f>
        <v>0</v>
      </c>
      <c r="D635">
        <f>IF('2012-2019 combined'!D635&lt;30,'2012-2019 combined'!D635,30)</f>
        <v>24.08</v>
      </c>
      <c r="E635" t="e">
        <f>'2012-2019 combined'!E635*'2012-2019 sewage only'!$D635/('2012-2019 sewage only'!$D635+'2012-2019 sewage only'!$F635)</f>
        <v>#VALUE!</v>
      </c>
      <c r="F635">
        <f>IF('2012-2019 combined'!D635&lt;30, 0, '2012-2019 combined'!D635-30)</f>
        <v>0</v>
      </c>
    </row>
    <row r="636" spans="1:6" x14ac:dyDescent="0.25">
      <c r="A636" s="4">
        <v>41756</v>
      </c>
      <c r="B636" t="e">
        <f>'2012-2019 combined'!B636*'2012-2019 sewage only'!$D636/('2012-2019 sewage only'!$D636+'2012-2019 sewage only'!$F636)</f>
        <v>#VALUE!</v>
      </c>
      <c r="C636">
        <f>'2012-2019 combined'!C636*'2012-2019 sewage only'!$D636/('2012-2019 sewage only'!$D636+'2012-2019 sewage only'!$F636)</f>
        <v>0</v>
      </c>
      <c r="D636">
        <f>IF('2012-2019 combined'!D636&lt;30,'2012-2019 combined'!D636,30)</f>
        <v>30</v>
      </c>
      <c r="E636" t="e">
        <f>'2012-2019 combined'!E636*'2012-2019 sewage only'!$D636/('2012-2019 sewage only'!$D636+'2012-2019 sewage only'!$F636)</f>
        <v>#VALUE!</v>
      </c>
      <c r="F636">
        <f>IF('2012-2019 combined'!D636&lt;30, 0, '2012-2019 combined'!D636-30)</f>
        <v>6.82</v>
      </c>
    </row>
    <row r="637" spans="1:6" x14ac:dyDescent="0.25">
      <c r="A637" s="4">
        <v>41757</v>
      </c>
      <c r="B637" t="e">
        <f>'2012-2019 combined'!B637*'2012-2019 sewage only'!$D637/('2012-2019 sewage only'!$D637+'2012-2019 sewage only'!$F637)</f>
        <v>#VALUE!</v>
      </c>
      <c r="C637">
        <f>'2012-2019 combined'!C637*'2012-2019 sewage only'!$D637/('2012-2019 sewage only'!$D637+'2012-2019 sewage only'!$F637)</f>
        <v>0</v>
      </c>
      <c r="D637">
        <f>IF('2012-2019 combined'!D637&lt;30,'2012-2019 combined'!D637,30)</f>
        <v>30</v>
      </c>
      <c r="E637" t="e">
        <f>'2012-2019 combined'!E637*'2012-2019 sewage only'!$D637/('2012-2019 sewage only'!$D637+'2012-2019 sewage only'!$F637)</f>
        <v>#VALUE!</v>
      </c>
      <c r="F637">
        <f>IF('2012-2019 combined'!D637&lt;30, 0, '2012-2019 combined'!D637-30)</f>
        <v>6.9699999999999989</v>
      </c>
    </row>
    <row r="638" spans="1:6" x14ac:dyDescent="0.25">
      <c r="A638" s="4">
        <v>41758</v>
      </c>
      <c r="B638">
        <f>'2012-2019 combined'!B638*'2012-2019 sewage only'!$D638/('2012-2019 sewage only'!$D638+'2012-2019 sewage only'!$F638)</f>
        <v>8.8941595019270689</v>
      </c>
      <c r="C638">
        <f>'2012-2019 combined'!C638*'2012-2019 sewage only'!$D638/('2012-2019 sewage only'!$D638+'2012-2019 sewage only'!$F638)</f>
        <v>0.34153572487399941</v>
      </c>
      <c r="D638">
        <f>IF('2012-2019 combined'!D638&lt;30,'2012-2019 combined'!D638,30)</f>
        <v>30</v>
      </c>
      <c r="E638">
        <f>'2012-2019 combined'!E638*'2012-2019 sewage only'!$D638/('2012-2019 sewage only'!$D638+'2012-2019 sewage only'!$F638)</f>
        <v>12.540764897717168</v>
      </c>
      <c r="F638">
        <f>IF('2012-2019 combined'!D638&lt;30, 0, '2012-2019 combined'!D638-30)</f>
        <v>3.7299999999999969</v>
      </c>
    </row>
    <row r="639" spans="1:6" x14ac:dyDescent="0.25">
      <c r="A639" s="4">
        <v>41759</v>
      </c>
      <c r="B639" t="e">
        <f>'2012-2019 combined'!B639*'2012-2019 sewage only'!$D639/('2012-2019 sewage only'!$D639+'2012-2019 sewage only'!$F639)</f>
        <v>#VALUE!</v>
      </c>
      <c r="C639">
        <f>'2012-2019 combined'!C639*'2012-2019 sewage only'!$D639/('2012-2019 sewage only'!$D639+'2012-2019 sewage only'!$F639)</f>
        <v>0</v>
      </c>
      <c r="D639">
        <f>IF('2012-2019 combined'!D639&lt;30,'2012-2019 combined'!D639,30)</f>
        <v>27.35</v>
      </c>
      <c r="E639" t="e">
        <f>'2012-2019 combined'!E639*'2012-2019 sewage only'!$D639/('2012-2019 sewage only'!$D639+'2012-2019 sewage only'!$F639)</f>
        <v>#VALUE!</v>
      </c>
      <c r="F639">
        <f>IF('2012-2019 combined'!D639&lt;30, 0, '2012-2019 combined'!D639-30)</f>
        <v>0</v>
      </c>
    </row>
    <row r="640" spans="1:6" x14ac:dyDescent="0.25">
      <c r="A640" s="4">
        <v>41760</v>
      </c>
      <c r="B640">
        <f>'2012-2019 combined'!B640*'2012-2019 sewage only'!$D640/('2012-2019 sewage only'!$D640+'2012-2019 sewage only'!$F640)</f>
        <v>11.4</v>
      </c>
      <c r="C640">
        <f>'2012-2019 combined'!C640*'2012-2019 sewage only'!$D640/('2012-2019 sewage only'!$D640+'2012-2019 sewage only'!$F640)</f>
        <v>0</v>
      </c>
      <c r="D640">
        <f>IF('2012-2019 combined'!D640&lt;30,'2012-2019 combined'!D640,30)</f>
        <v>26.01</v>
      </c>
      <c r="E640" t="e">
        <f>'2012-2019 combined'!E640*'2012-2019 sewage only'!$D640/('2012-2019 sewage only'!$D640+'2012-2019 sewage only'!$F640)</f>
        <v>#VALUE!</v>
      </c>
      <c r="F640">
        <f>IF('2012-2019 combined'!D640&lt;30, 0, '2012-2019 combined'!D640-30)</f>
        <v>0</v>
      </c>
    </row>
    <row r="641" spans="1:6" x14ac:dyDescent="0.25">
      <c r="A641" s="4">
        <v>41761</v>
      </c>
      <c r="B641" t="e">
        <f>'2012-2019 combined'!B641*'2012-2019 sewage only'!$D641/('2012-2019 sewage only'!$D641+'2012-2019 sewage only'!$F641)</f>
        <v>#VALUE!</v>
      </c>
      <c r="C641">
        <f>'2012-2019 combined'!C641*'2012-2019 sewage only'!$D641/('2012-2019 sewage only'!$D641+'2012-2019 sewage only'!$F641)</f>
        <v>0</v>
      </c>
      <c r="D641">
        <f>IF('2012-2019 combined'!D641&lt;30,'2012-2019 combined'!D641,30)</f>
        <v>24.88</v>
      </c>
      <c r="E641" t="e">
        <f>'2012-2019 combined'!E641*'2012-2019 sewage only'!$D641/('2012-2019 sewage only'!$D641+'2012-2019 sewage only'!$F641)</f>
        <v>#VALUE!</v>
      </c>
      <c r="F641">
        <f>IF('2012-2019 combined'!D641&lt;30, 0, '2012-2019 combined'!D641-30)</f>
        <v>0</v>
      </c>
    </row>
    <row r="642" spans="1:6" x14ac:dyDescent="0.25">
      <c r="A642" s="4">
        <v>41762</v>
      </c>
      <c r="B642" t="e">
        <f>'2012-2019 combined'!B642*'2012-2019 sewage only'!$D642/('2012-2019 sewage only'!$D642+'2012-2019 sewage only'!$F642)</f>
        <v>#VALUE!</v>
      </c>
      <c r="C642">
        <f>'2012-2019 combined'!C642*'2012-2019 sewage only'!$D642/('2012-2019 sewage only'!$D642+'2012-2019 sewage only'!$F642)</f>
        <v>0</v>
      </c>
      <c r="D642">
        <f>IF('2012-2019 combined'!D642&lt;30,'2012-2019 combined'!D642,30)</f>
        <v>24.24</v>
      </c>
      <c r="E642" t="e">
        <f>'2012-2019 combined'!E642*'2012-2019 sewage only'!$D642/('2012-2019 sewage only'!$D642+'2012-2019 sewage only'!$F642)</f>
        <v>#VALUE!</v>
      </c>
      <c r="F642">
        <f>IF('2012-2019 combined'!D642&lt;30, 0, '2012-2019 combined'!D642-30)</f>
        <v>0</v>
      </c>
    </row>
    <row r="643" spans="1:6" x14ac:dyDescent="0.25">
      <c r="A643" s="4">
        <v>41763</v>
      </c>
      <c r="B643" t="e">
        <f>'2012-2019 combined'!B643*'2012-2019 sewage only'!$D643/('2012-2019 sewage only'!$D643+'2012-2019 sewage only'!$F643)</f>
        <v>#VALUE!</v>
      </c>
      <c r="C643">
        <f>'2012-2019 combined'!C643*'2012-2019 sewage only'!$D643/('2012-2019 sewage only'!$D643+'2012-2019 sewage only'!$F643)</f>
        <v>0</v>
      </c>
      <c r="D643">
        <f>IF('2012-2019 combined'!D643&lt;30,'2012-2019 combined'!D643,30)</f>
        <v>23.74</v>
      </c>
      <c r="E643" t="e">
        <f>'2012-2019 combined'!E643*'2012-2019 sewage only'!$D643/('2012-2019 sewage only'!$D643+'2012-2019 sewage only'!$F643)</f>
        <v>#VALUE!</v>
      </c>
      <c r="F643">
        <f>IF('2012-2019 combined'!D643&lt;30, 0, '2012-2019 combined'!D643-30)</f>
        <v>0</v>
      </c>
    </row>
    <row r="644" spans="1:6" x14ac:dyDescent="0.25">
      <c r="A644" s="4">
        <v>41764</v>
      </c>
      <c r="B644" t="e">
        <f>'2012-2019 combined'!B644*'2012-2019 sewage only'!$D644/('2012-2019 sewage only'!$D644+'2012-2019 sewage only'!$F644)</f>
        <v>#VALUE!</v>
      </c>
      <c r="C644">
        <f>'2012-2019 combined'!C644*'2012-2019 sewage only'!$D644/('2012-2019 sewage only'!$D644+'2012-2019 sewage only'!$F644)</f>
        <v>0</v>
      </c>
      <c r="D644">
        <f>IF('2012-2019 combined'!D644&lt;30,'2012-2019 combined'!D644,30)</f>
        <v>23.36</v>
      </c>
      <c r="E644" t="e">
        <f>'2012-2019 combined'!E644*'2012-2019 sewage only'!$D644/('2012-2019 sewage only'!$D644+'2012-2019 sewage only'!$F644)</f>
        <v>#VALUE!</v>
      </c>
      <c r="F644">
        <f>IF('2012-2019 combined'!D644&lt;30, 0, '2012-2019 combined'!D644-30)</f>
        <v>0</v>
      </c>
    </row>
    <row r="645" spans="1:6" x14ac:dyDescent="0.25">
      <c r="A645" s="4">
        <v>41765</v>
      </c>
      <c r="B645">
        <f>'2012-2019 combined'!B645*'2012-2019 sewage only'!$D645/('2012-2019 sewage only'!$D645+'2012-2019 sewage only'!$F645)</f>
        <v>16.100000000000001</v>
      </c>
      <c r="C645">
        <f>'2012-2019 combined'!C645*'2012-2019 sewage only'!$D645/('2012-2019 sewage only'!$D645+'2012-2019 sewage only'!$F645)</f>
        <v>0.51700000000000002</v>
      </c>
      <c r="D645">
        <f>IF('2012-2019 combined'!D645&lt;30,'2012-2019 combined'!D645,30)</f>
        <v>22.03</v>
      </c>
      <c r="E645">
        <f>'2012-2019 combined'!E645*'2012-2019 sewage only'!$D645/('2012-2019 sewage only'!$D645+'2012-2019 sewage only'!$F645)</f>
        <v>19.399999999999999</v>
      </c>
      <c r="F645">
        <f>IF('2012-2019 combined'!D645&lt;30, 0, '2012-2019 combined'!D645-30)</f>
        <v>0</v>
      </c>
    </row>
    <row r="646" spans="1:6" x14ac:dyDescent="0.25">
      <c r="A646" s="4">
        <v>41766</v>
      </c>
      <c r="B646" t="e">
        <f>'2012-2019 combined'!B646*'2012-2019 sewage only'!$D646/('2012-2019 sewage only'!$D646+'2012-2019 sewage only'!$F646)</f>
        <v>#VALUE!</v>
      </c>
      <c r="C646">
        <f>'2012-2019 combined'!C646*'2012-2019 sewage only'!$D646/('2012-2019 sewage only'!$D646+'2012-2019 sewage only'!$F646)</f>
        <v>0</v>
      </c>
      <c r="D646">
        <f>IF('2012-2019 combined'!D646&lt;30,'2012-2019 combined'!D646,30)</f>
        <v>21.94</v>
      </c>
      <c r="E646" t="e">
        <f>'2012-2019 combined'!E646*'2012-2019 sewage only'!$D646/('2012-2019 sewage only'!$D646+'2012-2019 sewage only'!$F646)</f>
        <v>#VALUE!</v>
      </c>
      <c r="F646">
        <f>IF('2012-2019 combined'!D646&lt;30, 0, '2012-2019 combined'!D646-30)</f>
        <v>0</v>
      </c>
    </row>
    <row r="647" spans="1:6" x14ac:dyDescent="0.25">
      <c r="A647" s="4">
        <v>41767</v>
      </c>
      <c r="B647">
        <f>'2012-2019 combined'!B647*'2012-2019 sewage only'!$D647/('2012-2019 sewage only'!$D647+'2012-2019 sewage only'!$F647)</f>
        <v>16.600000000000001</v>
      </c>
      <c r="C647">
        <f>'2012-2019 combined'!C647*'2012-2019 sewage only'!$D647/('2012-2019 sewage only'!$D647+'2012-2019 sewage only'!$F647)</f>
        <v>0</v>
      </c>
      <c r="D647">
        <f>IF('2012-2019 combined'!D647&lt;30,'2012-2019 combined'!D647,30)</f>
        <v>27.2</v>
      </c>
      <c r="E647" t="e">
        <f>'2012-2019 combined'!E647*'2012-2019 sewage only'!$D647/('2012-2019 sewage only'!$D647+'2012-2019 sewage only'!$F647)</f>
        <v>#VALUE!</v>
      </c>
      <c r="F647">
        <f>IF('2012-2019 combined'!D647&lt;30, 0, '2012-2019 combined'!D647-30)</f>
        <v>0</v>
      </c>
    </row>
    <row r="648" spans="1:6" x14ac:dyDescent="0.25">
      <c r="A648" s="4">
        <v>41768</v>
      </c>
      <c r="B648" t="e">
        <f>'2012-2019 combined'!B648*'2012-2019 sewage only'!$D648/('2012-2019 sewage only'!$D648+'2012-2019 sewage only'!$F648)</f>
        <v>#VALUE!</v>
      </c>
      <c r="C648">
        <f>'2012-2019 combined'!C648*'2012-2019 sewage only'!$D648/('2012-2019 sewage only'!$D648+'2012-2019 sewage only'!$F648)</f>
        <v>0</v>
      </c>
      <c r="D648">
        <f>IF('2012-2019 combined'!D648&lt;30,'2012-2019 combined'!D648,30)</f>
        <v>23.77</v>
      </c>
      <c r="E648" t="e">
        <f>'2012-2019 combined'!E648*'2012-2019 sewage only'!$D648/('2012-2019 sewage only'!$D648+'2012-2019 sewage only'!$F648)</f>
        <v>#VALUE!</v>
      </c>
      <c r="F648">
        <f>IF('2012-2019 combined'!D648&lt;30, 0, '2012-2019 combined'!D648-30)</f>
        <v>0</v>
      </c>
    </row>
    <row r="649" spans="1:6" x14ac:dyDescent="0.25">
      <c r="A649" s="4">
        <v>41769</v>
      </c>
      <c r="B649" t="e">
        <f>'2012-2019 combined'!B649*'2012-2019 sewage only'!$D649/('2012-2019 sewage only'!$D649+'2012-2019 sewage only'!$F649)</f>
        <v>#VALUE!</v>
      </c>
      <c r="C649">
        <f>'2012-2019 combined'!C649*'2012-2019 sewage only'!$D649/('2012-2019 sewage only'!$D649+'2012-2019 sewage only'!$F649)</f>
        <v>0</v>
      </c>
      <c r="D649">
        <f>IF('2012-2019 combined'!D649&lt;30,'2012-2019 combined'!D649,30)</f>
        <v>30</v>
      </c>
      <c r="E649" t="e">
        <f>'2012-2019 combined'!E649*'2012-2019 sewage only'!$D649/('2012-2019 sewage only'!$D649+'2012-2019 sewage only'!$F649)</f>
        <v>#VALUE!</v>
      </c>
      <c r="F649">
        <f>IF('2012-2019 combined'!D649&lt;30, 0, '2012-2019 combined'!D649-30)</f>
        <v>1.3000000000000007</v>
      </c>
    </row>
    <row r="650" spans="1:6" x14ac:dyDescent="0.25">
      <c r="A650" s="4">
        <v>41770</v>
      </c>
      <c r="B650" t="e">
        <f>'2012-2019 combined'!B650*'2012-2019 sewage only'!$D650/('2012-2019 sewage only'!$D650+'2012-2019 sewage only'!$F650)</f>
        <v>#VALUE!</v>
      </c>
      <c r="C650">
        <f>'2012-2019 combined'!C650*'2012-2019 sewage only'!$D650/('2012-2019 sewage only'!$D650+'2012-2019 sewage only'!$F650)</f>
        <v>0</v>
      </c>
      <c r="D650">
        <f>IF('2012-2019 combined'!D650&lt;30,'2012-2019 combined'!D650,30)</f>
        <v>27.98</v>
      </c>
      <c r="E650" t="e">
        <f>'2012-2019 combined'!E650*'2012-2019 sewage only'!$D650/('2012-2019 sewage only'!$D650+'2012-2019 sewage only'!$F650)</f>
        <v>#VALUE!</v>
      </c>
      <c r="F650">
        <f>IF('2012-2019 combined'!D650&lt;30, 0, '2012-2019 combined'!D650-30)</f>
        <v>0</v>
      </c>
    </row>
    <row r="651" spans="1:6" x14ac:dyDescent="0.25">
      <c r="A651" s="4">
        <v>41771</v>
      </c>
      <c r="B651" t="e">
        <f>'2012-2019 combined'!B651*'2012-2019 sewage only'!$D651/('2012-2019 sewage only'!$D651+'2012-2019 sewage only'!$F651)</f>
        <v>#VALUE!</v>
      </c>
      <c r="C651">
        <f>'2012-2019 combined'!C651*'2012-2019 sewage only'!$D651/('2012-2019 sewage only'!$D651+'2012-2019 sewage only'!$F651)</f>
        <v>0</v>
      </c>
      <c r="D651">
        <f>IF('2012-2019 combined'!D651&lt;30,'2012-2019 combined'!D651,30)</f>
        <v>30</v>
      </c>
      <c r="E651" t="e">
        <f>'2012-2019 combined'!E651*'2012-2019 sewage only'!$D651/('2012-2019 sewage only'!$D651+'2012-2019 sewage only'!$F651)</f>
        <v>#VALUE!</v>
      </c>
      <c r="F651">
        <f>IF('2012-2019 combined'!D651&lt;30, 0, '2012-2019 combined'!D651-30)</f>
        <v>10.5</v>
      </c>
    </row>
    <row r="652" spans="1:6" x14ac:dyDescent="0.25">
      <c r="A652" s="4">
        <v>41772</v>
      </c>
      <c r="B652">
        <f>'2012-2019 combined'!B652*'2012-2019 sewage only'!$D652/('2012-2019 sewage only'!$D652+'2012-2019 sewage only'!$F652)</f>
        <v>4.4256975989617136</v>
      </c>
      <c r="C652">
        <f>'2012-2019 combined'!C652*'2012-2019 sewage only'!$D652/('2012-2019 sewage only'!$D652+'2012-2019 sewage only'!$F652)</f>
        <v>0.21739130434782611</v>
      </c>
      <c r="D652">
        <f>IF('2012-2019 combined'!D652&lt;30,'2012-2019 combined'!D652,30)</f>
        <v>30</v>
      </c>
      <c r="E652">
        <f>'2012-2019 combined'!E652*'2012-2019 sewage only'!$D652/('2012-2019 sewage only'!$D652+'2012-2019 sewage only'!$F652)</f>
        <v>6.3919532770927976</v>
      </c>
      <c r="F652">
        <f>IF('2012-2019 combined'!D652&lt;30, 0, '2012-2019 combined'!D652-30)</f>
        <v>16.229999999999997</v>
      </c>
    </row>
    <row r="653" spans="1:6" x14ac:dyDescent="0.25">
      <c r="A653" s="4">
        <v>41773</v>
      </c>
      <c r="B653" t="e">
        <f>'2012-2019 combined'!B653*'2012-2019 sewage only'!$D653/('2012-2019 sewage only'!$D653+'2012-2019 sewage only'!$F653)</f>
        <v>#VALUE!</v>
      </c>
      <c r="C653">
        <f>'2012-2019 combined'!C653*'2012-2019 sewage only'!$D653/('2012-2019 sewage only'!$D653+'2012-2019 sewage only'!$F653)</f>
        <v>0</v>
      </c>
      <c r="D653">
        <f>IF('2012-2019 combined'!D653&lt;30,'2012-2019 combined'!D653,30)</f>
        <v>30</v>
      </c>
      <c r="E653" t="e">
        <f>'2012-2019 combined'!E653*'2012-2019 sewage only'!$D653/('2012-2019 sewage only'!$D653+'2012-2019 sewage only'!$F653)</f>
        <v>#VALUE!</v>
      </c>
      <c r="F653">
        <f>IF('2012-2019 combined'!D653&lt;30, 0, '2012-2019 combined'!D653-30)</f>
        <v>13.939999999999998</v>
      </c>
    </row>
    <row r="654" spans="1:6" x14ac:dyDescent="0.25">
      <c r="A654" s="4">
        <v>41774</v>
      </c>
      <c r="B654">
        <f>'2012-2019 combined'!B654*'2012-2019 sewage only'!$D654/('2012-2019 sewage only'!$D654+'2012-2019 sewage only'!$F654)</f>
        <v>7.1936056838365907</v>
      </c>
      <c r="C654">
        <f>'2012-2019 combined'!C654*'2012-2019 sewage only'!$D654/('2012-2019 sewage only'!$D654+'2012-2019 sewage only'!$F654)</f>
        <v>0</v>
      </c>
      <c r="D654">
        <f>IF('2012-2019 combined'!D654&lt;30,'2012-2019 combined'!D654,30)</f>
        <v>30</v>
      </c>
      <c r="E654" t="e">
        <f>'2012-2019 combined'!E654*'2012-2019 sewage only'!$D654/('2012-2019 sewage only'!$D654+'2012-2019 sewage only'!$F654)</f>
        <v>#VALUE!</v>
      </c>
      <c r="F654">
        <f>IF('2012-2019 combined'!D654&lt;30, 0, '2012-2019 combined'!D654-30)</f>
        <v>9.4099999999999966</v>
      </c>
    </row>
    <row r="655" spans="1:6" x14ac:dyDescent="0.25">
      <c r="A655" s="4">
        <v>41775</v>
      </c>
      <c r="B655" t="e">
        <f>'2012-2019 combined'!B655*'2012-2019 sewage only'!$D655/('2012-2019 sewage only'!$D655+'2012-2019 sewage only'!$F655)</f>
        <v>#VALUE!</v>
      </c>
      <c r="C655">
        <f>'2012-2019 combined'!C655*'2012-2019 sewage only'!$D655/('2012-2019 sewage only'!$D655+'2012-2019 sewage only'!$F655)</f>
        <v>0</v>
      </c>
      <c r="D655">
        <f>IF('2012-2019 combined'!D655&lt;30,'2012-2019 combined'!D655,30)</f>
        <v>30</v>
      </c>
      <c r="E655" t="e">
        <f>'2012-2019 combined'!E655*'2012-2019 sewage only'!$D655/('2012-2019 sewage only'!$D655+'2012-2019 sewage only'!$F655)</f>
        <v>#VALUE!</v>
      </c>
      <c r="F655">
        <f>IF('2012-2019 combined'!D655&lt;30, 0, '2012-2019 combined'!D655-30)</f>
        <v>5.6199999999999974</v>
      </c>
    </row>
    <row r="656" spans="1:6" x14ac:dyDescent="0.25">
      <c r="A656" s="4">
        <v>41776</v>
      </c>
      <c r="B656" t="e">
        <f>'2012-2019 combined'!B656*'2012-2019 sewage only'!$D656/('2012-2019 sewage only'!$D656+'2012-2019 sewage only'!$F656)</f>
        <v>#VALUE!</v>
      </c>
      <c r="C656">
        <f>'2012-2019 combined'!C656*'2012-2019 sewage only'!$D656/('2012-2019 sewage only'!$D656+'2012-2019 sewage only'!$F656)</f>
        <v>0</v>
      </c>
      <c r="D656">
        <f>IF('2012-2019 combined'!D656&lt;30,'2012-2019 combined'!D656,30)</f>
        <v>29.06</v>
      </c>
      <c r="E656" t="e">
        <f>'2012-2019 combined'!E656*'2012-2019 sewage only'!$D656/('2012-2019 sewage only'!$D656+'2012-2019 sewage only'!$F656)</f>
        <v>#VALUE!</v>
      </c>
      <c r="F656">
        <f>IF('2012-2019 combined'!D656&lt;30, 0, '2012-2019 combined'!D656-30)</f>
        <v>0</v>
      </c>
    </row>
    <row r="657" spans="1:6" x14ac:dyDescent="0.25">
      <c r="A657" s="4">
        <v>41777</v>
      </c>
      <c r="B657" t="e">
        <f>'2012-2019 combined'!B657*'2012-2019 sewage only'!$D657/('2012-2019 sewage only'!$D657+'2012-2019 sewage only'!$F657)</f>
        <v>#VALUE!</v>
      </c>
      <c r="C657">
        <f>'2012-2019 combined'!C657*'2012-2019 sewage only'!$D657/('2012-2019 sewage only'!$D657+'2012-2019 sewage only'!$F657)</f>
        <v>0</v>
      </c>
      <c r="D657">
        <f>IF('2012-2019 combined'!D657&lt;30,'2012-2019 combined'!D657,30)</f>
        <v>27.05</v>
      </c>
      <c r="E657" t="e">
        <f>'2012-2019 combined'!E657*'2012-2019 sewage only'!$D657/('2012-2019 sewage only'!$D657+'2012-2019 sewage only'!$F657)</f>
        <v>#VALUE!</v>
      </c>
      <c r="F657">
        <f>IF('2012-2019 combined'!D657&lt;30, 0, '2012-2019 combined'!D657-30)</f>
        <v>0</v>
      </c>
    </row>
    <row r="658" spans="1:6" x14ac:dyDescent="0.25">
      <c r="A658" s="4">
        <v>41778</v>
      </c>
      <c r="B658" t="e">
        <f>'2012-2019 combined'!B658*'2012-2019 sewage only'!$D658/('2012-2019 sewage only'!$D658+'2012-2019 sewage only'!$F658)</f>
        <v>#VALUE!</v>
      </c>
      <c r="C658">
        <f>'2012-2019 combined'!C658*'2012-2019 sewage only'!$D658/('2012-2019 sewage only'!$D658+'2012-2019 sewage only'!$F658)</f>
        <v>0</v>
      </c>
      <c r="D658">
        <f>IF('2012-2019 combined'!D658&lt;30,'2012-2019 combined'!D658,30)</f>
        <v>26.91</v>
      </c>
      <c r="E658" t="e">
        <f>'2012-2019 combined'!E658*'2012-2019 sewage only'!$D658/('2012-2019 sewage only'!$D658+'2012-2019 sewage only'!$F658)</f>
        <v>#VALUE!</v>
      </c>
      <c r="F658">
        <f>IF('2012-2019 combined'!D658&lt;30, 0, '2012-2019 combined'!D658-30)</f>
        <v>0</v>
      </c>
    </row>
    <row r="659" spans="1:6" x14ac:dyDescent="0.25">
      <c r="A659" s="4">
        <v>41779</v>
      </c>
      <c r="B659">
        <f>'2012-2019 combined'!B659*'2012-2019 sewage only'!$D659/('2012-2019 sewage only'!$D659+'2012-2019 sewage only'!$F659)</f>
        <v>13.5</v>
      </c>
      <c r="C659">
        <f>'2012-2019 combined'!C659*'2012-2019 sewage only'!$D659/('2012-2019 sewage only'!$D659+'2012-2019 sewage only'!$F659)</f>
        <v>0.46100000000000002</v>
      </c>
      <c r="D659">
        <f>IF('2012-2019 combined'!D659&lt;30,'2012-2019 combined'!D659,30)</f>
        <v>25.32</v>
      </c>
      <c r="E659">
        <f>'2012-2019 combined'!E659*'2012-2019 sewage only'!$D659/('2012-2019 sewage only'!$D659+'2012-2019 sewage only'!$F659)</f>
        <v>17.399999999999999</v>
      </c>
      <c r="F659">
        <f>IF('2012-2019 combined'!D659&lt;30, 0, '2012-2019 combined'!D659-30)</f>
        <v>0</v>
      </c>
    </row>
    <row r="660" spans="1:6" x14ac:dyDescent="0.25">
      <c r="A660" s="4">
        <v>41780</v>
      </c>
      <c r="B660" t="e">
        <f>'2012-2019 combined'!B660*'2012-2019 sewage only'!$D660/('2012-2019 sewage only'!$D660+'2012-2019 sewage only'!$F660)</f>
        <v>#VALUE!</v>
      </c>
      <c r="C660">
        <f>'2012-2019 combined'!C660*'2012-2019 sewage only'!$D660/('2012-2019 sewage only'!$D660+'2012-2019 sewage only'!$F660)</f>
        <v>0</v>
      </c>
      <c r="D660">
        <f>IF('2012-2019 combined'!D660&lt;30,'2012-2019 combined'!D660,30)</f>
        <v>23.17</v>
      </c>
      <c r="E660" t="e">
        <f>'2012-2019 combined'!E660*'2012-2019 sewage only'!$D660/('2012-2019 sewage only'!$D660+'2012-2019 sewage only'!$F660)</f>
        <v>#VALUE!</v>
      </c>
      <c r="F660">
        <f>IF('2012-2019 combined'!D660&lt;30, 0, '2012-2019 combined'!D660-30)</f>
        <v>0</v>
      </c>
    </row>
    <row r="661" spans="1:6" x14ac:dyDescent="0.25">
      <c r="A661" s="4">
        <v>41781</v>
      </c>
      <c r="B661">
        <f>'2012-2019 combined'!B661*'2012-2019 sewage only'!$D661/('2012-2019 sewage only'!$D661+'2012-2019 sewage only'!$F661)</f>
        <v>14.199999999999998</v>
      </c>
      <c r="C661">
        <f>'2012-2019 combined'!C661*'2012-2019 sewage only'!$D661/('2012-2019 sewage only'!$D661+'2012-2019 sewage only'!$F661)</f>
        <v>0</v>
      </c>
      <c r="D661">
        <f>IF('2012-2019 combined'!D661&lt;30,'2012-2019 combined'!D661,30)</f>
        <v>22.71</v>
      </c>
      <c r="E661" t="e">
        <f>'2012-2019 combined'!E661*'2012-2019 sewage only'!$D661/('2012-2019 sewage only'!$D661+'2012-2019 sewage only'!$F661)</f>
        <v>#VALUE!</v>
      </c>
      <c r="F661">
        <f>IF('2012-2019 combined'!D661&lt;30, 0, '2012-2019 combined'!D661-30)</f>
        <v>0</v>
      </c>
    </row>
    <row r="662" spans="1:6" x14ac:dyDescent="0.25">
      <c r="A662" s="4">
        <v>41782</v>
      </c>
      <c r="B662" t="e">
        <f>'2012-2019 combined'!B662*'2012-2019 sewage only'!$D662/('2012-2019 sewage only'!$D662+'2012-2019 sewage only'!$F662)</f>
        <v>#VALUE!</v>
      </c>
      <c r="C662">
        <f>'2012-2019 combined'!C662*'2012-2019 sewage only'!$D662/('2012-2019 sewage only'!$D662+'2012-2019 sewage only'!$F662)</f>
        <v>0</v>
      </c>
      <c r="D662">
        <f>IF('2012-2019 combined'!D662&lt;30,'2012-2019 combined'!D662,30)</f>
        <v>22.54</v>
      </c>
      <c r="E662" t="e">
        <f>'2012-2019 combined'!E662*'2012-2019 sewage only'!$D662/('2012-2019 sewage only'!$D662+'2012-2019 sewage only'!$F662)</f>
        <v>#VALUE!</v>
      </c>
      <c r="F662">
        <f>IF('2012-2019 combined'!D662&lt;30, 0, '2012-2019 combined'!D662-30)</f>
        <v>0</v>
      </c>
    </row>
    <row r="663" spans="1:6" x14ac:dyDescent="0.25">
      <c r="A663" s="4">
        <v>41783</v>
      </c>
      <c r="B663" t="e">
        <f>'2012-2019 combined'!B663*'2012-2019 sewage only'!$D663/('2012-2019 sewage only'!$D663+'2012-2019 sewage only'!$F663)</f>
        <v>#VALUE!</v>
      </c>
      <c r="C663">
        <f>'2012-2019 combined'!C663*'2012-2019 sewage only'!$D663/('2012-2019 sewage only'!$D663+'2012-2019 sewage only'!$F663)</f>
        <v>0</v>
      </c>
      <c r="D663">
        <f>IF('2012-2019 combined'!D663&lt;30,'2012-2019 combined'!D663,30)</f>
        <v>21.75</v>
      </c>
      <c r="E663" t="e">
        <f>'2012-2019 combined'!E663*'2012-2019 sewage only'!$D663/('2012-2019 sewage only'!$D663+'2012-2019 sewage only'!$F663)</f>
        <v>#VALUE!</v>
      </c>
      <c r="F663">
        <f>IF('2012-2019 combined'!D663&lt;30, 0, '2012-2019 combined'!D663-30)</f>
        <v>0</v>
      </c>
    </row>
    <row r="664" spans="1:6" x14ac:dyDescent="0.25">
      <c r="A664" s="4">
        <v>41784</v>
      </c>
      <c r="B664" t="e">
        <f>'2012-2019 combined'!B664*'2012-2019 sewage only'!$D664/('2012-2019 sewage only'!$D664+'2012-2019 sewage only'!$F664)</f>
        <v>#VALUE!</v>
      </c>
      <c r="C664">
        <f>'2012-2019 combined'!C664*'2012-2019 sewage only'!$D664/('2012-2019 sewage only'!$D664+'2012-2019 sewage only'!$F664)</f>
        <v>0</v>
      </c>
      <c r="D664">
        <f>IF('2012-2019 combined'!D664&lt;30,'2012-2019 combined'!D664,30)</f>
        <v>21.74</v>
      </c>
      <c r="E664" t="e">
        <f>'2012-2019 combined'!E664*'2012-2019 sewage only'!$D664/('2012-2019 sewage only'!$D664+'2012-2019 sewage only'!$F664)</f>
        <v>#VALUE!</v>
      </c>
      <c r="F664">
        <f>IF('2012-2019 combined'!D664&lt;30, 0, '2012-2019 combined'!D664-30)</f>
        <v>0</v>
      </c>
    </row>
    <row r="665" spans="1:6" x14ac:dyDescent="0.25">
      <c r="A665" s="4">
        <v>41785</v>
      </c>
      <c r="B665" t="e">
        <f>'2012-2019 combined'!B665*'2012-2019 sewage only'!$D665/('2012-2019 sewage only'!$D665+'2012-2019 sewage only'!$F665)</f>
        <v>#VALUE!</v>
      </c>
      <c r="C665">
        <f>'2012-2019 combined'!C665*'2012-2019 sewage only'!$D665/('2012-2019 sewage only'!$D665+'2012-2019 sewage only'!$F665)</f>
        <v>0</v>
      </c>
      <c r="D665">
        <f>IF('2012-2019 combined'!D665&lt;30,'2012-2019 combined'!D665,30)</f>
        <v>21.76</v>
      </c>
      <c r="E665" t="e">
        <f>'2012-2019 combined'!E665*'2012-2019 sewage only'!$D665/('2012-2019 sewage only'!$D665+'2012-2019 sewage only'!$F665)</f>
        <v>#VALUE!</v>
      </c>
      <c r="F665">
        <f>IF('2012-2019 combined'!D665&lt;30, 0, '2012-2019 combined'!D665-30)</f>
        <v>0</v>
      </c>
    </row>
    <row r="666" spans="1:6" x14ac:dyDescent="0.25">
      <c r="A666" s="4">
        <v>41786</v>
      </c>
      <c r="B666">
        <f>'2012-2019 combined'!B666*'2012-2019 sewage only'!$D666/('2012-2019 sewage only'!$D666+'2012-2019 sewage only'!$F666)</f>
        <v>27</v>
      </c>
      <c r="C666">
        <f>'2012-2019 combined'!C666*'2012-2019 sewage only'!$D666/('2012-2019 sewage only'!$D666+'2012-2019 sewage only'!$F666)</f>
        <v>0.58099999999999996</v>
      </c>
      <c r="D666">
        <f>IF('2012-2019 combined'!D666&lt;30,'2012-2019 combined'!D666,30)</f>
        <v>21.73</v>
      </c>
      <c r="E666">
        <f>'2012-2019 combined'!E666*'2012-2019 sewage only'!$D666/('2012-2019 sewage only'!$D666+'2012-2019 sewage only'!$F666)</f>
        <v>21.8</v>
      </c>
      <c r="F666">
        <f>IF('2012-2019 combined'!D666&lt;30, 0, '2012-2019 combined'!D666-30)</f>
        <v>0</v>
      </c>
    </row>
    <row r="667" spans="1:6" x14ac:dyDescent="0.25">
      <c r="A667" s="4">
        <v>41787</v>
      </c>
      <c r="B667" t="e">
        <f>'2012-2019 combined'!B667*'2012-2019 sewage only'!$D667/('2012-2019 sewage only'!$D667+'2012-2019 sewage only'!$F667)</f>
        <v>#VALUE!</v>
      </c>
      <c r="C667">
        <f>'2012-2019 combined'!C667*'2012-2019 sewage only'!$D667/('2012-2019 sewage only'!$D667+'2012-2019 sewage only'!$F667)</f>
        <v>0</v>
      </c>
      <c r="D667">
        <f>IF('2012-2019 combined'!D667&lt;30,'2012-2019 combined'!D667,30)</f>
        <v>29.65</v>
      </c>
      <c r="E667" t="e">
        <f>'2012-2019 combined'!E667*'2012-2019 sewage only'!$D667/('2012-2019 sewage only'!$D667+'2012-2019 sewage only'!$F667)</f>
        <v>#VALUE!</v>
      </c>
      <c r="F667">
        <f>IF('2012-2019 combined'!D667&lt;30, 0, '2012-2019 combined'!D667-30)</f>
        <v>0</v>
      </c>
    </row>
    <row r="668" spans="1:6" x14ac:dyDescent="0.25">
      <c r="A668" s="4">
        <v>41788</v>
      </c>
      <c r="B668">
        <f>'2012-2019 combined'!B668*'2012-2019 sewage only'!$D668/('2012-2019 sewage only'!$D668+'2012-2019 sewage only'!$F668)</f>
        <v>40.799999999999997</v>
      </c>
      <c r="C668">
        <f>'2012-2019 combined'!C668*'2012-2019 sewage only'!$D668/('2012-2019 sewage only'!$D668+'2012-2019 sewage only'!$F668)</f>
        <v>0</v>
      </c>
      <c r="D668">
        <f>IF('2012-2019 combined'!D668&lt;30,'2012-2019 combined'!D668,30)</f>
        <v>24.62</v>
      </c>
      <c r="E668" t="e">
        <f>'2012-2019 combined'!E668*'2012-2019 sewage only'!$D668/('2012-2019 sewage only'!$D668+'2012-2019 sewage only'!$F668)</f>
        <v>#VALUE!</v>
      </c>
      <c r="F668">
        <f>IF('2012-2019 combined'!D668&lt;30, 0, '2012-2019 combined'!D668-30)</f>
        <v>0</v>
      </c>
    </row>
    <row r="669" spans="1:6" x14ac:dyDescent="0.25">
      <c r="A669" s="4">
        <v>41789</v>
      </c>
      <c r="B669" t="e">
        <f>'2012-2019 combined'!B669*'2012-2019 sewage only'!$D669/('2012-2019 sewage only'!$D669+'2012-2019 sewage only'!$F669)</f>
        <v>#VALUE!</v>
      </c>
      <c r="C669">
        <f>'2012-2019 combined'!C669*'2012-2019 sewage only'!$D669/('2012-2019 sewage only'!$D669+'2012-2019 sewage only'!$F669)</f>
        <v>0</v>
      </c>
      <c r="D669">
        <f>IF('2012-2019 combined'!D669&lt;30,'2012-2019 combined'!D669,30)</f>
        <v>21.46</v>
      </c>
      <c r="E669" t="e">
        <f>'2012-2019 combined'!E669*'2012-2019 sewage only'!$D669/('2012-2019 sewage only'!$D669+'2012-2019 sewage only'!$F669)</f>
        <v>#VALUE!</v>
      </c>
      <c r="F669">
        <f>IF('2012-2019 combined'!D669&lt;30, 0, '2012-2019 combined'!D669-30)</f>
        <v>0</v>
      </c>
    </row>
    <row r="670" spans="1:6" x14ac:dyDescent="0.25">
      <c r="A670" s="4">
        <v>41790</v>
      </c>
      <c r="B670" t="e">
        <f>'2012-2019 combined'!B670*'2012-2019 sewage only'!$D670/('2012-2019 sewage only'!$D670+'2012-2019 sewage only'!$F670)</f>
        <v>#VALUE!</v>
      </c>
      <c r="C670">
        <f>'2012-2019 combined'!C670*'2012-2019 sewage only'!$D670/('2012-2019 sewage only'!$D670+'2012-2019 sewage only'!$F670)</f>
        <v>0</v>
      </c>
      <c r="D670">
        <f>IF('2012-2019 combined'!D670&lt;30,'2012-2019 combined'!D670,30)</f>
        <v>20.63</v>
      </c>
      <c r="E670" t="e">
        <f>'2012-2019 combined'!E670*'2012-2019 sewage only'!$D670/('2012-2019 sewage only'!$D670+'2012-2019 sewage only'!$F670)</f>
        <v>#VALUE!</v>
      </c>
      <c r="F670">
        <f>IF('2012-2019 combined'!D670&lt;30, 0, '2012-2019 combined'!D670-30)</f>
        <v>0</v>
      </c>
    </row>
    <row r="671" spans="1:6" x14ac:dyDescent="0.25">
      <c r="A671" s="4">
        <v>41791</v>
      </c>
      <c r="B671" t="e">
        <f>'2012-2019 combined'!B671*'2012-2019 sewage only'!$D671/('2012-2019 sewage only'!$D671+'2012-2019 sewage only'!$F671)</f>
        <v>#VALUE!</v>
      </c>
      <c r="C671">
        <f>'2012-2019 combined'!C671*'2012-2019 sewage only'!$D671/('2012-2019 sewage only'!$D671+'2012-2019 sewage only'!$F671)</f>
        <v>0</v>
      </c>
      <c r="D671">
        <f>IF('2012-2019 combined'!D671&lt;30,'2012-2019 combined'!D671,30)</f>
        <v>25.63</v>
      </c>
      <c r="E671" t="e">
        <f>'2012-2019 combined'!E671*'2012-2019 sewage only'!$D671/('2012-2019 sewage only'!$D671+'2012-2019 sewage only'!$F671)</f>
        <v>#VALUE!</v>
      </c>
      <c r="F671">
        <f>IF('2012-2019 combined'!D671&lt;30, 0, '2012-2019 combined'!D671-30)</f>
        <v>0</v>
      </c>
    </row>
    <row r="672" spans="1:6" x14ac:dyDescent="0.25">
      <c r="A672" s="4">
        <v>41792</v>
      </c>
      <c r="B672" t="e">
        <f>'2012-2019 combined'!B672*'2012-2019 sewage only'!$D672/('2012-2019 sewage only'!$D672+'2012-2019 sewage only'!$F672)</f>
        <v>#VALUE!</v>
      </c>
      <c r="C672">
        <f>'2012-2019 combined'!C672*'2012-2019 sewage only'!$D672/('2012-2019 sewage only'!$D672+'2012-2019 sewage only'!$F672)</f>
        <v>0</v>
      </c>
      <c r="D672">
        <f>IF('2012-2019 combined'!D672&lt;30,'2012-2019 combined'!D672,30)</f>
        <v>22.41</v>
      </c>
      <c r="E672" t="e">
        <f>'2012-2019 combined'!E672*'2012-2019 sewage only'!$D672/('2012-2019 sewage only'!$D672+'2012-2019 sewage only'!$F672)</f>
        <v>#VALUE!</v>
      </c>
      <c r="F672">
        <f>IF('2012-2019 combined'!D672&lt;30, 0, '2012-2019 combined'!D672-30)</f>
        <v>0</v>
      </c>
    </row>
    <row r="673" spans="1:6" x14ac:dyDescent="0.25">
      <c r="A673" s="4">
        <v>41793</v>
      </c>
      <c r="B673">
        <f>'2012-2019 combined'!B673*'2012-2019 sewage only'!$D673/('2012-2019 sewage only'!$D673+'2012-2019 sewage only'!$F673)</f>
        <v>25.367286973555338</v>
      </c>
      <c r="C673">
        <f>'2012-2019 combined'!C673*'2012-2019 sewage only'!$D673/('2012-2019 sewage only'!$D673+'2012-2019 sewage only'!$F673)</f>
        <v>0.43878550440744368</v>
      </c>
      <c r="D673">
        <f>IF('2012-2019 combined'!D673&lt;30,'2012-2019 combined'!D673,30)</f>
        <v>30</v>
      </c>
      <c r="E673">
        <f>'2012-2019 combined'!E673*'2012-2019 sewage only'!$D673/('2012-2019 sewage only'!$D673+'2012-2019 sewage only'!$F673)</f>
        <v>18.413320274240942</v>
      </c>
      <c r="F673">
        <f>IF('2012-2019 combined'!D673&lt;30, 0, '2012-2019 combined'!D673-30)</f>
        <v>0.62999999999999901</v>
      </c>
    </row>
    <row r="674" spans="1:6" x14ac:dyDescent="0.25">
      <c r="A674" s="4">
        <v>41794</v>
      </c>
      <c r="B674" t="e">
        <f>'2012-2019 combined'!B674*'2012-2019 sewage only'!$D674/('2012-2019 sewage only'!$D674+'2012-2019 sewage only'!$F674)</f>
        <v>#VALUE!</v>
      </c>
      <c r="C674">
        <f>'2012-2019 combined'!C674*'2012-2019 sewage only'!$D674/('2012-2019 sewage only'!$D674+'2012-2019 sewage only'!$F674)</f>
        <v>0</v>
      </c>
      <c r="D674">
        <f>IF('2012-2019 combined'!D674&lt;30,'2012-2019 combined'!D674,30)</f>
        <v>30</v>
      </c>
      <c r="E674" t="e">
        <f>'2012-2019 combined'!E674*'2012-2019 sewage only'!$D674/('2012-2019 sewage only'!$D674+'2012-2019 sewage only'!$F674)</f>
        <v>#VALUE!</v>
      </c>
      <c r="F674">
        <f>IF('2012-2019 combined'!D674&lt;30, 0, '2012-2019 combined'!D674-30)</f>
        <v>29.25</v>
      </c>
    </row>
    <row r="675" spans="1:6" x14ac:dyDescent="0.25">
      <c r="A675" s="4">
        <v>41795</v>
      </c>
      <c r="B675">
        <f>'2012-2019 combined'!B675*'2012-2019 sewage only'!$D675/('2012-2019 sewage only'!$D675+'2012-2019 sewage only'!$F675)</f>
        <v>14.097575576174799</v>
      </c>
      <c r="C675">
        <f>'2012-2019 combined'!C675*'2012-2019 sewage only'!$D675/('2012-2019 sewage only'!$D675+'2012-2019 sewage only'!$F675)</f>
        <v>0</v>
      </c>
      <c r="D675">
        <f>IF('2012-2019 combined'!D675&lt;30,'2012-2019 combined'!D675,30)</f>
        <v>30</v>
      </c>
      <c r="E675" t="e">
        <f>'2012-2019 combined'!E675*'2012-2019 sewage only'!$D675/('2012-2019 sewage only'!$D675+'2012-2019 sewage only'!$F675)</f>
        <v>#VALUE!</v>
      </c>
      <c r="F675">
        <f>IF('2012-2019 combined'!D675&lt;30, 0, '2012-2019 combined'!D675-30)</f>
        <v>3.4099999999999966</v>
      </c>
    </row>
    <row r="676" spans="1:6" x14ac:dyDescent="0.25">
      <c r="A676" s="4">
        <v>41796</v>
      </c>
      <c r="B676" t="e">
        <f>'2012-2019 combined'!B676*'2012-2019 sewage only'!$D676/('2012-2019 sewage only'!$D676+'2012-2019 sewage only'!$F676)</f>
        <v>#VALUE!</v>
      </c>
      <c r="C676">
        <f>'2012-2019 combined'!C676*'2012-2019 sewage only'!$D676/('2012-2019 sewage only'!$D676+'2012-2019 sewage only'!$F676)</f>
        <v>0</v>
      </c>
      <c r="D676">
        <f>IF('2012-2019 combined'!D676&lt;30,'2012-2019 combined'!D676,30)</f>
        <v>25.88</v>
      </c>
      <c r="E676" t="e">
        <f>'2012-2019 combined'!E676*'2012-2019 sewage only'!$D676/('2012-2019 sewage only'!$D676+'2012-2019 sewage only'!$F676)</f>
        <v>#VALUE!</v>
      </c>
      <c r="F676">
        <f>IF('2012-2019 combined'!D676&lt;30, 0, '2012-2019 combined'!D676-30)</f>
        <v>0</v>
      </c>
    </row>
    <row r="677" spans="1:6" x14ac:dyDescent="0.25">
      <c r="A677" s="4">
        <v>41797</v>
      </c>
      <c r="B677" t="e">
        <f>'2012-2019 combined'!B677*'2012-2019 sewage only'!$D677/('2012-2019 sewage only'!$D677+'2012-2019 sewage only'!$F677)</f>
        <v>#VALUE!</v>
      </c>
      <c r="C677">
        <f>'2012-2019 combined'!C677*'2012-2019 sewage only'!$D677/('2012-2019 sewage only'!$D677+'2012-2019 sewage only'!$F677)</f>
        <v>0</v>
      </c>
      <c r="D677">
        <f>IF('2012-2019 combined'!D677&lt;30,'2012-2019 combined'!D677,30)</f>
        <v>30</v>
      </c>
      <c r="E677" t="e">
        <f>'2012-2019 combined'!E677*'2012-2019 sewage only'!$D677/('2012-2019 sewage only'!$D677+'2012-2019 sewage only'!$F677)</f>
        <v>#VALUE!</v>
      </c>
      <c r="F677">
        <f>IF('2012-2019 combined'!D677&lt;30, 0, '2012-2019 combined'!D677-30)</f>
        <v>15.509999999999998</v>
      </c>
    </row>
    <row r="678" spans="1:6" x14ac:dyDescent="0.25">
      <c r="A678" s="4">
        <v>41798</v>
      </c>
      <c r="B678" t="e">
        <f>'2012-2019 combined'!B678*'2012-2019 sewage only'!$D678/('2012-2019 sewage only'!$D678+'2012-2019 sewage only'!$F678)</f>
        <v>#VALUE!</v>
      </c>
      <c r="C678">
        <f>'2012-2019 combined'!C678*'2012-2019 sewage only'!$D678/('2012-2019 sewage only'!$D678+'2012-2019 sewage only'!$F678)</f>
        <v>0</v>
      </c>
      <c r="D678">
        <f>IF('2012-2019 combined'!D678&lt;30,'2012-2019 combined'!D678,30)</f>
        <v>30</v>
      </c>
      <c r="E678" t="e">
        <f>'2012-2019 combined'!E678*'2012-2019 sewage only'!$D678/('2012-2019 sewage only'!$D678+'2012-2019 sewage only'!$F678)</f>
        <v>#VALUE!</v>
      </c>
      <c r="F678">
        <f>IF('2012-2019 combined'!D678&lt;30, 0, '2012-2019 combined'!D678-30)</f>
        <v>2.4500000000000028</v>
      </c>
    </row>
    <row r="679" spans="1:6" x14ac:dyDescent="0.25">
      <c r="A679" s="4">
        <v>41799</v>
      </c>
      <c r="B679" t="e">
        <f>'2012-2019 combined'!B679*'2012-2019 sewage only'!$D679/('2012-2019 sewage only'!$D679+'2012-2019 sewage only'!$F679)</f>
        <v>#VALUE!</v>
      </c>
      <c r="C679">
        <f>'2012-2019 combined'!C679*'2012-2019 sewage only'!$D679/('2012-2019 sewage only'!$D679+'2012-2019 sewage only'!$F679)</f>
        <v>0</v>
      </c>
      <c r="D679">
        <f>IF('2012-2019 combined'!D679&lt;30,'2012-2019 combined'!D679,30)</f>
        <v>30</v>
      </c>
      <c r="E679" t="e">
        <f>'2012-2019 combined'!E679*'2012-2019 sewage only'!$D679/('2012-2019 sewage only'!$D679+'2012-2019 sewage only'!$F679)</f>
        <v>#VALUE!</v>
      </c>
      <c r="F679">
        <f>IF('2012-2019 combined'!D679&lt;30, 0, '2012-2019 combined'!D679-30)</f>
        <v>5.9200000000000017</v>
      </c>
    </row>
    <row r="680" spans="1:6" x14ac:dyDescent="0.25">
      <c r="A680" s="4">
        <v>41800</v>
      </c>
      <c r="B680">
        <f>'2012-2019 combined'!B680*'2012-2019 sewage only'!$D680/('2012-2019 sewage only'!$D680+'2012-2019 sewage only'!$F680)</f>
        <v>8.7041884816753914</v>
      </c>
      <c r="C680">
        <f>'2012-2019 combined'!C680*'2012-2019 sewage only'!$D680/('2012-2019 sewage only'!$D680+'2012-2019 sewage only'!$F680)</f>
        <v>0.62172774869109948</v>
      </c>
      <c r="D680">
        <f>IF('2012-2019 combined'!D680&lt;30,'2012-2019 combined'!D680,30)</f>
        <v>30</v>
      </c>
      <c r="E680">
        <f>'2012-2019 combined'!E680*'2012-2019 sewage only'!$D680/('2012-2019 sewage only'!$D680+'2012-2019 sewage only'!$F680)</f>
        <v>6.8062827225130889</v>
      </c>
      <c r="F680">
        <f>IF('2012-2019 combined'!D680&lt;30, 0, '2012-2019 combined'!D680-30)</f>
        <v>15.840000000000003</v>
      </c>
    </row>
    <row r="681" spans="1:6" x14ac:dyDescent="0.25">
      <c r="A681" s="4">
        <v>41801</v>
      </c>
      <c r="B681" t="e">
        <f>'2012-2019 combined'!B681*'2012-2019 sewage only'!$D681/('2012-2019 sewage only'!$D681+'2012-2019 sewage only'!$F681)</f>
        <v>#VALUE!</v>
      </c>
      <c r="C681">
        <f>'2012-2019 combined'!C681*'2012-2019 sewage only'!$D681/('2012-2019 sewage only'!$D681+'2012-2019 sewage only'!$F681)</f>
        <v>0</v>
      </c>
      <c r="D681">
        <f>IF('2012-2019 combined'!D681&lt;30,'2012-2019 combined'!D681,30)</f>
        <v>30</v>
      </c>
      <c r="E681" t="e">
        <f>'2012-2019 combined'!E681*'2012-2019 sewage only'!$D681/('2012-2019 sewage only'!$D681+'2012-2019 sewage only'!$F681)</f>
        <v>#VALUE!</v>
      </c>
      <c r="F681">
        <f>IF('2012-2019 combined'!D681&lt;30, 0, '2012-2019 combined'!D681-30)</f>
        <v>4.7299999999999969</v>
      </c>
    </row>
    <row r="682" spans="1:6" x14ac:dyDescent="0.25">
      <c r="A682" s="4">
        <v>41802</v>
      </c>
      <c r="B682">
        <f>'2012-2019 combined'!B682*'2012-2019 sewage only'!$D682/('2012-2019 sewage only'!$D682+'2012-2019 sewage only'!$F682)</f>
        <v>13.361102210829863</v>
      </c>
      <c r="C682">
        <f>'2012-2019 combined'!C682*'2012-2019 sewage only'!$D682/('2012-2019 sewage only'!$D682+'2012-2019 sewage only'!$F682)</f>
        <v>0</v>
      </c>
      <c r="D682">
        <f>IF('2012-2019 combined'!D682&lt;30,'2012-2019 combined'!D682,30)</f>
        <v>30</v>
      </c>
      <c r="E682" t="e">
        <f>'2012-2019 combined'!E682*'2012-2019 sewage only'!$D682/('2012-2019 sewage only'!$D682+'2012-2019 sewage only'!$F682)</f>
        <v>#VALUE!</v>
      </c>
      <c r="F682">
        <f>IF('2012-2019 combined'!D682&lt;30, 0, '2012-2019 combined'!D682-30)</f>
        <v>1.2100000000000009</v>
      </c>
    </row>
    <row r="683" spans="1:6" x14ac:dyDescent="0.25">
      <c r="A683" s="4">
        <v>41803</v>
      </c>
      <c r="B683" t="e">
        <f>'2012-2019 combined'!B683*'2012-2019 sewage only'!$D683/('2012-2019 sewage only'!$D683+'2012-2019 sewage only'!$F683)</f>
        <v>#VALUE!</v>
      </c>
      <c r="C683">
        <f>'2012-2019 combined'!C683*'2012-2019 sewage only'!$D683/('2012-2019 sewage only'!$D683+'2012-2019 sewage only'!$F683)</f>
        <v>0</v>
      </c>
      <c r="D683">
        <f>IF('2012-2019 combined'!D683&lt;30,'2012-2019 combined'!D683,30)</f>
        <v>29.44</v>
      </c>
      <c r="E683" t="e">
        <f>'2012-2019 combined'!E683*'2012-2019 sewage only'!$D683/('2012-2019 sewage only'!$D683+'2012-2019 sewage only'!$F683)</f>
        <v>#VALUE!</v>
      </c>
      <c r="F683">
        <f>IF('2012-2019 combined'!D683&lt;30, 0, '2012-2019 combined'!D683-30)</f>
        <v>0</v>
      </c>
    </row>
    <row r="684" spans="1:6" x14ac:dyDescent="0.25">
      <c r="A684" s="4">
        <v>41804</v>
      </c>
      <c r="B684" t="e">
        <f>'2012-2019 combined'!B684*'2012-2019 sewage only'!$D684/('2012-2019 sewage only'!$D684+'2012-2019 sewage only'!$F684)</f>
        <v>#VALUE!</v>
      </c>
      <c r="C684">
        <f>'2012-2019 combined'!C684*'2012-2019 sewage only'!$D684/('2012-2019 sewage only'!$D684+'2012-2019 sewage only'!$F684)</f>
        <v>0</v>
      </c>
      <c r="D684">
        <f>IF('2012-2019 combined'!D684&lt;30,'2012-2019 combined'!D684,30)</f>
        <v>26.3</v>
      </c>
      <c r="E684" t="e">
        <f>'2012-2019 combined'!E684*'2012-2019 sewage only'!$D684/('2012-2019 sewage only'!$D684+'2012-2019 sewage only'!$F684)</f>
        <v>#VALUE!</v>
      </c>
      <c r="F684">
        <f>IF('2012-2019 combined'!D684&lt;30, 0, '2012-2019 combined'!D684-30)</f>
        <v>0</v>
      </c>
    </row>
    <row r="685" spans="1:6" x14ac:dyDescent="0.25">
      <c r="A685" s="4">
        <v>41805</v>
      </c>
      <c r="B685" t="e">
        <f>'2012-2019 combined'!B685*'2012-2019 sewage only'!$D685/('2012-2019 sewage only'!$D685+'2012-2019 sewage only'!$F685)</f>
        <v>#VALUE!</v>
      </c>
      <c r="C685">
        <f>'2012-2019 combined'!C685*'2012-2019 sewage only'!$D685/('2012-2019 sewage only'!$D685+'2012-2019 sewage only'!$F685)</f>
        <v>0</v>
      </c>
      <c r="D685">
        <f>IF('2012-2019 combined'!D685&lt;30,'2012-2019 combined'!D685,30)</f>
        <v>25.79</v>
      </c>
      <c r="E685" t="e">
        <f>'2012-2019 combined'!E685*'2012-2019 sewage only'!$D685/('2012-2019 sewage only'!$D685+'2012-2019 sewage only'!$F685)</f>
        <v>#VALUE!</v>
      </c>
      <c r="F685">
        <f>IF('2012-2019 combined'!D685&lt;30, 0, '2012-2019 combined'!D685-30)</f>
        <v>0</v>
      </c>
    </row>
    <row r="686" spans="1:6" x14ac:dyDescent="0.25">
      <c r="A686" s="4">
        <v>41806</v>
      </c>
      <c r="B686" t="e">
        <f>'2012-2019 combined'!B686*'2012-2019 sewage only'!$D686/('2012-2019 sewage only'!$D686+'2012-2019 sewage only'!$F686)</f>
        <v>#VALUE!</v>
      </c>
      <c r="C686">
        <f>'2012-2019 combined'!C686*'2012-2019 sewage only'!$D686/('2012-2019 sewage only'!$D686+'2012-2019 sewage only'!$F686)</f>
        <v>0</v>
      </c>
      <c r="D686">
        <f>IF('2012-2019 combined'!D686&lt;30,'2012-2019 combined'!D686,30)</f>
        <v>25.06</v>
      </c>
      <c r="E686" t="e">
        <f>'2012-2019 combined'!E686*'2012-2019 sewage only'!$D686/('2012-2019 sewage only'!$D686+'2012-2019 sewage only'!$F686)</f>
        <v>#VALUE!</v>
      </c>
      <c r="F686">
        <f>IF('2012-2019 combined'!D686&lt;30, 0, '2012-2019 combined'!D686-30)</f>
        <v>0</v>
      </c>
    </row>
    <row r="687" spans="1:6" x14ac:dyDescent="0.25">
      <c r="A687" s="4">
        <v>41807</v>
      </c>
      <c r="B687">
        <f>'2012-2019 combined'!B687*'2012-2019 sewage only'!$D687/('2012-2019 sewage only'!$D687+'2012-2019 sewage only'!$F687)</f>
        <v>15.4</v>
      </c>
      <c r="C687">
        <f>'2012-2019 combined'!C687*'2012-2019 sewage only'!$D687/('2012-2019 sewage only'!$D687+'2012-2019 sewage only'!$F687)</f>
        <v>0.32300000000000001</v>
      </c>
      <c r="D687">
        <f>IF('2012-2019 combined'!D687&lt;30,'2012-2019 combined'!D687,30)</f>
        <v>24.05</v>
      </c>
      <c r="E687">
        <f>'2012-2019 combined'!E687*'2012-2019 sewage only'!$D687/('2012-2019 sewage only'!$D687+'2012-2019 sewage only'!$F687)</f>
        <v>16.5</v>
      </c>
      <c r="F687">
        <f>IF('2012-2019 combined'!D687&lt;30, 0, '2012-2019 combined'!D687-30)</f>
        <v>0</v>
      </c>
    </row>
    <row r="688" spans="1:6" x14ac:dyDescent="0.25">
      <c r="A688" s="4">
        <v>41808</v>
      </c>
      <c r="B688" t="e">
        <f>'2012-2019 combined'!B688*'2012-2019 sewage only'!$D688/('2012-2019 sewage only'!$D688+'2012-2019 sewage only'!$F688)</f>
        <v>#VALUE!</v>
      </c>
      <c r="C688">
        <f>'2012-2019 combined'!C688*'2012-2019 sewage only'!$D688/('2012-2019 sewage only'!$D688+'2012-2019 sewage only'!$F688)</f>
        <v>0</v>
      </c>
      <c r="D688">
        <f>IF('2012-2019 combined'!D688&lt;30,'2012-2019 combined'!D688,30)</f>
        <v>23.67</v>
      </c>
      <c r="E688" t="e">
        <f>'2012-2019 combined'!E688*'2012-2019 sewage only'!$D688/('2012-2019 sewage only'!$D688+'2012-2019 sewage only'!$F688)</f>
        <v>#VALUE!</v>
      </c>
      <c r="F688">
        <f>IF('2012-2019 combined'!D688&lt;30, 0, '2012-2019 combined'!D688-30)</f>
        <v>0</v>
      </c>
    </row>
    <row r="689" spans="1:6" x14ac:dyDescent="0.25">
      <c r="A689" s="4">
        <v>41809</v>
      </c>
      <c r="B689">
        <f>'2012-2019 combined'!B689*'2012-2019 sewage only'!$D689/('2012-2019 sewage only'!$D689+'2012-2019 sewage only'!$F689)</f>
        <v>13.271801400381921</v>
      </c>
      <c r="C689">
        <f>'2012-2019 combined'!C689*'2012-2019 sewage only'!$D689/('2012-2019 sewage only'!$D689+'2012-2019 sewage only'!$F689)</f>
        <v>0</v>
      </c>
      <c r="D689">
        <f>IF('2012-2019 combined'!D689&lt;30,'2012-2019 combined'!D689,30)</f>
        <v>30</v>
      </c>
      <c r="E689" t="e">
        <f>'2012-2019 combined'!E689*'2012-2019 sewage only'!$D689/('2012-2019 sewage only'!$D689+'2012-2019 sewage only'!$F689)</f>
        <v>#VALUE!</v>
      </c>
      <c r="F689">
        <f>IF('2012-2019 combined'!D689&lt;30, 0, '2012-2019 combined'!D689-30)</f>
        <v>1.4200000000000017</v>
      </c>
    </row>
    <row r="690" spans="1:6" x14ac:dyDescent="0.25">
      <c r="A690" s="4">
        <v>41810</v>
      </c>
      <c r="B690" t="e">
        <f>'2012-2019 combined'!B690*'2012-2019 sewage only'!$D690/('2012-2019 sewage only'!$D690+'2012-2019 sewage only'!$F690)</f>
        <v>#VALUE!</v>
      </c>
      <c r="C690">
        <f>'2012-2019 combined'!C690*'2012-2019 sewage only'!$D690/('2012-2019 sewage only'!$D690+'2012-2019 sewage only'!$F690)</f>
        <v>0</v>
      </c>
      <c r="D690">
        <f>IF('2012-2019 combined'!D690&lt;30,'2012-2019 combined'!D690,30)</f>
        <v>29.23</v>
      </c>
      <c r="E690" t="e">
        <f>'2012-2019 combined'!E690*'2012-2019 sewage only'!$D690/('2012-2019 sewage only'!$D690+'2012-2019 sewage only'!$F690)</f>
        <v>#VALUE!</v>
      </c>
      <c r="F690">
        <f>IF('2012-2019 combined'!D690&lt;30, 0, '2012-2019 combined'!D690-30)</f>
        <v>0</v>
      </c>
    </row>
    <row r="691" spans="1:6" x14ac:dyDescent="0.25">
      <c r="A691" s="4">
        <v>41811</v>
      </c>
      <c r="B691" t="e">
        <f>'2012-2019 combined'!B691*'2012-2019 sewage only'!$D691/('2012-2019 sewage only'!$D691+'2012-2019 sewage only'!$F691)</f>
        <v>#VALUE!</v>
      </c>
      <c r="C691">
        <f>'2012-2019 combined'!C691*'2012-2019 sewage only'!$D691/('2012-2019 sewage only'!$D691+'2012-2019 sewage only'!$F691)</f>
        <v>0</v>
      </c>
      <c r="D691">
        <f>IF('2012-2019 combined'!D691&lt;30,'2012-2019 combined'!D691,30)</f>
        <v>29.23</v>
      </c>
      <c r="E691" t="e">
        <f>'2012-2019 combined'!E691*'2012-2019 sewage only'!$D691/('2012-2019 sewage only'!$D691+'2012-2019 sewage only'!$F691)</f>
        <v>#VALUE!</v>
      </c>
      <c r="F691">
        <f>IF('2012-2019 combined'!D691&lt;30, 0, '2012-2019 combined'!D691-30)</f>
        <v>0</v>
      </c>
    </row>
    <row r="692" spans="1:6" x14ac:dyDescent="0.25">
      <c r="A692" s="4">
        <v>41812</v>
      </c>
      <c r="B692" t="e">
        <f>'2012-2019 combined'!B692*'2012-2019 sewage only'!$D692/('2012-2019 sewage only'!$D692+'2012-2019 sewage only'!$F692)</f>
        <v>#VALUE!</v>
      </c>
      <c r="C692">
        <f>'2012-2019 combined'!C692*'2012-2019 sewage only'!$D692/('2012-2019 sewage only'!$D692+'2012-2019 sewage only'!$F692)</f>
        <v>0</v>
      </c>
      <c r="D692">
        <f>IF('2012-2019 combined'!D692&lt;30,'2012-2019 combined'!D692,30)</f>
        <v>26.81</v>
      </c>
      <c r="E692" t="e">
        <f>'2012-2019 combined'!E692*'2012-2019 sewage only'!$D692/('2012-2019 sewage only'!$D692+'2012-2019 sewage only'!$F692)</f>
        <v>#VALUE!</v>
      </c>
      <c r="F692">
        <f>IF('2012-2019 combined'!D692&lt;30, 0, '2012-2019 combined'!D692-30)</f>
        <v>0</v>
      </c>
    </row>
    <row r="693" spans="1:6" x14ac:dyDescent="0.25">
      <c r="A693" s="4">
        <v>41813</v>
      </c>
      <c r="B693" t="e">
        <f>'2012-2019 combined'!B693*'2012-2019 sewage only'!$D693/('2012-2019 sewage only'!$D693+'2012-2019 sewage only'!$F693)</f>
        <v>#VALUE!</v>
      </c>
      <c r="C693">
        <f>'2012-2019 combined'!C693*'2012-2019 sewage only'!$D693/('2012-2019 sewage only'!$D693+'2012-2019 sewage only'!$F693)</f>
        <v>0</v>
      </c>
      <c r="D693">
        <f>IF('2012-2019 combined'!D693&lt;30,'2012-2019 combined'!D693,30)</f>
        <v>30</v>
      </c>
      <c r="E693" t="e">
        <f>'2012-2019 combined'!E693*'2012-2019 sewage only'!$D693/('2012-2019 sewage only'!$D693+'2012-2019 sewage only'!$F693)</f>
        <v>#VALUE!</v>
      </c>
      <c r="F693">
        <f>IF('2012-2019 combined'!D693&lt;30, 0, '2012-2019 combined'!D693-30)</f>
        <v>9.82</v>
      </c>
    </row>
    <row r="694" spans="1:6" x14ac:dyDescent="0.25">
      <c r="A694" s="4">
        <v>41814</v>
      </c>
      <c r="B694">
        <f>'2012-2019 combined'!B694*'2012-2019 sewage only'!$D694/('2012-2019 sewage only'!$D694+'2012-2019 sewage only'!$F694)</f>
        <v>2.9703732204694111</v>
      </c>
      <c r="C694">
        <f>'2012-2019 combined'!C694*'2012-2019 sewage only'!$D694/('2012-2019 sewage only'!$D694+'2012-2019 sewage only'!$F694)</f>
        <v>0.76567910734898037</v>
      </c>
      <c r="D694">
        <f>IF('2012-2019 combined'!D694&lt;30,'2012-2019 combined'!D694,30)</f>
        <v>30</v>
      </c>
      <c r="E694">
        <f>'2012-2019 combined'!E694*'2012-2019 sewage only'!$D694/('2012-2019 sewage only'!$D694+'2012-2019 sewage only'!$F694)</f>
        <v>2.8972681800692577</v>
      </c>
      <c r="F694">
        <f>IF('2012-2019 combined'!D694&lt;30, 0, '2012-2019 combined'!D694-30)</f>
        <v>47.97</v>
      </c>
    </row>
    <row r="695" spans="1:6" x14ac:dyDescent="0.25">
      <c r="A695" s="4">
        <v>41815</v>
      </c>
      <c r="B695" t="e">
        <f>'2012-2019 combined'!B695*'2012-2019 sewage only'!$D695/('2012-2019 sewage only'!$D695+'2012-2019 sewage only'!$F695)</f>
        <v>#VALUE!</v>
      </c>
      <c r="C695">
        <f>'2012-2019 combined'!C695*'2012-2019 sewage only'!$D695/('2012-2019 sewage only'!$D695+'2012-2019 sewage only'!$F695)</f>
        <v>0</v>
      </c>
      <c r="D695">
        <f>IF('2012-2019 combined'!D695&lt;30,'2012-2019 combined'!D695,30)</f>
        <v>30</v>
      </c>
      <c r="E695" t="e">
        <f>'2012-2019 combined'!E695*'2012-2019 sewage only'!$D695/('2012-2019 sewage only'!$D695+'2012-2019 sewage only'!$F695)</f>
        <v>#VALUE!</v>
      </c>
      <c r="F695">
        <f>IF('2012-2019 combined'!D695&lt;30, 0, '2012-2019 combined'!D695-30)</f>
        <v>13.420000000000002</v>
      </c>
    </row>
    <row r="696" spans="1:6" x14ac:dyDescent="0.25">
      <c r="A696" s="4">
        <v>41816</v>
      </c>
      <c r="B696">
        <f>'2012-2019 combined'!B696*'2012-2019 sewage only'!$D696/('2012-2019 sewage only'!$D696+'2012-2019 sewage only'!$F696)</f>
        <v>12.748138957816376</v>
      </c>
      <c r="C696">
        <f>'2012-2019 combined'!C696*'2012-2019 sewage only'!$D696/('2012-2019 sewage only'!$D696+'2012-2019 sewage only'!$F696)</f>
        <v>0</v>
      </c>
      <c r="D696">
        <f>IF('2012-2019 combined'!D696&lt;30,'2012-2019 combined'!D696,30)</f>
        <v>30</v>
      </c>
      <c r="E696" t="e">
        <f>'2012-2019 combined'!E696*'2012-2019 sewage only'!$D696/('2012-2019 sewage only'!$D696+'2012-2019 sewage only'!$F696)</f>
        <v>#VALUE!</v>
      </c>
      <c r="F696">
        <f>IF('2012-2019 combined'!D696&lt;30, 0, '2012-2019 combined'!D696-30)</f>
        <v>2.240000000000002</v>
      </c>
    </row>
    <row r="697" spans="1:6" x14ac:dyDescent="0.25">
      <c r="A697" s="4">
        <v>41817</v>
      </c>
      <c r="B697" t="e">
        <f>'2012-2019 combined'!B697*'2012-2019 sewage only'!$D697/('2012-2019 sewage only'!$D697+'2012-2019 sewage only'!$F697)</f>
        <v>#VALUE!</v>
      </c>
      <c r="C697">
        <f>'2012-2019 combined'!C697*'2012-2019 sewage only'!$D697/('2012-2019 sewage only'!$D697+'2012-2019 sewage only'!$F697)</f>
        <v>0</v>
      </c>
      <c r="D697">
        <f>IF('2012-2019 combined'!D697&lt;30,'2012-2019 combined'!D697,30)</f>
        <v>29.37</v>
      </c>
      <c r="E697" t="e">
        <f>'2012-2019 combined'!E697*'2012-2019 sewage only'!$D697/('2012-2019 sewage only'!$D697+'2012-2019 sewage only'!$F697)</f>
        <v>#VALUE!</v>
      </c>
      <c r="F697">
        <f>IF('2012-2019 combined'!D697&lt;30, 0, '2012-2019 combined'!D697-30)</f>
        <v>0</v>
      </c>
    </row>
    <row r="698" spans="1:6" x14ac:dyDescent="0.25">
      <c r="A698" s="4">
        <v>41818</v>
      </c>
      <c r="B698" t="e">
        <f>'2012-2019 combined'!B698*'2012-2019 sewage only'!$D698/('2012-2019 sewage only'!$D698+'2012-2019 sewage only'!$F698)</f>
        <v>#VALUE!</v>
      </c>
      <c r="C698">
        <f>'2012-2019 combined'!C698*'2012-2019 sewage only'!$D698/('2012-2019 sewage only'!$D698+'2012-2019 sewage only'!$F698)</f>
        <v>0</v>
      </c>
      <c r="D698">
        <f>IF('2012-2019 combined'!D698&lt;30,'2012-2019 combined'!D698,30)</f>
        <v>27.96</v>
      </c>
      <c r="E698" t="e">
        <f>'2012-2019 combined'!E698*'2012-2019 sewage only'!$D698/('2012-2019 sewage only'!$D698+'2012-2019 sewage only'!$F698)</f>
        <v>#VALUE!</v>
      </c>
      <c r="F698">
        <f>IF('2012-2019 combined'!D698&lt;30, 0, '2012-2019 combined'!D698-30)</f>
        <v>0</v>
      </c>
    </row>
    <row r="699" spans="1:6" x14ac:dyDescent="0.25">
      <c r="A699" s="4">
        <v>41819</v>
      </c>
      <c r="B699" t="e">
        <f>'2012-2019 combined'!B699*'2012-2019 sewage only'!$D699/('2012-2019 sewage only'!$D699+'2012-2019 sewage only'!$F699)</f>
        <v>#VALUE!</v>
      </c>
      <c r="C699">
        <f>'2012-2019 combined'!C699*'2012-2019 sewage only'!$D699/('2012-2019 sewage only'!$D699+'2012-2019 sewage only'!$F699)</f>
        <v>0</v>
      </c>
      <c r="D699">
        <f>IF('2012-2019 combined'!D699&lt;30,'2012-2019 combined'!D699,30)</f>
        <v>26.84</v>
      </c>
      <c r="E699" t="e">
        <f>'2012-2019 combined'!E699*'2012-2019 sewage only'!$D699/('2012-2019 sewage only'!$D699+'2012-2019 sewage only'!$F699)</f>
        <v>#VALUE!</v>
      </c>
      <c r="F699">
        <f>IF('2012-2019 combined'!D699&lt;30, 0, '2012-2019 combined'!D699-30)</f>
        <v>0</v>
      </c>
    </row>
    <row r="700" spans="1:6" x14ac:dyDescent="0.25">
      <c r="A700" s="4">
        <v>41820</v>
      </c>
      <c r="B700" t="e">
        <f>'2012-2019 combined'!B700*'2012-2019 sewage only'!$D700/('2012-2019 sewage only'!$D700+'2012-2019 sewage only'!$F700)</f>
        <v>#VALUE!</v>
      </c>
      <c r="C700">
        <f>'2012-2019 combined'!C700*'2012-2019 sewage only'!$D700/('2012-2019 sewage only'!$D700+'2012-2019 sewage only'!$F700)</f>
        <v>0</v>
      </c>
      <c r="D700">
        <f>IF('2012-2019 combined'!D700&lt;30,'2012-2019 combined'!D700,30)</f>
        <v>30</v>
      </c>
      <c r="E700" t="e">
        <f>'2012-2019 combined'!E700*'2012-2019 sewage only'!$D700/('2012-2019 sewage only'!$D700+'2012-2019 sewage only'!$F700)</f>
        <v>#VALUE!</v>
      </c>
      <c r="F700">
        <f>IF('2012-2019 combined'!D700&lt;30, 0, '2012-2019 combined'!D700-30)</f>
        <v>3.1300000000000026</v>
      </c>
    </row>
    <row r="701" spans="1:6" x14ac:dyDescent="0.25">
      <c r="A701" s="4">
        <v>41821</v>
      </c>
      <c r="B701">
        <f>'2012-2019 combined'!B701*'2012-2019 sewage only'!$D701/('2012-2019 sewage only'!$D701+'2012-2019 sewage only'!$F701)</f>
        <v>12.9</v>
      </c>
      <c r="C701" t="e">
        <f>'2012-2019 combined'!C701*'2012-2019 sewage only'!$D701/('2012-2019 sewage only'!$D701+'2012-2019 sewage only'!$F701)</f>
        <v>#VALUE!</v>
      </c>
      <c r="D701">
        <f>IF('2012-2019 combined'!D701&lt;30,'2012-2019 combined'!D701,30)</f>
        <v>29.65</v>
      </c>
      <c r="E701">
        <f>'2012-2019 combined'!E701*'2012-2019 sewage only'!$D701/('2012-2019 sewage only'!$D701+'2012-2019 sewage only'!$F701)</f>
        <v>14.6</v>
      </c>
      <c r="F701">
        <f>IF('2012-2019 combined'!D701&lt;30, 0, '2012-2019 combined'!D701-30)</f>
        <v>0</v>
      </c>
    </row>
    <row r="702" spans="1:6" x14ac:dyDescent="0.25">
      <c r="A702" s="4">
        <v>41822</v>
      </c>
      <c r="B702" t="e">
        <f>'2012-2019 combined'!B702*'2012-2019 sewage only'!$D702/('2012-2019 sewage only'!$D702+'2012-2019 sewage only'!$F702)</f>
        <v>#VALUE!</v>
      </c>
      <c r="C702">
        <f>'2012-2019 combined'!C702*'2012-2019 sewage only'!$D702/('2012-2019 sewage only'!$D702+'2012-2019 sewage only'!$F702)</f>
        <v>0</v>
      </c>
      <c r="D702">
        <f>IF('2012-2019 combined'!D702&lt;30,'2012-2019 combined'!D702,30)</f>
        <v>24.58</v>
      </c>
      <c r="E702" t="e">
        <f>'2012-2019 combined'!E702*'2012-2019 sewage only'!$D702/('2012-2019 sewage only'!$D702+'2012-2019 sewage only'!$F702)</f>
        <v>#VALUE!</v>
      </c>
      <c r="F702">
        <f>IF('2012-2019 combined'!D702&lt;30, 0, '2012-2019 combined'!D702-30)</f>
        <v>0</v>
      </c>
    </row>
    <row r="703" spans="1:6" x14ac:dyDescent="0.25">
      <c r="A703" s="4">
        <v>41823</v>
      </c>
      <c r="B703">
        <f>'2012-2019 combined'!B703*'2012-2019 sewage only'!$D703/('2012-2019 sewage only'!$D703+'2012-2019 sewage only'!$F703)</f>
        <v>16.600000000000001</v>
      </c>
      <c r="C703">
        <f>'2012-2019 combined'!C703*'2012-2019 sewage only'!$D703/('2012-2019 sewage only'!$D703+'2012-2019 sewage only'!$F703)</f>
        <v>0</v>
      </c>
      <c r="D703">
        <f>IF('2012-2019 combined'!D703&lt;30,'2012-2019 combined'!D703,30)</f>
        <v>23.4</v>
      </c>
      <c r="E703" t="e">
        <f>'2012-2019 combined'!E703*'2012-2019 sewage only'!$D703/('2012-2019 sewage only'!$D703+'2012-2019 sewage only'!$F703)</f>
        <v>#VALUE!</v>
      </c>
      <c r="F703">
        <f>IF('2012-2019 combined'!D703&lt;30, 0, '2012-2019 combined'!D703-30)</f>
        <v>0</v>
      </c>
    </row>
    <row r="704" spans="1:6" x14ac:dyDescent="0.25">
      <c r="A704" s="4">
        <v>41824</v>
      </c>
      <c r="B704" t="e">
        <f>'2012-2019 combined'!B704*'2012-2019 sewage only'!$D704/('2012-2019 sewage only'!$D704+'2012-2019 sewage only'!$F704)</f>
        <v>#VALUE!</v>
      </c>
      <c r="C704">
        <f>'2012-2019 combined'!C704*'2012-2019 sewage only'!$D704/('2012-2019 sewage only'!$D704+'2012-2019 sewage only'!$F704)</f>
        <v>0</v>
      </c>
      <c r="D704">
        <f>IF('2012-2019 combined'!D704&lt;30,'2012-2019 combined'!D704,30)</f>
        <v>21.43</v>
      </c>
      <c r="E704" t="e">
        <f>'2012-2019 combined'!E704*'2012-2019 sewage only'!$D704/('2012-2019 sewage only'!$D704+'2012-2019 sewage only'!$F704)</f>
        <v>#VALUE!</v>
      </c>
      <c r="F704">
        <f>IF('2012-2019 combined'!D704&lt;30, 0, '2012-2019 combined'!D704-30)</f>
        <v>0</v>
      </c>
    </row>
    <row r="705" spans="1:6" x14ac:dyDescent="0.25">
      <c r="A705" s="4">
        <v>41825</v>
      </c>
      <c r="B705" t="e">
        <f>'2012-2019 combined'!B705*'2012-2019 sewage only'!$D705/('2012-2019 sewage only'!$D705+'2012-2019 sewage only'!$F705)</f>
        <v>#VALUE!</v>
      </c>
      <c r="C705">
        <f>'2012-2019 combined'!C705*'2012-2019 sewage only'!$D705/('2012-2019 sewage only'!$D705+'2012-2019 sewage only'!$F705)</f>
        <v>0</v>
      </c>
      <c r="D705">
        <f>IF('2012-2019 combined'!D705&lt;30,'2012-2019 combined'!D705,30)</f>
        <v>26.52</v>
      </c>
      <c r="E705" t="e">
        <f>'2012-2019 combined'!E705*'2012-2019 sewage only'!$D705/('2012-2019 sewage only'!$D705+'2012-2019 sewage only'!$F705)</f>
        <v>#VALUE!</v>
      </c>
      <c r="F705">
        <f>IF('2012-2019 combined'!D705&lt;30, 0, '2012-2019 combined'!D705-30)</f>
        <v>0</v>
      </c>
    </row>
    <row r="706" spans="1:6" x14ac:dyDescent="0.25">
      <c r="A706" s="4">
        <v>41826</v>
      </c>
      <c r="B706" t="e">
        <f>'2012-2019 combined'!B706*'2012-2019 sewage only'!$D706/('2012-2019 sewage only'!$D706+'2012-2019 sewage only'!$F706)</f>
        <v>#VALUE!</v>
      </c>
      <c r="C706">
        <f>'2012-2019 combined'!C706*'2012-2019 sewage only'!$D706/('2012-2019 sewage only'!$D706+'2012-2019 sewage only'!$F706)</f>
        <v>0</v>
      </c>
      <c r="D706">
        <f>IF('2012-2019 combined'!D706&lt;30,'2012-2019 combined'!D706,30)</f>
        <v>23.55</v>
      </c>
      <c r="E706" t="e">
        <f>'2012-2019 combined'!E706*'2012-2019 sewage only'!$D706/('2012-2019 sewage only'!$D706+'2012-2019 sewage only'!$F706)</f>
        <v>#VALUE!</v>
      </c>
      <c r="F706">
        <f>IF('2012-2019 combined'!D706&lt;30, 0, '2012-2019 combined'!D706-30)</f>
        <v>0</v>
      </c>
    </row>
    <row r="707" spans="1:6" x14ac:dyDescent="0.25">
      <c r="A707" s="4">
        <v>41827</v>
      </c>
      <c r="B707" t="e">
        <f>'2012-2019 combined'!B707*'2012-2019 sewage only'!$D707/('2012-2019 sewage only'!$D707+'2012-2019 sewage only'!$F707)</f>
        <v>#VALUE!</v>
      </c>
      <c r="C707">
        <f>'2012-2019 combined'!C707*'2012-2019 sewage only'!$D707/('2012-2019 sewage only'!$D707+'2012-2019 sewage only'!$F707)</f>
        <v>0</v>
      </c>
      <c r="D707">
        <f>IF('2012-2019 combined'!D707&lt;30,'2012-2019 combined'!D707,30)</f>
        <v>28.76</v>
      </c>
      <c r="E707" t="e">
        <f>'2012-2019 combined'!E707*'2012-2019 sewage only'!$D707/('2012-2019 sewage only'!$D707+'2012-2019 sewage only'!$F707)</f>
        <v>#VALUE!</v>
      </c>
      <c r="F707">
        <f>IF('2012-2019 combined'!D707&lt;30, 0, '2012-2019 combined'!D707-30)</f>
        <v>0</v>
      </c>
    </row>
    <row r="708" spans="1:6" x14ac:dyDescent="0.25">
      <c r="A708" s="4">
        <v>41828</v>
      </c>
      <c r="B708">
        <f>'2012-2019 combined'!B708*'2012-2019 sewage only'!$D708/('2012-2019 sewage only'!$D708+'2012-2019 sewage only'!$F708)</f>
        <v>10.5</v>
      </c>
      <c r="C708">
        <f>'2012-2019 combined'!C708*'2012-2019 sewage only'!$D708/('2012-2019 sewage only'!$D708+'2012-2019 sewage only'!$F708)</f>
        <v>1.65</v>
      </c>
      <c r="D708">
        <f>IF('2012-2019 combined'!D708&lt;30,'2012-2019 combined'!D708,30)</f>
        <v>27.37</v>
      </c>
      <c r="E708">
        <f>'2012-2019 combined'!E708*'2012-2019 sewage only'!$D708/('2012-2019 sewage only'!$D708+'2012-2019 sewage only'!$F708)</f>
        <v>13</v>
      </c>
      <c r="F708">
        <f>IF('2012-2019 combined'!D708&lt;30, 0, '2012-2019 combined'!D708-30)</f>
        <v>0</v>
      </c>
    </row>
    <row r="709" spans="1:6" x14ac:dyDescent="0.25">
      <c r="A709" s="4">
        <v>41829</v>
      </c>
      <c r="B709" t="e">
        <f>'2012-2019 combined'!B709*'2012-2019 sewage only'!$D709/('2012-2019 sewage only'!$D709+'2012-2019 sewage only'!$F709)</f>
        <v>#VALUE!</v>
      </c>
      <c r="C709">
        <f>'2012-2019 combined'!C709*'2012-2019 sewage only'!$D709/('2012-2019 sewage only'!$D709+'2012-2019 sewage only'!$F709)</f>
        <v>0</v>
      </c>
      <c r="D709">
        <f>IF('2012-2019 combined'!D709&lt;30,'2012-2019 combined'!D709,30)</f>
        <v>22.5</v>
      </c>
      <c r="E709" t="e">
        <f>'2012-2019 combined'!E709*'2012-2019 sewage only'!$D709/('2012-2019 sewage only'!$D709+'2012-2019 sewage only'!$F709)</f>
        <v>#VALUE!</v>
      </c>
      <c r="F709">
        <f>IF('2012-2019 combined'!D709&lt;30, 0, '2012-2019 combined'!D709-30)</f>
        <v>0</v>
      </c>
    </row>
    <row r="710" spans="1:6" x14ac:dyDescent="0.25">
      <c r="A710" s="4">
        <v>41830</v>
      </c>
      <c r="B710">
        <f>'2012-2019 combined'!B710*'2012-2019 sewage only'!$D710/('2012-2019 sewage only'!$D710+'2012-2019 sewage only'!$F710)</f>
        <v>20.100000000000001</v>
      </c>
      <c r="C710">
        <f>'2012-2019 combined'!C710*'2012-2019 sewage only'!$D710/('2012-2019 sewage only'!$D710+'2012-2019 sewage only'!$F710)</f>
        <v>0</v>
      </c>
      <c r="D710">
        <f>IF('2012-2019 combined'!D710&lt;30,'2012-2019 combined'!D710,30)</f>
        <v>21.4</v>
      </c>
      <c r="E710" t="e">
        <f>'2012-2019 combined'!E710*'2012-2019 sewage only'!$D710/('2012-2019 sewage only'!$D710+'2012-2019 sewage only'!$F710)</f>
        <v>#VALUE!</v>
      </c>
      <c r="F710">
        <f>IF('2012-2019 combined'!D710&lt;30, 0, '2012-2019 combined'!D710-30)</f>
        <v>0</v>
      </c>
    </row>
    <row r="711" spans="1:6" x14ac:dyDescent="0.25">
      <c r="A711" s="4">
        <v>41831</v>
      </c>
      <c r="B711" t="e">
        <f>'2012-2019 combined'!B711*'2012-2019 sewage only'!$D711/('2012-2019 sewage only'!$D711+'2012-2019 sewage only'!$F711)</f>
        <v>#VALUE!</v>
      </c>
      <c r="C711">
        <f>'2012-2019 combined'!C711*'2012-2019 sewage only'!$D711/('2012-2019 sewage only'!$D711+'2012-2019 sewage only'!$F711)</f>
        <v>0</v>
      </c>
      <c r="D711">
        <f>IF('2012-2019 combined'!D711&lt;30,'2012-2019 combined'!D711,30)</f>
        <v>23.78</v>
      </c>
      <c r="E711" t="e">
        <f>'2012-2019 combined'!E711*'2012-2019 sewage only'!$D711/('2012-2019 sewage only'!$D711+'2012-2019 sewage only'!$F711)</f>
        <v>#VALUE!</v>
      </c>
      <c r="F711">
        <f>IF('2012-2019 combined'!D711&lt;30, 0, '2012-2019 combined'!D711-30)</f>
        <v>0</v>
      </c>
    </row>
    <row r="712" spans="1:6" x14ac:dyDescent="0.25">
      <c r="A712" s="4">
        <v>41832</v>
      </c>
      <c r="B712" t="e">
        <f>'2012-2019 combined'!B712*'2012-2019 sewage only'!$D712/('2012-2019 sewage only'!$D712+'2012-2019 sewage only'!$F712)</f>
        <v>#VALUE!</v>
      </c>
      <c r="C712">
        <f>'2012-2019 combined'!C712*'2012-2019 sewage only'!$D712/('2012-2019 sewage only'!$D712+'2012-2019 sewage only'!$F712)</f>
        <v>0</v>
      </c>
      <c r="D712">
        <f>IF('2012-2019 combined'!D712&lt;30,'2012-2019 combined'!D712,30)</f>
        <v>28.28</v>
      </c>
      <c r="E712" t="e">
        <f>'2012-2019 combined'!E712*'2012-2019 sewage only'!$D712/('2012-2019 sewage only'!$D712+'2012-2019 sewage only'!$F712)</f>
        <v>#VALUE!</v>
      </c>
      <c r="F712">
        <f>IF('2012-2019 combined'!D712&lt;30, 0, '2012-2019 combined'!D712-30)</f>
        <v>0</v>
      </c>
    </row>
    <row r="713" spans="1:6" x14ac:dyDescent="0.25">
      <c r="A713" s="4">
        <v>41833</v>
      </c>
      <c r="B713" t="e">
        <f>'2012-2019 combined'!B713*'2012-2019 sewage only'!$D713/('2012-2019 sewage only'!$D713+'2012-2019 sewage only'!$F713)</f>
        <v>#VALUE!</v>
      </c>
      <c r="C713">
        <f>'2012-2019 combined'!C713*'2012-2019 sewage only'!$D713/('2012-2019 sewage only'!$D713+'2012-2019 sewage only'!$F713)</f>
        <v>0</v>
      </c>
      <c r="D713">
        <f>IF('2012-2019 combined'!D713&lt;30,'2012-2019 combined'!D713,30)</f>
        <v>30</v>
      </c>
      <c r="E713" t="e">
        <f>'2012-2019 combined'!E713*'2012-2019 sewage only'!$D713/('2012-2019 sewage only'!$D713+'2012-2019 sewage only'!$F713)</f>
        <v>#VALUE!</v>
      </c>
      <c r="F713">
        <f>IF('2012-2019 combined'!D713&lt;30, 0, '2012-2019 combined'!D713-30)</f>
        <v>6.8100000000000023</v>
      </c>
    </row>
    <row r="714" spans="1:6" x14ac:dyDescent="0.25">
      <c r="A714" s="4">
        <v>41834</v>
      </c>
      <c r="B714" t="e">
        <f>'2012-2019 combined'!B714*'2012-2019 sewage only'!$D714/('2012-2019 sewage only'!$D714+'2012-2019 sewage only'!$F714)</f>
        <v>#VALUE!</v>
      </c>
      <c r="C714">
        <f>'2012-2019 combined'!C714*'2012-2019 sewage only'!$D714/('2012-2019 sewage only'!$D714+'2012-2019 sewage only'!$F714)</f>
        <v>0</v>
      </c>
      <c r="D714">
        <f>IF('2012-2019 combined'!D714&lt;30,'2012-2019 combined'!D714,30)</f>
        <v>30</v>
      </c>
      <c r="E714" t="e">
        <f>'2012-2019 combined'!E714*'2012-2019 sewage only'!$D714/('2012-2019 sewage only'!$D714+'2012-2019 sewage only'!$F714)</f>
        <v>#VALUE!</v>
      </c>
      <c r="F714">
        <f>IF('2012-2019 combined'!D714&lt;30, 0, '2012-2019 combined'!D714-30)</f>
        <v>4</v>
      </c>
    </row>
    <row r="715" spans="1:6" x14ac:dyDescent="0.25">
      <c r="A715" s="4">
        <v>41835</v>
      </c>
      <c r="B715">
        <f>'2012-2019 combined'!B715*'2012-2019 sewage only'!$D715/('2012-2019 sewage only'!$D715+'2012-2019 sewage only'!$F715)</f>
        <v>14</v>
      </c>
      <c r="C715">
        <f>'2012-2019 combined'!C715*'2012-2019 sewage only'!$D715/('2012-2019 sewage only'!$D715+'2012-2019 sewage only'!$F715)</f>
        <v>2.29</v>
      </c>
      <c r="D715">
        <f>IF('2012-2019 combined'!D715&lt;30,'2012-2019 combined'!D715,30)</f>
        <v>25.52</v>
      </c>
      <c r="E715">
        <f>'2012-2019 combined'!E715*'2012-2019 sewage only'!$D715/('2012-2019 sewage only'!$D715+'2012-2019 sewage only'!$F715)</f>
        <v>18.899999999999999</v>
      </c>
      <c r="F715">
        <f>IF('2012-2019 combined'!D715&lt;30, 0, '2012-2019 combined'!D715-30)</f>
        <v>0</v>
      </c>
    </row>
    <row r="716" spans="1:6" x14ac:dyDescent="0.25">
      <c r="A716" s="4">
        <v>41836</v>
      </c>
      <c r="B716" t="e">
        <f>'2012-2019 combined'!B716*'2012-2019 sewage only'!$D716/('2012-2019 sewage only'!$D716+'2012-2019 sewage only'!$F716)</f>
        <v>#VALUE!</v>
      </c>
      <c r="C716">
        <f>'2012-2019 combined'!C716*'2012-2019 sewage only'!$D716/('2012-2019 sewage only'!$D716+'2012-2019 sewage only'!$F716)</f>
        <v>0</v>
      </c>
      <c r="D716">
        <f>IF('2012-2019 combined'!D716&lt;30,'2012-2019 combined'!D716,30)</f>
        <v>24.48</v>
      </c>
      <c r="E716" t="e">
        <f>'2012-2019 combined'!E716*'2012-2019 sewage only'!$D716/('2012-2019 sewage only'!$D716+'2012-2019 sewage only'!$F716)</f>
        <v>#VALUE!</v>
      </c>
      <c r="F716">
        <f>IF('2012-2019 combined'!D716&lt;30, 0, '2012-2019 combined'!D716-30)</f>
        <v>0</v>
      </c>
    </row>
    <row r="717" spans="1:6" x14ac:dyDescent="0.25">
      <c r="A717" s="4">
        <v>41837</v>
      </c>
      <c r="B717">
        <f>'2012-2019 combined'!B717*'2012-2019 sewage only'!$D717/('2012-2019 sewage only'!$D717+'2012-2019 sewage only'!$F717)</f>
        <v>15.300000000000002</v>
      </c>
      <c r="C717">
        <f>'2012-2019 combined'!C717*'2012-2019 sewage only'!$D717/('2012-2019 sewage only'!$D717+'2012-2019 sewage only'!$F717)</f>
        <v>0</v>
      </c>
      <c r="D717">
        <f>IF('2012-2019 combined'!D717&lt;30,'2012-2019 combined'!D717,30)</f>
        <v>23.32</v>
      </c>
      <c r="E717" t="e">
        <f>'2012-2019 combined'!E717*'2012-2019 sewage only'!$D717/('2012-2019 sewage only'!$D717+'2012-2019 sewage only'!$F717)</f>
        <v>#VALUE!</v>
      </c>
      <c r="F717">
        <f>IF('2012-2019 combined'!D717&lt;30, 0, '2012-2019 combined'!D717-30)</f>
        <v>0</v>
      </c>
    </row>
    <row r="718" spans="1:6" x14ac:dyDescent="0.25">
      <c r="A718" s="4">
        <v>41838</v>
      </c>
      <c r="B718" t="e">
        <f>'2012-2019 combined'!B718*'2012-2019 sewage only'!$D718/('2012-2019 sewage only'!$D718+'2012-2019 sewage only'!$F718)</f>
        <v>#VALUE!</v>
      </c>
      <c r="C718">
        <f>'2012-2019 combined'!C718*'2012-2019 sewage only'!$D718/('2012-2019 sewage only'!$D718+'2012-2019 sewage only'!$F718)</f>
        <v>0</v>
      </c>
      <c r="D718">
        <f>IF('2012-2019 combined'!D718&lt;30,'2012-2019 combined'!D718,30)</f>
        <v>22.67</v>
      </c>
      <c r="E718" t="e">
        <f>'2012-2019 combined'!E718*'2012-2019 sewage only'!$D718/('2012-2019 sewage only'!$D718+'2012-2019 sewage only'!$F718)</f>
        <v>#VALUE!</v>
      </c>
      <c r="F718">
        <f>IF('2012-2019 combined'!D718&lt;30, 0, '2012-2019 combined'!D718-30)</f>
        <v>0</v>
      </c>
    </row>
    <row r="719" spans="1:6" x14ac:dyDescent="0.25">
      <c r="A719" s="4">
        <v>41839</v>
      </c>
      <c r="B719" t="e">
        <f>'2012-2019 combined'!B719*'2012-2019 sewage only'!$D719/('2012-2019 sewage only'!$D719+'2012-2019 sewage only'!$F719)</f>
        <v>#VALUE!</v>
      </c>
      <c r="C719">
        <f>'2012-2019 combined'!C719*'2012-2019 sewage only'!$D719/('2012-2019 sewage only'!$D719+'2012-2019 sewage only'!$F719)</f>
        <v>0</v>
      </c>
      <c r="D719">
        <f>IF('2012-2019 combined'!D719&lt;30,'2012-2019 combined'!D719,30)</f>
        <v>21.67</v>
      </c>
      <c r="E719" t="e">
        <f>'2012-2019 combined'!E719*'2012-2019 sewage only'!$D719/('2012-2019 sewage only'!$D719+'2012-2019 sewage only'!$F719)</f>
        <v>#VALUE!</v>
      </c>
      <c r="F719">
        <f>IF('2012-2019 combined'!D719&lt;30, 0, '2012-2019 combined'!D719-30)</f>
        <v>0</v>
      </c>
    </row>
    <row r="720" spans="1:6" x14ac:dyDescent="0.25">
      <c r="A720" s="4">
        <v>41840</v>
      </c>
      <c r="B720" t="e">
        <f>'2012-2019 combined'!B720*'2012-2019 sewage only'!$D720/('2012-2019 sewage only'!$D720+'2012-2019 sewage only'!$F720)</f>
        <v>#VALUE!</v>
      </c>
      <c r="C720">
        <f>'2012-2019 combined'!C720*'2012-2019 sewage only'!$D720/('2012-2019 sewage only'!$D720+'2012-2019 sewage only'!$F720)</f>
        <v>0</v>
      </c>
      <c r="D720">
        <f>IF('2012-2019 combined'!D720&lt;30,'2012-2019 combined'!D720,30)</f>
        <v>21.7</v>
      </c>
      <c r="E720" t="e">
        <f>'2012-2019 combined'!E720*'2012-2019 sewage only'!$D720/('2012-2019 sewage only'!$D720+'2012-2019 sewage only'!$F720)</f>
        <v>#VALUE!</v>
      </c>
      <c r="F720">
        <f>IF('2012-2019 combined'!D720&lt;30, 0, '2012-2019 combined'!D720-30)</f>
        <v>0</v>
      </c>
    </row>
    <row r="721" spans="1:6" x14ac:dyDescent="0.25">
      <c r="A721" s="4">
        <v>41841</v>
      </c>
      <c r="B721" t="e">
        <f>'2012-2019 combined'!B721*'2012-2019 sewage only'!$D721/('2012-2019 sewage only'!$D721+'2012-2019 sewage only'!$F721)</f>
        <v>#VALUE!</v>
      </c>
      <c r="C721">
        <f>'2012-2019 combined'!C721*'2012-2019 sewage only'!$D721/('2012-2019 sewage only'!$D721+'2012-2019 sewage only'!$F721)</f>
        <v>0</v>
      </c>
      <c r="D721">
        <f>IF('2012-2019 combined'!D721&lt;30,'2012-2019 combined'!D721,30)</f>
        <v>21.68</v>
      </c>
      <c r="E721" t="e">
        <f>'2012-2019 combined'!E721*'2012-2019 sewage only'!$D721/('2012-2019 sewage only'!$D721+'2012-2019 sewage only'!$F721)</f>
        <v>#VALUE!</v>
      </c>
      <c r="F721">
        <f>IF('2012-2019 combined'!D721&lt;30, 0, '2012-2019 combined'!D721-30)</f>
        <v>0</v>
      </c>
    </row>
    <row r="722" spans="1:6" x14ac:dyDescent="0.25">
      <c r="A722" s="4">
        <v>41842</v>
      </c>
      <c r="B722">
        <f>'2012-2019 combined'!B722*'2012-2019 sewage only'!$D722/('2012-2019 sewage only'!$D722+'2012-2019 sewage only'!$F722)</f>
        <v>15.600000000000001</v>
      </c>
      <c r="C722">
        <f>'2012-2019 combined'!C722*'2012-2019 sewage only'!$D722/('2012-2019 sewage only'!$D722+'2012-2019 sewage only'!$F722)</f>
        <v>0.46899999999999997</v>
      </c>
      <c r="D722">
        <f>IF('2012-2019 combined'!D722&lt;30,'2012-2019 combined'!D722,30)</f>
        <v>21.27</v>
      </c>
      <c r="E722">
        <f>'2012-2019 combined'!E722*'2012-2019 sewage only'!$D722/('2012-2019 sewage only'!$D722+'2012-2019 sewage only'!$F722)</f>
        <v>20.399999999999999</v>
      </c>
      <c r="F722">
        <f>IF('2012-2019 combined'!D722&lt;30, 0, '2012-2019 combined'!D722-30)</f>
        <v>0</v>
      </c>
    </row>
    <row r="723" spans="1:6" x14ac:dyDescent="0.25">
      <c r="A723" s="4">
        <v>41843</v>
      </c>
      <c r="B723" t="e">
        <f>'2012-2019 combined'!B723*'2012-2019 sewage only'!$D723/('2012-2019 sewage only'!$D723+'2012-2019 sewage only'!$F723)</f>
        <v>#VALUE!</v>
      </c>
      <c r="C723">
        <f>'2012-2019 combined'!C723*'2012-2019 sewage only'!$D723/('2012-2019 sewage only'!$D723+'2012-2019 sewage only'!$F723)</f>
        <v>0</v>
      </c>
      <c r="D723">
        <f>IF('2012-2019 combined'!D723&lt;30,'2012-2019 combined'!D723,30)</f>
        <v>20.13</v>
      </c>
      <c r="E723" t="e">
        <f>'2012-2019 combined'!E723*'2012-2019 sewage only'!$D723/('2012-2019 sewage only'!$D723+'2012-2019 sewage only'!$F723)</f>
        <v>#VALUE!</v>
      </c>
      <c r="F723">
        <f>IF('2012-2019 combined'!D723&lt;30, 0, '2012-2019 combined'!D723-30)</f>
        <v>0</v>
      </c>
    </row>
    <row r="724" spans="1:6" x14ac:dyDescent="0.25">
      <c r="A724" s="4">
        <v>41844</v>
      </c>
      <c r="B724">
        <f>'2012-2019 combined'!B724*'2012-2019 sewage only'!$D724/('2012-2019 sewage only'!$D724+'2012-2019 sewage only'!$F724)</f>
        <v>14.9</v>
      </c>
      <c r="C724">
        <f>'2012-2019 combined'!C724*'2012-2019 sewage only'!$D724/('2012-2019 sewage only'!$D724+'2012-2019 sewage only'!$F724)</f>
        <v>0</v>
      </c>
      <c r="D724">
        <f>IF('2012-2019 combined'!D724&lt;30,'2012-2019 combined'!D724,30)</f>
        <v>20.12</v>
      </c>
      <c r="E724" t="e">
        <f>'2012-2019 combined'!E724*'2012-2019 sewage only'!$D724/('2012-2019 sewage only'!$D724+'2012-2019 sewage only'!$F724)</f>
        <v>#VALUE!</v>
      </c>
      <c r="F724">
        <f>IF('2012-2019 combined'!D724&lt;30, 0, '2012-2019 combined'!D724-30)</f>
        <v>0</v>
      </c>
    </row>
    <row r="725" spans="1:6" x14ac:dyDescent="0.25">
      <c r="A725" s="4">
        <v>41845</v>
      </c>
      <c r="B725" t="e">
        <f>'2012-2019 combined'!B725*'2012-2019 sewage only'!$D725/('2012-2019 sewage only'!$D725+'2012-2019 sewage only'!$F725)</f>
        <v>#VALUE!</v>
      </c>
      <c r="C725">
        <f>'2012-2019 combined'!C725*'2012-2019 sewage only'!$D725/('2012-2019 sewage only'!$D725+'2012-2019 sewage only'!$F725)</f>
        <v>0</v>
      </c>
      <c r="D725">
        <f>IF('2012-2019 combined'!D725&lt;30,'2012-2019 combined'!D725,30)</f>
        <v>22.78</v>
      </c>
      <c r="E725" t="e">
        <f>'2012-2019 combined'!E725*'2012-2019 sewage only'!$D725/('2012-2019 sewage only'!$D725+'2012-2019 sewage only'!$F725)</f>
        <v>#VALUE!</v>
      </c>
      <c r="F725">
        <f>IF('2012-2019 combined'!D725&lt;30, 0, '2012-2019 combined'!D725-30)</f>
        <v>0</v>
      </c>
    </row>
    <row r="726" spans="1:6" x14ac:dyDescent="0.25">
      <c r="A726" s="4">
        <v>41846</v>
      </c>
      <c r="B726" t="e">
        <f>'2012-2019 combined'!B726*'2012-2019 sewage only'!$D726/('2012-2019 sewage only'!$D726+'2012-2019 sewage only'!$F726)</f>
        <v>#VALUE!</v>
      </c>
      <c r="C726">
        <f>'2012-2019 combined'!C726*'2012-2019 sewage only'!$D726/('2012-2019 sewage only'!$D726+'2012-2019 sewage only'!$F726)</f>
        <v>0</v>
      </c>
      <c r="D726">
        <f>IF('2012-2019 combined'!D726&lt;30,'2012-2019 combined'!D726,30)</f>
        <v>22.63</v>
      </c>
      <c r="E726" t="e">
        <f>'2012-2019 combined'!E726*'2012-2019 sewage only'!$D726/('2012-2019 sewage only'!$D726+'2012-2019 sewage only'!$F726)</f>
        <v>#VALUE!</v>
      </c>
      <c r="F726">
        <f>IF('2012-2019 combined'!D726&lt;30, 0, '2012-2019 combined'!D726-30)</f>
        <v>0</v>
      </c>
    </row>
    <row r="727" spans="1:6" x14ac:dyDescent="0.25">
      <c r="A727" s="4">
        <v>41847</v>
      </c>
      <c r="B727" t="e">
        <f>'2012-2019 combined'!B727*'2012-2019 sewage only'!$D727/('2012-2019 sewage only'!$D727+'2012-2019 sewage only'!$F727)</f>
        <v>#VALUE!</v>
      </c>
      <c r="C727">
        <f>'2012-2019 combined'!C727*'2012-2019 sewage only'!$D727/('2012-2019 sewage only'!$D727+'2012-2019 sewage only'!$F727)</f>
        <v>0</v>
      </c>
      <c r="D727">
        <f>IF('2012-2019 combined'!D727&lt;30,'2012-2019 combined'!D727,30)</f>
        <v>20.86</v>
      </c>
      <c r="E727" t="e">
        <f>'2012-2019 combined'!E727*'2012-2019 sewage only'!$D727/('2012-2019 sewage only'!$D727+'2012-2019 sewage only'!$F727)</f>
        <v>#VALUE!</v>
      </c>
      <c r="F727">
        <f>IF('2012-2019 combined'!D727&lt;30, 0, '2012-2019 combined'!D727-30)</f>
        <v>0</v>
      </c>
    </row>
    <row r="728" spans="1:6" x14ac:dyDescent="0.25">
      <c r="A728" s="4">
        <v>41848</v>
      </c>
      <c r="B728" t="e">
        <f>'2012-2019 combined'!B728*'2012-2019 sewage only'!$D728/('2012-2019 sewage only'!$D728+'2012-2019 sewage only'!$F728)</f>
        <v>#VALUE!</v>
      </c>
      <c r="C728">
        <f>'2012-2019 combined'!C728*'2012-2019 sewage only'!$D728/('2012-2019 sewage only'!$D728+'2012-2019 sewage only'!$F728)</f>
        <v>0</v>
      </c>
      <c r="D728">
        <f>IF('2012-2019 combined'!D728&lt;30,'2012-2019 combined'!D728,30)</f>
        <v>19.649999999999999</v>
      </c>
      <c r="E728" t="e">
        <f>'2012-2019 combined'!E728*'2012-2019 sewage only'!$D728/('2012-2019 sewage only'!$D728+'2012-2019 sewage only'!$F728)</f>
        <v>#VALUE!</v>
      </c>
      <c r="F728">
        <f>IF('2012-2019 combined'!D728&lt;30, 0, '2012-2019 combined'!D728-30)</f>
        <v>0</v>
      </c>
    </row>
    <row r="729" spans="1:6" x14ac:dyDescent="0.25">
      <c r="A729" s="4">
        <v>41849</v>
      </c>
      <c r="B729">
        <f>'2012-2019 combined'!B729*'2012-2019 sewage only'!$D729/('2012-2019 sewage only'!$D729+'2012-2019 sewage only'!$F729)</f>
        <v>14.9</v>
      </c>
      <c r="C729">
        <f>'2012-2019 combined'!C729*'2012-2019 sewage only'!$D729/('2012-2019 sewage only'!$D729+'2012-2019 sewage only'!$F729)</f>
        <v>0.53700000000000003</v>
      </c>
      <c r="D729">
        <f>IF('2012-2019 combined'!D729&lt;30,'2012-2019 combined'!D729,30)</f>
        <v>19.91</v>
      </c>
      <c r="E729">
        <f>'2012-2019 combined'!E729*'2012-2019 sewage only'!$D729/('2012-2019 sewage only'!$D729+'2012-2019 sewage only'!$F729)</f>
        <v>20.6</v>
      </c>
      <c r="F729">
        <f>IF('2012-2019 combined'!D729&lt;30, 0, '2012-2019 combined'!D729-30)</f>
        <v>0</v>
      </c>
    </row>
    <row r="730" spans="1:6" x14ac:dyDescent="0.25">
      <c r="A730" s="4">
        <v>41850</v>
      </c>
      <c r="B730" t="e">
        <f>'2012-2019 combined'!B730*'2012-2019 sewage only'!$D730/('2012-2019 sewage only'!$D730+'2012-2019 sewage only'!$F730)</f>
        <v>#VALUE!</v>
      </c>
      <c r="C730">
        <f>'2012-2019 combined'!C730*'2012-2019 sewage only'!$D730/('2012-2019 sewage only'!$D730+'2012-2019 sewage only'!$F730)</f>
        <v>0</v>
      </c>
      <c r="D730">
        <f>IF('2012-2019 combined'!D730&lt;30,'2012-2019 combined'!D730,30)</f>
        <v>18.600000000000001</v>
      </c>
      <c r="E730" t="e">
        <f>'2012-2019 combined'!E730*'2012-2019 sewage only'!$D730/('2012-2019 sewage only'!$D730+'2012-2019 sewage only'!$F730)</f>
        <v>#VALUE!</v>
      </c>
      <c r="F730">
        <f>IF('2012-2019 combined'!D730&lt;30, 0, '2012-2019 combined'!D730-30)</f>
        <v>0</v>
      </c>
    </row>
    <row r="731" spans="1:6" x14ac:dyDescent="0.25">
      <c r="A731" s="4">
        <v>41851</v>
      </c>
      <c r="B731">
        <f>'2012-2019 combined'!B731*'2012-2019 sewage only'!$D731/('2012-2019 sewage only'!$D731+'2012-2019 sewage only'!$F731)</f>
        <v>15.499999999999998</v>
      </c>
      <c r="C731">
        <f>'2012-2019 combined'!C731*'2012-2019 sewage only'!$D731/('2012-2019 sewage only'!$D731+'2012-2019 sewage only'!$F731)</f>
        <v>0</v>
      </c>
      <c r="D731">
        <f>IF('2012-2019 combined'!D731&lt;30,'2012-2019 combined'!D731,30)</f>
        <v>19.079999999999998</v>
      </c>
      <c r="E731" t="e">
        <f>'2012-2019 combined'!E731*'2012-2019 sewage only'!$D731/('2012-2019 sewage only'!$D731+'2012-2019 sewage only'!$F731)</f>
        <v>#VALUE!</v>
      </c>
      <c r="F731">
        <f>IF('2012-2019 combined'!D731&lt;30, 0, '2012-2019 combined'!D731-30)</f>
        <v>0</v>
      </c>
    </row>
    <row r="732" spans="1:6" x14ac:dyDescent="0.25">
      <c r="A732" s="4">
        <v>41852</v>
      </c>
      <c r="B732" t="e">
        <f>'2012-2019 combined'!B732*'2012-2019 sewage only'!$D732/('2012-2019 sewage only'!$D732+'2012-2019 sewage only'!$F732)</f>
        <v>#VALUE!</v>
      </c>
      <c r="C732">
        <f>'2012-2019 combined'!C732*'2012-2019 sewage only'!$D732/('2012-2019 sewage only'!$D732+'2012-2019 sewage only'!$F732)</f>
        <v>0</v>
      </c>
      <c r="D732">
        <f>IF('2012-2019 combined'!D732&lt;30,'2012-2019 combined'!D732,30)</f>
        <v>27</v>
      </c>
      <c r="E732" t="e">
        <f>'2012-2019 combined'!E732*'2012-2019 sewage only'!$D732/('2012-2019 sewage only'!$D732+'2012-2019 sewage only'!$F732)</f>
        <v>#VALUE!</v>
      </c>
      <c r="F732">
        <f>IF('2012-2019 combined'!D732&lt;30, 0, '2012-2019 combined'!D732-30)</f>
        <v>0</v>
      </c>
    </row>
    <row r="733" spans="1:6" x14ac:dyDescent="0.25">
      <c r="A733" s="4">
        <v>41853</v>
      </c>
      <c r="B733" t="e">
        <f>'2012-2019 combined'!B733*'2012-2019 sewage only'!$D733/('2012-2019 sewage only'!$D733+'2012-2019 sewage only'!$F733)</f>
        <v>#VALUE!</v>
      </c>
      <c r="C733">
        <f>'2012-2019 combined'!C733*'2012-2019 sewage only'!$D733/('2012-2019 sewage only'!$D733+'2012-2019 sewage only'!$F733)</f>
        <v>0</v>
      </c>
      <c r="D733">
        <f>IF('2012-2019 combined'!D733&lt;30,'2012-2019 combined'!D733,30)</f>
        <v>20.62</v>
      </c>
      <c r="E733" t="e">
        <f>'2012-2019 combined'!E733*'2012-2019 sewage only'!$D733/('2012-2019 sewage only'!$D733+'2012-2019 sewage only'!$F733)</f>
        <v>#VALUE!</v>
      </c>
      <c r="F733">
        <f>IF('2012-2019 combined'!D733&lt;30, 0, '2012-2019 combined'!D733-30)</f>
        <v>0</v>
      </c>
    </row>
    <row r="734" spans="1:6" x14ac:dyDescent="0.25">
      <c r="A734" s="4">
        <v>41854</v>
      </c>
      <c r="B734" t="e">
        <f>'2012-2019 combined'!B734*'2012-2019 sewage only'!$D734/('2012-2019 sewage only'!$D734+'2012-2019 sewage only'!$F734)</f>
        <v>#VALUE!</v>
      </c>
      <c r="C734">
        <f>'2012-2019 combined'!C734*'2012-2019 sewage only'!$D734/('2012-2019 sewage only'!$D734+'2012-2019 sewage only'!$F734)</f>
        <v>0</v>
      </c>
      <c r="D734">
        <f>IF('2012-2019 combined'!D734&lt;30,'2012-2019 combined'!D734,30)</f>
        <v>21.24</v>
      </c>
      <c r="E734" t="e">
        <f>'2012-2019 combined'!E734*'2012-2019 sewage only'!$D734/('2012-2019 sewage only'!$D734+'2012-2019 sewage only'!$F734)</f>
        <v>#VALUE!</v>
      </c>
      <c r="F734">
        <f>IF('2012-2019 combined'!D734&lt;30, 0, '2012-2019 combined'!D734-30)</f>
        <v>0</v>
      </c>
    </row>
    <row r="735" spans="1:6" x14ac:dyDescent="0.25">
      <c r="A735" s="4">
        <v>41855</v>
      </c>
      <c r="B735" t="e">
        <f>'2012-2019 combined'!B735*'2012-2019 sewage only'!$D735/('2012-2019 sewage only'!$D735+'2012-2019 sewage only'!$F735)</f>
        <v>#VALUE!</v>
      </c>
      <c r="C735">
        <f>'2012-2019 combined'!C735*'2012-2019 sewage only'!$D735/('2012-2019 sewage only'!$D735+'2012-2019 sewage only'!$F735)</f>
        <v>0</v>
      </c>
      <c r="D735">
        <f>IF('2012-2019 combined'!D735&lt;30,'2012-2019 combined'!D735,30)</f>
        <v>27.16</v>
      </c>
      <c r="E735" t="e">
        <f>'2012-2019 combined'!E735*'2012-2019 sewage only'!$D735/('2012-2019 sewage only'!$D735+'2012-2019 sewage only'!$F735)</f>
        <v>#VALUE!</v>
      </c>
      <c r="F735">
        <f>IF('2012-2019 combined'!D735&lt;30, 0, '2012-2019 combined'!D735-30)</f>
        <v>0</v>
      </c>
    </row>
    <row r="736" spans="1:6" x14ac:dyDescent="0.25">
      <c r="A736" s="4">
        <v>41856</v>
      </c>
      <c r="B736">
        <f>'2012-2019 combined'!B736*'2012-2019 sewage only'!$D736/('2012-2019 sewage only'!$D736+'2012-2019 sewage only'!$F736)</f>
        <v>16.7</v>
      </c>
      <c r="C736">
        <f>'2012-2019 combined'!C736*'2012-2019 sewage only'!$D736/('2012-2019 sewage only'!$D736+'2012-2019 sewage only'!$F736)</f>
        <v>0.7</v>
      </c>
      <c r="D736">
        <f>IF('2012-2019 combined'!D736&lt;30,'2012-2019 combined'!D736,30)</f>
        <v>24.08</v>
      </c>
      <c r="E736">
        <f>'2012-2019 combined'!E736*'2012-2019 sewage only'!$D736/('2012-2019 sewage only'!$D736+'2012-2019 sewage only'!$F736)</f>
        <v>20.100000000000001</v>
      </c>
      <c r="F736">
        <f>IF('2012-2019 combined'!D736&lt;30, 0, '2012-2019 combined'!D736-30)</f>
        <v>0</v>
      </c>
    </row>
    <row r="737" spans="1:6" x14ac:dyDescent="0.25">
      <c r="A737" s="4">
        <v>41857</v>
      </c>
      <c r="B737" t="e">
        <f>'2012-2019 combined'!B737*'2012-2019 sewage only'!$D737/('2012-2019 sewage only'!$D737+'2012-2019 sewage only'!$F737)</f>
        <v>#VALUE!</v>
      </c>
      <c r="C737">
        <f>'2012-2019 combined'!C737*'2012-2019 sewage only'!$D737/('2012-2019 sewage only'!$D737+'2012-2019 sewage only'!$F737)</f>
        <v>0</v>
      </c>
      <c r="D737">
        <f>IF('2012-2019 combined'!D737&lt;30,'2012-2019 combined'!D737,30)</f>
        <v>20.94</v>
      </c>
      <c r="E737" t="e">
        <f>'2012-2019 combined'!E737*'2012-2019 sewage only'!$D737/('2012-2019 sewage only'!$D737+'2012-2019 sewage only'!$F737)</f>
        <v>#VALUE!</v>
      </c>
      <c r="F737">
        <f>IF('2012-2019 combined'!D737&lt;30, 0, '2012-2019 combined'!D737-30)</f>
        <v>0</v>
      </c>
    </row>
    <row r="738" spans="1:6" x14ac:dyDescent="0.25">
      <c r="A738" s="4">
        <v>41858</v>
      </c>
      <c r="B738">
        <f>'2012-2019 combined'!B738*'2012-2019 sewage only'!$D738/('2012-2019 sewage only'!$D738+'2012-2019 sewage only'!$F738)</f>
        <v>12.302839116719243</v>
      </c>
      <c r="C738">
        <f>'2012-2019 combined'!C738*'2012-2019 sewage only'!$D738/('2012-2019 sewage only'!$D738+'2012-2019 sewage only'!$F738)</f>
        <v>0</v>
      </c>
      <c r="D738">
        <f>IF('2012-2019 combined'!D738&lt;30,'2012-2019 combined'!D738,30)</f>
        <v>30</v>
      </c>
      <c r="E738" t="e">
        <f>'2012-2019 combined'!E738*'2012-2019 sewage only'!$D738/('2012-2019 sewage only'!$D738+'2012-2019 sewage only'!$F738)</f>
        <v>#VALUE!</v>
      </c>
      <c r="F738">
        <f>IF('2012-2019 combined'!D738&lt;30, 0, '2012-2019 combined'!D738-30)</f>
        <v>1.6999999999999993</v>
      </c>
    </row>
    <row r="739" spans="1:6" x14ac:dyDescent="0.25">
      <c r="A739" s="4">
        <v>41859</v>
      </c>
      <c r="B739" t="e">
        <f>'2012-2019 combined'!B739*'2012-2019 sewage only'!$D739/('2012-2019 sewage only'!$D739+'2012-2019 sewage only'!$F739)</f>
        <v>#VALUE!</v>
      </c>
      <c r="C739">
        <f>'2012-2019 combined'!C739*'2012-2019 sewage only'!$D739/('2012-2019 sewage only'!$D739+'2012-2019 sewage only'!$F739)</f>
        <v>0</v>
      </c>
      <c r="D739">
        <f>IF('2012-2019 combined'!D739&lt;30,'2012-2019 combined'!D739,30)</f>
        <v>30</v>
      </c>
      <c r="E739" t="e">
        <f>'2012-2019 combined'!E739*'2012-2019 sewage only'!$D739/('2012-2019 sewage only'!$D739+'2012-2019 sewage only'!$F739)</f>
        <v>#VALUE!</v>
      </c>
      <c r="F739">
        <f>IF('2012-2019 combined'!D739&lt;30, 0, '2012-2019 combined'!D739-30)</f>
        <v>9.9500000000000028</v>
      </c>
    </row>
    <row r="740" spans="1:6" x14ac:dyDescent="0.25">
      <c r="A740" s="4">
        <v>41860</v>
      </c>
      <c r="B740" t="e">
        <f>'2012-2019 combined'!B740*'2012-2019 sewage only'!$D740/('2012-2019 sewage only'!$D740+'2012-2019 sewage only'!$F740)</f>
        <v>#VALUE!</v>
      </c>
      <c r="C740">
        <f>'2012-2019 combined'!C740*'2012-2019 sewage only'!$D740/('2012-2019 sewage only'!$D740+'2012-2019 sewage only'!$F740)</f>
        <v>0</v>
      </c>
      <c r="D740">
        <f>IF('2012-2019 combined'!D740&lt;30,'2012-2019 combined'!D740,30)</f>
        <v>25.4</v>
      </c>
      <c r="E740" t="e">
        <f>'2012-2019 combined'!E740*'2012-2019 sewage only'!$D740/('2012-2019 sewage only'!$D740+'2012-2019 sewage only'!$F740)</f>
        <v>#VALUE!</v>
      </c>
      <c r="F740">
        <f>IF('2012-2019 combined'!D740&lt;30, 0, '2012-2019 combined'!D740-30)</f>
        <v>0</v>
      </c>
    </row>
    <row r="741" spans="1:6" x14ac:dyDescent="0.25">
      <c r="A741" s="4">
        <v>41861</v>
      </c>
      <c r="B741" t="e">
        <f>'2012-2019 combined'!B741*'2012-2019 sewage only'!$D741/('2012-2019 sewage only'!$D741+'2012-2019 sewage only'!$F741)</f>
        <v>#VALUE!</v>
      </c>
      <c r="C741">
        <f>'2012-2019 combined'!C741*'2012-2019 sewage only'!$D741/('2012-2019 sewage only'!$D741+'2012-2019 sewage only'!$F741)</f>
        <v>0</v>
      </c>
      <c r="D741">
        <f>IF('2012-2019 combined'!D741&lt;30,'2012-2019 combined'!D741,30)</f>
        <v>24.05</v>
      </c>
      <c r="E741" t="e">
        <f>'2012-2019 combined'!E741*'2012-2019 sewage only'!$D741/('2012-2019 sewage only'!$D741+'2012-2019 sewage only'!$F741)</f>
        <v>#VALUE!</v>
      </c>
      <c r="F741">
        <f>IF('2012-2019 combined'!D741&lt;30, 0, '2012-2019 combined'!D741-30)</f>
        <v>0</v>
      </c>
    </row>
    <row r="742" spans="1:6" x14ac:dyDescent="0.25">
      <c r="A742" s="4">
        <v>41862</v>
      </c>
      <c r="B742" t="e">
        <f>'2012-2019 combined'!B742*'2012-2019 sewage only'!$D742/('2012-2019 sewage only'!$D742+'2012-2019 sewage only'!$F742)</f>
        <v>#VALUE!</v>
      </c>
      <c r="C742">
        <f>'2012-2019 combined'!C742*'2012-2019 sewage only'!$D742/('2012-2019 sewage only'!$D742+'2012-2019 sewage only'!$F742)</f>
        <v>0</v>
      </c>
      <c r="D742">
        <f>IF('2012-2019 combined'!D742&lt;30,'2012-2019 combined'!D742,30)</f>
        <v>23.1</v>
      </c>
      <c r="E742" t="e">
        <f>'2012-2019 combined'!E742*'2012-2019 sewage only'!$D742/('2012-2019 sewage only'!$D742+'2012-2019 sewage only'!$F742)</f>
        <v>#VALUE!</v>
      </c>
      <c r="F742">
        <f>IF('2012-2019 combined'!D742&lt;30, 0, '2012-2019 combined'!D742-30)</f>
        <v>0</v>
      </c>
    </row>
    <row r="743" spans="1:6" x14ac:dyDescent="0.25">
      <c r="A743" s="4">
        <v>41863</v>
      </c>
      <c r="B743">
        <f>'2012-2019 combined'!B743*'2012-2019 sewage only'!$D743/('2012-2019 sewage only'!$D743+'2012-2019 sewage only'!$F743)</f>
        <v>22.6</v>
      </c>
      <c r="C743">
        <f>'2012-2019 combined'!C743*'2012-2019 sewage only'!$D743/('2012-2019 sewage only'!$D743+'2012-2019 sewage only'!$F743)</f>
        <v>0.45600000000000002</v>
      </c>
      <c r="D743">
        <f>IF('2012-2019 combined'!D743&lt;30,'2012-2019 combined'!D743,30)</f>
        <v>21.44</v>
      </c>
      <c r="E743">
        <f>'2012-2019 combined'!E743*'2012-2019 sewage only'!$D743/('2012-2019 sewage only'!$D743+'2012-2019 sewage only'!$F743)</f>
        <v>23</v>
      </c>
      <c r="F743">
        <f>IF('2012-2019 combined'!D743&lt;30, 0, '2012-2019 combined'!D743-30)</f>
        <v>0</v>
      </c>
    </row>
    <row r="744" spans="1:6" x14ac:dyDescent="0.25">
      <c r="A744" s="4">
        <v>41864</v>
      </c>
      <c r="B744" t="e">
        <f>'2012-2019 combined'!B744*'2012-2019 sewage only'!$D744/('2012-2019 sewage only'!$D744+'2012-2019 sewage only'!$F744)</f>
        <v>#VALUE!</v>
      </c>
      <c r="C744">
        <f>'2012-2019 combined'!C744*'2012-2019 sewage only'!$D744/('2012-2019 sewage only'!$D744+'2012-2019 sewage only'!$F744)</f>
        <v>0</v>
      </c>
      <c r="D744">
        <f>IF('2012-2019 combined'!D744&lt;30,'2012-2019 combined'!D744,30)</f>
        <v>21</v>
      </c>
      <c r="E744" t="e">
        <f>'2012-2019 combined'!E744*'2012-2019 sewage only'!$D744/('2012-2019 sewage only'!$D744+'2012-2019 sewage only'!$F744)</f>
        <v>#VALUE!</v>
      </c>
      <c r="F744">
        <f>IF('2012-2019 combined'!D744&lt;30, 0, '2012-2019 combined'!D744-30)</f>
        <v>0</v>
      </c>
    </row>
    <row r="745" spans="1:6" x14ac:dyDescent="0.25">
      <c r="A745" s="4">
        <v>41865</v>
      </c>
      <c r="B745">
        <f>'2012-2019 combined'!B745*'2012-2019 sewage only'!$D745/('2012-2019 sewage only'!$D745+'2012-2019 sewage only'!$F745)</f>
        <v>18.600000000000001</v>
      </c>
      <c r="C745">
        <f>'2012-2019 combined'!C745*'2012-2019 sewage only'!$D745/('2012-2019 sewage only'!$D745+'2012-2019 sewage only'!$F745)</f>
        <v>0</v>
      </c>
      <c r="D745">
        <f>IF('2012-2019 combined'!D745&lt;30,'2012-2019 combined'!D745,30)</f>
        <v>20.6</v>
      </c>
      <c r="E745" t="e">
        <f>'2012-2019 combined'!E745*'2012-2019 sewage only'!$D745/('2012-2019 sewage only'!$D745+'2012-2019 sewage only'!$F745)</f>
        <v>#VALUE!</v>
      </c>
      <c r="F745">
        <f>IF('2012-2019 combined'!D745&lt;30, 0, '2012-2019 combined'!D745-30)</f>
        <v>0</v>
      </c>
    </row>
    <row r="746" spans="1:6" x14ac:dyDescent="0.25">
      <c r="A746" s="4">
        <v>41866</v>
      </c>
      <c r="B746" t="e">
        <f>'2012-2019 combined'!B746*'2012-2019 sewage only'!$D746/('2012-2019 sewage only'!$D746+'2012-2019 sewage only'!$F746)</f>
        <v>#VALUE!</v>
      </c>
      <c r="C746">
        <f>'2012-2019 combined'!C746*'2012-2019 sewage only'!$D746/('2012-2019 sewage only'!$D746+'2012-2019 sewage only'!$F746)</f>
        <v>0</v>
      </c>
      <c r="D746">
        <f>IF('2012-2019 combined'!D746&lt;30,'2012-2019 combined'!D746,30)</f>
        <v>20.010000000000002</v>
      </c>
      <c r="E746" t="e">
        <f>'2012-2019 combined'!E746*'2012-2019 sewage only'!$D746/('2012-2019 sewage only'!$D746+'2012-2019 sewage only'!$F746)</f>
        <v>#VALUE!</v>
      </c>
      <c r="F746">
        <f>IF('2012-2019 combined'!D746&lt;30, 0, '2012-2019 combined'!D746-30)</f>
        <v>0</v>
      </c>
    </row>
    <row r="747" spans="1:6" x14ac:dyDescent="0.25">
      <c r="A747" s="4">
        <v>41867</v>
      </c>
      <c r="B747" t="e">
        <f>'2012-2019 combined'!B747*'2012-2019 sewage only'!$D747/('2012-2019 sewage only'!$D747+'2012-2019 sewage only'!$F747)</f>
        <v>#VALUE!</v>
      </c>
      <c r="C747">
        <f>'2012-2019 combined'!C747*'2012-2019 sewage only'!$D747/('2012-2019 sewage only'!$D747+'2012-2019 sewage only'!$F747)</f>
        <v>0</v>
      </c>
      <c r="D747">
        <f>IF('2012-2019 combined'!D747&lt;30,'2012-2019 combined'!D747,30)</f>
        <v>21.41</v>
      </c>
      <c r="E747" t="e">
        <f>'2012-2019 combined'!E747*'2012-2019 sewage only'!$D747/('2012-2019 sewage only'!$D747+'2012-2019 sewage only'!$F747)</f>
        <v>#VALUE!</v>
      </c>
      <c r="F747">
        <f>IF('2012-2019 combined'!D747&lt;30, 0, '2012-2019 combined'!D747-30)</f>
        <v>0</v>
      </c>
    </row>
    <row r="748" spans="1:6" x14ac:dyDescent="0.25">
      <c r="A748" s="4">
        <v>41868</v>
      </c>
      <c r="B748" t="e">
        <f>'2012-2019 combined'!B748*'2012-2019 sewage only'!$D748/('2012-2019 sewage only'!$D748+'2012-2019 sewage only'!$F748)</f>
        <v>#VALUE!</v>
      </c>
      <c r="C748">
        <f>'2012-2019 combined'!C748*'2012-2019 sewage only'!$D748/('2012-2019 sewage only'!$D748+'2012-2019 sewage only'!$F748)</f>
        <v>0</v>
      </c>
      <c r="D748">
        <f>IF('2012-2019 combined'!D748&lt;30,'2012-2019 combined'!D748,30)</f>
        <v>20.68</v>
      </c>
      <c r="E748" t="e">
        <f>'2012-2019 combined'!E748*'2012-2019 sewage only'!$D748/('2012-2019 sewage only'!$D748+'2012-2019 sewage only'!$F748)</f>
        <v>#VALUE!</v>
      </c>
      <c r="F748">
        <f>IF('2012-2019 combined'!D748&lt;30, 0, '2012-2019 combined'!D748-30)</f>
        <v>0</v>
      </c>
    </row>
    <row r="749" spans="1:6" x14ac:dyDescent="0.25">
      <c r="A749" s="4">
        <v>41869</v>
      </c>
      <c r="B749" t="e">
        <f>'2012-2019 combined'!B749*'2012-2019 sewage only'!$D749/('2012-2019 sewage only'!$D749+'2012-2019 sewage only'!$F749)</f>
        <v>#VALUE!</v>
      </c>
      <c r="C749">
        <f>'2012-2019 combined'!C749*'2012-2019 sewage only'!$D749/('2012-2019 sewage only'!$D749+'2012-2019 sewage only'!$F749)</f>
        <v>0</v>
      </c>
      <c r="D749">
        <f>IF('2012-2019 combined'!D749&lt;30,'2012-2019 combined'!D749,30)</f>
        <v>20.12</v>
      </c>
      <c r="E749" t="e">
        <f>'2012-2019 combined'!E749*'2012-2019 sewage only'!$D749/('2012-2019 sewage only'!$D749+'2012-2019 sewage only'!$F749)</f>
        <v>#VALUE!</v>
      </c>
      <c r="F749">
        <f>IF('2012-2019 combined'!D749&lt;30, 0, '2012-2019 combined'!D749-30)</f>
        <v>0</v>
      </c>
    </row>
    <row r="750" spans="1:6" x14ac:dyDescent="0.25">
      <c r="A750" s="4">
        <v>41870</v>
      </c>
      <c r="B750">
        <f>'2012-2019 combined'!B750*'2012-2019 sewage only'!$D750/('2012-2019 sewage only'!$D750+'2012-2019 sewage only'!$F750)</f>
        <v>24.7</v>
      </c>
      <c r="C750">
        <f>'2012-2019 combined'!C750*'2012-2019 sewage only'!$D750/('2012-2019 sewage only'!$D750+'2012-2019 sewage only'!$F750)</f>
        <v>0.88600000000000001</v>
      </c>
      <c r="D750">
        <f>IF('2012-2019 combined'!D750&lt;30,'2012-2019 combined'!D750,30)</f>
        <v>20.69</v>
      </c>
      <c r="E750">
        <f>'2012-2019 combined'!E750*'2012-2019 sewage only'!$D750/('2012-2019 sewage only'!$D750+'2012-2019 sewage only'!$F750)</f>
        <v>23.7</v>
      </c>
      <c r="F750">
        <f>IF('2012-2019 combined'!D750&lt;30, 0, '2012-2019 combined'!D750-30)</f>
        <v>0</v>
      </c>
    </row>
    <row r="751" spans="1:6" x14ac:dyDescent="0.25">
      <c r="A751" s="4">
        <v>41871</v>
      </c>
      <c r="B751" t="e">
        <f>'2012-2019 combined'!B751*'2012-2019 sewage only'!$D751/('2012-2019 sewage only'!$D751+'2012-2019 sewage only'!$F751)</f>
        <v>#VALUE!</v>
      </c>
      <c r="C751">
        <f>'2012-2019 combined'!C751*'2012-2019 sewage only'!$D751/('2012-2019 sewage only'!$D751+'2012-2019 sewage only'!$F751)</f>
        <v>0</v>
      </c>
      <c r="D751">
        <f>IF('2012-2019 combined'!D751&lt;30,'2012-2019 combined'!D751,30)</f>
        <v>26.84</v>
      </c>
      <c r="E751" t="e">
        <f>'2012-2019 combined'!E751*'2012-2019 sewage only'!$D751/('2012-2019 sewage only'!$D751+'2012-2019 sewage only'!$F751)</f>
        <v>#VALUE!</v>
      </c>
      <c r="F751">
        <f>IF('2012-2019 combined'!D751&lt;30, 0, '2012-2019 combined'!D751-30)</f>
        <v>0</v>
      </c>
    </row>
    <row r="752" spans="1:6" x14ac:dyDescent="0.25">
      <c r="A752" s="4">
        <v>41872</v>
      </c>
      <c r="B752">
        <f>'2012-2019 combined'!B752*'2012-2019 sewage only'!$D752/('2012-2019 sewage only'!$D752+'2012-2019 sewage only'!$F752)</f>
        <v>17.2</v>
      </c>
      <c r="C752">
        <f>'2012-2019 combined'!C752*'2012-2019 sewage only'!$D752/('2012-2019 sewage only'!$D752+'2012-2019 sewage only'!$F752)</f>
        <v>0</v>
      </c>
      <c r="D752">
        <f>IF('2012-2019 combined'!D752&lt;30,'2012-2019 combined'!D752,30)</f>
        <v>23.03</v>
      </c>
      <c r="E752" t="e">
        <f>'2012-2019 combined'!E752*'2012-2019 sewage only'!$D752/('2012-2019 sewage only'!$D752+'2012-2019 sewage only'!$F752)</f>
        <v>#VALUE!</v>
      </c>
      <c r="F752">
        <f>IF('2012-2019 combined'!D752&lt;30, 0, '2012-2019 combined'!D752-30)</f>
        <v>0</v>
      </c>
    </row>
    <row r="753" spans="1:6" x14ac:dyDescent="0.25">
      <c r="A753" s="4">
        <v>41873</v>
      </c>
      <c r="B753" t="e">
        <f>'2012-2019 combined'!B753*'2012-2019 sewage only'!$D753/('2012-2019 sewage only'!$D753+'2012-2019 sewage only'!$F753)</f>
        <v>#VALUE!</v>
      </c>
      <c r="C753">
        <f>'2012-2019 combined'!C753*'2012-2019 sewage only'!$D753/('2012-2019 sewage only'!$D753+'2012-2019 sewage only'!$F753)</f>
        <v>0</v>
      </c>
      <c r="D753">
        <f>IF('2012-2019 combined'!D753&lt;30,'2012-2019 combined'!D753,30)</f>
        <v>27.86</v>
      </c>
      <c r="E753" t="e">
        <f>'2012-2019 combined'!E753*'2012-2019 sewage only'!$D753/('2012-2019 sewage only'!$D753+'2012-2019 sewage only'!$F753)</f>
        <v>#VALUE!</v>
      </c>
      <c r="F753">
        <f>IF('2012-2019 combined'!D753&lt;30, 0, '2012-2019 combined'!D753-30)</f>
        <v>0</v>
      </c>
    </row>
    <row r="754" spans="1:6" x14ac:dyDescent="0.25">
      <c r="A754" s="4">
        <v>41874</v>
      </c>
      <c r="B754" t="e">
        <f>'2012-2019 combined'!B754*'2012-2019 sewage only'!$D754/('2012-2019 sewage only'!$D754+'2012-2019 sewage only'!$F754)</f>
        <v>#VALUE!</v>
      </c>
      <c r="C754">
        <f>'2012-2019 combined'!C754*'2012-2019 sewage only'!$D754/('2012-2019 sewage only'!$D754+'2012-2019 sewage only'!$F754)</f>
        <v>0</v>
      </c>
      <c r="D754">
        <f>IF('2012-2019 combined'!D754&lt;30,'2012-2019 combined'!D754,30)</f>
        <v>22.89</v>
      </c>
      <c r="E754" t="e">
        <f>'2012-2019 combined'!E754*'2012-2019 sewage only'!$D754/('2012-2019 sewage only'!$D754+'2012-2019 sewage only'!$F754)</f>
        <v>#VALUE!</v>
      </c>
      <c r="F754">
        <f>IF('2012-2019 combined'!D754&lt;30, 0, '2012-2019 combined'!D754-30)</f>
        <v>0</v>
      </c>
    </row>
    <row r="755" spans="1:6" x14ac:dyDescent="0.25">
      <c r="A755" s="4">
        <v>41875</v>
      </c>
      <c r="B755" t="e">
        <f>'2012-2019 combined'!B755*'2012-2019 sewage only'!$D755/('2012-2019 sewage only'!$D755+'2012-2019 sewage only'!$F755)</f>
        <v>#VALUE!</v>
      </c>
      <c r="C755">
        <f>'2012-2019 combined'!C755*'2012-2019 sewage only'!$D755/('2012-2019 sewage only'!$D755+'2012-2019 sewage only'!$F755)</f>
        <v>0</v>
      </c>
      <c r="D755">
        <f>IF('2012-2019 combined'!D755&lt;30,'2012-2019 combined'!D755,30)</f>
        <v>21.46</v>
      </c>
      <c r="E755" t="e">
        <f>'2012-2019 combined'!E755*'2012-2019 sewage only'!$D755/('2012-2019 sewage only'!$D755+'2012-2019 sewage only'!$F755)</f>
        <v>#VALUE!</v>
      </c>
      <c r="F755">
        <f>IF('2012-2019 combined'!D755&lt;30, 0, '2012-2019 combined'!D755-30)</f>
        <v>0</v>
      </c>
    </row>
    <row r="756" spans="1:6" x14ac:dyDescent="0.25">
      <c r="A756" s="4">
        <v>41876</v>
      </c>
      <c r="B756" t="e">
        <f>'2012-2019 combined'!B756*'2012-2019 sewage only'!$D756/('2012-2019 sewage only'!$D756+'2012-2019 sewage only'!$F756)</f>
        <v>#VALUE!</v>
      </c>
      <c r="C756">
        <f>'2012-2019 combined'!C756*'2012-2019 sewage only'!$D756/('2012-2019 sewage only'!$D756+'2012-2019 sewage only'!$F756)</f>
        <v>0</v>
      </c>
      <c r="D756">
        <f>IF('2012-2019 combined'!D756&lt;30,'2012-2019 combined'!D756,30)</f>
        <v>20.75</v>
      </c>
      <c r="E756" t="e">
        <f>'2012-2019 combined'!E756*'2012-2019 sewage only'!$D756/('2012-2019 sewage only'!$D756+'2012-2019 sewage only'!$F756)</f>
        <v>#VALUE!</v>
      </c>
      <c r="F756">
        <f>IF('2012-2019 combined'!D756&lt;30, 0, '2012-2019 combined'!D756-30)</f>
        <v>0</v>
      </c>
    </row>
    <row r="757" spans="1:6" x14ac:dyDescent="0.25">
      <c r="A757" s="4">
        <v>41877</v>
      </c>
      <c r="B757">
        <f>'2012-2019 combined'!B757*'2012-2019 sewage only'!$D757/('2012-2019 sewage only'!$D757+'2012-2019 sewage only'!$F757)</f>
        <v>12.455696202531644</v>
      </c>
      <c r="C757">
        <f>'2012-2019 combined'!C757*'2012-2019 sewage only'!$D757/('2012-2019 sewage only'!$D757+'2012-2019 sewage only'!$F757)</f>
        <v>0.48075949367088611</v>
      </c>
      <c r="D757">
        <f>IF('2012-2019 combined'!D757&lt;30,'2012-2019 combined'!D757,30)</f>
        <v>30</v>
      </c>
      <c r="E757">
        <f>'2012-2019 combined'!E757*'2012-2019 sewage only'!$D757/('2012-2019 sewage only'!$D757+'2012-2019 sewage only'!$F757)</f>
        <v>12.30379746835443</v>
      </c>
      <c r="F757">
        <f>IF('2012-2019 combined'!D757&lt;30, 0, '2012-2019 combined'!D757-30)</f>
        <v>9.5</v>
      </c>
    </row>
    <row r="758" spans="1:6" x14ac:dyDescent="0.25">
      <c r="A758" s="4">
        <v>41878</v>
      </c>
      <c r="B758" t="e">
        <f>'2012-2019 combined'!B758*'2012-2019 sewage only'!$D758/('2012-2019 sewage only'!$D758+'2012-2019 sewage only'!$F758)</f>
        <v>#VALUE!</v>
      </c>
      <c r="C758">
        <f>'2012-2019 combined'!C758*'2012-2019 sewage only'!$D758/('2012-2019 sewage only'!$D758+'2012-2019 sewage only'!$F758)</f>
        <v>0</v>
      </c>
      <c r="D758">
        <f>IF('2012-2019 combined'!D758&lt;30,'2012-2019 combined'!D758,30)</f>
        <v>30</v>
      </c>
      <c r="E758" t="e">
        <f>'2012-2019 combined'!E758*'2012-2019 sewage only'!$D758/('2012-2019 sewage only'!$D758+'2012-2019 sewage only'!$F758)</f>
        <v>#VALUE!</v>
      </c>
      <c r="F758">
        <f>IF('2012-2019 combined'!D758&lt;30, 0, '2012-2019 combined'!D758-30)</f>
        <v>3.990000000000002</v>
      </c>
    </row>
    <row r="759" spans="1:6" x14ac:dyDescent="0.25">
      <c r="A759" s="4">
        <v>41879</v>
      </c>
      <c r="B759">
        <f>'2012-2019 combined'!B759*'2012-2019 sewage only'!$D759/('2012-2019 sewage only'!$D759+'2012-2019 sewage only'!$F759)</f>
        <v>12.93233082706767</v>
      </c>
      <c r="C759">
        <f>'2012-2019 combined'!C759*'2012-2019 sewage only'!$D759/('2012-2019 sewage only'!$D759+'2012-2019 sewage only'!$F759)</f>
        <v>0</v>
      </c>
      <c r="D759">
        <f>IF('2012-2019 combined'!D759&lt;30,'2012-2019 combined'!D759,30)</f>
        <v>30</v>
      </c>
      <c r="E759" t="e">
        <f>'2012-2019 combined'!E759*'2012-2019 sewage only'!$D759/('2012-2019 sewage only'!$D759+'2012-2019 sewage only'!$F759)</f>
        <v>#VALUE!</v>
      </c>
      <c r="F759">
        <f>IF('2012-2019 combined'!D759&lt;30, 0, '2012-2019 combined'!D759-30)</f>
        <v>9.8999999999999986</v>
      </c>
    </row>
    <row r="760" spans="1:6" x14ac:dyDescent="0.25">
      <c r="A760" s="4">
        <v>41880</v>
      </c>
      <c r="B760" t="e">
        <f>'2012-2019 combined'!B760*'2012-2019 sewage only'!$D760/('2012-2019 sewage only'!$D760+'2012-2019 sewage only'!$F760)</f>
        <v>#VALUE!</v>
      </c>
      <c r="C760">
        <f>'2012-2019 combined'!C760*'2012-2019 sewage only'!$D760/('2012-2019 sewage only'!$D760+'2012-2019 sewage only'!$F760)</f>
        <v>0</v>
      </c>
      <c r="D760">
        <f>IF('2012-2019 combined'!D760&lt;30,'2012-2019 combined'!D760,30)</f>
        <v>30</v>
      </c>
      <c r="E760" t="e">
        <f>'2012-2019 combined'!E760*'2012-2019 sewage only'!$D760/('2012-2019 sewage only'!$D760+'2012-2019 sewage only'!$F760)</f>
        <v>#VALUE!</v>
      </c>
      <c r="F760">
        <f>IF('2012-2019 combined'!D760&lt;30, 0, '2012-2019 combined'!D760-30)</f>
        <v>5.3999999999999986</v>
      </c>
    </row>
    <row r="761" spans="1:6" x14ac:dyDescent="0.25">
      <c r="A761" s="4">
        <v>41881</v>
      </c>
      <c r="B761" t="e">
        <f>'2012-2019 combined'!B761*'2012-2019 sewage only'!$D761/('2012-2019 sewage only'!$D761+'2012-2019 sewage only'!$F761)</f>
        <v>#VALUE!</v>
      </c>
      <c r="C761">
        <f>'2012-2019 combined'!C761*'2012-2019 sewage only'!$D761/('2012-2019 sewage only'!$D761+'2012-2019 sewage only'!$F761)</f>
        <v>0</v>
      </c>
      <c r="D761">
        <f>IF('2012-2019 combined'!D761&lt;30,'2012-2019 combined'!D761,30)</f>
        <v>26.76</v>
      </c>
      <c r="E761" t="e">
        <f>'2012-2019 combined'!E761*'2012-2019 sewage only'!$D761/('2012-2019 sewage only'!$D761+'2012-2019 sewage only'!$F761)</f>
        <v>#VALUE!</v>
      </c>
      <c r="F761">
        <f>IF('2012-2019 combined'!D761&lt;30, 0, '2012-2019 combined'!D761-30)</f>
        <v>0</v>
      </c>
    </row>
    <row r="762" spans="1:6" x14ac:dyDescent="0.25">
      <c r="A762" s="4">
        <v>41882</v>
      </c>
      <c r="B762" t="e">
        <f>'2012-2019 combined'!B762*'2012-2019 sewage only'!$D762/('2012-2019 sewage only'!$D762+'2012-2019 sewage only'!$F762)</f>
        <v>#VALUE!</v>
      </c>
      <c r="C762">
        <f>'2012-2019 combined'!C762*'2012-2019 sewage only'!$D762/('2012-2019 sewage only'!$D762+'2012-2019 sewage only'!$F762)</f>
        <v>0</v>
      </c>
      <c r="D762">
        <f>IF('2012-2019 combined'!D762&lt;30,'2012-2019 combined'!D762,30)</f>
        <v>25.32</v>
      </c>
      <c r="E762" t="e">
        <f>'2012-2019 combined'!E762*'2012-2019 sewage only'!$D762/('2012-2019 sewage only'!$D762+'2012-2019 sewage only'!$F762)</f>
        <v>#VALUE!</v>
      </c>
      <c r="F762">
        <f>IF('2012-2019 combined'!D762&lt;30, 0, '2012-2019 combined'!D762-30)</f>
        <v>0</v>
      </c>
    </row>
    <row r="763" spans="1:6" x14ac:dyDescent="0.25">
      <c r="A763" s="4">
        <v>41883</v>
      </c>
      <c r="B763" t="e">
        <f>'2012-2019 combined'!B763*'2012-2019 sewage only'!$D763/('2012-2019 sewage only'!$D763+'2012-2019 sewage only'!$F763)</f>
        <v>#VALUE!</v>
      </c>
      <c r="C763">
        <f>'2012-2019 combined'!C763*'2012-2019 sewage only'!$D763/('2012-2019 sewage only'!$D763+'2012-2019 sewage only'!$F763)</f>
        <v>0</v>
      </c>
      <c r="D763">
        <f>IF('2012-2019 combined'!D763&lt;30,'2012-2019 combined'!D763,30)</f>
        <v>30</v>
      </c>
      <c r="E763" t="e">
        <f>'2012-2019 combined'!E763*'2012-2019 sewage only'!$D763/('2012-2019 sewage only'!$D763+'2012-2019 sewage only'!$F763)</f>
        <v>#VALUE!</v>
      </c>
      <c r="F763">
        <f>IF('2012-2019 combined'!D763&lt;30, 0, '2012-2019 combined'!D763-30)</f>
        <v>4.5399999999999991</v>
      </c>
    </row>
    <row r="764" spans="1:6" x14ac:dyDescent="0.25">
      <c r="A764" s="4">
        <v>41884</v>
      </c>
      <c r="B764">
        <f>'2012-2019 combined'!B764*'2012-2019 sewage only'!$D764/('2012-2019 sewage only'!$D764+'2012-2019 sewage only'!$F764)</f>
        <v>11.200000000000001</v>
      </c>
      <c r="C764" t="e">
        <f>'2012-2019 combined'!C764*'2012-2019 sewage only'!$D764/('2012-2019 sewage only'!$D764+'2012-2019 sewage only'!$F764)</f>
        <v>#VALUE!</v>
      </c>
      <c r="D764">
        <f>IF('2012-2019 combined'!D764&lt;30,'2012-2019 combined'!D764,30)</f>
        <v>28.7</v>
      </c>
      <c r="E764">
        <f>'2012-2019 combined'!E764*'2012-2019 sewage only'!$D764/('2012-2019 sewage only'!$D764+'2012-2019 sewage only'!$F764)</f>
        <v>15.5</v>
      </c>
      <c r="F764">
        <f>IF('2012-2019 combined'!D764&lt;30, 0, '2012-2019 combined'!D764-30)</f>
        <v>0</v>
      </c>
    </row>
    <row r="765" spans="1:6" x14ac:dyDescent="0.25">
      <c r="A765" s="4">
        <v>41885</v>
      </c>
      <c r="B765" t="e">
        <f>'2012-2019 combined'!B765*'2012-2019 sewage only'!$D765/('2012-2019 sewage only'!$D765+'2012-2019 sewage only'!$F765)</f>
        <v>#VALUE!</v>
      </c>
      <c r="C765">
        <f>'2012-2019 combined'!C765*'2012-2019 sewage only'!$D765/('2012-2019 sewage only'!$D765+'2012-2019 sewage only'!$F765)</f>
        <v>0</v>
      </c>
      <c r="D765">
        <f>IF('2012-2019 combined'!D765&lt;30,'2012-2019 combined'!D765,30)</f>
        <v>25.56</v>
      </c>
      <c r="E765" t="e">
        <f>'2012-2019 combined'!E765*'2012-2019 sewage only'!$D765/('2012-2019 sewage only'!$D765+'2012-2019 sewage only'!$F765)</f>
        <v>#VALUE!</v>
      </c>
      <c r="F765">
        <f>IF('2012-2019 combined'!D765&lt;30, 0, '2012-2019 combined'!D765-30)</f>
        <v>0</v>
      </c>
    </row>
    <row r="766" spans="1:6" x14ac:dyDescent="0.25">
      <c r="A766" s="4">
        <v>41886</v>
      </c>
      <c r="B766">
        <f>'2012-2019 combined'!B766*'2012-2019 sewage only'!$D766/('2012-2019 sewage only'!$D766+'2012-2019 sewage only'!$F766)</f>
        <v>13.8</v>
      </c>
      <c r="C766">
        <f>'2012-2019 combined'!C766*'2012-2019 sewage only'!$D766/('2012-2019 sewage only'!$D766+'2012-2019 sewage only'!$F766)</f>
        <v>0</v>
      </c>
      <c r="D766">
        <f>IF('2012-2019 combined'!D766&lt;30,'2012-2019 combined'!D766,30)</f>
        <v>24.48</v>
      </c>
      <c r="E766" t="e">
        <f>'2012-2019 combined'!E766*'2012-2019 sewage only'!$D766/('2012-2019 sewage only'!$D766+'2012-2019 sewage only'!$F766)</f>
        <v>#VALUE!</v>
      </c>
      <c r="F766">
        <f>IF('2012-2019 combined'!D766&lt;30, 0, '2012-2019 combined'!D766-30)</f>
        <v>0</v>
      </c>
    </row>
    <row r="767" spans="1:6" x14ac:dyDescent="0.25">
      <c r="A767" s="4">
        <v>41887</v>
      </c>
      <c r="B767" t="e">
        <f>'2012-2019 combined'!B767*'2012-2019 sewage only'!$D767/('2012-2019 sewage only'!$D767+'2012-2019 sewage only'!$F767)</f>
        <v>#VALUE!</v>
      </c>
      <c r="C767">
        <f>'2012-2019 combined'!C767*'2012-2019 sewage only'!$D767/('2012-2019 sewage only'!$D767+'2012-2019 sewage only'!$F767)</f>
        <v>0</v>
      </c>
      <c r="D767">
        <f>IF('2012-2019 combined'!D767&lt;30,'2012-2019 combined'!D767,30)</f>
        <v>28.27</v>
      </c>
      <c r="E767" t="e">
        <f>'2012-2019 combined'!E767*'2012-2019 sewage only'!$D767/('2012-2019 sewage only'!$D767+'2012-2019 sewage only'!$F767)</f>
        <v>#VALUE!</v>
      </c>
      <c r="F767">
        <f>IF('2012-2019 combined'!D767&lt;30, 0, '2012-2019 combined'!D767-30)</f>
        <v>0</v>
      </c>
    </row>
    <row r="768" spans="1:6" x14ac:dyDescent="0.25">
      <c r="A768" s="4">
        <v>41888</v>
      </c>
      <c r="B768" t="e">
        <f>'2012-2019 combined'!B768*'2012-2019 sewage only'!$D768/('2012-2019 sewage only'!$D768+'2012-2019 sewage only'!$F768)</f>
        <v>#VALUE!</v>
      </c>
      <c r="C768">
        <f>'2012-2019 combined'!C768*'2012-2019 sewage only'!$D768/('2012-2019 sewage only'!$D768+'2012-2019 sewage only'!$F768)</f>
        <v>0</v>
      </c>
      <c r="D768">
        <f>IF('2012-2019 combined'!D768&lt;30,'2012-2019 combined'!D768,30)</f>
        <v>23.8</v>
      </c>
      <c r="E768" t="e">
        <f>'2012-2019 combined'!E768*'2012-2019 sewage only'!$D768/('2012-2019 sewage only'!$D768+'2012-2019 sewage only'!$F768)</f>
        <v>#VALUE!</v>
      </c>
      <c r="F768">
        <f>IF('2012-2019 combined'!D768&lt;30, 0, '2012-2019 combined'!D768-30)</f>
        <v>0</v>
      </c>
    </row>
    <row r="769" spans="1:6" x14ac:dyDescent="0.25">
      <c r="A769" s="4">
        <v>41889</v>
      </c>
      <c r="B769" t="e">
        <f>'2012-2019 combined'!B769*'2012-2019 sewage only'!$D769/('2012-2019 sewage only'!$D769+'2012-2019 sewage only'!$F769)</f>
        <v>#VALUE!</v>
      </c>
      <c r="C769">
        <f>'2012-2019 combined'!C769*'2012-2019 sewage only'!$D769/('2012-2019 sewage only'!$D769+'2012-2019 sewage only'!$F769)</f>
        <v>0</v>
      </c>
      <c r="D769">
        <f>IF('2012-2019 combined'!D769&lt;30,'2012-2019 combined'!D769,30)</f>
        <v>22.1</v>
      </c>
      <c r="E769" t="e">
        <f>'2012-2019 combined'!E769*'2012-2019 sewage only'!$D769/('2012-2019 sewage only'!$D769+'2012-2019 sewage only'!$F769)</f>
        <v>#VALUE!</v>
      </c>
      <c r="F769">
        <f>IF('2012-2019 combined'!D769&lt;30, 0, '2012-2019 combined'!D769-30)</f>
        <v>0</v>
      </c>
    </row>
    <row r="770" spans="1:6" x14ac:dyDescent="0.25">
      <c r="A770" s="4">
        <v>41890</v>
      </c>
      <c r="B770" t="e">
        <f>'2012-2019 combined'!B770*'2012-2019 sewage only'!$D770/('2012-2019 sewage only'!$D770+'2012-2019 sewage only'!$F770)</f>
        <v>#VALUE!</v>
      </c>
      <c r="C770">
        <f>'2012-2019 combined'!C770*'2012-2019 sewage only'!$D770/('2012-2019 sewage only'!$D770+'2012-2019 sewage only'!$F770)</f>
        <v>0</v>
      </c>
      <c r="D770">
        <f>IF('2012-2019 combined'!D770&lt;30,'2012-2019 combined'!D770,30)</f>
        <v>21.42</v>
      </c>
      <c r="E770" t="e">
        <f>'2012-2019 combined'!E770*'2012-2019 sewage only'!$D770/('2012-2019 sewage only'!$D770+'2012-2019 sewage only'!$F770)</f>
        <v>#VALUE!</v>
      </c>
      <c r="F770">
        <f>IF('2012-2019 combined'!D770&lt;30, 0, '2012-2019 combined'!D770-30)</f>
        <v>0</v>
      </c>
    </row>
    <row r="771" spans="1:6" x14ac:dyDescent="0.25">
      <c r="A771" s="4">
        <v>41891</v>
      </c>
      <c r="B771">
        <f>'2012-2019 combined'!B771*'2012-2019 sewage only'!$D771/('2012-2019 sewage only'!$D771+'2012-2019 sewage only'!$F771)</f>
        <v>11.850130699970956</v>
      </c>
      <c r="C771">
        <f>'2012-2019 combined'!C771*'2012-2019 sewage only'!$D771/('2012-2019 sewage only'!$D771+'2012-2019 sewage only'!$F771)</f>
        <v>0.79029915771129833</v>
      </c>
      <c r="D771">
        <f>IF('2012-2019 combined'!D771&lt;30,'2012-2019 combined'!D771,30)</f>
        <v>30</v>
      </c>
      <c r="E771">
        <f>'2012-2019 combined'!E771*'2012-2019 sewage only'!$D771/('2012-2019 sewage only'!$D771+'2012-2019 sewage only'!$F771)</f>
        <v>13.854196921289573</v>
      </c>
      <c r="F771">
        <f>IF('2012-2019 combined'!D771&lt;30, 0, '2012-2019 combined'!D771-30)</f>
        <v>4.43</v>
      </c>
    </row>
    <row r="772" spans="1:6" x14ac:dyDescent="0.25">
      <c r="A772" s="4">
        <v>41892</v>
      </c>
      <c r="B772" t="e">
        <f>'2012-2019 combined'!B772*'2012-2019 sewage only'!$D772/('2012-2019 sewage only'!$D772+'2012-2019 sewage only'!$F772)</f>
        <v>#VALUE!</v>
      </c>
      <c r="C772">
        <f>'2012-2019 combined'!C772*'2012-2019 sewage only'!$D772/('2012-2019 sewage only'!$D772+'2012-2019 sewage only'!$F772)</f>
        <v>0</v>
      </c>
      <c r="D772">
        <f>IF('2012-2019 combined'!D772&lt;30,'2012-2019 combined'!D772,30)</f>
        <v>30</v>
      </c>
      <c r="E772" t="e">
        <f>'2012-2019 combined'!E772*'2012-2019 sewage only'!$D772/('2012-2019 sewage only'!$D772+'2012-2019 sewage only'!$F772)</f>
        <v>#VALUE!</v>
      </c>
      <c r="F772">
        <f>IF('2012-2019 combined'!D772&lt;30, 0, '2012-2019 combined'!D772-30)</f>
        <v>24.6</v>
      </c>
    </row>
    <row r="773" spans="1:6" x14ac:dyDescent="0.25">
      <c r="A773" s="4">
        <v>41893</v>
      </c>
      <c r="B773">
        <f>'2012-2019 combined'!B773*'2012-2019 sewage only'!$D773/('2012-2019 sewage only'!$D773+'2012-2019 sewage only'!$F773)</f>
        <v>11.99278629395852</v>
      </c>
      <c r="C773">
        <f>'2012-2019 combined'!C773*'2012-2019 sewage only'!$D773/('2012-2019 sewage only'!$D773+'2012-2019 sewage only'!$F773)</f>
        <v>0</v>
      </c>
      <c r="D773">
        <f>IF('2012-2019 combined'!D773&lt;30,'2012-2019 combined'!D773,30)</f>
        <v>30</v>
      </c>
      <c r="E773" t="e">
        <f>'2012-2019 combined'!E773*'2012-2019 sewage only'!$D773/('2012-2019 sewage only'!$D773+'2012-2019 sewage only'!$F773)</f>
        <v>#VALUE!</v>
      </c>
      <c r="F773">
        <f>IF('2012-2019 combined'!D773&lt;30, 0, '2012-2019 combined'!D773-30)</f>
        <v>3.2700000000000031</v>
      </c>
    </row>
    <row r="774" spans="1:6" x14ac:dyDescent="0.25">
      <c r="A774" s="4">
        <v>41894</v>
      </c>
      <c r="B774" t="e">
        <f>'2012-2019 combined'!B774*'2012-2019 sewage only'!$D774/('2012-2019 sewage only'!$D774+'2012-2019 sewage only'!$F774)</f>
        <v>#VALUE!</v>
      </c>
      <c r="C774">
        <f>'2012-2019 combined'!C774*'2012-2019 sewage only'!$D774/('2012-2019 sewage only'!$D774+'2012-2019 sewage only'!$F774)</f>
        <v>0</v>
      </c>
      <c r="D774">
        <f>IF('2012-2019 combined'!D774&lt;30,'2012-2019 combined'!D774,30)</f>
        <v>27.87</v>
      </c>
      <c r="E774" t="e">
        <f>'2012-2019 combined'!E774*'2012-2019 sewage only'!$D774/('2012-2019 sewage only'!$D774+'2012-2019 sewage only'!$F774)</f>
        <v>#VALUE!</v>
      </c>
      <c r="F774">
        <f>IF('2012-2019 combined'!D774&lt;30, 0, '2012-2019 combined'!D774-30)</f>
        <v>0</v>
      </c>
    </row>
    <row r="775" spans="1:6" x14ac:dyDescent="0.25">
      <c r="A775" s="4">
        <v>41895</v>
      </c>
      <c r="B775" t="e">
        <f>'2012-2019 combined'!B775*'2012-2019 sewage only'!$D775/('2012-2019 sewage only'!$D775+'2012-2019 sewage only'!$F775)</f>
        <v>#VALUE!</v>
      </c>
      <c r="C775">
        <f>'2012-2019 combined'!C775*'2012-2019 sewage only'!$D775/('2012-2019 sewage only'!$D775+'2012-2019 sewage only'!$F775)</f>
        <v>0</v>
      </c>
      <c r="D775">
        <f>IF('2012-2019 combined'!D775&lt;30,'2012-2019 combined'!D775,30)</f>
        <v>25.29</v>
      </c>
      <c r="E775" t="e">
        <f>'2012-2019 combined'!E775*'2012-2019 sewage only'!$D775/('2012-2019 sewage only'!$D775+'2012-2019 sewage only'!$F775)</f>
        <v>#VALUE!</v>
      </c>
      <c r="F775">
        <f>IF('2012-2019 combined'!D775&lt;30, 0, '2012-2019 combined'!D775-30)</f>
        <v>0</v>
      </c>
    </row>
    <row r="776" spans="1:6" x14ac:dyDescent="0.25">
      <c r="A776" s="4">
        <v>41896</v>
      </c>
      <c r="B776" t="e">
        <f>'2012-2019 combined'!B776*'2012-2019 sewage only'!$D776/('2012-2019 sewage only'!$D776+'2012-2019 sewage only'!$F776)</f>
        <v>#VALUE!</v>
      </c>
      <c r="C776">
        <f>'2012-2019 combined'!C776*'2012-2019 sewage only'!$D776/('2012-2019 sewage only'!$D776+'2012-2019 sewage only'!$F776)</f>
        <v>0</v>
      </c>
      <c r="D776">
        <f>IF('2012-2019 combined'!D776&lt;30,'2012-2019 combined'!D776,30)</f>
        <v>23.84</v>
      </c>
      <c r="E776" t="e">
        <f>'2012-2019 combined'!E776*'2012-2019 sewage only'!$D776/('2012-2019 sewage only'!$D776+'2012-2019 sewage only'!$F776)</f>
        <v>#VALUE!</v>
      </c>
      <c r="F776">
        <f>IF('2012-2019 combined'!D776&lt;30, 0, '2012-2019 combined'!D776-30)</f>
        <v>0</v>
      </c>
    </row>
    <row r="777" spans="1:6" x14ac:dyDescent="0.25">
      <c r="A777" s="4">
        <v>41897</v>
      </c>
      <c r="B777" t="e">
        <f>'2012-2019 combined'!B777*'2012-2019 sewage only'!$D777/('2012-2019 sewage only'!$D777+'2012-2019 sewage only'!$F777)</f>
        <v>#VALUE!</v>
      </c>
      <c r="C777">
        <f>'2012-2019 combined'!C777*'2012-2019 sewage only'!$D777/('2012-2019 sewage only'!$D777+'2012-2019 sewage only'!$F777)</f>
        <v>0</v>
      </c>
      <c r="D777">
        <f>IF('2012-2019 combined'!D777&lt;30,'2012-2019 combined'!D777,30)</f>
        <v>30</v>
      </c>
      <c r="E777" t="e">
        <f>'2012-2019 combined'!E777*'2012-2019 sewage only'!$D777/('2012-2019 sewage only'!$D777+'2012-2019 sewage only'!$F777)</f>
        <v>#VALUE!</v>
      </c>
      <c r="F777">
        <f>IF('2012-2019 combined'!D777&lt;30, 0, '2012-2019 combined'!D777-30)</f>
        <v>30.240000000000002</v>
      </c>
    </row>
    <row r="778" spans="1:6" x14ac:dyDescent="0.25">
      <c r="A778" s="4">
        <v>41898</v>
      </c>
      <c r="B778">
        <f>'2012-2019 combined'!B778*'2012-2019 sewage only'!$D778/('2012-2019 sewage only'!$D778+'2012-2019 sewage only'!$F778)</f>
        <v>6.1486310299869622</v>
      </c>
      <c r="C778">
        <f>'2012-2019 combined'!C778*'2012-2019 sewage only'!$D778/('2012-2019 sewage only'!$D778+'2012-2019 sewage only'!$F778)</f>
        <v>0.86675358539765324</v>
      </c>
      <c r="D778">
        <f>IF('2012-2019 combined'!D778&lt;30,'2012-2019 combined'!D778,30)</f>
        <v>30</v>
      </c>
      <c r="E778">
        <f>'2012-2019 combined'!E778*'2012-2019 sewage only'!$D778/('2012-2019 sewage only'!$D778+'2012-2019 sewage only'!$F778)</f>
        <v>9.2307692307692299</v>
      </c>
      <c r="F778">
        <f>IF('2012-2019 combined'!D778&lt;30, 0, '2012-2019 combined'!D778-30)</f>
        <v>8.3500000000000014</v>
      </c>
    </row>
    <row r="779" spans="1:6" x14ac:dyDescent="0.25">
      <c r="A779" s="4">
        <v>41899</v>
      </c>
      <c r="B779" t="e">
        <f>'2012-2019 combined'!B779*'2012-2019 sewage only'!$D779/('2012-2019 sewage only'!$D779+'2012-2019 sewage only'!$F779)</f>
        <v>#VALUE!</v>
      </c>
      <c r="C779">
        <f>'2012-2019 combined'!C779*'2012-2019 sewage only'!$D779/('2012-2019 sewage only'!$D779+'2012-2019 sewage only'!$F779)</f>
        <v>0</v>
      </c>
      <c r="D779">
        <f>IF('2012-2019 combined'!D779&lt;30,'2012-2019 combined'!D779,30)</f>
        <v>30</v>
      </c>
      <c r="E779" t="e">
        <f>'2012-2019 combined'!E779*'2012-2019 sewage only'!$D779/('2012-2019 sewage only'!$D779+'2012-2019 sewage only'!$F779)</f>
        <v>#VALUE!</v>
      </c>
      <c r="F779">
        <f>IF('2012-2019 combined'!D779&lt;30, 0, '2012-2019 combined'!D779-30)</f>
        <v>3.5</v>
      </c>
    </row>
    <row r="780" spans="1:6" x14ac:dyDescent="0.25">
      <c r="A780" s="4">
        <v>41900</v>
      </c>
      <c r="B780">
        <f>'2012-2019 combined'!B780*'2012-2019 sewage only'!$D780/('2012-2019 sewage only'!$D780+'2012-2019 sewage only'!$F780)</f>
        <v>10.426229508196721</v>
      </c>
      <c r="C780">
        <f>'2012-2019 combined'!C780*'2012-2019 sewage only'!$D780/('2012-2019 sewage only'!$D780+'2012-2019 sewage only'!$F780)</f>
        <v>0</v>
      </c>
      <c r="D780">
        <f>IF('2012-2019 combined'!D780&lt;30,'2012-2019 combined'!D780,30)</f>
        <v>30</v>
      </c>
      <c r="E780" t="e">
        <f>'2012-2019 combined'!E780*'2012-2019 sewage only'!$D780/('2012-2019 sewage only'!$D780+'2012-2019 sewage only'!$F780)</f>
        <v>#VALUE!</v>
      </c>
      <c r="F780">
        <f>IF('2012-2019 combined'!D780&lt;30, 0, '2012-2019 combined'!D780-30)</f>
        <v>0.5</v>
      </c>
    </row>
    <row r="781" spans="1:6" x14ac:dyDescent="0.25">
      <c r="A781" s="4">
        <v>41901</v>
      </c>
      <c r="B781" t="e">
        <f>'2012-2019 combined'!B781*'2012-2019 sewage only'!$D781/('2012-2019 sewage only'!$D781+'2012-2019 sewage only'!$F781)</f>
        <v>#VALUE!</v>
      </c>
      <c r="C781">
        <f>'2012-2019 combined'!C781*'2012-2019 sewage only'!$D781/('2012-2019 sewage only'!$D781+'2012-2019 sewage only'!$F781)</f>
        <v>0</v>
      </c>
      <c r="D781">
        <f>IF('2012-2019 combined'!D781&lt;30,'2012-2019 combined'!D781,30)</f>
        <v>25.3</v>
      </c>
      <c r="E781" t="e">
        <f>'2012-2019 combined'!E781*'2012-2019 sewage only'!$D781/('2012-2019 sewage only'!$D781+'2012-2019 sewage only'!$F781)</f>
        <v>#VALUE!</v>
      </c>
      <c r="F781">
        <f>IF('2012-2019 combined'!D781&lt;30, 0, '2012-2019 combined'!D781-30)</f>
        <v>0</v>
      </c>
    </row>
    <row r="782" spans="1:6" x14ac:dyDescent="0.25">
      <c r="A782" s="4">
        <v>41902</v>
      </c>
      <c r="B782" t="e">
        <f>'2012-2019 combined'!B782*'2012-2019 sewage only'!$D782/('2012-2019 sewage only'!$D782+'2012-2019 sewage only'!$F782)</f>
        <v>#VALUE!</v>
      </c>
      <c r="C782">
        <f>'2012-2019 combined'!C782*'2012-2019 sewage only'!$D782/('2012-2019 sewage only'!$D782+'2012-2019 sewage only'!$F782)</f>
        <v>0</v>
      </c>
      <c r="D782">
        <f>IF('2012-2019 combined'!D782&lt;30,'2012-2019 combined'!D782,30)</f>
        <v>28.6</v>
      </c>
      <c r="E782" t="e">
        <f>'2012-2019 combined'!E782*'2012-2019 sewage only'!$D782/('2012-2019 sewage only'!$D782+'2012-2019 sewage only'!$F782)</f>
        <v>#VALUE!</v>
      </c>
      <c r="F782">
        <f>IF('2012-2019 combined'!D782&lt;30, 0, '2012-2019 combined'!D782-30)</f>
        <v>0</v>
      </c>
    </row>
    <row r="783" spans="1:6" x14ac:dyDescent="0.25">
      <c r="A783" s="4">
        <v>41903</v>
      </c>
      <c r="B783" t="e">
        <f>'2012-2019 combined'!B783*'2012-2019 sewage only'!$D783/('2012-2019 sewage only'!$D783+'2012-2019 sewage only'!$F783)</f>
        <v>#VALUE!</v>
      </c>
      <c r="C783">
        <f>'2012-2019 combined'!C783*'2012-2019 sewage only'!$D783/('2012-2019 sewage only'!$D783+'2012-2019 sewage only'!$F783)</f>
        <v>0</v>
      </c>
      <c r="D783">
        <f>IF('2012-2019 combined'!D783&lt;30,'2012-2019 combined'!D783,30)</f>
        <v>23.55</v>
      </c>
      <c r="E783" t="e">
        <f>'2012-2019 combined'!E783*'2012-2019 sewage only'!$D783/('2012-2019 sewage only'!$D783+'2012-2019 sewage only'!$F783)</f>
        <v>#VALUE!</v>
      </c>
      <c r="F783">
        <f>IF('2012-2019 combined'!D783&lt;30, 0, '2012-2019 combined'!D783-30)</f>
        <v>0</v>
      </c>
    </row>
    <row r="784" spans="1:6" x14ac:dyDescent="0.25">
      <c r="A784" s="4">
        <v>41904</v>
      </c>
      <c r="B784" t="e">
        <f>'2012-2019 combined'!B784*'2012-2019 sewage only'!$D784/('2012-2019 sewage only'!$D784+'2012-2019 sewage only'!$F784)</f>
        <v>#VALUE!</v>
      </c>
      <c r="C784">
        <f>'2012-2019 combined'!C784*'2012-2019 sewage only'!$D784/('2012-2019 sewage only'!$D784+'2012-2019 sewage only'!$F784)</f>
        <v>0</v>
      </c>
      <c r="D784">
        <f>IF('2012-2019 combined'!D784&lt;30,'2012-2019 combined'!D784,30)</f>
        <v>21.71</v>
      </c>
      <c r="E784" t="e">
        <f>'2012-2019 combined'!E784*'2012-2019 sewage only'!$D784/('2012-2019 sewage only'!$D784+'2012-2019 sewage only'!$F784)</f>
        <v>#VALUE!</v>
      </c>
      <c r="F784">
        <f>IF('2012-2019 combined'!D784&lt;30, 0, '2012-2019 combined'!D784-30)</f>
        <v>0</v>
      </c>
    </row>
    <row r="785" spans="1:6" x14ac:dyDescent="0.25">
      <c r="A785" s="4">
        <v>41905</v>
      </c>
      <c r="B785">
        <f>'2012-2019 combined'!B785*'2012-2019 sewage only'!$D785/('2012-2019 sewage only'!$D785+'2012-2019 sewage only'!$F785)</f>
        <v>10.9</v>
      </c>
      <c r="C785">
        <f>'2012-2019 combined'!C785*'2012-2019 sewage only'!$D785/('2012-2019 sewage only'!$D785+'2012-2019 sewage only'!$F785)</f>
        <v>0.43099999999999999</v>
      </c>
      <c r="D785">
        <f>IF('2012-2019 combined'!D785&lt;30,'2012-2019 combined'!D785,30)</f>
        <v>22.64</v>
      </c>
      <c r="E785" t="e">
        <f>'2012-2019 combined'!E785*'2012-2019 sewage only'!$D785/('2012-2019 sewage only'!$D785+'2012-2019 sewage only'!$F785)</f>
        <v>#VALUE!</v>
      </c>
      <c r="F785">
        <f>IF('2012-2019 combined'!D785&lt;30, 0, '2012-2019 combined'!D785-30)</f>
        <v>0</v>
      </c>
    </row>
    <row r="786" spans="1:6" x14ac:dyDescent="0.25">
      <c r="A786" s="4">
        <v>41906</v>
      </c>
      <c r="B786" t="e">
        <f>'2012-2019 combined'!B786*'2012-2019 sewage only'!$D786/('2012-2019 sewage only'!$D786+'2012-2019 sewage only'!$F786)</f>
        <v>#VALUE!</v>
      </c>
      <c r="C786">
        <f>'2012-2019 combined'!C786*'2012-2019 sewage only'!$D786/('2012-2019 sewage only'!$D786+'2012-2019 sewage only'!$F786)</f>
        <v>0</v>
      </c>
      <c r="D786">
        <f>IF('2012-2019 combined'!D786&lt;30,'2012-2019 combined'!D786,30)</f>
        <v>22.11</v>
      </c>
      <c r="E786" t="e">
        <f>'2012-2019 combined'!E786*'2012-2019 sewage only'!$D786/('2012-2019 sewage only'!$D786+'2012-2019 sewage only'!$F786)</f>
        <v>#VALUE!</v>
      </c>
      <c r="F786">
        <f>IF('2012-2019 combined'!D786&lt;30, 0, '2012-2019 combined'!D786-30)</f>
        <v>0</v>
      </c>
    </row>
    <row r="787" spans="1:6" x14ac:dyDescent="0.25">
      <c r="A787" s="4">
        <v>41907</v>
      </c>
      <c r="B787">
        <f>'2012-2019 combined'!B787*'2012-2019 sewage only'!$D787/('2012-2019 sewage only'!$D787+'2012-2019 sewage only'!$F787)</f>
        <v>14.3</v>
      </c>
      <c r="C787">
        <f>'2012-2019 combined'!C787*'2012-2019 sewage only'!$D787/('2012-2019 sewage only'!$D787+'2012-2019 sewage only'!$F787)</f>
        <v>0</v>
      </c>
      <c r="D787">
        <f>IF('2012-2019 combined'!D787&lt;30,'2012-2019 combined'!D787,30)</f>
        <v>21.02</v>
      </c>
      <c r="E787" t="e">
        <f>'2012-2019 combined'!E787*'2012-2019 sewage only'!$D787/('2012-2019 sewage only'!$D787+'2012-2019 sewage only'!$F787)</f>
        <v>#VALUE!</v>
      </c>
      <c r="F787">
        <f>IF('2012-2019 combined'!D787&lt;30, 0, '2012-2019 combined'!D787-30)</f>
        <v>0</v>
      </c>
    </row>
    <row r="788" spans="1:6" x14ac:dyDescent="0.25">
      <c r="A788" s="4">
        <v>41908</v>
      </c>
      <c r="B788" t="e">
        <f>'2012-2019 combined'!B788*'2012-2019 sewage only'!$D788/('2012-2019 sewage only'!$D788+'2012-2019 sewage only'!$F788)</f>
        <v>#VALUE!</v>
      </c>
      <c r="C788">
        <f>'2012-2019 combined'!C788*'2012-2019 sewage only'!$D788/('2012-2019 sewage only'!$D788+'2012-2019 sewage only'!$F788)</f>
        <v>0</v>
      </c>
      <c r="D788">
        <f>IF('2012-2019 combined'!D788&lt;30,'2012-2019 combined'!D788,30)</f>
        <v>21.21</v>
      </c>
      <c r="E788" t="e">
        <f>'2012-2019 combined'!E788*'2012-2019 sewage only'!$D788/('2012-2019 sewage only'!$D788+'2012-2019 sewage only'!$F788)</f>
        <v>#VALUE!</v>
      </c>
      <c r="F788">
        <f>IF('2012-2019 combined'!D788&lt;30, 0, '2012-2019 combined'!D788-30)</f>
        <v>0</v>
      </c>
    </row>
    <row r="789" spans="1:6" x14ac:dyDescent="0.25">
      <c r="A789" s="4">
        <v>41909</v>
      </c>
      <c r="B789" t="e">
        <f>'2012-2019 combined'!B789*'2012-2019 sewage only'!$D789/('2012-2019 sewage only'!$D789+'2012-2019 sewage only'!$F789)</f>
        <v>#VALUE!</v>
      </c>
      <c r="C789">
        <f>'2012-2019 combined'!C789*'2012-2019 sewage only'!$D789/('2012-2019 sewage only'!$D789+'2012-2019 sewage only'!$F789)</f>
        <v>0</v>
      </c>
      <c r="D789">
        <f>IF('2012-2019 combined'!D789&lt;30,'2012-2019 combined'!D789,30)</f>
        <v>20.71</v>
      </c>
      <c r="E789" t="e">
        <f>'2012-2019 combined'!E789*'2012-2019 sewage only'!$D789/('2012-2019 sewage only'!$D789+'2012-2019 sewage only'!$F789)</f>
        <v>#VALUE!</v>
      </c>
      <c r="F789">
        <f>IF('2012-2019 combined'!D789&lt;30, 0, '2012-2019 combined'!D789-30)</f>
        <v>0</v>
      </c>
    </row>
    <row r="790" spans="1:6" x14ac:dyDescent="0.25">
      <c r="A790" s="4">
        <v>41910</v>
      </c>
      <c r="B790" t="e">
        <f>'2012-2019 combined'!B790*'2012-2019 sewage only'!$D790/('2012-2019 sewage only'!$D790+'2012-2019 sewage only'!$F790)</f>
        <v>#VALUE!</v>
      </c>
      <c r="C790">
        <f>'2012-2019 combined'!C790*'2012-2019 sewage only'!$D790/('2012-2019 sewage only'!$D790+'2012-2019 sewage only'!$F790)</f>
        <v>0</v>
      </c>
      <c r="D790">
        <f>IF('2012-2019 combined'!D790&lt;30,'2012-2019 combined'!D790,30)</f>
        <v>20.3</v>
      </c>
      <c r="E790" t="e">
        <f>'2012-2019 combined'!E790*'2012-2019 sewage only'!$D790/('2012-2019 sewage only'!$D790+'2012-2019 sewage only'!$F790)</f>
        <v>#VALUE!</v>
      </c>
      <c r="F790">
        <f>IF('2012-2019 combined'!D790&lt;30, 0, '2012-2019 combined'!D790-30)</f>
        <v>0</v>
      </c>
    </row>
    <row r="791" spans="1:6" x14ac:dyDescent="0.25">
      <c r="A791" s="4">
        <v>41911</v>
      </c>
      <c r="B791" t="e">
        <f>'2012-2019 combined'!B791*'2012-2019 sewage only'!$D791/('2012-2019 sewage only'!$D791+'2012-2019 sewage only'!$F791)</f>
        <v>#VALUE!</v>
      </c>
      <c r="C791">
        <f>'2012-2019 combined'!C791*'2012-2019 sewage only'!$D791/('2012-2019 sewage only'!$D791+'2012-2019 sewage only'!$F791)</f>
        <v>0</v>
      </c>
      <c r="D791">
        <f>IF('2012-2019 combined'!D791&lt;30,'2012-2019 combined'!D791,30)</f>
        <v>20.73</v>
      </c>
      <c r="E791" t="e">
        <f>'2012-2019 combined'!E791*'2012-2019 sewage only'!$D791/('2012-2019 sewage only'!$D791+'2012-2019 sewage only'!$F791)</f>
        <v>#VALUE!</v>
      </c>
      <c r="F791">
        <f>IF('2012-2019 combined'!D791&lt;30, 0, '2012-2019 combined'!D791-30)</f>
        <v>0</v>
      </c>
    </row>
    <row r="792" spans="1:6" x14ac:dyDescent="0.25">
      <c r="A792" s="4">
        <v>41912</v>
      </c>
      <c r="B792">
        <f>'2012-2019 combined'!B792*'2012-2019 sewage only'!$D792/('2012-2019 sewage only'!$D792+'2012-2019 sewage only'!$F792)</f>
        <v>14.1</v>
      </c>
      <c r="C792">
        <f>'2012-2019 combined'!C792*'2012-2019 sewage only'!$D792/('2012-2019 sewage only'!$D792+'2012-2019 sewage only'!$F792)</f>
        <v>0.84900000000000009</v>
      </c>
      <c r="D792">
        <f>IF('2012-2019 combined'!D792&lt;30,'2012-2019 combined'!D792,30)</f>
        <v>21.13</v>
      </c>
      <c r="E792">
        <f>'2012-2019 combined'!E792*'2012-2019 sewage only'!$D792/('2012-2019 sewage only'!$D792+'2012-2019 sewage only'!$F792)</f>
        <v>19.899999999999999</v>
      </c>
      <c r="F792">
        <f>IF('2012-2019 combined'!D792&lt;30, 0, '2012-2019 combined'!D792-30)</f>
        <v>0</v>
      </c>
    </row>
    <row r="793" spans="1:6" x14ac:dyDescent="0.25">
      <c r="A793" s="4">
        <v>41913</v>
      </c>
      <c r="B793" t="e">
        <f>'2012-2019 combined'!B793*'2012-2019 sewage only'!$D793/('2012-2019 sewage only'!$D793+'2012-2019 sewage only'!$F793)</f>
        <v>#VALUE!</v>
      </c>
      <c r="C793">
        <f>'2012-2019 combined'!C793*'2012-2019 sewage only'!$D793/('2012-2019 sewage only'!$D793+'2012-2019 sewage only'!$F793)</f>
        <v>0</v>
      </c>
      <c r="D793">
        <f>IF('2012-2019 combined'!D793&lt;30,'2012-2019 combined'!D793,30)</f>
        <v>30</v>
      </c>
      <c r="E793" t="e">
        <f>'2012-2019 combined'!E793*'2012-2019 sewage only'!$D793/('2012-2019 sewage only'!$D793+'2012-2019 sewage only'!$F793)</f>
        <v>#VALUE!</v>
      </c>
      <c r="F793">
        <f>IF('2012-2019 combined'!D793&lt;30, 0, '2012-2019 combined'!D793-30)</f>
        <v>5.1000000000000014</v>
      </c>
    </row>
    <row r="794" spans="1:6" x14ac:dyDescent="0.25">
      <c r="A794" s="4">
        <v>41914</v>
      </c>
      <c r="B794">
        <f>'2012-2019 combined'!B794*'2012-2019 sewage only'!$D794/('2012-2019 sewage only'!$D794+'2012-2019 sewage only'!$F794)</f>
        <v>2.3037469725032054</v>
      </c>
      <c r="C794">
        <f>'2012-2019 combined'!C794*'2012-2019 sewage only'!$D794/('2012-2019 sewage only'!$D794+'2012-2019 sewage only'!$F794)</f>
        <v>0</v>
      </c>
      <c r="D794">
        <f>IF('2012-2019 combined'!D794&lt;30,'2012-2019 combined'!D794,30)</f>
        <v>30</v>
      </c>
      <c r="E794" t="e">
        <f>'2012-2019 combined'!E794*'2012-2019 sewage only'!$D794/('2012-2019 sewage only'!$D794+'2012-2019 sewage only'!$F794)</f>
        <v>#VALUE!</v>
      </c>
      <c r="F794">
        <f>IF('2012-2019 combined'!D794&lt;30, 0, '2012-2019 combined'!D794-30)</f>
        <v>40.19</v>
      </c>
    </row>
    <row r="795" spans="1:6" x14ac:dyDescent="0.25">
      <c r="A795" s="4">
        <v>41915</v>
      </c>
      <c r="B795" t="e">
        <f>'2012-2019 combined'!B795*'2012-2019 sewage only'!$D795/('2012-2019 sewage only'!$D795+'2012-2019 sewage only'!$F795)</f>
        <v>#VALUE!</v>
      </c>
      <c r="C795">
        <f>'2012-2019 combined'!C795*'2012-2019 sewage only'!$D795/('2012-2019 sewage only'!$D795+'2012-2019 sewage only'!$F795)</f>
        <v>0</v>
      </c>
      <c r="D795">
        <f>IF('2012-2019 combined'!D795&lt;30,'2012-2019 combined'!D795,30)</f>
        <v>30</v>
      </c>
      <c r="E795" t="e">
        <f>'2012-2019 combined'!E795*'2012-2019 sewage only'!$D795/('2012-2019 sewage only'!$D795+'2012-2019 sewage only'!$F795)</f>
        <v>#VALUE!</v>
      </c>
      <c r="F795">
        <f>IF('2012-2019 combined'!D795&lt;30, 0, '2012-2019 combined'!D795-30)</f>
        <v>32.520000000000003</v>
      </c>
    </row>
    <row r="796" spans="1:6" x14ac:dyDescent="0.25">
      <c r="A796" s="4">
        <v>41916</v>
      </c>
      <c r="B796" t="e">
        <f>'2012-2019 combined'!B796*'2012-2019 sewage only'!$D796/('2012-2019 sewage only'!$D796+'2012-2019 sewage only'!$F796)</f>
        <v>#VALUE!</v>
      </c>
      <c r="C796">
        <f>'2012-2019 combined'!C796*'2012-2019 sewage only'!$D796/('2012-2019 sewage only'!$D796+'2012-2019 sewage only'!$F796)</f>
        <v>0</v>
      </c>
      <c r="D796">
        <f>IF('2012-2019 combined'!D796&lt;30,'2012-2019 combined'!D796,30)</f>
        <v>30</v>
      </c>
      <c r="E796" t="e">
        <f>'2012-2019 combined'!E796*'2012-2019 sewage only'!$D796/('2012-2019 sewage only'!$D796+'2012-2019 sewage only'!$F796)</f>
        <v>#VALUE!</v>
      </c>
      <c r="F796">
        <f>IF('2012-2019 combined'!D796&lt;30, 0, '2012-2019 combined'!D796-30)</f>
        <v>9.9500000000000028</v>
      </c>
    </row>
    <row r="797" spans="1:6" x14ac:dyDescent="0.25">
      <c r="A797" s="4">
        <v>41917</v>
      </c>
      <c r="B797" t="e">
        <f>'2012-2019 combined'!B797*'2012-2019 sewage only'!$D797/('2012-2019 sewage only'!$D797+'2012-2019 sewage only'!$F797)</f>
        <v>#VALUE!</v>
      </c>
      <c r="C797">
        <f>'2012-2019 combined'!C797*'2012-2019 sewage only'!$D797/('2012-2019 sewage only'!$D797+'2012-2019 sewage only'!$F797)</f>
        <v>0</v>
      </c>
      <c r="D797">
        <f>IF('2012-2019 combined'!D797&lt;30,'2012-2019 combined'!D797,30)</f>
        <v>30</v>
      </c>
      <c r="E797" t="e">
        <f>'2012-2019 combined'!E797*'2012-2019 sewage only'!$D797/('2012-2019 sewage only'!$D797+'2012-2019 sewage only'!$F797)</f>
        <v>#VALUE!</v>
      </c>
      <c r="F797">
        <f>IF('2012-2019 combined'!D797&lt;30, 0, '2012-2019 combined'!D797-30)</f>
        <v>2.8500000000000014</v>
      </c>
    </row>
    <row r="798" spans="1:6" x14ac:dyDescent="0.25">
      <c r="A798" s="4">
        <v>41918</v>
      </c>
      <c r="B798" t="e">
        <f>'2012-2019 combined'!B798*'2012-2019 sewage only'!$D798/('2012-2019 sewage only'!$D798+'2012-2019 sewage only'!$F798)</f>
        <v>#VALUE!</v>
      </c>
      <c r="C798">
        <f>'2012-2019 combined'!C798*'2012-2019 sewage only'!$D798/('2012-2019 sewage only'!$D798+'2012-2019 sewage only'!$F798)</f>
        <v>0</v>
      </c>
      <c r="D798">
        <f>IF('2012-2019 combined'!D798&lt;30,'2012-2019 combined'!D798,30)</f>
        <v>29.62</v>
      </c>
      <c r="E798" t="e">
        <f>'2012-2019 combined'!E798*'2012-2019 sewage only'!$D798/('2012-2019 sewage only'!$D798+'2012-2019 sewage only'!$F798)</f>
        <v>#VALUE!</v>
      </c>
      <c r="F798">
        <f>IF('2012-2019 combined'!D798&lt;30, 0, '2012-2019 combined'!D798-30)</f>
        <v>0</v>
      </c>
    </row>
    <row r="799" spans="1:6" x14ac:dyDescent="0.25">
      <c r="A799" s="4">
        <v>41919</v>
      </c>
      <c r="B799">
        <f>'2012-2019 combined'!B799*'2012-2019 sewage only'!$D799/('2012-2019 sewage only'!$D799+'2012-2019 sewage only'!$F799)</f>
        <v>8.8000000000000007</v>
      </c>
      <c r="C799">
        <f>'2012-2019 combined'!C799*'2012-2019 sewage only'!$D799/('2012-2019 sewage only'!$D799+'2012-2019 sewage only'!$F799)</f>
        <v>0.34999999999999992</v>
      </c>
      <c r="D799">
        <f>IF('2012-2019 combined'!D799&lt;30,'2012-2019 combined'!D799,30)</f>
        <v>23.98</v>
      </c>
      <c r="E799">
        <f>'2012-2019 combined'!E799*'2012-2019 sewage only'!$D799/('2012-2019 sewage only'!$D799+'2012-2019 sewage only'!$F799)</f>
        <v>10.4</v>
      </c>
      <c r="F799">
        <f>IF('2012-2019 combined'!D799&lt;30, 0, '2012-2019 combined'!D799-30)</f>
        <v>0</v>
      </c>
    </row>
    <row r="800" spans="1:6" x14ac:dyDescent="0.25">
      <c r="A800" s="4">
        <v>41920</v>
      </c>
      <c r="B800" t="e">
        <f>'2012-2019 combined'!B800*'2012-2019 sewage only'!$D800/('2012-2019 sewage only'!$D800+'2012-2019 sewage only'!$F800)</f>
        <v>#VALUE!</v>
      </c>
      <c r="C800">
        <f>'2012-2019 combined'!C800*'2012-2019 sewage only'!$D800/('2012-2019 sewage only'!$D800+'2012-2019 sewage only'!$F800)</f>
        <v>0</v>
      </c>
      <c r="D800">
        <f>IF('2012-2019 combined'!D800&lt;30,'2012-2019 combined'!D800,30)</f>
        <v>24.2</v>
      </c>
      <c r="E800" t="e">
        <f>'2012-2019 combined'!E800*'2012-2019 sewage only'!$D800/('2012-2019 sewage only'!$D800+'2012-2019 sewage only'!$F800)</f>
        <v>#VALUE!</v>
      </c>
      <c r="F800">
        <f>IF('2012-2019 combined'!D800&lt;30, 0, '2012-2019 combined'!D800-30)</f>
        <v>0</v>
      </c>
    </row>
    <row r="801" spans="1:6" x14ac:dyDescent="0.25">
      <c r="A801" s="4">
        <v>41921</v>
      </c>
      <c r="B801">
        <f>'2012-2019 combined'!B801*'2012-2019 sewage only'!$D801/('2012-2019 sewage only'!$D801+'2012-2019 sewage only'!$F801)</f>
        <v>9.68</v>
      </c>
      <c r="C801">
        <f>'2012-2019 combined'!C801*'2012-2019 sewage only'!$D801/('2012-2019 sewage only'!$D801+'2012-2019 sewage only'!$F801)</f>
        <v>0</v>
      </c>
      <c r="D801">
        <f>IF('2012-2019 combined'!D801&lt;30,'2012-2019 combined'!D801,30)</f>
        <v>27.27</v>
      </c>
      <c r="E801" t="e">
        <f>'2012-2019 combined'!E801*'2012-2019 sewage only'!$D801/('2012-2019 sewage only'!$D801+'2012-2019 sewage only'!$F801)</f>
        <v>#VALUE!</v>
      </c>
      <c r="F801">
        <f>IF('2012-2019 combined'!D801&lt;30, 0, '2012-2019 combined'!D801-30)</f>
        <v>0</v>
      </c>
    </row>
    <row r="802" spans="1:6" x14ac:dyDescent="0.25">
      <c r="A802" s="4">
        <v>41922</v>
      </c>
      <c r="B802" t="e">
        <f>'2012-2019 combined'!B802*'2012-2019 sewage only'!$D802/('2012-2019 sewage only'!$D802+'2012-2019 sewage only'!$F802)</f>
        <v>#VALUE!</v>
      </c>
      <c r="C802">
        <f>'2012-2019 combined'!C802*'2012-2019 sewage only'!$D802/('2012-2019 sewage only'!$D802+'2012-2019 sewage only'!$F802)</f>
        <v>0</v>
      </c>
      <c r="D802">
        <f>IF('2012-2019 combined'!D802&lt;30,'2012-2019 combined'!D802,30)</f>
        <v>26.02</v>
      </c>
      <c r="E802" t="e">
        <f>'2012-2019 combined'!E802*'2012-2019 sewage only'!$D802/('2012-2019 sewage only'!$D802+'2012-2019 sewage only'!$F802)</f>
        <v>#VALUE!</v>
      </c>
      <c r="F802">
        <f>IF('2012-2019 combined'!D802&lt;30, 0, '2012-2019 combined'!D802-30)</f>
        <v>0</v>
      </c>
    </row>
    <row r="803" spans="1:6" x14ac:dyDescent="0.25">
      <c r="A803" s="4">
        <v>41923</v>
      </c>
      <c r="B803" t="e">
        <f>'2012-2019 combined'!B803*'2012-2019 sewage only'!$D803/('2012-2019 sewage only'!$D803+'2012-2019 sewage only'!$F803)</f>
        <v>#VALUE!</v>
      </c>
      <c r="C803">
        <f>'2012-2019 combined'!C803*'2012-2019 sewage only'!$D803/('2012-2019 sewage only'!$D803+'2012-2019 sewage only'!$F803)</f>
        <v>0</v>
      </c>
      <c r="D803">
        <f>IF('2012-2019 combined'!D803&lt;30,'2012-2019 combined'!D803,30)</f>
        <v>25.41</v>
      </c>
      <c r="E803" t="e">
        <f>'2012-2019 combined'!E803*'2012-2019 sewage only'!$D803/('2012-2019 sewage only'!$D803+'2012-2019 sewage only'!$F803)</f>
        <v>#VALUE!</v>
      </c>
      <c r="F803">
        <f>IF('2012-2019 combined'!D803&lt;30, 0, '2012-2019 combined'!D803-30)</f>
        <v>0</v>
      </c>
    </row>
    <row r="804" spans="1:6" x14ac:dyDescent="0.25">
      <c r="A804" s="4">
        <v>41924</v>
      </c>
      <c r="B804" t="e">
        <f>'2012-2019 combined'!B804*'2012-2019 sewage only'!$D804/('2012-2019 sewage only'!$D804+'2012-2019 sewage only'!$F804)</f>
        <v>#VALUE!</v>
      </c>
      <c r="C804">
        <f>'2012-2019 combined'!C804*'2012-2019 sewage only'!$D804/('2012-2019 sewage only'!$D804+'2012-2019 sewage only'!$F804)</f>
        <v>0</v>
      </c>
      <c r="D804">
        <f>IF('2012-2019 combined'!D804&lt;30,'2012-2019 combined'!D804,30)</f>
        <v>26.04</v>
      </c>
      <c r="E804" t="e">
        <f>'2012-2019 combined'!E804*'2012-2019 sewage only'!$D804/('2012-2019 sewage only'!$D804+'2012-2019 sewage only'!$F804)</f>
        <v>#VALUE!</v>
      </c>
      <c r="F804">
        <f>IF('2012-2019 combined'!D804&lt;30, 0, '2012-2019 combined'!D804-30)</f>
        <v>0</v>
      </c>
    </row>
    <row r="805" spans="1:6" x14ac:dyDescent="0.25">
      <c r="A805" s="4">
        <v>41925</v>
      </c>
      <c r="B805" t="e">
        <f>'2012-2019 combined'!B805*'2012-2019 sewage only'!$D805/('2012-2019 sewage only'!$D805+'2012-2019 sewage only'!$F805)</f>
        <v>#VALUE!</v>
      </c>
      <c r="C805">
        <f>'2012-2019 combined'!C805*'2012-2019 sewage only'!$D805/('2012-2019 sewage only'!$D805+'2012-2019 sewage only'!$F805)</f>
        <v>0</v>
      </c>
      <c r="D805">
        <f>IF('2012-2019 combined'!D805&lt;30,'2012-2019 combined'!D805,30)</f>
        <v>30</v>
      </c>
      <c r="E805" t="e">
        <f>'2012-2019 combined'!E805*'2012-2019 sewage only'!$D805/('2012-2019 sewage only'!$D805+'2012-2019 sewage only'!$F805)</f>
        <v>#VALUE!</v>
      </c>
      <c r="F805">
        <f>IF('2012-2019 combined'!D805&lt;30, 0, '2012-2019 combined'!D805-30)</f>
        <v>27.9</v>
      </c>
    </row>
    <row r="806" spans="1:6" x14ac:dyDescent="0.25">
      <c r="A806" s="4">
        <v>41926</v>
      </c>
      <c r="B806">
        <f>'2012-2019 combined'!B806*'2012-2019 sewage only'!$D806/('2012-2019 sewage only'!$D806+'2012-2019 sewage only'!$F806)</f>
        <v>2.844376634699215</v>
      </c>
      <c r="C806">
        <f>'2012-2019 combined'!C806*'2012-2019 sewage only'!$D806/('2012-2019 sewage only'!$D806+'2012-2019 sewage only'!$F806)</f>
        <v>1.3012205754141237</v>
      </c>
      <c r="D806">
        <f>IF('2012-2019 combined'!D806&lt;30,'2012-2019 combined'!D806,30)</f>
        <v>30</v>
      </c>
      <c r="E806">
        <f>'2012-2019 combined'!E806*'2012-2019 sewage only'!$D806/('2012-2019 sewage only'!$D806+'2012-2019 sewage only'!$F806)</f>
        <v>6.7349607672188316</v>
      </c>
      <c r="F806">
        <f>IF('2012-2019 combined'!D806&lt;30, 0, '2012-2019 combined'!D806-30)</f>
        <v>15.880000000000003</v>
      </c>
    </row>
    <row r="807" spans="1:6" x14ac:dyDescent="0.25">
      <c r="A807" s="4">
        <v>41927</v>
      </c>
      <c r="B807" t="e">
        <f>'2012-2019 combined'!B807*'2012-2019 sewage only'!$D807/('2012-2019 sewage only'!$D807+'2012-2019 sewage only'!$F807)</f>
        <v>#VALUE!</v>
      </c>
      <c r="C807">
        <f>'2012-2019 combined'!C807*'2012-2019 sewage only'!$D807/('2012-2019 sewage only'!$D807+'2012-2019 sewage only'!$F807)</f>
        <v>0</v>
      </c>
      <c r="D807">
        <f>IF('2012-2019 combined'!D807&lt;30,'2012-2019 combined'!D807,30)</f>
        <v>30</v>
      </c>
      <c r="E807" t="e">
        <f>'2012-2019 combined'!E807*'2012-2019 sewage only'!$D807/('2012-2019 sewage only'!$D807+'2012-2019 sewage only'!$F807)</f>
        <v>#VALUE!</v>
      </c>
      <c r="F807">
        <f>IF('2012-2019 combined'!D807&lt;30, 0, '2012-2019 combined'!D807-30)</f>
        <v>9.0600000000000023</v>
      </c>
    </row>
    <row r="808" spans="1:6" x14ac:dyDescent="0.25">
      <c r="A808" s="4">
        <v>41928</v>
      </c>
      <c r="B808">
        <f>'2012-2019 combined'!B808*'2012-2019 sewage only'!$D808/('2012-2019 sewage only'!$D808+'2012-2019 sewage only'!$F808)</f>
        <v>4.8407987048030217</v>
      </c>
      <c r="C808">
        <f>'2012-2019 combined'!C808*'2012-2019 sewage only'!$D808/('2012-2019 sewage only'!$D808+'2012-2019 sewage only'!$F808)</f>
        <v>0</v>
      </c>
      <c r="D808">
        <f>IF('2012-2019 combined'!D808&lt;30,'2012-2019 combined'!D808,30)</f>
        <v>30</v>
      </c>
      <c r="E808" t="e">
        <f>'2012-2019 combined'!E808*'2012-2019 sewage only'!$D808/('2012-2019 sewage only'!$D808+'2012-2019 sewage only'!$F808)</f>
        <v>#VALUE!</v>
      </c>
      <c r="F808">
        <f>IF('2012-2019 combined'!D808&lt;30, 0, '2012-2019 combined'!D808-30)</f>
        <v>7.0600000000000023</v>
      </c>
    </row>
    <row r="809" spans="1:6" x14ac:dyDescent="0.25">
      <c r="A809" s="4">
        <v>41929</v>
      </c>
      <c r="B809" t="e">
        <f>'2012-2019 combined'!B809*'2012-2019 sewage only'!$D809/('2012-2019 sewage only'!$D809+'2012-2019 sewage only'!$F809)</f>
        <v>#VALUE!</v>
      </c>
      <c r="C809">
        <f>'2012-2019 combined'!C809*'2012-2019 sewage only'!$D809/('2012-2019 sewage only'!$D809+'2012-2019 sewage only'!$F809)</f>
        <v>0</v>
      </c>
      <c r="D809">
        <f>IF('2012-2019 combined'!D809&lt;30,'2012-2019 combined'!D809,30)</f>
        <v>30</v>
      </c>
      <c r="E809" t="e">
        <f>'2012-2019 combined'!E809*'2012-2019 sewage only'!$D809/('2012-2019 sewage only'!$D809+'2012-2019 sewage only'!$F809)</f>
        <v>#VALUE!</v>
      </c>
      <c r="F809">
        <f>IF('2012-2019 combined'!D809&lt;30, 0, '2012-2019 combined'!D809-30)</f>
        <v>0.62000000000000099</v>
      </c>
    </row>
    <row r="810" spans="1:6" x14ac:dyDescent="0.25">
      <c r="A810" s="4">
        <v>41930</v>
      </c>
      <c r="B810" t="e">
        <f>'2012-2019 combined'!B810*'2012-2019 sewage only'!$D810/('2012-2019 sewage only'!$D810+'2012-2019 sewage only'!$F810)</f>
        <v>#VALUE!</v>
      </c>
      <c r="C810">
        <f>'2012-2019 combined'!C810*'2012-2019 sewage only'!$D810/('2012-2019 sewage only'!$D810+'2012-2019 sewage only'!$F810)</f>
        <v>0</v>
      </c>
      <c r="D810">
        <f>IF('2012-2019 combined'!D810&lt;30,'2012-2019 combined'!D810,30)</f>
        <v>28.81</v>
      </c>
      <c r="E810" t="e">
        <f>'2012-2019 combined'!E810*'2012-2019 sewage only'!$D810/('2012-2019 sewage only'!$D810+'2012-2019 sewage only'!$F810)</f>
        <v>#VALUE!</v>
      </c>
      <c r="F810">
        <f>IF('2012-2019 combined'!D810&lt;30, 0, '2012-2019 combined'!D810-30)</f>
        <v>0</v>
      </c>
    </row>
    <row r="811" spans="1:6" x14ac:dyDescent="0.25">
      <c r="A811" s="4">
        <v>41931</v>
      </c>
      <c r="B811" t="e">
        <f>'2012-2019 combined'!B811*'2012-2019 sewage only'!$D811/('2012-2019 sewage only'!$D811+'2012-2019 sewage only'!$F811)</f>
        <v>#VALUE!</v>
      </c>
      <c r="C811">
        <f>'2012-2019 combined'!C811*'2012-2019 sewage only'!$D811/('2012-2019 sewage only'!$D811+'2012-2019 sewage only'!$F811)</f>
        <v>0</v>
      </c>
      <c r="D811">
        <f>IF('2012-2019 combined'!D811&lt;30,'2012-2019 combined'!D811,30)</f>
        <v>28.44</v>
      </c>
      <c r="E811" t="e">
        <f>'2012-2019 combined'!E811*'2012-2019 sewage only'!$D811/('2012-2019 sewage only'!$D811+'2012-2019 sewage only'!$F811)</f>
        <v>#VALUE!</v>
      </c>
      <c r="F811">
        <f>IF('2012-2019 combined'!D811&lt;30, 0, '2012-2019 combined'!D811-30)</f>
        <v>0</v>
      </c>
    </row>
    <row r="812" spans="1:6" x14ac:dyDescent="0.25">
      <c r="A812" s="4">
        <v>41932</v>
      </c>
      <c r="B812" t="e">
        <f>'2012-2019 combined'!B812*'2012-2019 sewage only'!$D812/('2012-2019 sewage only'!$D812+'2012-2019 sewage only'!$F812)</f>
        <v>#VALUE!</v>
      </c>
      <c r="C812">
        <f>'2012-2019 combined'!C812*'2012-2019 sewage only'!$D812/('2012-2019 sewage only'!$D812+'2012-2019 sewage only'!$F812)</f>
        <v>0</v>
      </c>
      <c r="D812">
        <f>IF('2012-2019 combined'!D812&lt;30,'2012-2019 combined'!D812,30)</f>
        <v>26.54</v>
      </c>
      <c r="E812" t="e">
        <f>'2012-2019 combined'!E812*'2012-2019 sewage only'!$D812/('2012-2019 sewage only'!$D812+'2012-2019 sewage only'!$F812)</f>
        <v>#VALUE!</v>
      </c>
      <c r="F812">
        <f>IF('2012-2019 combined'!D812&lt;30, 0, '2012-2019 combined'!D812-30)</f>
        <v>0</v>
      </c>
    </row>
    <row r="813" spans="1:6" x14ac:dyDescent="0.25">
      <c r="A813" s="4">
        <v>41933</v>
      </c>
      <c r="B813">
        <f>'2012-2019 combined'!B813*'2012-2019 sewage only'!$D813/('2012-2019 sewage only'!$D813+'2012-2019 sewage only'!$F813)</f>
        <v>9.43</v>
      </c>
      <c r="C813">
        <f>'2012-2019 combined'!C813*'2012-2019 sewage only'!$D813/('2012-2019 sewage only'!$D813+'2012-2019 sewage only'!$F813)</f>
        <v>0.39</v>
      </c>
      <c r="D813">
        <f>IF('2012-2019 combined'!D813&lt;30,'2012-2019 combined'!D813,30)</f>
        <v>25.1</v>
      </c>
      <c r="E813">
        <f>'2012-2019 combined'!E813*'2012-2019 sewage only'!$D813/('2012-2019 sewage only'!$D813+'2012-2019 sewage only'!$F813)</f>
        <v>18.7</v>
      </c>
      <c r="F813">
        <f>IF('2012-2019 combined'!D813&lt;30, 0, '2012-2019 combined'!D813-30)</f>
        <v>0</v>
      </c>
    </row>
    <row r="814" spans="1:6" x14ac:dyDescent="0.25">
      <c r="A814" s="4">
        <v>41934</v>
      </c>
      <c r="B814" t="e">
        <f>'2012-2019 combined'!B814*'2012-2019 sewage only'!$D814/('2012-2019 sewage only'!$D814+'2012-2019 sewage only'!$F814)</f>
        <v>#VALUE!</v>
      </c>
      <c r="C814">
        <f>'2012-2019 combined'!C814*'2012-2019 sewage only'!$D814/('2012-2019 sewage only'!$D814+'2012-2019 sewage only'!$F814)</f>
        <v>0</v>
      </c>
      <c r="D814">
        <f>IF('2012-2019 combined'!D814&lt;30,'2012-2019 combined'!D814,30)</f>
        <v>25.23</v>
      </c>
      <c r="E814" t="e">
        <f>'2012-2019 combined'!E814*'2012-2019 sewage only'!$D814/('2012-2019 sewage only'!$D814+'2012-2019 sewage only'!$F814)</f>
        <v>#VALUE!</v>
      </c>
      <c r="F814">
        <f>IF('2012-2019 combined'!D814&lt;30, 0, '2012-2019 combined'!D814-30)</f>
        <v>0</v>
      </c>
    </row>
    <row r="815" spans="1:6" x14ac:dyDescent="0.25">
      <c r="A815" s="4">
        <v>41935</v>
      </c>
      <c r="B815">
        <f>'2012-2019 combined'!B815*'2012-2019 sewage only'!$D815/('2012-2019 sewage only'!$D815+'2012-2019 sewage only'!$F815)</f>
        <v>10.1</v>
      </c>
      <c r="C815">
        <f>'2012-2019 combined'!C815*'2012-2019 sewage only'!$D815/('2012-2019 sewage only'!$D815+'2012-2019 sewage only'!$F815)</f>
        <v>0</v>
      </c>
      <c r="D815">
        <f>IF('2012-2019 combined'!D815&lt;30,'2012-2019 combined'!D815,30)</f>
        <v>24.9</v>
      </c>
      <c r="E815" t="e">
        <f>'2012-2019 combined'!E815*'2012-2019 sewage only'!$D815/('2012-2019 sewage only'!$D815+'2012-2019 sewage only'!$F815)</f>
        <v>#VALUE!</v>
      </c>
      <c r="F815">
        <f>IF('2012-2019 combined'!D815&lt;30, 0, '2012-2019 combined'!D815-30)</f>
        <v>0</v>
      </c>
    </row>
    <row r="816" spans="1:6" x14ac:dyDescent="0.25">
      <c r="A816" s="4">
        <v>41936</v>
      </c>
      <c r="B816" t="e">
        <f>'2012-2019 combined'!B816*'2012-2019 sewage only'!$D816/('2012-2019 sewage only'!$D816+'2012-2019 sewage only'!$F816)</f>
        <v>#VALUE!</v>
      </c>
      <c r="C816">
        <f>'2012-2019 combined'!C816*'2012-2019 sewage only'!$D816/('2012-2019 sewage only'!$D816+'2012-2019 sewage only'!$F816)</f>
        <v>0</v>
      </c>
      <c r="D816">
        <f>IF('2012-2019 combined'!D816&lt;30,'2012-2019 combined'!D816,30)</f>
        <v>23.94</v>
      </c>
      <c r="E816" t="e">
        <f>'2012-2019 combined'!E816*'2012-2019 sewage only'!$D816/('2012-2019 sewage only'!$D816+'2012-2019 sewage only'!$F816)</f>
        <v>#VALUE!</v>
      </c>
      <c r="F816">
        <f>IF('2012-2019 combined'!D816&lt;30, 0, '2012-2019 combined'!D816-30)</f>
        <v>0</v>
      </c>
    </row>
    <row r="817" spans="1:6" x14ac:dyDescent="0.25">
      <c r="A817" s="4">
        <v>41937</v>
      </c>
      <c r="B817" t="e">
        <f>'2012-2019 combined'!B817*'2012-2019 sewage only'!$D817/('2012-2019 sewage only'!$D817+'2012-2019 sewage only'!$F817)</f>
        <v>#VALUE!</v>
      </c>
      <c r="C817">
        <f>'2012-2019 combined'!C817*'2012-2019 sewage only'!$D817/('2012-2019 sewage only'!$D817+'2012-2019 sewage only'!$F817)</f>
        <v>0</v>
      </c>
      <c r="D817">
        <f>IF('2012-2019 combined'!D817&lt;30,'2012-2019 combined'!D817,30)</f>
        <v>22.63</v>
      </c>
      <c r="E817" t="e">
        <f>'2012-2019 combined'!E817*'2012-2019 sewage only'!$D817/('2012-2019 sewage only'!$D817+'2012-2019 sewage only'!$F817)</f>
        <v>#VALUE!</v>
      </c>
      <c r="F817">
        <f>IF('2012-2019 combined'!D817&lt;30, 0, '2012-2019 combined'!D817-30)</f>
        <v>0</v>
      </c>
    </row>
    <row r="818" spans="1:6" x14ac:dyDescent="0.25">
      <c r="A818" s="4">
        <v>41938</v>
      </c>
      <c r="B818" t="e">
        <f>'2012-2019 combined'!B818*'2012-2019 sewage only'!$D818/('2012-2019 sewage only'!$D818+'2012-2019 sewage only'!$F818)</f>
        <v>#VALUE!</v>
      </c>
      <c r="C818">
        <f>'2012-2019 combined'!C818*'2012-2019 sewage only'!$D818/('2012-2019 sewage only'!$D818+'2012-2019 sewage only'!$F818)</f>
        <v>0</v>
      </c>
      <c r="D818">
        <f>IF('2012-2019 combined'!D818&lt;30,'2012-2019 combined'!D818,30)</f>
        <v>22.88</v>
      </c>
      <c r="E818" t="e">
        <f>'2012-2019 combined'!E818*'2012-2019 sewage only'!$D818/('2012-2019 sewage only'!$D818+'2012-2019 sewage only'!$F818)</f>
        <v>#VALUE!</v>
      </c>
      <c r="F818">
        <f>IF('2012-2019 combined'!D818&lt;30, 0, '2012-2019 combined'!D818-30)</f>
        <v>0</v>
      </c>
    </row>
    <row r="819" spans="1:6" x14ac:dyDescent="0.25">
      <c r="A819" s="4">
        <v>41939</v>
      </c>
      <c r="B819" t="e">
        <f>'2012-2019 combined'!B819*'2012-2019 sewage only'!$D819/('2012-2019 sewage only'!$D819+'2012-2019 sewage only'!$F819)</f>
        <v>#VALUE!</v>
      </c>
      <c r="C819">
        <f>'2012-2019 combined'!C819*'2012-2019 sewage only'!$D819/('2012-2019 sewage only'!$D819+'2012-2019 sewage only'!$F819)</f>
        <v>0</v>
      </c>
      <c r="D819">
        <f>IF('2012-2019 combined'!D819&lt;30,'2012-2019 combined'!D819,30)</f>
        <v>27.87</v>
      </c>
      <c r="E819" t="e">
        <f>'2012-2019 combined'!E819*'2012-2019 sewage only'!$D819/('2012-2019 sewage only'!$D819+'2012-2019 sewage only'!$F819)</f>
        <v>#VALUE!</v>
      </c>
      <c r="F819">
        <f>IF('2012-2019 combined'!D819&lt;30, 0, '2012-2019 combined'!D819-30)</f>
        <v>0</v>
      </c>
    </row>
    <row r="820" spans="1:6" x14ac:dyDescent="0.25">
      <c r="A820" s="4">
        <v>41940</v>
      </c>
      <c r="B820">
        <f>'2012-2019 combined'!B820*'2012-2019 sewage only'!$D820/('2012-2019 sewage only'!$D820+'2012-2019 sewage only'!$F820)</f>
        <v>6.4580602883355187</v>
      </c>
      <c r="C820" t="e">
        <f>'2012-2019 combined'!C820*'2012-2019 sewage only'!$D820/('2012-2019 sewage only'!$D820+'2012-2019 sewage only'!$F820)</f>
        <v>#VALUE!</v>
      </c>
      <c r="D820">
        <f>IF('2012-2019 combined'!D820&lt;30,'2012-2019 combined'!D820,30)</f>
        <v>30</v>
      </c>
      <c r="E820">
        <f>'2012-2019 combined'!E820*'2012-2019 sewage only'!$D820/('2012-2019 sewage only'!$D820+'2012-2019 sewage only'!$F820)</f>
        <v>16.90694626474443</v>
      </c>
      <c r="F820">
        <f>IF('2012-2019 combined'!D820&lt;30, 0, '2012-2019 combined'!D820-30)</f>
        <v>0.51999999999999957</v>
      </c>
    </row>
    <row r="821" spans="1:6" x14ac:dyDescent="0.25">
      <c r="A821" s="4">
        <v>41941</v>
      </c>
      <c r="B821" t="e">
        <f>'2012-2019 combined'!B821*'2012-2019 sewage only'!$D821/('2012-2019 sewage only'!$D821+'2012-2019 sewage only'!$F821)</f>
        <v>#VALUE!</v>
      </c>
      <c r="C821">
        <f>'2012-2019 combined'!C821*'2012-2019 sewage only'!$D821/('2012-2019 sewage only'!$D821+'2012-2019 sewage only'!$F821)</f>
        <v>0</v>
      </c>
      <c r="D821">
        <f>IF('2012-2019 combined'!D821&lt;30,'2012-2019 combined'!D821,30)</f>
        <v>25.66</v>
      </c>
      <c r="E821" t="e">
        <f>'2012-2019 combined'!E821*'2012-2019 sewage only'!$D821/('2012-2019 sewage only'!$D821+'2012-2019 sewage only'!$F821)</f>
        <v>#VALUE!</v>
      </c>
      <c r="F821">
        <f>IF('2012-2019 combined'!D821&lt;30, 0, '2012-2019 combined'!D821-30)</f>
        <v>0</v>
      </c>
    </row>
    <row r="822" spans="1:6" x14ac:dyDescent="0.25">
      <c r="A822" s="4">
        <v>41942</v>
      </c>
      <c r="B822">
        <f>'2012-2019 combined'!B822*'2012-2019 sewage only'!$D822/('2012-2019 sewage only'!$D822+'2012-2019 sewage only'!$F822)</f>
        <v>7.75</v>
      </c>
      <c r="C822">
        <f>'2012-2019 combined'!C822*'2012-2019 sewage only'!$D822/('2012-2019 sewage only'!$D822+'2012-2019 sewage only'!$F822)</f>
        <v>0</v>
      </c>
      <c r="D822">
        <f>IF('2012-2019 combined'!D822&lt;30,'2012-2019 combined'!D822,30)</f>
        <v>26.71</v>
      </c>
      <c r="E822" t="e">
        <f>'2012-2019 combined'!E822*'2012-2019 sewage only'!$D822/('2012-2019 sewage only'!$D822+'2012-2019 sewage only'!$F822)</f>
        <v>#VALUE!</v>
      </c>
      <c r="F822">
        <f>IF('2012-2019 combined'!D822&lt;30, 0, '2012-2019 combined'!D822-30)</f>
        <v>0</v>
      </c>
    </row>
    <row r="823" spans="1:6" x14ac:dyDescent="0.25">
      <c r="A823" s="4">
        <v>41943</v>
      </c>
      <c r="B823" t="e">
        <f>'2012-2019 combined'!B823*'2012-2019 sewage only'!$D823/('2012-2019 sewage only'!$D823+'2012-2019 sewage only'!$F823)</f>
        <v>#VALUE!</v>
      </c>
      <c r="C823">
        <f>'2012-2019 combined'!C823*'2012-2019 sewage only'!$D823/('2012-2019 sewage only'!$D823+'2012-2019 sewage only'!$F823)</f>
        <v>0</v>
      </c>
      <c r="D823">
        <f>IF('2012-2019 combined'!D823&lt;30,'2012-2019 combined'!D823,30)</f>
        <v>23.03</v>
      </c>
      <c r="E823" t="e">
        <f>'2012-2019 combined'!E823*'2012-2019 sewage only'!$D823/('2012-2019 sewage only'!$D823+'2012-2019 sewage only'!$F823)</f>
        <v>#VALUE!</v>
      </c>
      <c r="F823">
        <f>IF('2012-2019 combined'!D823&lt;30, 0, '2012-2019 combined'!D823-30)</f>
        <v>0</v>
      </c>
    </row>
    <row r="824" spans="1:6" x14ac:dyDescent="0.25">
      <c r="A824" s="4">
        <v>41944</v>
      </c>
      <c r="B824" t="e">
        <f>'2012-2019 combined'!B824*'2012-2019 sewage only'!$D824/('2012-2019 sewage only'!$D824+'2012-2019 sewage only'!$F824)</f>
        <v>#VALUE!</v>
      </c>
      <c r="C824">
        <f>'2012-2019 combined'!C824*'2012-2019 sewage only'!$D824/('2012-2019 sewage only'!$D824+'2012-2019 sewage only'!$F824)</f>
        <v>0</v>
      </c>
      <c r="D824">
        <f>IF('2012-2019 combined'!D824&lt;30,'2012-2019 combined'!D824,30)</f>
        <v>22.9</v>
      </c>
      <c r="E824" t="e">
        <f>'2012-2019 combined'!E824*'2012-2019 sewage only'!$D824/('2012-2019 sewage only'!$D824+'2012-2019 sewage only'!$F824)</f>
        <v>#VALUE!</v>
      </c>
      <c r="F824">
        <f>IF('2012-2019 combined'!D824&lt;30, 0, '2012-2019 combined'!D824-30)</f>
        <v>0</v>
      </c>
    </row>
    <row r="825" spans="1:6" x14ac:dyDescent="0.25">
      <c r="A825" s="4">
        <v>41945</v>
      </c>
      <c r="B825" t="e">
        <f>'2012-2019 combined'!B825*'2012-2019 sewage only'!$D825/('2012-2019 sewage only'!$D825+'2012-2019 sewage only'!$F825)</f>
        <v>#VALUE!</v>
      </c>
      <c r="C825">
        <f>'2012-2019 combined'!C825*'2012-2019 sewage only'!$D825/('2012-2019 sewage only'!$D825+'2012-2019 sewage only'!$F825)</f>
        <v>0</v>
      </c>
      <c r="D825">
        <f>IF('2012-2019 combined'!D825&lt;30,'2012-2019 combined'!D825,30)</f>
        <v>23.22</v>
      </c>
      <c r="E825" t="e">
        <f>'2012-2019 combined'!E825*'2012-2019 sewage only'!$D825/('2012-2019 sewage only'!$D825+'2012-2019 sewage only'!$F825)</f>
        <v>#VALUE!</v>
      </c>
      <c r="F825">
        <f>IF('2012-2019 combined'!D825&lt;30, 0, '2012-2019 combined'!D825-30)</f>
        <v>0</v>
      </c>
    </row>
    <row r="826" spans="1:6" x14ac:dyDescent="0.25">
      <c r="A826" s="4">
        <v>41946</v>
      </c>
      <c r="B826" t="e">
        <f>'2012-2019 combined'!B826*'2012-2019 sewage only'!$D826/('2012-2019 sewage only'!$D826+'2012-2019 sewage only'!$F826)</f>
        <v>#VALUE!</v>
      </c>
      <c r="C826">
        <f>'2012-2019 combined'!C826*'2012-2019 sewage only'!$D826/('2012-2019 sewage only'!$D826+'2012-2019 sewage only'!$F826)</f>
        <v>0</v>
      </c>
      <c r="D826">
        <f>IF('2012-2019 combined'!D826&lt;30,'2012-2019 combined'!D826,30)</f>
        <v>22.67</v>
      </c>
      <c r="E826" t="e">
        <f>'2012-2019 combined'!E826*'2012-2019 sewage only'!$D826/('2012-2019 sewage only'!$D826+'2012-2019 sewage only'!$F826)</f>
        <v>#VALUE!</v>
      </c>
      <c r="F826">
        <f>IF('2012-2019 combined'!D826&lt;30, 0, '2012-2019 combined'!D826-30)</f>
        <v>0</v>
      </c>
    </row>
    <row r="827" spans="1:6" x14ac:dyDescent="0.25">
      <c r="A827" s="4">
        <v>41947</v>
      </c>
      <c r="B827">
        <f>'2012-2019 combined'!B827*'2012-2019 sewage only'!$D827/('2012-2019 sewage only'!$D827+'2012-2019 sewage only'!$F827)</f>
        <v>10.681244743481917</v>
      </c>
      <c r="C827">
        <f>'2012-2019 combined'!C827*'2012-2019 sewage only'!$D827/('2012-2019 sewage only'!$D827+'2012-2019 sewage only'!$F827)</f>
        <v>0.76198486122792253</v>
      </c>
      <c r="D827">
        <f>IF('2012-2019 combined'!D827&lt;30,'2012-2019 combined'!D827,30)</f>
        <v>30</v>
      </c>
      <c r="E827">
        <f>'2012-2019 combined'!E827*'2012-2019 sewage only'!$D827/('2012-2019 sewage only'!$D827+'2012-2019 sewage only'!$F827)</f>
        <v>16.989066442388562</v>
      </c>
      <c r="F827">
        <f>IF('2012-2019 combined'!D827&lt;30, 0, '2012-2019 combined'!D827-30)</f>
        <v>5.6700000000000017</v>
      </c>
    </row>
    <row r="828" spans="1:6" x14ac:dyDescent="0.25">
      <c r="A828" s="4">
        <v>41948</v>
      </c>
      <c r="B828" t="e">
        <f>'2012-2019 combined'!B828*'2012-2019 sewage only'!$D828/('2012-2019 sewage only'!$D828+'2012-2019 sewage only'!$F828)</f>
        <v>#VALUE!</v>
      </c>
      <c r="C828">
        <f>'2012-2019 combined'!C828*'2012-2019 sewage only'!$D828/('2012-2019 sewage only'!$D828+'2012-2019 sewage only'!$F828)</f>
        <v>0</v>
      </c>
      <c r="D828">
        <f>IF('2012-2019 combined'!D828&lt;30,'2012-2019 combined'!D828,30)</f>
        <v>26.13</v>
      </c>
      <c r="E828" t="e">
        <f>'2012-2019 combined'!E828*'2012-2019 sewage only'!$D828/('2012-2019 sewage only'!$D828+'2012-2019 sewage only'!$F828)</f>
        <v>#VALUE!</v>
      </c>
      <c r="F828">
        <f>IF('2012-2019 combined'!D828&lt;30, 0, '2012-2019 combined'!D828-30)</f>
        <v>0</v>
      </c>
    </row>
    <row r="829" spans="1:6" x14ac:dyDescent="0.25">
      <c r="A829" s="4">
        <v>41949</v>
      </c>
      <c r="B829">
        <f>'2012-2019 combined'!B829*'2012-2019 sewage only'!$D829/('2012-2019 sewage only'!$D829+'2012-2019 sewage only'!$F829)</f>
        <v>11.4</v>
      </c>
      <c r="C829">
        <f>'2012-2019 combined'!C829*'2012-2019 sewage only'!$D829/('2012-2019 sewage only'!$D829+'2012-2019 sewage only'!$F829)</f>
        <v>0</v>
      </c>
      <c r="D829">
        <f>IF('2012-2019 combined'!D829&lt;30,'2012-2019 combined'!D829,30)</f>
        <v>25.47</v>
      </c>
      <c r="E829" t="e">
        <f>'2012-2019 combined'!E829*'2012-2019 sewage only'!$D829/('2012-2019 sewage only'!$D829+'2012-2019 sewage only'!$F829)</f>
        <v>#VALUE!</v>
      </c>
      <c r="F829">
        <f>IF('2012-2019 combined'!D829&lt;30, 0, '2012-2019 combined'!D829-30)</f>
        <v>0</v>
      </c>
    </row>
    <row r="830" spans="1:6" x14ac:dyDescent="0.25">
      <c r="A830" s="4">
        <v>41950</v>
      </c>
      <c r="B830" t="e">
        <f>'2012-2019 combined'!B830*'2012-2019 sewage only'!$D830/('2012-2019 sewage only'!$D830+'2012-2019 sewage only'!$F830)</f>
        <v>#VALUE!</v>
      </c>
      <c r="C830">
        <f>'2012-2019 combined'!C830*'2012-2019 sewage only'!$D830/('2012-2019 sewage only'!$D830+'2012-2019 sewage only'!$F830)</f>
        <v>0</v>
      </c>
      <c r="D830">
        <f>IF('2012-2019 combined'!D830&lt;30,'2012-2019 combined'!D830,30)</f>
        <v>25.89</v>
      </c>
      <c r="E830" t="e">
        <f>'2012-2019 combined'!E830*'2012-2019 sewage only'!$D830/('2012-2019 sewage only'!$D830+'2012-2019 sewage only'!$F830)</f>
        <v>#VALUE!</v>
      </c>
      <c r="F830">
        <f>IF('2012-2019 combined'!D830&lt;30, 0, '2012-2019 combined'!D830-30)</f>
        <v>0</v>
      </c>
    </row>
    <row r="831" spans="1:6" x14ac:dyDescent="0.25">
      <c r="A831" s="4">
        <v>41951</v>
      </c>
      <c r="B831" t="e">
        <f>'2012-2019 combined'!B831*'2012-2019 sewage only'!$D831/('2012-2019 sewage only'!$D831+'2012-2019 sewage only'!$F831)</f>
        <v>#VALUE!</v>
      </c>
      <c r="C831">
        <f>'2012-2019 combined'!C831*'2012-2019 sewage only'!$D831/('2012-2019 sewage only'!$D831+'2012-2019 sewage only'!$F831)</f>
        <v>0</v>
      </c>
      <c r="D831">
        <f>IF('2012-2019 combined'!D831&lt;30,'2012-2019 combined'!D831,30)</f>
        <v>24.63</v>
      </c>
      <c r="E831" t="e">
        <f>'2012-2019 combined'!E831*'2012-2019 sewage only'!$D831/('2012-2019 sewage only'!$D831+'2012-2019 sewage only'!$F831)</f>
        <v>#VALUE!</v>
      </c>
      <c r="F831">
        <f>IF('2012-2019 combined'!D831&lt;30, 0, '2012-2019 combined'!D831-30)</f>
        <v>0</v>
      </c>
    </row>
    <row r="832" spans="1:6" x14ac:dyDescent="0.25">
      <c r="A832" s="4">
        <v>41952</v>
      </c>
      <c r="B832" t="e">
        <f>'2012-2019 combined'!B832*'2012-2019 sewage only'!$D832/('2012-2019 sewage only'!$D832+'2012-2019 sewage only'!$F832)</f>
        <v>#VALUE!</v>
      </c>
      <c r="C832">
        <f>'2012-2019 combined'!C832*'2012-2019 sewage only'!$D832/('2012-2019 sewage only'!$D832+'2012-2019 sewage only'!$F832)</f>
        <v>0</v>
      </c>
      <c r="D832">
        <f>IF('2012-2019 combined'!D832&lt;30,'2012-2019 combined'!D832,30)</f>
        <v>25.39</v>
      </c>
      <c r="E832" t="e">
        <f>'2012-2019 combined'!E832*'2012-2019 sewage only'!$D832/('2012-2019 sewage only'!$D832+'2012-2019 sewage only'!$F832)</f>
        <v>#VALUE!</v>
      </c>
      <c r="F832">
        <f>IF('2012-2019 combined'!D832&lt;30, 0, '2012-2019 combined'!D832-30)</f>
        <v>0</v>
      </c>
    </row>
    <row r="833" spans="1:6" x14ac:dyDescent="0.25">
      <c r="A833" s="4">
        <v>41953</v>
      </c>
      <c r="B833" t="e">
        <f>'2012-2019 combined'!B833*'2012-2019 sewage only'!$D833/('2012-2019 sewage only'!$D833+'2012-2019 sewage only'!$F833)</f>
        <v>#VALUE!</v>
      </c>
      <c r="C833">
        <f>'2012-2019 combined'!C833*'2012-2019 sewage only'!$D833/('2012-2019 sewage only'!$D833+'2012-2019 sewage only'!$F833)</f>
        <v>0</v>
      </c>
      <c r="D833">
        <f>IF('2012-2019 combined'!D833&lt;30,'2012-2019 combined'!D833,30)</f>
        <v>25.14</v>
      </c>
      <c r="E833" t="e">
        <f>'2012-2019 combined'!E833*'2012-2019 sewage only'!$D833/('2012-2019 sewage only'!$D833+'2012-2019 sewage only'!$F833)</f>
        <v>#VALUE!</v>
      </c>
      <c r="F833">
        <f>IF('2012-2019 combined'!D833&lt;30, 0, '2012-2019 combined'!D833-30)</f>
        <v>0</v>
      </c>
    </row>
    <row r="834" spans="1:6" x14ac:dyDescent="0.25">
      <c r="A834" s="4">
        <v>41954</v>
      </c>
      <c r="B834">
        <f>'2012-2019 combined'!B834*'2012-2019 sewage only'!$D834/('2012-2019 sewage only'!$D834+'2012-2019 sewage only'!$F834)</f>
        <v>10.6</v>
      </c>
      <c r="C834">
        <f>'2012-2019 combined'!C834*'2012-2019 sewage only'!$D834/('2012-2019 sewage only'!$D834+'2012-2019 sewage only'!$F834)</f>
        <v>0.42900000000000005</v>
      </c>
      <c r="D834">
        <f>IF('2012-2019 combined'!D834&lt;30,'2012-2019 combined'!D834,30)</f>
        <v>25.19</v>
      </c>
      <c r="E834">
        <f>'2012-2019 combined'!E834*'2012-2019 sewage only'!$D834/('2012-2019 sewage only'!$D834+'2012-2019 sewage only'!$F834)</f>
        <v>22</v>
      </c>
      <c r="F834">
        <f>IF('2012-2019 combined'!D834&lt;30, 0, '2012-2019 combined'!D834-30)</f>
        <v>0</v>
      </c>
    </row>
    <row r="835" spans="1:6" x14ac:dyDescent="0.25">
      <c r="A835" s="4">
        <v>41955</v>
      </c>
      <c r="B835" t="e">
        <f>'2012-2019 combined'!B835*'2012-2019 sewage only'!$D835/('2012-2019 sewage only'!$D835+'2012-2019 sewage only'!$F835)</f>
        <v>#VALUE!</v>
      </c>
      <c r="C835">
        <f>'2012-2019 combined'!C835*'2012-2019 sewage only'!$D835/('2012-2019 sewage only'!$D835+'2012-2019 sewage only'!$F835)</f>
        <v>0</v>
      </c>
      <c r="D835">
        <f>IF('2012-2019 combined'!D835&lt;30,'2012-2019 combined'!D835,30)</f>
        <v>22.7</v>
      </c>
      <c r="E835" t="e">
        <f>'2012-2019 combined'!E835*'2012-2019 sewage only'!$D835/('2012-2019 sewage only'!$D835+'2012-2019 sewage only'!$F835)</f>
        <v>#VALUE!</v>
      </c>
      <c r="F835">
        <f>IF('2012-2019 combined'!D835&lt;30, 0, '2012-2019 combined'!D835-30)</f>
        <v>0</v>
      </c>
    </row>
    <row r="836" spans="1:6" x14ac:dyDescent="0.25">
      <c r="A836" s="4">
        <v>41956</v>
      </c>
      <c r="B836">
        <f>'2012-2019 combined'!B836*'2012-2019 sewage only'!$D836/('2012-2019 sewage only'!$D836+'2012-2019 sewage only'!$F836)</f>
        <v>14.999999999999998</v>
      </c>
      <c r="C836">
        <f>'2012-2019 combined'!C836*'2012-2019 sewage only'!$D836/('2012-2019 sewage only'!$D836+'2012-2019 sewage only'!$F836)</f>
        <v>0</v>
      </c>
      <c r="D836">
        <f>IF('2012-2019 combined'!D836&lt;30,'2012-2019 combined'!D836,30)</f>
        <v>23.54</v>
      </c>
      <c r="E836" t="e">
        <f>'2012-2019 combined'!E836*'2012-2019 sewage only'!$D836/('2012-2019 sewage only'!$D836+'2012-2019 sewage only'!$F836)</f>
        <v>#VALUE!</v>
      </c>
      <c r="F836">
        <f>IF('2012-2019 combined'!D836&lt;30, 0, '2012-2019 combined'!D836-30)</f>
        <v>0</v>
      </c>
    </row>
    <row r="837" spans="1:6" x14ac:dyDescent="0.25">
      <c r="A837" s="4">
        <v>41957</v>
      </c>
      <c r="B837" t="e">
        <f>'2012-2019 combined'!B837*'2012-2019 sewage only'!$D837/('2012-2019 sewage only'!$D837+'2012-2019 sewage only'!$F837)</f>
        <v>#VALUE!</v>
      </c>
      <c r="C837">
        <f>'2012-2019 combined'!C837*'2012-2019 sewage only'!$D837/('2012-2019 sewage only'!$D837+'2012-2019 sewage only'!$F837)</f>
        <v>0</v>
      </c>
      <c r="D837">
        <f>IF('2012-2019 combined'!D837&lt;30,'2012-2019 combined'!D837,30)</f>
        <v>23.55</v>
      </c>
      <c r="E837" t="e">
        <f>'2012-2019 combined'!E837*'2012-2019 sewage only'!$D837/('2012-2019 sewage only'!$D837+'2012-2019 sewage only'!$F837)</f>
        <v>#VALUE!</v>
      </c>
      <c r="F837">
        <f>IF('2012-2019 combined'!D837&lt;30, 0, '2012-2019 combined'!D837-30)</f>
        <v>0</v>
      </c>
    </row>
    <row r="838" spans="1:6" x14ac:dyDescent="0.25">
      <c r="A838" s="4">
        <v>41958</v>
      </c>
      <c r="B838" t="e">
        <f>'2012-2019 combined'!B838*'2012-2019 sewage only'!$D838/('2012-2019 sewage only'!$D838+'2012-2019 sewage only'!$F838)</f>
        <v>#VALUE!</v>
      </c>
      <c r="C838">
        <f>'2012-2019 combined'!C838*'2012-2019 sewage only'!$D838/('2012-2019 sewage only'!$D838+'2012-2019 sewage only'!$F838)</f>
        <v>0</v>
      </c>
      <c r="D838">
        <f>IF('2012-2019 combined'!D838&lt;30,'2012-2019 combined'!D838,30)</f>
        <v>23.85</v>
      </c>
      <c r="E838" t="e">
        <f>'2012-2019 combined'!E838*'2012-2019 sewage only'!$D838/('2012-2019 sewage only'!$D838+'2012-2019 sewage only'!$F838)</f>
        <v>#VALUE!</v>
      </c>
      <c r="F838">
        <f>IF('2012-2019 combined'!D838&lt;30, 0, '2012-2019 combined'!D838-30)</f>
        <v>0</v>
      </c>
    </row>
    <row r="839" spans="1:6" x14ac:dyDescent="0.25">
      <c r="A839" s="4">
        <v>41959</v>
      </c>
      <c r="B839" t="e">
        <f>'2012-2019 combined'!B839*'2012-2019 sewage only'!$D839/('2012-2019 sewage only'!$D839+'2012-2019 sewage only'!$F839)</f>
        <v>#VALUE!</v>
      </c>
      <c r="C839">
        <f>'2012-2019 combined'!C839*'2012-2019 sewage only'!$D839/('2012-2019 sewage only'!$D839+'2012-2019 sewage only'!$F839)</f>
        <v>0</v>
      </c>
      <c r="D839">
        <f>IF('2012-2019 combined'!D839&lt;30,'2012-2019 combined'!D839,30)</f>
        <v>23.41</v>
      </c>
      <c r="E839" t="e">
        <f>'2012-2019 combined'!E839*'2012-2019 sewage only'!$D839/('2012-2019 sewage only'!$D839+'2012-2019 sewage only'!$F839)</f>
        <v>#VALUE!</v>
      </c>
      <c r="F839">
        <f>IF('2012-2019 combined'!D839&lt;30, 0, '2012-2019 combined'!D839-30)</f>
        <v>0</v>
      </c>
    </row>
    <row r="840" spans="1:6" x14ac:dyDescent="0.25">
      <c r="A840" s="4">
        <v>41960</v>
      </c>
      <c r="B840" t="e">
        <f>'2012-2019 combined'!B840*'2012-2019 sewage only'!$D840/('2012-2019 sewage only'!$D840+'2012-2019 sewage only'!$F840)</f>
        <v>#VALUE!</v>
      </c>
      <c r="C840">
        <f>'2012-2019 combined'!C840*'2012-2019 sewage only'!$D840/('2012-2019 sewage only'!$D840+'2012-2019 sewage only'!$F840)</f>
        <v>0</v>
      </c>
      <c r="D840">
        <f>IF('2012-2019 combined'!D840&lt;30,'2012-2019 combined'!D840,30)</f>
        <v>23.65</v>
      </c>
      <c r="E840" t="e">
        <f>'2012-2019 combined'!E840*'2012-2019 sewage only'!$D840/('2012-2019 sewage only'!$D840+'2012-2019 sewage only'!$F840)</f>
        <v>#VALUE!</v>
      </c>
      <c r="F840">
        <f>IF('2012-2019 combined'!D840&lt;30, 0, '2012-2019 combined'!D840-30)</f>
        <v>0</v>
      </c>
    </row>
    <row r="841" spans="1:6" x14ac:dyDescent="0.25">
      <c r="A841" s="4">
        <v>41961</v>
      </c>
      <c r="B841">
        <f>'2012-2019 combined'!B841*'2012-2019 sewage only'!$D841/('2012-2019 sewage only'!$D841+'2012-2019 sewage only'!$F841)</f>
        <v>9.3800000000000008</v>
      </c>
      <c r="C841">
        <f>'2012-2019 combined'!C841*'2012-2019 sewage only'!$D841/('2012-2019 sewage only'!$D841+'2012-2019 sewage only'!$F841)</f>
        <v>0.78199999999999992</v>
      </c>
      <c r="D841">
        <f>IF('2012-2019 combined'!D841&lt;30,'2012-2019 combined'!D841,30)</f>
        <v>24.2</v>
      </c>
      <c r="E841">
        <f>'2012-2019 combined'!E841*'2012-2019 sewage only'!$D841/('2012-2019 sewage only'!$D841+'2012-2019 sewage only'!$F841)</f>
        <v>24.399999999999995</v>
      </c>
      <c r="F841">
        <f>IF('2012-2019 combined'!D841&lt;30, 0, '2012-2019 combined'!D841-30)</f>
        <v>0</v>
      </c>
    </row>
    <row r="842" spans="1:6" x14ac:dyDescent="0.25">
      <c r="A842" s="4">
        <v>41962</v>
      </c>
      <c r="B842" t="e">
        <f>'2012-2019 combined'!B842*'2012-2019 sewage only'!$D842/('2012-2019 sewage only'!$D842+'2012-2019 sewage only'!$F842)</f>
        <v>#VALUE!</v>
      </c>
      <c r="C842">
        <f>'2012-2019 combined'!C842*'2012-2019 sewage only'!$D842/('2012-2019 sewage only'!$D842+'2012-2019 sewage only'!$F842)</f>
        <v>0</v>
      </c>
      <c r="D842">
        <f>IF('2012-2019 combined'!D842&lt;30,'2012-2019 combined'!D842,30)</f>
        <v>23.8</v>
      </c>
      <c r="E842" t="e">
        <f>'2012-2019 combined'!E842*'2012-2019 sewage only'!$D842/('2012-2019 sewage only'!$D842+'2012-2019 sewage only'!$F842)</f>
        <v>#VALUE!</v>
      </c>
      <c r="F842">
        <f>IF('2012-2019 combined'!D842&lt;30, 0, '2012-2019 combined'!D842-30)</f>
        <v>0</v>
      </c>
    </row>
    <row r="843" spans="1:6" x14ac:dyDescent="0.25">
      <c r="A843" s="4">
        <v>41963</v>
      </c>
      <c r="B843">
        <f>'2012-2019 combined'!B843*'2012-2019 sewage only'!$D843/('2012-2019 sewage only'!$D843+'2012-2019 sewage only'!$F843)</f>
        <v>11.099999999999998</v>
      </c>
      <c r="C843">
        <f>'2012-2019 combined'!C843*'2012-2019 sewage only'!$D843/('2012-2019 sewage only'!$D843+'2012-2019 sewage only'!$F843)</f>
        <v>0</v>
      </c>
      <c r="D843">
        <f>IF('2012-2019 combined'!D843&lt;30,'2012-2019 combined'!D843,30)</f>
        <v>23.4</v>
      </c>
      <c r="E843" t="e">
        <f>'2012-2019 combined'!E843*'2012-2019 sewage only'!$D843/('2012-2019 sewage only'!$D843+'2012-2019 sewage only'!$F843)</f>
        <v>#VALUE!</v>
      </c>
      <c r="F843">
        <f>IF('2012-2019 combined'!D843&lt;30, 0, '2012-2019 combined'!D843-30)</f>
        <v>0</v>
      </c>
    </row>
    <row r="844" spans="1:6" x14ac:dyDescent="0.25">
      <c r="A844" s="4">
        <v>41964</v>
      </c>
      <c r="B844" t="e">
        <f>'2012-2019 combined'!B844*'2012-2019 sewage only'!$D844/('2012-2019 sewage only'!$D844+'2012-2019 sewage only'!$F844)</f>
        <v>#VALUE!</v>
      </c>
      <c r="C844">
        <f>'2012-2019 combined'!C844*'2012-2019 sewage only'!$D844/('2012-2019 sewage only'!$D844+'2012-2019 sewage only'!$F844)</f>
        <v>0</v>
      </c>
      <c r="D844">
        <f>IF('2012-2019 combined'!D844&lt;30,'2012-2019 combined'!D844,30)</f>
        <v>24.97</v>
      </c>
      <c r="E844" t="e">
        <f>'2012-2019 combined'!E844*'2012-2019 sewage only'!$D844/('2012-2019 sewage only'!$D844+'2012-2019 sewage only'!$F844)</f>
        <v>#VALUE!</v>
      </c>
      <c r="F844">
        <f>IF('2012-2019 combined'!D844&lt;30, 0, '2012-2019 combined'!D844-30)</f>
        <v>0</v>
      </c>
    </row>
    <row r="845" spans="1:6" x14ac:dyDescent="0.25">
      <c r="A845" s="4">
        <v>41965</v>
      </c>
      <c r="B845" t="e">
        <f>'2012-2019 combined'!B845*'2012-2019 sewage only'!$D845/('2012-2019 sewage only'!$D845+'2012-2019 sewage only'!$F845)</f>
        <v>#VALUE!</v>
      </c>
      <c r="C845">
        <f>'2012-2019 combined'!C845*'2012-2019 sewage only'!$D845/('2012-2019 sewage only'!$D845+'2012-2019 sewage only'!$F845)</f>
        <v>0</v>
      </c>
      <c r="D845">
        <f>IF('2012-2019 combined'!D845&lt;30,'2012-2019 combined'!D845,30)</f>
        <v>26.88</v>
      </c>
      <c r="E845" t="e">
        <f>'2012-2019 combined'!E845*'2012-2019 sewage only'!$D845/('2012-2019 sewage only'!$D845+'2012-2019 sewage only'!$F845)</f>
        <v>#VALUE!</v>
      </c>
      <c r="F845">
        <f>IF('2012-2019 combined'!D845&lt;30, 0, '2012-2019 combined'!D845-30)</f>
        <v>0</v>
      </c>
    </row>
    <row r="846" spans="1:6" x14ac:dyDescent="0.25">
      <c r="A846" s="4">
        <v>41966</v>
      </c>
      <c r="B846" t="e">
        <f>'2012-2019 combined'!B846*'2012-2019 sewage only'!$D846/('2012-2019 sewage only'!$D846+'2012-2019 sewage only'!$F846)</f>
        <v>#VALUE!</v>
      </c>
      <c r="C846">
        <f>'2012-2019 combined'!C846*'2012-2019 sewage only'!$D846/('2012-2019 sewage only'!$D846+'2012-2019 sewage only'!$F846)</f>
        <v>0</v>
      </c>
      <c r="D846">
        <f>IF('2012-2019 combined'!D846&lt;30,'2012-2019 combined'!D846,30)</f>
        <v>30</v>
      </c>
      <c r="E846" t="e">
        <f>'2012-2019 combined'!E846*'2012-2019 sewage only'!$D846/('2012-2019 sewage only'!$D846+'2012-2019 sewage only'!$F846)</f>
        <v>#VALUE!</v>
      </c>
      <c r="F846">
        <f>IF('2012-2019 combined'!D846&lt;30, 0, '2012-2019 combined'!D846-30)</f>
        <v>13.490000000000002</v>
      </c>
    </row>
    <row r="847" spans="1:6" x14ac:dyDescent="0.25">
      <c r="A847" s="4">
        <v>41967</v>
      </c>
      <c r="B847" t="e">
        <f>'2012-2019 combined'!B847*'2012-2019 sewage only'!$D847/('2012-2019 sewage only'!$D847+'2012-2019 sewage only'!$F847)</f>
        <v>#VALUE!</v>
      </c>
      <c r="C847">
        <f>'2012-2019 combined'!C847*'2012-2019 sewage only'!$D847/('2012-2019 sewage only'!$D847+'2012-2019 sewage only'!$F847)</f>
        <v>0</v>
      </c>
      <c r="D847">
        <f>IF('2012-2019 combined'!D847&lt;30,'2012-2019 combined'!D847,30)</f>
        <v>30</v>
      </c>
      <c r="E847" t="e">
        <f>'2012-2019 combined'!E847*'2012-2019 sewage only'!$D847/('2012-2019 sewage only'!$D847+'2012-2019 sewage only'!$F847)</f>
        <v>#VALUE!</v>
      </c>
      <c r="F847">
        <f>IF('2012-2019 combined'!D847&lt;30, 0, '2012-2019 combined'!D847-30)</f>
        <v>12.060000000000002</v>
      </c>
    </row>
    <row r="848" spans="1:6" x14ac:dyDescent="0.25">
      <c r="A848" s="4">
        <v>41968</v>
      </c>
      <c r="B848">
        <f>'2012-2019 combined'!B848*'2012-2019 sewage only'!$D848/('2012-2019 sewage only'!$D848+'2012-2019 sewage only'!$F848)</f>
        <v>7.4888558692421991</v>
      </c>
      <c r="C848">
        <f>'2012-2019 combined'!C848*'2012-2019 sewage only'!$D848/('2012-2019 sewage only'!$D848+'2012-2019 sewage only'!$F848)</f>
        <v>0.87815750371471035</v>
      </c>
      <c r="D848">
        <f>IF('2012-2019 combined'!D848&lt;30,'2012-2019 combined'!D848,30)</f>
        <v>30</v>
      </c>
      <c r="E848">
        <f>'2012-2019 combined'!E848*'2012-2019 sewage only'!$D848/('2012-2019 sewage only'!$D848+'2012-2019 sewage only'!$F848)</f>
        <v>14.799405646359586</v>
      </c>
      <c r="F848">
        <f>IF('2012-2019 combined'!D848&lt;30, 0, '2012-2019 combined'!D848-30)</f>
        <v>3.6499999999999986</v>
      </c>
    </row>
    <row r="849" spans="1:6" x14ac:dyDescent="0.25">
      <c r="A849" s="4">
        <v>41969</v>
      </c>
      <c r="B849" t="e">
        <f>'2012-2019 combined'!B849*'2012-2019 sewage only'!$D849/('2012-2019 sewage only'!$D849+'2012-2019 sewage only'!$F849)</f>
        <v>#VALUE!</v>
      </c>
      <c r="C849">
        <f>'2012-2019 combined'!C849*'2012-2019 sewage only'!$D849/('2012-2019 sewage only'!$D849+'2012-2019 sewage only'!$F849)</f>
        <v>0</v>
      </c>
      <c r="D849">
        <f>IF('2012-2019 combined'!D849&lt;30,'2012-2019 combined'!D849,30)</f>
        <v>30</v>
      </c>
      <c r="E849" t="e">
        <f>'2012-2019 combined'!E849*'2012-2019 sewage only'!$D849/('2012-2019 sewage only'!$D849+'2012-2019 sewage only'!$F849)</f>
        <v>#VALUE!</v>
      </c>
      <c r="F849">
        <f>IF('2012-2019 combined'!D849&lt;30, 0, '2012-2019 combined'!D849-30)</f>
        <v>2.8200000000000003</v>
      </c>
    </row>
    <row r="850" spans="1:6" x14ac:dyDescent="0.25">
      <c r="A850" s="4">
        <v>41970</v>
      </c>
      <c r="B850">
        <f>'2012-2019 combined'!B850*'2012-2019 sewage only'!$D850/('2012-2019 sewage only'!$D850+'2012-2019 sewage only'!$F850)</f>
        <v>10.3</v>
      </c>
      <c r="C850">
        <f>'2012-2019 combined'!C850*'2012-2019 sewage only'!$D850/('2012-2019 sewage only'!$D850+'2012-2019 sewage only'!$F850)</f>
        <v>0</v>
      </c>
      <c r="D850">
        <f>IF('2012-2019 combined'!D850&lt;30,'2012-2019 combined'!D850,30)</f>
        <v>29.32</v>
      </c>
      <c r="E850" t="e">
        <f>'2012-2019 combined'!E850*'2012-2019 sewage only'!$D850/('2012-2019 sewage only'!$D850+'2012-2019 sewage only'!$F850)</f>
        <v>#VALUE!</v>
      </c>
      <c r="F850">
        <f>IF('2012-2019 combined'!D850&lt;30, 0, '2012-2019 combined'!D850-30)</f>
        <v>0</v>
      </c>
    </row>
    <row r="851" spans="1:6" x14ac:dyDescent="0.25">
      <c r="A851" s="4">
        <v>41971</v>
      </c>
      <c r="B851" t="e">
        <f>'2012-2019 combined'!B851*'2012-2019 sewage only'!$D851/('2012-2019 sewage only'!$D851+'2012-2019 sewage only'!$F851)</f>
        <v>#VALUE!</v>
      </c>
      <c r="C851">
        <f>'2012-2019 combined'!C851*'2012-2019 sewage only'!$D851/('2012-2019 sewage only'!$D851+'2012-2019 sewage only'!$F851)</f>
        <v>0</v>
      </c>
      <c r="D851">
        <f>IF('2012-2019 combined'!D851&lt;30,'2012-2019 combined'!D851,30)</f>
        <v>30</v>
      </c>
      <c r="E851" t="e">
        <f>'2012-2019 combined'!E851*'2012-2019 sewage only'!$D851/('2012-2019 sewage only'!$D851+'2012-2019 sewage only'!$F851)</f>
        <v>#VALUE!</v>
      </c>
      <c r="F851">
        <f>IF('2012-2019 combined'!D851&lt;30, 0, '2012-2019 combined'!D851-30)</f>
        <v>1.0700000000000003</v>
      </c>
    </row>
    <row r="852" spans="1:6" x14ac:dyDescent="0.25">
      <c r="A852" s="4">
        <v>41972</v>
      </c>
      <c r="B852" t="e">
        <f>'2012-2019 combined'!B852*'2012-2019 sewage only'!$D852/('2012-2019 sewage only'!$D852+'2012-2019 sewage only'!$F852)</f>
        <v>#VALUE!</v>
      </c>
      <c r="C852">
        <f>'2012-2019 combined'!C852*'2012-2019 sewage only'!$D852/('2012-2019 sewage only'!$D852+'2012-2019 sewage only'!$F852)</f>
        <v>0</v>
      </c>
      <c r="D852">
        <f>IF('2012-2019 combined'!D852&lt;30,'2012-2019 combined'!D852,30)</f>
        <v>30</v>
      </c>
      <c r="E852" t="e">
        <f>'2012-2019 combined'!E852*'2012-2019 sewage only'!$D852/('2012-2019 sewage only'!$D852+'2012-2019 sewage only'!$F852)</f>
        <v>#VALUE!</v>
      </c>
      <c r="F852">
        <f>IF('2012-2019 combined'!D852&lt;30, 0, '2012-2019 combined'!D852-30)</f>
        <v>1.9999999999999574E-2</v>
      </c>
    </row>
    <row r="853" spans="1:6" x14ac:dyDescent="0.25">
      <c r="A853" s="4">
        <v>41973</v>
      </c>
      <c r="B853" t="e">
        <f>'2012-2019 combined'!B853*'2012-2019 sewage only'!$D853/('2012-2019 sewage only'!$D853+'2012-2019 sewage only'!$F853)</f>
        <v>#VALUE!</v>
      </c>
      <c r="C853">
        <f>'2012-2019 combined'!C853*'2012-2019 sewage only'!$D853/('2012-2019 sewage only'!$D853+'2012-2019 sewage only'!$F853)</f>
        <v>0</v>
      </c>
      <c r="D853">
        <f>IF('2012-2019 combined'!D853&lt;30,'2012-2019 combined'!D853,30)</f>
        <v>28.31</v>
      </c>
      <c r="E853" t="e">
        <f>'2012-2019 combined'!E853*'2012-2019 sewage only'!$D853/('2012-2019 sewage only'!$D853+'2012-2019 sewage only'!$F853)</f>
        <v>#VALUE!</v>
      </c>
      <c r="F853">
        <f>IF('2012-2019 combined'!D853&lt;30, 0, '2012-2019 combined'!D853-30)</f>
        <v>0</v>
      </c>
    </row>
    <row r="854" spans="1:6" x14ac:dyDescent="0.25">
      <c r="A854" s="4">
        <v>41974</v>
      </c>
      <c r="B854" t="e">
        <f>'2012-2019 combined'!B854*'2012-2019 sewage only'!$D854/('2012-2019 sewage only'!$D854+'2012-2019 sewage only'!$F854)</f>
        <v>#VALUE!</v>
      </c>
      <c r="C854">
        <f>'2012-2019 combined'!C854*'2012-2019 sewage only'!$D854/('2012-2019 sewage only'!$D854+'2012-2019 sewage only'!$F854)</f>
        <v>0</v>
      </c>
      <c r="D854">
        <f>IF('2012-2019 combined'!D854&lt;30,'2012-2019 combined'!D854,30)</f>
        <v>26.12</v>
      </c>
      <c r="E854" t="e">
        <f>'2012-2019 combined'!E854*'2012-2019 sewage only'!$D854/('2012-2019 sewage only'!$D854+'2012-2019 sewage only'!$F854)</f>
        <v>#VALUE!</v>
      </c>
      <c r="F854">
        <f>IF('2012-2019 combined'!D854&lt;30, 0, '2012-2019 combined'!D854-30)</f>
        <v>0</v>
      </c>
    </row>
    <row r="855" spans="1:6" x14ac:dyDescent="0.25">
      <c r="A855" s="4">
        <v>41975</v>
      </c>
      <c r="B855">
        <f>'2012-2019 combined'!B855*'2012-2019 sewage only'!$D855/('2012-2019 sewage only'!$D855+'2012-2019 sewage only'!$F855)</f>
        <v>21.1</v>
      </c>
      <c r="C855">
        <f>'2012-2019 combined'!C855*'2012-2019 sewage only'!$D855/('2012-2019 sewage only'!$D855+'2012-2019 sewage only'!$F855)</f>
        <v>0.749</v>
      </c>
      <c r="D855">
        <f>IF('2012-2019 combined'!D855&lt;30,'2012-2019 combined'!D855,30)</f>
        <v>26.4</v>
      </c>
      <c r="E855">
        <f>'2012-2019 combined'!E855*'2012-2019 sewage only'!$D855/('2012-2019 sewage only'!$D855+'2012-2019 sewage only'!$F855)</f>
        <v>22.5</v>
      </c>
      <c r="F855">
        <f>IF('2012-2019 combined'!D855&lt;30, 0, '2012-2019 combined'!D855-30)</f>
        <v>0</v>
      </c>
    </row>
    <row r="856" spans="1:6" x14ac:dyDescent="0.25">
      <c r="A856" s="4">
        <v>41976</v>
      </c>
      <c r="B856" t="e">
        <f>'2012-2019 combined'!B856*'2012-2019 sewage only'!$D856/('2012-2019 sewage only'!$D856+'2012-2019 sewage only'!$F856)</f>
        <v>#VALUE!</v>
      </c>
      <c r="C856">
        <f>'2012-2019 combined'!C856*'2012-2019 sewage only'!$D856/('2012-2019 sewage only'!$D856+'2012-2019 sewage only'!$F856)</f>
        <v>0</v>
      </c>
      <c r="D856">
        <f>IF('2012-2019 combined'!D856&lt;30,'2012-2019 combined'!D856,30)</f>
        <v>25.15</v>
      </c>
      <c r="E856" t="e">
        <f>'2012-2019 combined'!E856*'2012-2019 sewage only'!$D856/('2012-2019 sewage only'!$D856+'2012-2019 sewage only'!$F856)</f>
        <v>#VALUE!</v>
      </c>
      <c r="F856">
        <f>IF('2012-2019 combined'!D856&lt;30, 0, '2012-2019 combined'!D856-30)</f>
        <v>0</v>
      </c>
    </row>
    <row r="857" spans="1:6" x14ac:dyDescent="0.25">
      <c r="A857" s="4">
        <v>41977</v>
      </c>
      <c r="B857">
        <f>'2012-2019 combined'!B857*'2012-2019 sewage only'!$D857/('2012-2019 sewage only'!$D857+'2012-2019 sewage only'!$F857)</f>
        <v>30.7</v>
      </c>
      <c r="C857">
        <f>'2012-2019 combined'!C857*'2012-2019 sewage only'!$D857/('2012-2019 sewage only'!$D857+'2012-2019 sewage only'!$F857)</f>
        <v>0</v>
      </c>
      <c r="D857">
        <f>IF('2012-2019 combined'!D857&lt;30,'2012-2019 combined'!D857,30)</f>
        <v>25.03</v>
      </c>
      <c r="E857" t="e">
        <f>'2012-2019 combined'!E857*'2012-2019 sewage only'!$D857/('2012-2019 sewage only'!$D857+'2012-2019 sewage only'!$F857)</f>
        <v>#VALUE!</v>
      </c>
      <c r="F857">
        <f>IF('2012-2019 combined'!D857&lt;30, 0, '2012-2019 combined'!D857-30)</f>
        <v>0</v>
      </c>
    </row>
    <row r="858" spans="1:6" x14ac:dyDescent="0.25">
      <c r="A858" s="4">
        <v>41978</v>
      </c>
      <c r="B858" t="e">
        <f>'2012-2019 combined'!B858*'2012-2019 sewage only'!$D858/('2012-2019 sewage only'!$D858+'2012-2019 sewage only'!$F858)</f>
        <v>#VALUE!</v>
      </c>
      <c r="C858">
        <f>'2012-2019 combined'!C858*'2012-2019 sewage only'!$D858/('2012-2019 sewage only'!$D858+'2012-2019 sewage only'!$F858)</f>
        <v>0</v>
      </c>
      <c r="D858">
        <f>IF('2012-2019 combined'!D858&lt;30,'2012-2019 combined'!D858,30)</f>
        <v>30</v>
      </c>
      <c r="E858" t="e">
        <f>'2012-2019 combined'!E858*'2012-2019 sewage only'!$D858/('2012-2019 sewage only'!$D858+'2012-2019 sewage only'!$F858)</f>
        <v>#VALUE!</v>
      </c>
      <c r="F858">
        <f>IF('2012-2019 combined'!D858&lt;30, 0, '2012-2019 combined'!D858-30)</f>
        <v>8.7299999999999969</v>
      </c>
    </row>
    <row r="859" spans="1:6" x14ac:dyDescent="0.25">
      <c r="A859" s="4">
        <v>41979</v>
      </c>
      <c r="B859" t="e">
        <f>'2012-2019 combined'!B859*'2012-2019 sewage only'!$D859/('2012-2019 sewage only'!$D859+'2012-2019 sewage only'!$F859)</f>
        <v>#VALUE!</v>
      </c>
      <c r="C859">
        <f>'2012-2019 combined'!C859*'2012-2019 sewage only'!$D859/('2012-2019 sewage only'!$D859+'2012-2019 sewage only'!$F859)</f>
        <v>0</v>
      </c>
      <c r="D859">
        <f>IF('2012-2019 combined'!D859&lt;30,'2012-2019 combined'!D859,30)</f>
        <v>30</v>
      </c>
      <c r="E859" t="e">
        <f>'2012-2019 combined'!E859*'2012-2019 sewage only'!$D859/('2012-2019 sewage only'!$D859+'2012-2019 sewage only'!$F859)</f>
        <v>#VALUE!</v>
      </c>
      <c r="F859">
        <f>IF('2012-2019 combined'!D859&lt;30, 0, '2012-2019 combined'!D859-30)</f>
        <v>0.39999999999999858</v>
      </c>
    </row>
    <row r="860" spans="1:6" x14ac:dyDescent="0.25">
      <c r="A860" s="4">
        <v>41980</v>
      </c>
      <c r="B860" t="e">
        <f>'2012-2019 combined'!B860*'2012-2019 sewage only'!$D860/('2012-2019 sewage only'!$D860+'2012-2019 sewage only'!$F860)</f>
        <v>#VALUE!</v>
      </c>
      <c r="C860">
        <f>'2012-2019 combined'!C860*'2012-2019 sewage only'!$D860/('2012-2019 sewage only'!$D860+'2012-2019 sewage only'!$F860)</f>
        <v>0</v>
      </c>
      <c r="D860">
        <f>IF('2012-2019 combined'!D860&lt;30,'2012-2019 combined'!D860,30)</f>
        <v>29.58</v>
      </c>
      <c r="E860" t="e">
        <f>'2012-2019 combined'!E860*'2012-2019 sewage only'!$D860/('2012-2019 sewage only'!$D860+'2012-2019 sewage only'!$F860)</f>
        <v>#VALUE!</v>
      </c>
      <c r="F860">
        <f>IF('2012-2019 combined'!D860&lt;30, 0, '2012-2019 combined'!D860-30)</f>
        <v>0</v>
      </c>
    </row>
    <row r="861" spans="1:6" x14ac:dyDescent="0.25">
      <c r="A861" s="4">
        <v>41981</v>
      </c>
      <c r="B861" t="e">
        <f>'2012-2019 combined'!B861*'2012-2019 sewage only'!$D861/('2012-2019 sewage only'!$D861+'2012-2019 sewage only'!$F861)</f>
        <v>#VALUE!</v>
      </c>
      <c r="C861">
        <f>'2012-2019 combined'!C861*'2012-2019 sewage only'!$D861/('2012-2019 sewage only'!$D861+'2012-2019 sewage only'!$F861)</f>
        <v>0</v>
      </c>
      <c r="D861">
        <f>IF('2012-2019 combined'!D861&lt;30,'2012-2019 combined'!D861,30)</f>
        <v>28.66</v>
      </c>
      <c r="E861" t="e">
        <f>'2012-2019 combined'!E861*'2012-2019 sewage only'!$D861/('2012-2019 sewage only'!$D861+'2012-2019 sewage only'!$F861)</f>
        <v>#VALUE!</v>
      </c>
      <c r="F861">
        <f>IF('2012-2019 combined'!D861&lt;30, 0, '2012-2019 combined'!D861-30)</f>
        <v>0</v>
      </c>
    </row>
    <row r="862" spans="1:6" x14ac:dyDescent="0.25">
      <c r="A862" s="4">
        <v>41982</v>
      </c>
      <c r="B862">
        <f>'2012-2019 combined'!B862*'2012-2019 sewage only'!$D862/('2012-2019 sewage only'!$D862+'2012-2019 sewage only'!$F862)</f>
        <v>14.6</v>
      </c>
      <c r="C862">
        <f>'2012-2019 combined'!C862*'2012-2019 sewage only'!$D862/('2012-2019 sewage only'!$D862+'2012-2019 sewage only'!$F862)</f>
        <v>0.61</v>
      </c>
      <c r="D862">
        <f>IF('2012-2019 combined'!D862&lt;30,'2012-2019 combined'!D862,30)</f>
        <v>26.08</v>
      </c>
      <c r="E862">
        <f>'2012-2019 combined'!E862*'2012-2019 sewage only'!$D862/('2012-2019 sewage only'!$D862+'2012-2019 sewage only'!$F862)</f>
        <v>19.399999999999999</v>
      </c>
      <c r="F862">
        <f>IF('2012-2019 combined'!D862&lt;30, 0, '2012-2019 combined'!D862-30)</f>
        <v>0</v>
      </c>
    </row>
    <row r="863" spans="1:6" x14ac:dyDescent="0.25">
      <c r="A863" s="4">
        <v>41983</v>
      </c>
      <c r="B863" t="e">
        <f>'2012-2019 combined'!B863*'2012-2019 sewage only'!$D863/('2012-2019 sewage only'!$D863+'2012-2019 sewage only'!$F863)</f>
        <v>#VALUE!</v>
      </c>
      <c r="C863">
        <f>'2012-2019 combined'!C863*'2012-2019 sewage only'!$D863/('2012-2019 sewage only'!$D863+'2012-2019 sewage only'!$F863)</f>
        <v>0</v>
      </c>
      <c r="D863">
        <f>IF('2012-2019 combined'!D863&lt;30,'2012-2019 combined'!D863,30)</f>
        <v>26.18</v>
      </c>
      <c r="E863" t="e">
        <f>'2012-2019 combined'!E863*'2012-2019 sewage only'!$D863/('2012-2019 sewage only'!$D863+'2012-2019 sewage only'!$F863)</f>
        <v>#VALUE!</v>
      </c>
      <c r="F863">
        <f>IF('2012-2019 combined'!D863&lt;30, 0, '2012-2019 combined'!D863-30)</f>
        <v>0</v>
      </c>
    </row>
    <row r="864" spans="1:6" x14ac:dyDescent="0.25">
      <c r="A864" s="4">
        <v>41984</v>
      </c>
      <c r="B864">
        <f>'2012-2019 combined'!B864*'2012-2019 sewage only'!$D864/('2012-2019 sewage only'!$D864+'2012-2019 sewage only'!$F864)</f>
        <v>16.399999999999999</v>
      </c>
      <c r="C864">
        <f>'2012-2019 combined'!C864*'2012-2019 sewage only'!$D864/('2012-2019 sewage only'!$D864+'2012-2019 sewage only'!$F864)</f>
        <v>0</v>
      </c>
      <c r="D864">
        <f>IF('2012-2019 combined'!D864&lt;30,'2012-2019 combined'!D864,30)</f>
        <v>25.71</v>
      </c>
      <c r="E864" t="e">
        <f>'2012-2019 combined'!E864*'2012-2019 sewage only'!$D864/('2012-2019 sewage only'!$D864+'2012-2019 sewage only'!$F864)</f>
        <v>#VALUE!</v>
      </c>
      <c r="F864">
        <f>IF('2012-2019 combined'!D864&lt;30, 0, '2012-2019 combined'!D864-30)</f>
        <v>0</v>
      </c>
    </row>
    <row r="865" spans="1:6" x14ac:dyDescent="0.25">
      <c r="A865" s="4">
        <v>41985</v>
      </c>
      <c r="B865" t="e">
        <f>'2012-2019 combined'!B865*'2012-2019 sewage only'!$D865/('2012-2019 sewage only'!$D865+'2012-2019 sewage only'!$F865)</f>
        <v>#VALUE!</v>
      </c>
      <c r="C865">
        <f>'2012-2019 combined'!C865*'2012-2019 sewage only'!$D865/('2012-2019 sewage only'!$D865+'2012-2019 sewage only'!$F865)</f>
        <v>0</v>
      </c>
      <c r="D865">
        <f>IF('2012-2019 combined'!D865&lt;30,'2012-2019 combined'!D865,30)</f>
        <v>24.94</v>
      </c>
      <c r="E865" t="e">
        <f>'2012-2019 combined'!E865*'2012-2019 sewage only'!$D865/('2012-2019 sewage only'!$D865+'2012-2019 sewage only'!$F865)</f>
        <v>#VALUE!</v>
      </c>
      <c r="F865">
        <f>IF('2012-2019 combined'!D865&lt;30, 0, '2012-2019 combined'!D865-30)</f>
        <v>0</v>
      </c>
    </row>
    <row r="866" spans="1:6" x14ac:dyDescent="0.25">
      <c r="A866" s="4">
        <v>41986</v>
      </c>
      <c r="B866" t="e">
        <f>'2012-2019 combined'!B866*'2012-2019 sewage only'!$D866/('2012-2019 sewage only'!$D866+'2012-2019 sewage only'!$F866)</f>
        <v>#VALUE!</v>
      </c>
      <c r="C866">
        <f>'2012-2019 combined'!C866*'2012-2019 sewage only'!$D866/('2012-2019 sewage only'!$D866+'2012-2019 sewage only'!$F866)</f>
        <v>0</v>
      </c>
      <c r="D866">
        <f>IF('2012-2019 combined'!D866&lt;30,'2012-2019 combined'!D866,30)</f>
        <v>24.68</v>
      </c>
      <c r="E866" t="e">
        <f>'2012-2019 combined'!E866*'2012-2019 sewage only'!$D866/('2012-2019 sewage only'!$D866+'2012-2019 sewage only'!$F866)</f>
        <v>#VALUE!</v>
      </c>
      <c r="F866">
        <f>IF('2012-2019 combined'!D866&lt;30, 0, '2012-2019 combined'!D866-30)</f>
        <v>0</v>
      </c>
    </row>
    <row r="867" spans="1:6" x14ac:dyDescent="0.25">
      <c r="A867" s="4">
        <v>41987</v>
      </c>
      <c r="B867" t="e">
        <f>'2012-2019 combined'!B867*'2012-2019 sewage only'!$D867/('2012-2019 sewage only'!$D867+'2012-2019 sewage only'!$F867)</f>
        <v>#VALUE!</v>
      </c>
      <c r="C867">
        <f>'2012-2019 combined'!C867*'2012-2019 sewage only'!$D867/('2012-2019 sewage only'!$D867+'2012-2019 sewage only'!$F867)</f>
        <v>0</v>
      </c>
      <c r="D867">
        <f>IF('2012-2019 combined'!D867&lt;30,'2012-2019 combined'!D867,30)</f>
        <v>25.19</v>
      </c>
      <c r="E867" t="e">
        <f>'2012-2019 combined'!E867*'2012-2019 sewage only'!$D867/('2012-2019 sewage only'!$D867+'2012-2019 sewage only'!$F867)</f>
        <v>#VALUE!</v>
      </c>
      <c r="F867">
        <f>IF('2012-2019 combined'!D867&lt;30, 0, '2012-2019 combined'!D867-30)</f>
        <v>0</v>
      </c>
    </row>
    <row r="868" spans="1:6" x14ac:dyDescent="0.25">
      <c r="A868" s="4">
        <v>41988</v>
      </c>
      <c r="B868" t="e">
        <f>'2012-2019 combined'!B868*'2012-2019 sewage only'!$D868/('2012-2019 sewage only'!$D868+'2012-2019 sewage only'!$F868)</f>
        <v>#VALUE!</v>
      </c>
      <c r="C868">
        <f>'2012-2019 combined'!C868*'2012-2019 sewage only'!$D868/('2012-2019 sewage only'!$D868+'2012-2019 sewage only'!$F868)</f>
        <v>0</v>
      </c>
      <c r="D868">
        <f>IF('2012-2019 combined'!D868&lt;30,'2012-2019 combined'!D868,30)</f>
        <v>27.1</v>
      </c>
      <c r="E868" t="e">
        <f>'2012-2019 combined'!E868*'2012-2019 sewage only'!$D868/('2012-2019 sewage only'!$D868+'2012-2019 sewage only'!$F868)</f>
        <v>#VALUE!</v>
      </c>
      <c r="F868">
        <f>IF('2012-2019 combined'!D868&lt;30, 0, '2012-2019 combined'!D868-30)</f>
        <v>0</v>
      </c>
    </row>
    <row r="869" spans="1:6" x14ac:dyDescent="0.25">
      <c r="A869" s="4">
        <v>41989</v>
      </c>
      <c r="B869">
        <f>'2012-2019 combined'!B869*'2012-2019 sewage only'!$D869/('2012-2019 sewage only'!$D869+'2012-2019 sewage only'!$F869)</f>
        <v>14.9</v>
      </c>
      <c r="C869">
        <f>'2012-2019 combined'!C869*'2012-2019 sewage only'!$D869/('2012-2019 sewage only'!$D869+'2012-2019 sewage only'!$F869)</f>
        <v>2.02</v>
      </c>
      <c r="D869">
        <f>IF('2012-2019 combined'!D869&lt;30,'2012-2019 combined'!D869,30)</f>
        <v>24.66</v>
      </c>
      <c r="E869">
        <f>'2012-2019 combined'!E869*'2012-2019 sewage only'!$D869/('2012-2019 sewage only'!$D869+'2012-2019 sewage only'!$F869)</f>
        <v>21.200000000000003</v>
      </c>
      <c r="F869">
        <f>IF('2012-2019 combined'!D869&lt;30, 0, '2012-2019 combined'!D869-30)</f>
        <v>0</v>
      </c>
    </row>
    <row r="870" spans="1:6" x14ac:dyDescent="0.25">
      <c r="A870" s="4">
        <v>41990</v>
      </c>
      <c r="B870" t="e">
        <f>'2012-2019 combined'!B870*'2012-2019 sewage only'!$D870/('2012-2019 sewage only'!$D870+'2012-2019 sewage only'!$F870)</f>
        <v>#VALUE!</v>
      </c>
      <c r="C870">
        <f>'2012-2019 combined'!C870*'2012-2019 sewage only'!$D870/('2012-2019 sewage only'!$D870+'2012-2019 sewage only'!$F870)</f>
        <v>0</v>
      </c>
      <c r="D870">
        <f>IF('2012-2019 combined'!D870&lt;30,'2012-2019 combined'!D870,30)</f>
        <v>24.51</v>
      </c>
      <c r="E870" t="e">
        <f>'2012-2019 combined'!E870*'2012-2019 sewage only'!$D870/('2012-2019 sewage only'!$D870+'2012-2019 sewage only'!$F870)</f>
        <v>#VALUE!</v>
      </c>
      <c r="F870">
        <f>IF('2012-2019 combined'!D870&lt;30, 0, '2012-2019 combined'!D870-30)</f>
        <v>0</v>
      </c>
    </row>
    <row r="871" spans="1:6" x14ac:dyDescent="0.25">
      <c r="A871" s="4">
        <v>41991</v>
      </c>
      <c r="B871">
        <f>'2012-2019 combined'!B871*'2012-2019 sewage only'!$D871/('2012-2019 sewage only'!$D871+'2012-2019 sewage only'!$F871)</f>
        <v>12.5</v>
      </c>
      <c r="C871">
        <f>'2012-2019 combined'!C871*'2012-2019 sewage only'!$D871/('2012-2019 sewage only'!$D871+'2012-2019 sewage only'!$F871)</f>
        <v>0</v>
      </c>
      <c r="D871">
        <f>IF('2012-2019 combined'!D871&lt;30,'2012-2019 combined'!D871,30)</f>
        <v>24.44</v>
      </c>
      <c r="E871" t="e">
        <f>'2012-2019 combined'!E871*'2012-2019 sewage only'!$D871/('2012-2019 sewage only'!$D871+'2012-2019 sewage only'!$F871)</f>
        <v>#VALUE!</v>
      </c>
      <c r="F871">
        <f>IF('2012-2019 combined'!D871&lt;30, 0, '2012-2019 combined'!D871-30)</f>
        <v>0</v>
      </c>
    </row>
    <row r="872" spans="1:6" x14ac:dyDescent="0.25">
      <c r="A872" s="4">
        <v>41992</v>
      </c>
      <c r="B872" t="e">
        <f>'2012-2019 combined'!B872*'2012-2019 sewage only'!$D872/('2012-2019 sewage only'!$D872+'2012-2019 sewage only'!$F872)</f>
        <v>#VALUE!</v>
      </c>
      <c r="C872">
        <f>'2012-2019 combined'!C872*'2012-2019 sewage only'!$D872/('2012-2019 sewage only'!$D872+'2012-2019 sewage only'!$F872)</f>
        <v>0</v>
      </c>
      <c r="D872">
        <f>IF('2012-2019 combined'!D872&lt;30,'2012-2019 combined'!D872,30)</f>
        <v>24.62</v>
      </c>
      <c r="E872" t="e">
        <f>'2012-2019 combined'!E872*'2012-2019 sewage only'!$D872/('2012-2019 sewage only'!$D872+'2012-2019 sewage only'!$F872)</f>
        <v>#VALUE!</v>
      </c>
      <c r="F872">
        <f>IF('2012-2019 combined'!D872&lt;30, 0, '2012-2019 combined'!D872-30)</f>
        <v>0</v>
      </c>
    </row>
    <row r="873" spans="1:6" x14ac:dyDescent="0.25">
      <c r="A873" s="4">
        <v>41993</v>
      </c>
      <c r="B873" t="e">
        <f>'2012-2019 combined'!B873*'2012-2019 sewage only'!$D873/('2012-2019 sewage only'!$D873+'2012-2019 sewage only'!$F873)</f>
        <v>#VALUE!</v>
      </c>
      <c r="C873">
        <f>'2012-2019 combined'!C873*'2012-2019 sewage only'!$D873/('2012-2019 sewage only'!$D873+'2012-2019 sewage only'!$F873)</f>
        <v>0</v>
      </c>
      <c r="D873">
        <f>IF('2012-2019 combined'!D873&lt;30,'2012-2019 combined'!D873,30)</f>
        <v>25.45</v>
      </c>
      <c r="E873" t="e">
        <f>'2012-2019 combined'!E873*'2012-2019 sewage only'!$D873/('2012-2019 sewage only'!$D873+'2012-2019 sewage only'!$F873)</f>
        <v>#VALUE!</v>
      </c>
      <c r="F873">
        <f>IF('2012-2019 combined'!D873&lt;30, 0, '2012-2019 combined'!D873-30)</f>
        <v>0</v>
      </c>
    </row>
    <row r="874" spans="1:6" x14ac:dyDescent="0.25">
      <c r="A874" s="4">
        <v>41994</v>
      </c>
      <c r="B874" t="e">
        <f>'2012-2019 combined'!B874*'2012-2019 sewage only'!$D874/('2012-2019 sewage only'!$D874+'2012-2019 sewage only'!$F874)</f>
        <v>#VALUE!</v>
      </c>
      <c r="C874">
        <f>'2012-2019 combined'!C874*'2012-2019 sewage only'!$D874/('2012-2019 sewage only'!$D874+'2012-2019 sewage only'!$F874)</f>
        <v>0</v>
      </c>
      <c r="D874">
        <f>IF('2012-2019 combined'!D874&lt;30,'2012-2019 combined'!D874,30)</f>
        <v>25.99</v>
      </c>
      <c r="E874" t="e">
        <f>'2012-2019 combined'!E874*'2012-2019 sewage only'!$D874/('2012-2019 sewage only'!$D874+'2012-2019 sewage only'!$F874)</f>
        <v>#VALUE!</v>
      </c>
      <c r="F874">
        <f>IF('2012-2019 combined'!D874&lt;30, 0, '2012-2019 combined'!D874-30)</f>
        <v>0</v>
      </c>
    </row>
    <row r="875" spans="1:6" x14ac:dyDescent="0.25">
      <c r="A875" s="4">
        <v>41995</v>
      </c>
      <c r="B875" t="e">
        <f>'2012-2019 combined'!B875*'2012-2019 sewage only'!$D875/('2012-2019 sewage only'!$D875+'2012-2019 sewage only'!$F875)</f>
        <v>#VALUE!</v>
      </c>
      <c r="C875">
        <f>'2012-2019 combined'!C875*'2012-2019 sewage only'!$D875/('2012-2019 sewage only'!$D875+'2012-2019 sewage only'!$F875)</f>
        <v>0</v>
      </c>
      <c r="D875">
        <f>IF('2012-2019 combined'!D875&lt;30,'2012-2019 combined'!D875,30)</f>
        <v>30</v>
      </c>
      <c r="E875" t="e">
        <f>'2012-2019 combined'!E875*'2012-2019 sewage only'!$D875/('2012-2019 sewage only'!$D875+'2012-2019 sewage only'!$F875)</f>
        <v>#VALUE!</v>
      </c>
      <c r="F875">
        <f>IF('2012-2019 combined'!D875&lt;30, 0, '2012-2019 combined'!D875-30)</f>
        <v>18.380000000000003</v>
      </c>
    </row>
    <row r="876" spans="1:6" x14ac:dyDescent="0.25">
      <c r="A876" s="4">
        <v>41996</v>
      </c>
      <c r="B876">
        <f>'2012-2019 combined'!B876*'2012-2019 sewage only'!$D876/('2012-2019 sewage only'!$D876+'2012-2019 sewage only'!$F876)</f>
        <v>16.049382716049383</v>
      </c>
      <c r="C876">
        <f>'2012-2019 combined'!C876*'2012-2019 sewage only'!$D876/('2012-2019 sewage only'!$D876+'2012-2019 sewage only'!$F876)</f>
        <v>2.2398589065255732</v>
      </c>
      <c r="D876">
        <f>IF('2012-2019 combined'!D876&lt;30,'2012-2019 combined'!D876,30)</f>
        <v>30</v>
      </c>
      <c r="E876" t="e">
        <f>'2012-2019 combined'!E876*'2012-2019 sewage only'!$D876/('2012-2019 sewage only'!$D876+'2012-2019 sewage only'!$F876)</f>
        <v>#VALUE!</v>
      </c>
      <c r="F876">
        <f>IF('2012-2019 combined'!D876&lt;30, 0, '2012-2019 combined'!D876-30)</f>
        <v>4.0200000000000031</v>
      </c>
    </row>
    <row r="877" spans="1:6" x14ac:dyDescent="0.25">
      <c r="A877" s="4">
        <v>41997</v>
      </c>
      <c r="B877" t="e">
        <f>'2012-2019 combined'!B877*'2012-2019 sewage only'!$D877/('2012-2019 sewage only'!$D877+'2012-2019 sewage only'!$F877)</f>
        <v>#VALUE!</v>
      </c>
      <c r="C877">
        <f>'2012-2019 combined'!C877*'2012-2019 sewage only'!$D877/('2012-2019 sewage only'!$D877+'2012-2019 sewage only'!$F877)</f>
        <v>0</v>
      </c>
      <c r="D877">
        <f>IF('2012-2019 combined'!D877&lt;30,'2012-2019 combined'!D877,30)</f>
        <v>30</v>
      </c>
      <c r="E877" t="e">
        <f>'2012-2019 combined'!E877*'2012-2019 sewage only'!$D877/('2012-2019 sewage only'!$D877+'2012-2019 sewage only'!$F877)</f>
        <v>#VALUE!</v>
      </c>
      <c r="F877">
        <f>IF('2012-2019 combined'!D877&lt;30, 0, '2012-2019 combined'!D877-30)</f>
        <v>6.07</v>
      </c>
    </row>
    <row r="878" spans="1:6" x14ac:dyDescent="0.25">
      <c r="A878" s="4">
        <v>41998</v>
      </c>
      <c r="B878">
        <f>'2012-2019 combined'!B878*'2012-2019 sewage only'!$D878/('2012-2019 sewage only'!$D878+'2012-2019 sewage only'!$F878)</f>
        <v>16.937053861129137</v>
      </c>
      <c r="C878">
        <f>'2012-2019 combined'!C878*'2012-2019 sewage only'!$D878/('2012-2019 sewage only'!$D878+'2012-2019 sewage only'!$F878)</f>
        <v>0</v>
      </c>
      <c r="D878">
        <f>IF('2012-2019 combined'!D878&lt;30,'2012-2019 combined'!D878,30)</f>
        <v>30</v>
      </c>
      <c r="E878" t="e">
        <f>'2012-2019 combined'!E878*'2012-2019 sewage only'!$D878/('2012-2019 sewage only'!$D878+'2012-2019 sewage only'!$F878)</f>
        <v>#VALUE!</v>
      </c>
      <c r="F878">
        <f>IF('2012-2019 combined'!D878&lt;30, 0, '2012-2019 combined'!D878-30)</f>
        <v>0.82000000000000028</v>
      </c>
    </row>
    <row r="879" spans="1:6" x14ac:dyDescent="0.25">
      <c r="A879" s="4">
        <v>41999</v>
      </c>
      <c r="B879" t="e">
        <f>'2012-2019 combined'!B879*'2012-2019 sewage only'!$D879/('2012-2019 sewage only'!$D879+'2012-2019 sewage only'!$F879)</f>
        <v>#VALUE!</v>
      </c>
      <c r="C879">
        <f>'2012-2019 combined'!C879*'2012-2019 sewage only'!$D879/('2012-2019 sewage only'!$D879+'2012-2019 sewage only'!$F879)</f>
        <v>0</v>
      </c>
      <c r="D879">
        <f>IF('2012-2019 combined'!D879&lt;30,'2012-2019 combined'!D879,30)</f>
        <v>30</v>
      </c>
      <c r="E879" t="e">
        <f>'2012-2019 combined'!E879*'2012-2019 sewage only'!$D879/('2012-2019 sewage only'!$D879+'2012-2019 sewage only'!$F879)</f>
        <v>#VALUE!</v>
      </c>
      <c r="F879">
        <f>IF('2012-2019 combined'!D879&lt;30, 0, '2012-2019 combined'!D879-30)</f>
        <v>1.8000000000000007</v>
      </c>
    </row>
    <row r="880" spans="1:6" x14ac:dyDescent="0.25">
      <c r="A880" s="4">
        <v>42000</v>
      </c>
      <c r="B880" t="e">
        <f>'2012-2019 combined'!B880*'2012-2019 sewage only'!$D880/('2012-2019 sewage only'!$D880+'2012-2019 sewage only'!$F880)</f>
        <v>#VALUE!</v>
      </c>
      <c r="C880">
        <f>'2012-2019 combined'!C880*'2012-2019 sewage only'!$D880/('2012-2019 sewage only'!$D880+'2012-2019 sewage only'!$F880)</f>
        <v>0</v>
      </c>
      <c r="D880">
        <f>IF('2012-2019 combined'!D880&lt;30,'2012-2019 combined'!D880,30)</f>
        <v>30</v>
      </c>
      <c r="E880" t="e">
        <f>'2012-2019 combined'!E880*'2012-2019 sewage only'!$D880/('2012-2019 sewage only'!$D880+'2012-2019 sewage only'!$F880)</f>
        <v>#VALUE!</v>
      </c>
      <c r="F880">
        <f>IF('2012-2019 combined'!D880&lt;30, 0, '2012-2019 combined'!D880-30)</f>
        <v>1.9899999999999984</v>
      </c>
    </row>
    <row r="881" spans="1:6" x14ac:dyDescent="0.25">
      <c r="A881" s="4">
        <v>42001</v>
      </c>
      <c r="B881" t="e">
        <f>'2012-2019 combined'!B881*'2012-2019 sewage only'!$D881/('2012-2019 sewage only'!$D881+'2012-2019 sewage only'!$F881)</f>
        <v>#VALUE!</v>
      </c>
      <c r="C881">
        <f>'2012-2019 combined'!C881*'2012-2019 sewage only'!$D881/('2012-2019 sewage only'!$D881+'2012-2019 sewage only'!$F881)</f>
        <v>0</v>
      </c>
      <c r="D881">
        <f>IF('2012-2019 combined'!D881&lt;30,'2012-2019 combined'!D881,30)</f>
        <v>30</v>
      </c>
      <c r="E881" t="e">
        <f>'2012-2019 combined'!E881*'2012-2019 sewage only'!$D881/('2012-2019 sewage only'!$D881+'2012-2019 sewage only'!$F881)</f>
        <v>#VALUE!</v>
      </c>
      <c r="F881">
        <f>IF('2012-2019 combined'!D881&lt;30, 0, '2012-2019 combined'!D881-30)</f>
        <v>0.26000000000000156</v>
      </c>
    </row>
    <row r="882" spans="1:6" x14ac:dyDescent="0.25">
      <c r="A882" s="4">
        <v>42002</v>
      </c>
      <c r="B882" t="e">
        <f>'2012-2019 combined'!B882*'2012-2019 sewage only'!$D882/('2012-2019 sewage only'!$D882+'2012-2019 sewage only'!$F882)</f>
        <v>#VALUE!</v>
      </c>
      <c r="C882">
        <f>'2012-2019 combined'!C882*'2012-2019 sewage only'!$D882/('2012-2019 sewage only'!$D882+'2012-2019 sewage only'!$F882)</f>
        <v>0</v>
      </c>
      <c r="D882">
        <f>IF('2012-2019 combined'!D882&lt;30,'2012-2019 combined'!D882,30)</f>
        <v>28.77</v>
      </c>
      <c r="E882" t="e">
        <f>'2012-2019 combined'!E882*'2012-2019 sewage only'!$D882/('2012-2019 sewage only'!$D882+'2012-2019 sewage only'!$F882)</f>
        <v>#VALUE!</v>
      </c>
      <c r="F882">
        <f>IF('2012-2019 combined'!D882&lt;30, 0, '2012-2019 combined'!D882-30)</f>
        <v>0</v>
      </c>
    </row>
    <row r="883" spans="1:6" x14ac:dyDescent="0.25">
      <c r="A883" s="4">
        <v>42003</v>
      </c>
      <c r="B883">
        <f>'2012-2019 combined'!B883*'2012-2019 sewage only'!$D883/('2012-2019 sewage only'!$D883+'2012-2019 sewage only'!$F883)</f>
        <v>15.5</v>
      </c>
      <c r="C883">
        <f>'2012-2019 combined'!C883*'2012-2019 sewage only'!$D883/('2012-2019 sewage only'!$D883+'2012-2019 sewage only'!$F883)</f>
        <v>4.26</v>
      </c>
      <c r="D883">
        <f>IF('2012-2019 combined'!D883&lt;30,'2012-2019 combined'!D883,30)</f>
        <v>28.05</v>
      </c>
      <c r="E883" t="e">
        <f>'2012-2019 combined'!E883*'2012-2019 sewage only'!$D883/('2012-2019 sewage only'!$D883+'2012-2019 sewage only'!$F883)</f>
        <v>#VALUE!</v>
      </c>
      <c r="F883">
        <f>IF('2012-2019 combined'!D883&lt;30, 0, '2012-2019 combined'!D883-30)</f>
        <v>0</v>
      </c>
    </row>
    <row r="884" spans="1:6" x14ac:dyDescent="0.25">
      <c r="A884" s="4">
        <v>42004</v>
      </c>
      <c r="B884" t="e">
        <f>'2012-2019 combined'!B884*'2012-2019 sewage only'!$D884/('2012-2019 sewage only'!$D884+'2012-2019 sewage only'!$F884)</f>
        <v>#VALUE!</v>
      </c>
      <c r="C884">
        <f>'2012-2019 combined'!C884*'2012-2019 sewage only'!$D884/('2012-2019 sewage only'!$D884+'2012-2019 sewage only'!$F884)</f>
        <v>0</v>
      </c>
      <c r="D884">
        <f>IF('2012-2019 combined'!D884&lt;30,'2012-2019 combined'!D884,30)</f>
        <v>27.06</v>
      </c>
      <c r="E884" t="e">
        <f>'2012-2019 combined'!E884*'2012-2019 sewage only'!$D884/('2012-2019 sewage only'!$D884+'2012-2019 sewage only'!$F884)</f>
        <v>#VALUE!</v>
      </c>
      <c r="F884">
        <f>IF('2012-2019 combined'!D884&lt;30, 0, '2012-2019 combined'!D884-30)</f>
        <v>0</v>
      </c>
    </row>
    <row r="885" spans="1:6" x14ac:dyDescent="0.25">
      <c r="A885" s="4">
        <v>42005</v>
      </c>
      <c r="B885">
        <f>'2012-2019 combined'!B885*'2012-2019 sewage only'!$D885/('2012-2019 sewage only'!$D885+'2012-2019 sewage only'!$F885)</f>
        <v>19</v>
      </c>
      <c r="C885">
        <f>'2012-2019 combined'!C885*'2012-2019 sewage only'!$D885/('2012-2019 sewage only'!$D885+'2012-2019 sewage only'!$F885)</f>
        <v>0</v>
      </c>
      <c r="D885">
        <f>IF('2012-2019 combined'!D885&lt;30,'2012-2019 combined'!D885,30)</f>
        <v>26.39</v>
      </c>
      <c r="E885" t="e">
        <f>'2012-2019 combined'!E885*'2012-2019 sewage only'!$D885/('2012-2019 sewage only'!$D885+'2012-2019 sewage only'!$F885)</f>
        <v>#VALUE!</v>
      </c>
      <c r="F885">
        <f>IF('2012-2019 combined'!D885&lt;30, 0, '2012-2019 combined'!D885-30)</f>
        <v>0</v>
      </c>
    </row>
    <row r="886" spans="1:6" x14ac:dyDescent="0.25">
      <c r="A886" s="4">
        <v>42006</v>
      </c>
      <c r="B886" t="e">
        <f>'2012-2019 combined'!B886*'2012-2019 sewage only'!$D886/('2012-2019 sewage only'!$D886+'2012-2019 sewage only'!$F886)</f>
        <v>#VALUE!</v>
      </c>
      <c r="C886">
        <f>'2012-2019 combined'!C886*'2012-2019 sewage only'!$D886/('2012-2019 sewage only'!$D886+'2012-2019 sewage only'!$F886)</f>
        <v>0</v>
      </c>
      <c r="D886">
        <f>IF('2012-2019 combined'!D886&lt;30,'2012-2019 combined'!D886,30)</f>
        <v>28.41</v>
      </c>
      <c r="E886" t="e">
        <f>'2012-2019 combined'!E886*'2012-2019 sewage only'!$D886/('2012-2019 sewage only'!$D886+'2012-2019 sewage only'!$F886)</f>
        <v>#VALUE!</v>
      </c>
      <c r="F886">
        <f>IF('2012-2019 combined'!D886&lt;30, 0, '2012-2019 combined'!D886-30)</f>
        <v>0</v>
      </c>
    </row>
    <row r="887" spans="1:6" x14ac:dyDescent="0.25">
      <c r="A887" s="4">
        <v>42007</v>
      </c>
      <c r="B887" t="e">
        <f>'2012-2019 combined'!B887*'2012-2019 sewage only'!$D887/('2012-2019 sewage only'!$D887+'2012-2019 sewage only'!$F887)</f>
        <v>#VALUE!</v>
      </c>
      <c r="C887">
        <f>'2012-2019 combined'!C887*'2012-2019 sewage only'!$D887/('2012-2019 sewage only'!$D887+'2012-2019 sewage only'!$F887)</f>
        <v>0</v>
      </c>
      <c r="D887">
        <f>IF('2012-2019 combined'!D887&lt;30,'2012-2019 combined'!D887,30)</f>
        <v>30</v>
      </c>
      <c r="E887" t="e">
        <f>'2012-2019 combined'!E887*'2012-2019 sewage only'!$D887/('2012-2019 sewage only'!$D887+'2012-2019 sewage only'!$F887)</f>
        <v>#VALUE!</v>
      </c>
      <c r="F887">
        <f>IF('2012-2019 combined'!D887&lt;30, 0, '2012-2019 combined'!D887-30)</f>
        <v>10.689999999999998</v>
      </c>
    </row>
    <row r="888" spans="1:6" x14ac:dyDescent="0.25">
      <c r="A888" s="4">
        <v>42008</v>
      </c>
      <c r="B888" t="e">
        <f>'2012-2019 combined'!B888*'2012-2019 sewage only'!$D888/('2012-2019 sewage only'!$D888+'2012-2019 sewage only'!$F888)</f>
        <v>#VALUE!</v>
      </c>
      <c r="C888">
        <f>'2012-2019 combined'!C888*'2012-2019 sewage only'!$D888/('2012-2019 sewage only'!$D888+'2012-2019 sewage only'!$F888)</f>
        <v>0</v>
      </c>
      <c r="D888">
        <f>IF('2012-2019 combined'!D888&lt;30,'2012-2019 combined'!D888,30)</f>
        <v>29.22</v>
      </c>
      <c r="E888" t="e">
        <f>'2012-2019 combined'!E888*'2012-2019 sewage only'!$D888/('2012-2019 sewage only'!$D888+'2012-2019 sewage only'!$F888)</f>
        <v>#VALUE!</v>
      </c>
      <c r="F888">
        <f>IF('2012-2019 combined'!D888&lt;30, 0, '2012-2019 combined'!D888-30)</f>
        <v>0</v>
      </c>
    </row>
    <row r="889" spans="1:6" x14ac:dyDescent="0.25">
      <c r="A889" s="4">
        <v>42009</v>
      </c>
      <c r="B889" t="e">
        <f>'2012-2019 combined'!B889*'2012-2019 sewage only'!$D889/('2012-2019 sewage only'!$D889+'2012-2019 sewage only'!$F889)</f>
        <v>#VALUE!</v>
      </c>
      <c r="C889">
        <f>'2012-2019 combined'!C889*'2012-2019 sewage only'!$D889/('2012-2019 sewage only'!$D889+'2012-2019 sewage only'!$F889)</f>
        <v>0</v>
      </c>
      <c r="D889">
        <f>IF('2012-2019 combined'!D889&lt;30,'2012-2019 combined'!D889,30)</f>
        <v>30</v>
      </c>
      <c r="E889" t="e">
        <f>'2012-2019 combined'!E889*'2012-2019 sewage only'!$D889/('2012-2019 sewage only'!$D889+'2012-2019 sewage only'!$F889)</f>
        <v>#VALUE!</v>
      </c>
      <c r="F889">
        <f>IF('2012-2019 combined'!D889&lt;30, 0, '2012-2019 combined'!D889-30)</f>
        <v>7.0000000000000284E-2</v>
      </c>
    </row>
    <row r="890" spans="1:6" x14ac:dyDescent="0.25">
      <c r="A890" s="4">
        <v>42010</v>
      </c>
      <c r="B890">
        <f>'2012-2019 combined'!B890*'2012-2019 sewage only'!$D890/('2012-2019 sewage only'!$D890+'2012-2019 sewage only'!$F890)</f>
        <v>18.600000000000001</v>
      </c>
      <c r="C890">
        <f>'2012-2019 combined'!C890*'2012-2019 sewage only'!$D890/('2012-2019 sewage only'!$D890+'2012-2019 sewage only'!$F890)</f>
        <v>2.29</v>
      </c>
      <c r="D890">
        <f>IF('2012-2019 combined'!D890&lt;30,'2012-2019 combined'!D890,30)</f>
        <v>28.89</v>
      </c>
      <c r="E890">
        <f>'2012-2019 combined'!E890*'2012-2019 sewage only'!$D890/('2012-2019 sewage only'!$D890+'2012-2019 sewage only'!$F890)</f>
        <v>19</v>
      </c>
      <c r="F890">
        <f>IF('2012-2019 combined'!D890&lt;30, 0, '2012-2019 combined'!D890-30)</f>
        <v>0</v>
      </c>
    </row>
    <row r="891" spans="1:6" x14ac:dyDescent="0.25">
      <c r="A891" s="4">
        <v>42011</v>
      </c>
      <c r="B891" t="e">
        <f>'2012-2019 combined'!B891*'2012-2019 sewage only'!$D891/('2012-2019 sewage only'!$D891+'2012-2019 sewage only'!$F891)</f>
        <v>#VALUE!</v>
      </c>
      <c r="C891">
        <f>'2012-2019 combined'!C891*'2012-2019 sewage only'!$D891/('2012-2019 sewage only'!$D891+'2012-2019 sewage only'!$F891)</f>
        <v>0</v>
      </c>
      <c r="D891">
        <f>IF('2012-2019 combined'!D891&lt;30,'2012-2019 combined'!D891,30)</f>
        <v>28.25</v>
      </c>
      <c r="E891" t="e">
        <f>'2012-2019 combined'!E891*'2012-2019 sewage only'!$D891/('2012-2019 sewage only'!$D891+'2012-2019 sewage only'!$F891)</f>
        <v>#VALUE!</v>
      </c>
      <c r="F891">
        <f>IF('2012-2019 combined'!D891&lt;30, 0, '2012-2019 combined'!D891-30)</f>
        <v>0</v>
      </c>
    </row>
    <row r="892" spans="1:6" x14ac:dyDescent="0.25">
      <c r="A892" s="4">
        <v>42012</v>
      </c>
      <c r="B892">
        <f>'2012-2019 combined'!B892*'2012-2019 sewage only'!$D892/('2012-2019 sewage only'!$D892+'2012-2019 sewage only'!$F892)</f>
        <v>16.633663366336634</v>
      </c>
      <c r="C892">
        <f>'2012-2019 combined'!C892*'2012-2019 sewage only'!$D892/('2012-2019 sewage only'!$D892+'2012-2019 sewage only'!$F892)</f>
        <v>0</v>
      </c>
      <c r="D892">
        <f>IF('2012-2019 combined'!D892&lt;30,'2012-2019 combined'!D892,30)</f>
        <v>30</v>
      </c>
      <c r="E892" t="e">
        <f>'2012-2019 combined'!E892*'2012-2019 sewage only'!$D892/('2012-2019 sewage only'!$D892+'2012-2019 sewage only'!$F892)</f>
        <v>#VALUE!</v>
      </c>
      <c r="F892">
        <f>IF('2012-2019 combined'!D892&lt;30, 0, '2012-2019 combined'!D892-30)</f>
        <v>0.30000000000000071</v>
      </c>
    </row>
    <row r="893" spans="1:6" x14ac:dyDescent="0.25">
      <c r="A893" s="4">
        <v>42013</v>
      </c>
      <c r="B893" t="e">
        <f>'2012-2019 combined'!B893*'2012-2019 sewage only'!$D893/('2012-2019 sewage only'!$D893+'2012-2019 sewage only'!$F893)</f>
        <v>#VALUE!</v>
      </c>
      <c r="C893">
        <f>'2012-2019 combined'!C893*'2012-2019 sewage only'!$D893/('2012-2019 sewage only'!$D893+'2012-2019 sewage only'!$F893)</f>
        <v>0</v>
      </c>
      <c r="D893">
        <f>IF('2012-2019 combined'!D893&lt;30,'2012-2019 combined'!D893,30)</f>
        <v>28.22</v>
      </c>
      <c r="E893" t="e">
        <f>'2012-2019 combined'!E893*'2012-2019 sewage only'!$D893/('2012-2019 sewage only'!$D893+'2012-2019 sewage only'!$F893)</f>
        <v>#VALUE!</v>
      </c>
      <c r="F893">
        <f>IF('2012-2019 combined'!D893&lt;30, 0, '2012-2019 combined'!D893-30)</f>
        <v>0</v>
      </c>
    </row>
    <row r="894" spans="1:6" x14ac:dyDescent="0.25">
      <c r="A894" s="4">
        <v>42014</v>
      </c>
      <c r="B894" t="e">
        <f>'2012-2019 combined'!B894*'2012-2019 sewage only'!$D894/('2012-2019 sewage only'!$D894+'2012-2019 sewage only'!$F894)</f>
        <v>#VALUE!</v>
      </c>
      <c r="C894">
        <f>'2012-2019 combined'!C894*'2012-2019 sewage only'!$D894/('2012-2019 sewage only'!$D894+'2012-2019 sewage only'!$F894)</f>
        <v>0</v>
      </c>
      <c r="D894">
        <f>IF('2012-2019 combined'!D894&lt;30,'2012-2019 combined'!D894,30)</f>
        <v>27.37</v>
      </c>
      <c r="E894" t="e">
        <f>'2012-2019 combined'!E894*'2012-2019 sewage only'!$D894/('2012-2019 sewage only'!$D894+'2012-2019 sewage only'!$F894)</f>
        <v>#VALUE!</v>
      </c>
      <c r="F894">
        <f>IF('2012-2019 combined'!D894&lt;30, 0, '2012-2019 combined'!D894-30)</f>
        <v>0</v>
      </c>
    </row>
    <row r="895" spans="1:6" x14ac:dyDescent="0.25">
      <c r="A895" s="4">
        <v>42015</v>
      </c>
      <c r="B895" t="e">
        <f>'2012-2019 combined'!B895*'2012-2019 sewage only'!$D895/('2012-2019 sewage only'!$D895+'2012-2019 sewage only'!$F895)</f>
        <v>#VALUE!</v>
      </c>
      <c r="C895">
        <f>'2012-2019 combined'!C895*'2012-2019 sewage only'!$D895/('2012-2019 sewage only'!$D895+'2012-2019 sewage only'!$F895)</f>
        <v>0</v>
      </c>
      <c r="D895">
        <f>IF('2012-2019 combined'!D895&lt;30,'2012-2019 combined'!D895,30)</f>
        <v>30</v>
      </c>
      <c r="E895" t="e">
        <f>'2012-2019 combined'!E895*'2012-2019 sewage only'!$D895/('2012-2019 sewage only'!$D895+'2012-2019 sewage only'!$F895)</f>
        <v>#VALUE!</v>
      </c>
      <c r="F895">
        <f>IF('2012-2019 combined'!D895&lt;30, 0, '2012-2019 combined'!D895-30)</f>
        <v>1.8200000000000003</v>
      </c>
    </row>
    <row r="896" spans="1:6" x14ac:dyDescent="0.25">
      <c r="A896" s="4">
        <v>42016</v>
      </c>
      <c r="B896" t="e">
        <f>'2012-2019 combined'!B896*'2012-2019 sewage only'!$D896/('2012-2019 sewage only'!$D896+'2012-2019 sewage only'!$F896)</f>
        <v>#VALUE!</v>
      </c>
      <c r="C896">
        <f>'2012-2019 combined'!C896*'2012-2019 sewage only'!$D896/('2012-2019 sewage only'!$D896+'2012-2019 sewage only'!$F896)</f>
        <v>0</v>
      </c>
      <c r="D896">
        <f>IF('2012-2019 combined'!D896&lt;30,'2012-2019 combined'!D896,30)</f>
        <v>30</v>
      </c>
      <c r="E896" t="e">
        <f>'2012-2019 combined'!E896*'2012-2019 sewage only'!$D896/('2012-2019 sewage only'!$D896+'2012-2019 sewage only'!$F896)</f>
        <v>#VALUE!</v>
      </c>
      <c r="F896">
        <f>IF('2012-2019 combined'!D896&lt;30, 0, '2012-2019 combined'!D896-30)</f>
        <v>0.78999999999999915</v>
      </c>
    </row>
    <row r="897" spans="1:6" x14ac:dyDescent="0.25">
      <c r="A897" s="4">
        <v>42017</v>
      </c>
      <c r="B897">
        <f>'2012-2019 combined'!B897*'2012-2019 sewage only'!$D897/('2012-2019 sewage only'!$D897+'2012-2019 sewage only'!$F897)</f>
        <v>15.9</v>
      </c>
      <c r="C897">
        <f>'2012-2019 combined'!C897*'2012-2019 sewage only'!$D897/('2012-2019 sewage only'!$D897+'2012-2019 sewage only'!$F897)</f>
        <v>0.54300000000000004</v>
      </c>
      <c r="D897">
        <f>IF('2012-2019 combined'!D897&lt;30,'2012-2019 combined'!D897,30)</f>
        <v>26.84</v>
      </c>
      <c r="E897">
        <f>'2012-2019 combined'!E897*'2012-2019 sewage only'!$D897/('2012-2019 sewage only'!$D897+'2012-2019 sewage only'!$F897)</f>
        <v>19.2</v>
      </c>
      <c r="F897">
        <f>IF('2012-2019 combined'!D897&lt;30, 0, '2012-2019 combined'!D897-30)</f>
        <v>0</v>
      </c>
    </row>
    <row r="898" spans="1:6" x14ac:dyDescent="0.25">
      <c r="A898" s="4">
        <v>42018</v>
      </c>
      <c r="B898" t="e">
        <f>'2012-2019 combined'!B898*'2012-2019 sewage only'!$D898/('2012-2019 sewage only'!$D898+'2012-2019 sewage only'!$F898)</f>
        <v>#VALUE!</v>
      </c>
      <c r="C898">
        <f>'2012-2019 combined'!C898*'2012-2019 sewage only'!$D898/('2012-2019 sewage only'!$D898+'2012-2019 sewage only'!$F898)</f>
        <v>0</v>
      </c>
      <c r="D898">
        <f>IF('2012-2019 combined'!D898&lt;30,'2012-2019 combined'!D898,30)</f>
        <v>24.76</v>
      </c>
      <c r="E898" t="e">
        <f>'2012-2019 combined'!E898*'2012-2019 sewage only'!$D898/('2012-2019 sewage only'!$D898+'2012-2019 sewage only'!$F898)</f>
        <v>#VALUE!</v>
      </c>
      <c r="F898">
        <f>IF('2012-2019 combined'!D898&lt;30, 0, '2012-2019 combined'!D898-30)</f>
        <v>0</v>
      </c>
    </row>
    <row r="899" spans="1:6" x14ac:dyDescent="0.25">
      <c r="A899" s="4">
        <v>42019</v>
      </c>
      <c r="B899">
        <f>'2012-2019 combined'!B899*'2012-2019 sewage only'!$D899/('2012-2019 sewage only'!$D899+'2012-2019 sewage only'!$F899)</f>
        <v>21.1</v>
      </c>
      <c r="C899">
        <f>'2012-2019 combined'!C899*'2012-2019 sewage only'!$D899/('2012-2019 sewage only'!$D899+'2012-2019 sewage only'!$F899)</f>
        <v>0</v>
      </c>
      <c r="D899">
        <f>IF('2012-2019 combined'!D899&lt;30,'2012-2019 combined'!D899,30)</f>
        <v>25.63</v>
      </c>
      <c r="E899" t="e">
        <f>'2012-2019 combined'!E899*'2012-2019 sewage only'!$D899/('2012-2019 sewage only'!$D899+'2012-2019 sewage only'!$F899)</f>
        <v>#VALUE!</v>
      </c>
      <c r="F899">
        <f>IF('2012-2019 combined'!D899&lt;30, 0, '2012-2019 combined'!D899-30)</f>
        <v>0</v>
      </c>
    </row>
    <row r="900" spans="1:6" x14ac:dyDescent="0.25">
      <c r="A900" s="4">
        <v>42020</v>
      </c>
      <c r="B900" t="e">
        <f>'2012-2019 combined'!B900*'2012-2019 sewage only'!$D900/('2012-2019 sewage only'!$D900+'2012-2019 sewage only'!$F900)</f>
        <v>#VALUE!</v>
      </c>
      <c r="C900">
        <f>'2012-2019 combined'!C900*'2012-2019 sewage only'!$D900/('2012-2019 sewage only'!$D900+'2012-2019 sewage only'!$F900)</f>
        <v>0</v>
      </c>
      <c r="D900">
        <f>IF('2012-2019 combined'!D900&lt;30,'2012-2019 combined'!D900,30)</f>
        <v>25.22</v>
      </c>
      <c r="E900" t="e">
        <f>'2012-2019 combined'!E900*'2012-2019 sewage only'!$D900/('2012-2019 sewage only'!$D900+'2012-2019 sewage only'!$F900)</f>
        <v>#VALUE!</v>
      </c>
      <c r="F900">
        <f>IF('2012-2019 combined'!D900&lt;30, 0, '2012-2019 combined'!D900-30)</f>
        <v>0</v>
      </c>
    </row>
    <row r="901" spans="1:6" x14ac:dyDescent="0.25">
      <c r="A901" s="4">
        <v>42021</v>
      </c>
      <c r="B901" t="e">
        <f>'2012-2019 combined'!B901*'2012-2019 sewage only'!$D901/('2012-2019 sewage only'!$D901+'2012-2019 sewage only'!$F901)</f>
        <v>#VALUE!</v>
      </c>
      <c r="C901">
        <f>'2012-2019 combined'!C901*'2012-2019 sewage only'!$D901/('2012-2019 sewage only'!$D901+'2012-2019 sewage only'!$F901)</f>
        <v>0</v>
      </c>
      <c r="D901">
        <f>IF('2012-2019 combined'!D901&lt;30,'2012-2019 combined'!D901,30)</f>
        <v>26.49</v>
      </c>
      <c r="E901" t="e">
        <f>'2012-2019 combined'!E901*'2012-2019 sewage only'!$D901/('2012-2019 sewage only'!$D901+'2012-2019 sewage only'!$F901)</f>
        <v>#VALUE!</v>
      </c>
      <c r="F901">
        <f>IF('2012-2019 combined'!D901&lt;30, 0, '2012-2019 combined'!D901-30)</f>
        <v>0</v>
      </c>
    </row>
    <row r="902" spans="1:6" x14ac:dyDescent="0.25">
      <c r="A902" s="4">
        <v>42022</v>
      </c>
      <c r="B902" t="e">
        <f>'2012-2019 combined'!B902*'2012-2019 sewage only'!$D902/('2012-2019 sewage only'!$D902+'2012-2019 sewage only'!$F902)</f>
        <v>#VALUE!</v>
      </c>
      <c r="C902">
        <f>'2012-2019 combined'!C902*'2012-2019 sewage only'!$D902/('2012-2019 sewage only'!$D902+'2012-2019 sewage only'!$F902)</f>
        <v>0</v>
      </c>
      <c r="D902">
        <f>IF('2012-2019 combined'!D902&lt;30,'2012-2019 combined'!D902,30)</f>
        <v>23.85</v>
      </c>
      <c r="E902" t="e">
        <f>'2012-2019 combined'!E902*'2012-2019 sewage only'!$D902/('2012-2019 sewage only'!$D902+'2012-2019 sewage only'!$F902)</f>
        <v>#VALUE!</v>
      </c>
      <c r="F902">
        <f>IF('2012-2019 combined'!D902&lt;30, 0, '2012-2019 combined'!D902-30)</f>
        <v>0</v>
      </c>
    </row>
    <row r="903" spans="1:6" x14ac:dyDescent="0.25">
      <c r="A903" s="4">
        <v>42023</v>
      </c>
      <c r="B903" t="e">
        <f>'2012-2019 combined'!B903*'2012-2019 sewage only'!$D903/('2012-2019 sewage only'!$D903+'2012-2019 sewage only'!$F903)</f>
        <v>#VALUE!</v>
      </c>
      <c r="C903">
        <f>'2012-2019 combined'!C903*'2012-2019 sewage only'!$D903/('2012-2019 sewage only'!$D903+'2012-2019 sewage only'!$F903)</f>
        <v>0</v>
      </c>
      <c r="D903">
        <f>IF('2012-2019 combined'!D903&lt;30,'2012-2019 combined'!D903,30)</f>
        <v>24.02</v>
      </c>
      <c r="E903" t="e">
        <f>'2012-2019 combined'!E903*'2012-2019 sewage only'!$D903/('2012-2019 sewage only'!$D903+'2012-2019 sewage only'!$F903)</f>
        <v>#VALUE!</v>
      </c>
      <c r="F903">
        <f>IF('2012-2019 combined'!D903&lt;30, 0, '2012-2019 combined'!D903-30)</f>
        <v>0</v>
      </c>
    </row>
    <row r="904" spans="1:6" x14ac:dyDescent="0.25">
      <c r="A904" s="4">
        <v>42024</v>
      </c>
      <c r="B904">
        <f>'2012-2019 combined'!B904*'2012-2019 sewage only'!$D904/('2012-2019 sewage only'!$D904+'2012-2019 sewage only'!$F904)</f>
        <v>11</v>
      </c>
      <c r="C904">
        <f>'2012-2019 combined'!C904*'2012-2019 sewage only'!$D904/('2012-2019 sewage only'!$D904+'2012-2019 sewage only'!$F904)</f>
        <v>0.72899999999999998</v>
      </c>
      <c r="D904">
        <f>IF('2012-2019 combined'!D904&lt;30,'2012-2019 combined'!D904,30)</f>
        <v>23.3</v>
      </c>
      <c r="E904">
        <f>'2012-2019 combined'!E904*'2012-2019 sewage only'!$D904/('2012-2019 sewage only'!$D904+'2012-2019 sewage only'!$F904)</f>
        <v>16.7</v>
      </c>
      <c r="F904">
        <f>IF('2012-2019 combined'!D904&lt;30, 0, '2012-2019 combined'!D904-30)</f>
        <v>0</v>
      </c>
    </row>
    <row r="905" spans="1:6" x14ac:dyDescent="0.25">
      <c r="A905" s="4">
        <v>42025</v>
      </c>
      <c r="B905" t="e">
        <f>'2012-2019 combined'!B905*'2012-2019 sewage only'!$D905/('2012-2019 sewage only'!$D905+'2012-2019 sewage only'!$F905)</f>
        <v>#VALUE!</v>
      </c>
      <c r="C905">
        <f>'2012-2019 combined'!C905*'2012-2019 sewage only'!$D905/('2012-2019 sewage only'!$D905+'2012-2019 sewage only'!$F905)</f>
        <v>0</v>
      </c>
      <c r="D905">
        <f>IF('2012-2019 combined'!D905&lt;30,'2012-2019 combined'!D905,30)</f>
        <v>22.73</v>
      </c>
      <c r="E905" t="e">
        <f>'2012-2019 combined'!E905*'2012-2019 sewage only'!$D905/('2012-2019 sewage only'!$D905+'2012-2019 sewage only'!$F905)</f>
        <v>#VALUE!</v>
      </c>
      <c r="F905">
        <f>IF('2012-2019 combined'!D905&lt;30, 0, '2012-2019 combined'!D905-30)</f>
        <v>0</v>
      </c>
    </row>
    <row r="906" spans="1:6" x14ac:dyDescent="0.25">
      <c r="A906" s="4">
        <v>42026</v>
      </c>
      <c r="B906">
        <f>'2012-2019 combined'!B906*'2012-2019 sewage only'!$D906/('2012-2019 sewage only'!$D906+'2012-2019 sewage only'!$F906)</f>
        <v>14.800000000000002</v>
      </c>
      <c r="C906">
        <f>'2012-2019 combined'!C906*'2012-2019 sewage only'!$D906/('2012-2019 sewage only'!$D906+'2012-2019 sewage only'!$F906)</f>
        <v>0</v>
      </c>
      <c r="D906">
        <f>IF('2012-2019 combined'!D906&lt;30,'2012-2019 combined'!D906,30)</f>
        <v>22.83</v>
      </c>
      <c r="E906" t="e">
        <f>'2012-2019 combined'!E906*'2012-2019 sewage only'!$D906/('2012-2019 sewage only'!$D906+'2012-2019 sewage only'!$F906)</f>
        <v>#VALUE!</v>
      </c>
      <c r="F906">
        <f>IF('2012-2019 combined'!D906&lt;30, 0, '2012-2019 combined'!D906-30)</f>
        <v>0</v>
      </c>
    </row>
    <row r="907" spans="1:6" x14ac:dyDescent="0.25">
      <c r="A907" s="4">
        <v>42027</v>
      </c>
      <c r="B907" t="e">
        <f>'2012-2019 combined'!B907*'2012-2019 sewage only'!$D907/('2012-2019 sewage only'!$D907+'2012-2019 sewage only'!$F907)</f>
        <v>#VALUE!</v>
      </c>
      <c r="C907">
        <f>'2012-2019 combined'!C907*'2012-2019 sewage only'!$D907/('2012-2019 sewage only'!$D907+'2012-2019 sewage only'!$F907)</f>
        <v>0</v>
      </c>
      <c r="D907">
        <f>IF('2012-2019 combined'!D907&lt;30,'2012-2019 combined'!D907,30)</f>
        <v>22.79</v>
      </c>
      <c r="E907" t="e">
        <f>'2012-2019 combined'!E907*'2012-2019 sewage only'!$D907/('2012-2019 sewage only'!$D907+'2012-2019 sewage only'!$F907)</f>
        <v>#VALUE!</v>
      </c>
      <c r="F907">
        <f>IF('2012-2019 combined'!D907&lt;30, 0, '2012-2019 combined'!D907-30)</f>
        <v>0</v>
      </c>
    </row>
    <row r="908" spans="1:6" x14ac:dyDescent="0.25">
      <c r="A908" s="4">
        <v>42028</v>
      </c>
      <c r="B908" t="e">
        <f>'2012-2019 combined'!B908*'2012-2019 sewage only'!$D908/('2012-2019 sewage only'!$D908+'2012-2019 sewage only'!$F908)</f>
        <v>#VALUE!</v>
      </c>
      <c r="C908">
        <f>'2012-2019 combined'!C908*'2012-2019 sewage only'!$D908/('2012-2019 sewage only'!$D908+'2012-2019 sewage only'!$F908)</f>
        <v>0</v>
      </c>
      <c r="D908">
        <f>IF('2012-2019 combined'!D908&lt;30,'2012-2019 combined'!D908,30)</f>
        <v>22.19</v>
      </c>
      <c r="E908" t="e">
        <f>'2012-2019 combined'!E908*'2012-2019 sewage only'!$D908/('2012-2019 sewage only'!$D908+'2012-2019 sewage only'!$F908)</f>
        <v>#VALUE!</v>
      </c>
      <c r="F908">
        <f>IF('2012-2019 combined'!D908&lt;30, 0, '2012-2019 combined'!D908-30)</f>
        <v>0</v>
      </c>
    </row>
    <row r="909" spans="1:6" x14ac:dyDescent="0.25">
      <c r="A909" s="4">
        <v>42029</v>
      </c>
      <c r="B909" t="e">
        <f>'2012-2019 combined'!B909*'2012-2019 sewage only'!$D909/('2012-2019 sewage only'!$D909+'2012-2019 sewage only'!$F909)</f>
        <v>#VALUE!</v>
      </c>
      <c r="C909">
        <f>'2012-2019 combined'!C909*'2012-2019 sewage only'!$D909/('2012-2019 sewage only'!$D909+'2012-2019 sewage only'!$F909)</f>
        <v>0</v>
      </c>
      <c r="D909">
        <f>IF('2012-2019 combined'!D909&lt;30,'2012-2019 combined'!D909,30)</f>
        <v>22.72</v>
      </c>
      <c r="E909" t="e">
        <f>'2012-2019 combined'!E909*'2012-2019 sewage only'!$D909/('2012-2019 sewage only'!$D909+'2012-2019 sewage only'!$F909)</f>
        <v>#VALUE!</v>
      </c>
      <c r="F909">
        <f>IF('2012-2019 combined'!D909&lt;30, 0, '2012-2019 combined'!D909-30)</f>
        <v>0</v>
      </c>
    </row>
    <row r="910" spans="1:6" x14ac:dyDescent="0.25">
      <c r="A910" s="4">
        <v>42030</v>
      </c>
      <c r="B910" t="e">
        <f>'2012-2019 combined'!B910*'2012-2019 sewage only'!$D910/('2012-2019 sewage only'!$D910+'2012-2019 sewage only'!$F910)</f>
        <v>#VALUE!</v>
      </c>
      <c r="C910">
        <f>'2012-2019 combined'!C910*'2012-2019 sewage only'!$D910/('2012-2019 sewage only'!$D910+'2012-2019 sewage only'!$F910)</f>
        <v>0</v>
      </c>
      <c r="D910">
        <f>IF('2012-2019 combined'!D910&lt;30,'2012-2019 combined'!D910,30)</f>
        <v>21.91</v>
      </c>
      <c r="E910" t="e">
        <f>'2012-2019 combined'!E910*'2012-2019 sewage only'!$D910/('2012-2019 sewage only'!$D910+'2012-2019 sewage only'!$F910)</f>
        <v>#VALUE!</v>
      </c>
      <c r="F910">
        <f>IF('2012-2019 combined'!D910&lt;30, 0, '2012-2019 combined'!D910-30)</f>
        <v>0</v>
      </c>
    </row>
    <row r="911" spans="1:6" x14ac:dyDescent="0.25">
      <c r="A911" s="4">
        <v>42031</v>
      </c>
      <c r="B911">
        <f>'2012-2019 combined'!B911*'2012-2019 sewage only'!$D911/('2012-2019 sewage only'!$D911+'2012-2019 sewage only'!$F911)</f>
        <v>18.899999999999999</v>
      </c>
      <c r="C911">
        <f>'2012-2019 combined'!C911*'2012-2019 sewage only'!$D911/('2012-2019 sewage only'!$D911+'2012-2019 sewage only'!$F911)</f>
        <v>1.0900000000000001</v>
      </c>
      <c r="D911">
        <f>IF('2012-2019 combined'!D911&lt;30,'2012-2019 combined'!D911,30)</f>
        <v>21.57</v>
      </c>
      <c r="E911">
        <f>'2012-2019 combined'!E911*'2012-2019 sewage only'!$D911/('2012-2019 sewage only'!$D911+'2012-2019 sewage only'!$F911)</f>
        <v>20.2</v>
      </c>
      <c r="F911">
        <f>IF('2012-2019 combined'!D911&lt;30, 0, '2012-2019 combined'!D911-30)</f>
        <v>0</v>
      </c>
    </row>
    <row r="912" spans="1:6" x14ac:dyDescent="0.25">
      <c r="A912" s="4">
        <v>42032</v>
      </c>
      <c r="B912" t="e">
        <f>'2012-2019 combined'!B912*'2012-2019 sewage only'!$D912/('2012-2019 sewage only'!$D912+'2012-2019 sewage only'!$F912)</f>
        <v>#VALUE!</v>
      </c>
      <c r="C912">
        <f>'2012-2019 combined'!C912*'2012-2019 sewage only'!$D912/('2012-2019 sewage only'!$D912+'2012-2019 sewage only'!$F912)</f>
        <v>0</v>
      </c>
      <c r="D912">
        <f>IF('2012-2019 combined'!D912&lt;30,'2012-2019 combined'!D912,30)</f>
        <v>22.42</v>
      </c>
      <c r="E912" t="e">
        <f>'2012-2019 combined'!E912*'2012-2019 sewage only'!$D912/('2012-2019 sewage only'!$D912+'2012-2019 sewage only'!$F912)</f>
        <v>#VALUE!</v>
      </c>
      <c r="F912">
        <f>IF('2012-2019 combined'!D912&lt;30, 0, '2012-2019 combined'!D912-30)</f>
        <v>0</v>
      </c>
    </row>
    <row r="913" spans="1:6" x14ac:dyDescent="0.25">
      <c r="A913" s="4">
        <v>42033</v>
      </c>
      <c r="B913">
        <f>'2012-2019 combined'!B913*'2012-2019 sewage only'!$D913/('2012-2019 sewage only'!$D913+'2012-2019 sewage only'!$F913)</f>
        <v>18.7</v>
      </c>
      <c r="C913">
        <f>'2012-2019 combined'!C913*'2012-2019 sewage only'!$D913/('2012-2019 sewage only'!$D913+'2012-2019 sewage only'!$F913)</f>
        <v>0</v>
      </c>
      <c r="D913">
        <f>IF('2012-2019 combined'!D913&lt;30,'2012-2019 combined'!D913,30)</f>
        <v>20.82</v>
      </c>
      <c r="E913" t="e">
        <f>'2012-2019 combined'!E913*'2012-2019 sewage only'!$D913/('2012-2019 sewage only'!$D913+'2012-2019 sewage only'!$F913)</f>
        <v>#VALUE!</v>
      </c>
      <c r="F913">
        <f>IF('2012-2019 combined'!D913&lt;30, 0, '2012-2019 combined'!D913-30)</f>
        <v>0</v>
      </c>
    </row>
    <row r="914" spans="1:6" x14ac:dyDescent="0.25">
      <c r="A914" s="4">
        <v>42034</v>
      </c>
      <c r="B914" t="e">
        <f>'2012-2019 combined'!B914*'2012-2019 sewage only'!$D914/('2012-2019 sewage only'!$D914+'2012-2019 sewage only'!$F914)</f>
        <v>#VALUE!</v>
      </c>
      <c r="C914">
        <f>'2012-2019 combined'!C914*'2012-2019 sewage only'!$D914/('2012-2019 sewage only'!$D914+'2012-2019 sewage only'!$F914)</f>
        <v>0</v>
      </c>
      <c r="D914">
        <f>IF('2012-2019 combined'!D914&lt;30,'2012-2019 combined'!D914,30)</f>
        <v>21.06</v>
      </c>
      <c r="E914" t="e">
        <f>'2012-2019 combined'!E914*'2012-2019 sewage only'!$D914/('2012-2019 sewage only'!$D914+'2012-2019 sewage only'!$F914)</f>
        <v>#VALUE!</v>
      </c>
      <c r="F914">
        <f>IF('2012-2019 combined'!D914&lt;30, 0, '2012-2019 combined'!D914-30)</f>
        <v>0</v>
      </c>
    </row>
    <row r="915" spans="1:6" x14ac:dyDescent="0.25">
      <c r="A915" s="4">
        <v>42035</v>
      </c>
      <c r="B915" t="e">
        <f>'2012-2019 combined'!B915*'2012-2019 sewage only'!$D915/('2012-2019 sewage only'!$D915+'2012-2019 sewage only'!$F915)</f>
        <v>#VALUE!</v>
      </c>
      <c r="C915">
        <f>'2012-2019 combined'!C915*'2012-2019 sewage only'!$D915/('2012-2019 sewage only'!$D915+'2012-2019 sewage only'!$F915)</f>
        <v>0</v>
      </c>
      <c r="D915">
        <f>IF('2012-2019 combined'!D915&lt;30,'2012-2019 combined'!D915,30)</f>
        <v>22.44</v>
      </c>
      <c r="E915" t="e">
        <f>'2012-2019 combined'!E915*'2012-2019 sewage only'!$D915/('2012-2019 sewage only'!$D915+'2012-2019 sewage only'!$F915)</f>
        <v>#VALUE!</v>
      </c>
      <c r="F915">
        <f>IF('2012-2019 combined'!D915&lt;30, 0, '2012-2019 combined'!D915-30)</f>
        <v>0</v>
      </c>
    </row>
    <row r="916" spans="1:6" x14ac:dyDescent="0.25">
      <c r="A916" s="4">
        <v>42036</v>
      </c>
      <c r="B916" t="e">
        <f>'2012-2019 combined'!B916*'2012-2019 sewage only'!$D916/('2012-2019 sewage only'!$D916+'2012-2019 sewage only'!$F916)</f>
        <v>#VALUE!</v>
      </c>
      <c r="C916">
        <f>'2012-2019 combined'!C916*'2012-2019 sewage only'!$D916/('2012-2019 sewage only'!$D916+'2012-2019 sewage only'!$F916)</f>
        <v>0</v>
      </c>
      <c r="D916">
        <f>IF('2012-2019 combined'!D916&lt;30,'2012-2019 combined'!D916,30)</f>
        <v>28.54</v>
      </c>
      <c r="E916" t="e">
        <f>'2012-2019 combined'!E916*'2012-2019 sewage only'!$D916/('2012-2019 sewage only'!$D916+'2012-2019 sewage only'!$F916)</f>
        <v>#VALUE!</v>
      </c>
      <c r="F916">
        <f>IF('2012-2019 combined'!D916&lt;30, 0, '2012-2019 combined'!D916-30)</f>
        <v>0</v>
      </c>
    </row>
    <row r="917" spans="1:6" x14ac:dyDescent="0.25">
      <c r="A917" s="4">
        <v>42037</v>
      </c>
      <c r="B917" t="e">
        <f>'2012-2019 combined'!B917*'2012-2019 sewage only'!$D917/('2012-2019 sewage only'!$D917+'2012-2019 sewage only'!$F917)</f>
        <v>#VALUE!</v>
      </c>
      <c r="C917">
        <f>'2012-2019 combined'!C917*'2012-2019 sewage only'!$D917/('2012-2019 sewage only'!$D917+'2012-2019 sewage only'!$F917)</f>
        <v>0</v>
      </c>
      <c r="D917">
        <f>IF('2012-2019 combined'!D917&lt;30,'2012-2019 combined'!D917,30)</f>
        <v>23.26</v>
      </c>
      <c r="E917" t="e">
        <f>'2012-2019 combined'!E917*'2012-2019 sewage only'!$D917/('2012-2019 sewage only'!$D917+'2012-2019 sewage only'!$F917)</f>
        <v>#VALUE!</v>
      </c>
      <c r="F917">
        <f>IF('2012-2019 combined'!D917&lt;30, 0, '2012-2019 combined'!D917-30)</f>
        <v>0</v>
      </c>
    </row>
    <row r="918" spans="1:6" x14ac:dyDescent="0.25">
      <c r="A918" s="4">
        <v>42038</v>
      </c>
      <c r="B918">
        <f>'2012-2019 combined'!B918*'2012-2019 sewage only'!$D918/('2012-2019 sewage only'!$D918+'2012-2019 sewage only'!$F918)</f>
        <v>19.3</v>
      </c>
      <c r="C918">
        <f>'2012-2019 combined'!C918*'2012-2019 sewage only'!$D918/('2012-2019 sewage only'!$D918+'2012-2019 sewage only'!$F918)</f>
        <v>1.08</v>
      </c>
      <c r="D918">
        <f>IF('2012-2019 combined'!D918&lt;30,'2012-2019 combined'!D918,30)</f>
        <v>24.52</v>
      </c>
      <c r="E918">
        <f>'2012-2019 combined'!E918*'2012-2019 sewage only'!$D918/('2012-2019 sewage only'!$D918+'2012-2019 sewage only'!$F918)</f>
        <v>19.600000000000001</v>
      </c>
      <c r="F918">
        <f>IF('2012-2019 combined'!D918&lt;30, 0, '2012-2019 combined'!D918-30)</f>
        <v>0</v>
      </c>
    </row>
    <row r="919" spans="1:6" x14ac:dyDescent="0.25">
      <c r="A919" s="4">
        <v>42039</v>
      </c>
      <c r="B919" t="e">
        <f>'2012-2019 combined'!B919*'2012-2019 sewage only'!$D919/('2012-2019 sewage only'!$D919+'2012-2019 sewage only'!$F919)</f>
        <v>#VALUE!</v>
      </c>
      <c r="C919">
        <f>'2012-2019 combined'!C919*'2012-2019 sewage only'!$D919/('2012-2019 sewage only'!$D919+'2012-2019 sewage only'!$F919)</f>
        <v>0</v>
      </c>
      <c r="D919">
        <f>IF('2012-2019 combined'!D919&lt;30,'2012-2019 combined'!D919,30)</f>
        <v>23.15</v>
      </c>
      <c r="E919" t="e">
        <f>'2012-2019 combined'!E919*'2012-2019 sewage only'!$D919/('2012-2019 sewage only'!$D919+'2012-2019 sewage only'!$F919)</f>
        <v>#VALUE!</v>
      </c>
      <c r="F919">
        <f>IF('2012-2019 combined'!D919&lt;30, 0, '2012-2019 combined'!D919-30)</f>
        <v>0</v>
      </c>
    </row>
    <row r="920" spans="1:6" x14ac:dyDescent="0.25">
      <c r="A920" s="4">
        <v>42040</v>
      </c>
      <c r="B920">
        <f>'2012-2019 combined'!B920*'2012-2019 sewage only'!$D920/('2012-2019 sewage only'!$D920+'2012-2019 sewage only'!$F920)</f>
        <v>16.600000000000001</v>
      </c>
      <c r="C920">
        <f>'2012-2019 combined'!C920*'2012-2019 sewage only'!$D920/('2012-2019 sewage only'!$D920+'2012-2019 sewage only'!$F920)</f>
        <v>0</v>
      </c>
      <c r="D920">
        <f>IF('2012-2019 combined'!D920&lt;30,'2012-2019 combined'!D920,30)</f>
        <v>22.8</v>
      </c>
      <c r="E920" t="e">
        <f>'2012-2019 combined'!E920*'2012-2019 sewage only'!$D920/('2012-2019 sewage only'!$D920+'2012-2019 sewage only'!$F920)</f>
        <v>#VALUE!</v>
      </c>
      <c r="F920">
        <f>IF('2012-2019 combined'!D920&lt;30, 0, '2012-2019 combined'!D920-30)</f>
        <v>0</v>
      </c>
    </row>
    <row r="921" spans="1:6" x14ac:dyDescent="0.25">
      <c r="A921" s="4">
        <v>42041</v>
      </c>
      <c r="B921" t="e">
        <f>'2012-2019 combined'!B921*'2012-2019 sewage only'!$D921/('2012-2019 sewage only'!$D921+'2012-2019 sewage only'!$F921)</f>
        <v>#VALUE!</v>
      </c>
      <c r="C921">
        <f>'2012-2019 combined'!C921*'2012-2019 sewage only'!$D921/('2012-2019 sewage only'!$D921+'2012-2019 sewage only'!$F921)</f>
        <v>0</v>
      </c>
      <c r="D921">
        <f>IF('2012-2019 combined'!D921&lt;30,'2012-2019 combined'!D921,30)</f>
        <v>23.8</v>
      </c>
      <c r="E921" t="e">
        <f>'2012-2019 combined'!E921*'2012-2019 sewage only'!$D921/('2012-2019 sewage only'!$D921+'2012-2019 sewage only'!$F921)</f>
        <v>#VALUE!</v>
      </c>
      <c r="F921">
        <f>IF('2012-2019 combined'!D921&lt;30, 0, '2012-2019 combined'!D921-30)</f>
        <v>0</v>
      </c>
    </row>
    <row r="922" spans="1:6" x14ac:dyDescent="0.25">
      <c r="A922" s="4">
        <v>42042</v>
      </c>
      <c r="B922" t="e">
        <f>'2012-2019 combined'!B922*'2012-2019 sewage only'!$D922/('2012-2019 sewage only'!$D922+'2012-2019 sewage only'!$F922)</f>
        <v>#VALUE!</v>
      </c>
      <c r="C922">
        <f>'2012-2019 combined'!C922*'2012-2019 sewage only'!$D922/('2012-2019 sewage only'!$D922+'2012-2019 sewage only'!$F922)</f>
        <v>0</v>
      </c>
      <c r="D922">
        <f>IF('2012-2019 combined'!D922&lt;30,'2012-2019 combined'!D922,30)</f>
        <v>25.72</v>
      </c>
      <c r="E922" t="e">
        <f>'2012-2019 combined'!E922*'2012-2019 sewage only'!$D922/('2012-2019 sewage only'!$D922+'2012-2019 sewage only'!$F922)</f>
        <v>#VALUE!</v>
      </c>
      <c r="F922">
        <f>IF('2012-2019 combined'!D922&lt;30, 0, '2012-2019 combined'!D922-30)</f>
        <v>0</v>
      </c>
    </row>
    <row r="923" spans="1:6" x14ac:dyDescent="0.25">
      <c r="A923" s="4">
        <v>42043</v>
      </c>
      <c r="B923" t="e">
        <f>'2012-2019 combined'!B923*'2012-2019 sewage only'!$D923/('2012-2019 sewage only'!$D923+'2012-2019 sewage only'!$F923)</f>
        <v>#VALUE!</v>
      </c>
      <c r="C923">
        <f>'2012-2019 combined'!C923*'2012-2019 sewage only'!$D923/('2012-2019 sewage only'!$D923+'2012-2019 sewage only'!$F923)</f>
        <v>0</v>
      </c>
      <c r="D923">
        <f>IF('2012-2019 combined'!D923&lt;30,'2012-2019 combined'!D923,30)</f>
        <v>25.06</v>
      </c>
      <c r="E923" t="e">
        <f>'2012-2019 combined'!E923*'2012-2019 sewage only'!$D923/('2012-2019 sewage only'!$D923+'2012-2019 sewage only'!$F923)</f>
        <v>#VALUE!</v>
      </c>
      <c r="F923">
        <f>IF('2012-2019 combined'!D923&lt;30, 0, '2012-2019 combined'!D923-30)</f>
        <v>0</v>
      </c>
    </row>
    <row r="924" spans="1:6" x14ac:dyDescent="0.25">
      <c r="A924" s="4">
        <v>42044</v>
      </c>
      <c r="B924" t="e">
        <f>'2012-2019 combined'!B924*'2012-2019 sewage only'!$D924/('2012-2019 sewage only'!$D924+'2012-2019 sewage only'!$F924)</f>
        <v>#VALUE!</v>
      </c>
      <c r="C924">
        <f>'2012-2019 combined'!C924*'2012-2019 sewage only'!$D924/('2012-2019 sewage only'!$D924+'2012-2019 sewage only'!$F924)</f>
        <v>0</v>
      </c>
      <c r="D924">
        <f>IF('2012-2019 combined'!D924&lt;30,'2012-2019 combined'!D924,30)</f>
        <v>23.49</v>
      </c>
      <c r="E924" t="e">
        <f>'2012-2019 combined'!E924*'2012-2019 sewage only'!$D924/('2012-2019 sewage only'!$D924+'2012-2019 sewage only'!$F924)</f>
        <v>#VALUE!</v>
      </c>
      <c r="F924">
        <f>IF('2012-2019 combined'!D924&lt;30, 0, '2012-2019 combined'!D924-30)</f>
        <v>0</v>
      </c>
    </row>
    <row r="925" spans="1:6" x14ac:dyDescent="0.25">
      <c r="A925" s="4">
        <v>42045</v>
      </c>
      <c r="B925">
        <f>'2012-2019 combined'!B925*'2012-2019 sewage only'!$D925/('2012-2019 sewage only'!$D925+'2012-2019 sewage only'!$F925)</f>
        <v>15.4</v>
      </c>
      <c r="C925">
        <f>'2012-2019 combined'!C925*'2012-2019 sewage only'!$D925/('2012-2019 sewage only'!$D925+'2012-2019 sewage only'!$F925)</f>
        <v>1.3</v>
      </c>
      <c r="D925">
        <f>IF('2012-2019 combined'!D925&lt;30,'2012-2019 combined'!D925,30)</f>
        <v>23.61</v>
      </c>
      <c r="E925">
        <f>'2012-2019 combined'!E925*'2012-2019 sewage only'!$D925/('2012-2019 sewage only'!$D925+'2012-2019 sewage only'!$F925)</f>
        <v>17.600000000000001</v>
      </c>
      <c r="F925">
        <f>IF('2012-2019 combined'!D925&lt;30, 0, '2012-2019 combined'!D925-30)</f>
        <v>0</v>
      </c>
    </row>
    <row r="926" spans="1:6" x14ac:dyDescent="0.25">
      <c r="A926" s="4">
        <v>42046</v>
      </c>
      <c r="B926" t="e">
        <f>'2012-2019 combined'!B926*'2012-2019 sewage only'!$D926/('2012-2019 sewage only'!$D926+'2012-2019 sewage only'!$F926)</f>
        <v>#VALUE!</v>
      </c>
      <c r="C926">
        <f>'2012-2019 combined'!C926*'2012-2019 sewage only'!$D926/('2012-2019 sewage only'!$D926+'2012-2019 sewage only'!$F926)</f>
        <v>0</v>
      </c>
      <c r="D926">
        <f>IF('2012-2019 combined'!D926&lt;30,'2012-2019 combined'!D926,30)</f>
        <v>22.94</v>
      </c>
      <c r="E926" t="e">
        <f>'2012-2019 combined'!E926*'2012-2019 sewage only'!$D926/('2012-2019 sewage only'!$D926+'2012-2019 sewage only'!$F926)</f>
        <v>#VALUE!</v>
      </c>
      <c r="F926">
        <f>IF('2012-2019 combined'!D926&lt;30, 0, '2012-2019 combined'!D926-30)</f>
        <v>0</v>
      </c>
    </row>
    <row r="927" spans="1:6" x14ac:dyDescent="0.25">
      <c r="A927" s="4">
        <v>42047</v>
      </c>
      <c r="B927">
        <f>'2012-2019 combined'!B927*'2012-2019 sewage only'!$D927/('2012-2019 sewage only'!$D927+'2012-2019 sewage only'!$F927)</f>
        <v>19.100000000000001</v>
      </c>
      <c r="C927">
        <f>'2012-2019 combined'!C927*'2012-2019 sewage only'!$D927/('2012-2019 sewage only'!$D927+'2012-2019 sewage only'!$F927)</f>
        <v>0</v>
      </c>
      <c r="D927">
        <f>IF('2012-2019 combined'!D927&lt;30,'2012-2019 combined'!D927,30)</f>
        <v>22.45</v>
      </c>
      <c r="E927" t="e">
        <f>'2012-2019 combined'!E927*'2012-2019 sewage only'!$D927/('2012-2019 sewage only'!$D927+'2012-2019 sewage only'!$F927)</f>
        <v>#VALUE!</v>
      </c>
      <c r="F927">
        <f>IF('2012-2019 combined'!D927&lt;30, 0, '2012-2019 combined'!D927-30)</f>
        <v>0</v>
      </c>
    </row>
    <row r="928" spans="1:6" x14ac:dyDescent="0.25">
      <c r="A928" s="4">
        <v>42048</v>
      </c>
      <c r="B928" t="e">
        <f>'2012-2019 combined'!B928*'2012-2019 sewage only'!$D928/('2012-2019 sewage only'!$D928+'2012-2019 sewage only'!$F928)</f>
        <v>#VALUE!</v>
      </c>
      <c r="C928">
        <f>'2012-2019 combined'!C928*'2012-2019 sewage only'!$D928/('2012-2019 sewage only'!$D928+'2012-2019 sewage only'!$F928)</f>
        <v>0</v>
      </c>
      <c r="D928">
        <f>IF('2012-2019 combined'!D928&lt;30,'2012-2019 combined'!D928,30)</f>
        <v>23.04</v>
      </c>
      <c r="E928" t="e">
        <f>'2012-2019 combined'!E928*'2012-2019 sewage only'!$D928/('2012-2019 sewage only'!$D928+'2012-2019 sewage only'!$F928)</f>
        <v>#VALUE!</v>
      </c>
      <c r="F928">
        <f>IF('2012-2019 combined'!D928&lt;30, 0, '2012-2019 combined'!D928-30)</f>
        <v>0</v>
      </c>
    </row>
    <row r="929" spans="1:6" x14ac:dyDescent="0.25">
      <c r="A929" s="4">
        <v>42049</v>
      </c>
      <c r="B929" t="e">
        <f>'2012-2019 combined'!B929*'2012-2019 sewage only'!$D929/('2012-2019 sewage only'!$D929+'2012-2019 sewage only'!$F929)</f>
        <v>#VALUE!</v>
      </c>
      <c r="C929">
        <f>'2012-2019 combined'!C929*'2012-2019 sewage only'!$D929/('2012-2019 sewage only'!$D929+'2012-2019 sewage only'!$F929)</f>
        <v>0</v>
      </c>
      <c r="D929">
        <f>IF('2012-2019 combined'!D929&lt;30,'2012-2019 combined'!D929,30)</f>
        <v>22.56</v>
      </c>
      <c r="E929" t="e">
        <f>'2012-2019 combined'!E929*'2012-2019 sewage only'!$D929/('2012-2019 sewage only'!$D929+'2012-2019 sewage only'!$F929)</f>
        <v>#VALUE!</v>
      </c>
      <c r="F929">
        <f>IF('2012-2019 combined'!D929&lt;30, 0, '2012-2019 combined'!D929-30)</f>
        <v>0</v>
      </c>
    </row>
    <row r="930" spans="1:6" x14ac:dyDescent="0.25">
      <c r="A930" s="4">
        <v>42050</v>
      </c>
      <c r="B930" t="e">
        <f>'2012-2019 combined'!B930*'2012-2019 sewage only'!$D930/('2012-2019 sewage only'!$D930+'2012-2019 sewage only'!$F930)</f>
        <v>#VALUE!</v>
      </c>
      <c r="C930">
        <f>'2012-2019 combined'!C930*'2012-2019 sewage only'!$D930/('2012-2019 sewage only'!$D930+'2012-2019 sewage only'!$F930)</f>
        <v>0</v>
      </c>
      <c r="D930">
        <f>IF('2012-2019 combined'!D930&lt;30,'2012-2019 combined'!D930,30)</f>
        <v>22.8</v>
      </c>
      <c r="E930" t="e">
        <f>'2012-2019 combined'!E930*'2012-2019 sewage only'!$D930/('2012-2019 sewage only'!$D930+'2012-2019 sewage only'!$F930)</f>
        <v>#VALUE!</v>
      </c>
      <c r="F930">
        <f>IF('2012-2019 combined'!D930&lt;30, 0, '2012-2019 combined'!D930-30)</f>
        <v>0</v>
      </c>
    </row>
    <row r="931" spans="1:6" x14ac:dyDescent="0.25">
      <c r="A931" s="4">
        <v>42051</v>
      </c>
      <c r="B931" t="e">
        <f>'2012-2019 combined'!B931*'2012-2019 sewage only'!$D931/('2012-2019 sewage only'!$D931+'2012-2019 sewage only'!$F931)</f>
        <v>#VALUE!</v>
      </c>
      <c r="C931">
        <f>'2012-2019 combined'!C931*'2012-2019 sewage only'!$D931/('2012-2019 sewage only'!$D931+'2012-2019 sewage only'!$F931)</f>
        <v>0</v>
      </c>
      <c r="D931">
        <f>IF('2012-2019 combined'!D931&lt;30,'2012-2019 combined'!D931,30)</f>
        <v>22.89</v>
      </c>
      <c r="E931" t="e">
        <f>'2012-2019 combined'!E931*'2012-2019 sewage only'!$D931/('2012-2019 sewage only'!$D931+'2012-2019 sewage only'!$F931)</f>
        <v>#VALUE!</v>
      </c>
      <c r="F931">
        <f>IF('2012-2019 combined'!D931&lt;30, 0, '2012-2019 combined'!D931-30)</f>
        <v>0</v>
      </c>
    </row>
    <row r="932" spans="1:6" x14ac:dyDescent="0.25">
      <c r="A932" s="4">
        <v>42052</v>
      </c>
      <c r="B932">
        <f>'2012-2019 combined'!B932*'2012-2019 sewage only'!$D932/('2012-2019 sewage only'!$D932+'2012-2019 sewage only'!$F932)</f>
        <v>20.100000000000001</v>
      </c>
      <c r="C932">
        <f>'2012-2019 combined'!C932*'2012-2019 sewage only'!$D932/('2012-2019 sewage only'!$D932+'2012-2019 sewage only'!$F932)</f>
        <v>0.92900000000000005</v>
      </c>
      <c r="D932">
        <f>IF('2012-2019 combined'!D932&lt;30,'2012-2019 combined'!D932,30)</f>
        <v>21.66</v>
      </c>
      <c r="E932">
        <f>'2012-2019 combined'!E932*'2012-2019 sewage only'!$D932/('2012-2019 sewage only'!$D932+'2012-2019 sewage only'!$F932)</f>
        <v>19.600000000000001</v>
      </c>
      <c r="F932">
        <f>IF('2012-2019 combined'!D932&lt;30, 0, '2012-2019 combined'!D932-30)</f>
        <v>0</v>
      </c>
    </row>
    <row r="933" spans="1:6" x14ac:dyDescent="0.25">
      <c r="A933" s="4">
        <v>42053</v>
      </c>
      <c r="B933" t="e">
        <f>'2012-2019 combined'!B933*'2012-2019 sewage only'!$D933/('2012-2019 sewage only'!$D933+'2012-2019 sewage only'!$F933)</f>
        <v>#VALUE!</v>
      </c>
      <c r="C933">
        <f>'2012-2019 combined'!C933*'2012-2019 sewage only'!$D933/('2012-2019 sewage only'!$D933+'2012-2019 sewage only'!$F933)</f>
        <v>0</v>
      </c>
      <c r="D933">
        <f>IF('2012-2019 combined'!D933&lt;30,'2012-2019 combined'!D933,30)</f>
        <v>21.51</v>
      </c>
      <c r="E933" t="e">
        <f>'2012-2019 combined'!E933*'2012-2019 sewage only'!$D933/('2012-2019 sewage only'!$D933+'2012-2019 sewage only'!$F933)</f>
        <v>#VALUE!</v>
      </c>
      <c r="F933">
        <f>IF('2012-2019 combined'!D933&lt;30, 0, '2012-2019 combined'!D933-30)</f>
        <v>0</v>
      </c>
    </row>
    <row r="934" spans="1:6" x14ac:dyDescent="0.25">
      <c r="A934" s="4">
        <v>42054</v>
      </c>
      <c r="B934">
        <f>'2012-2019 combined'!B934*'2012-2019 sewage only'!$D934/('2012-2019 sewage only'!$D934+'2012-2019 sewage only'!$F934)</f>
        <v>22.2</v>
      </c>
      <c r="C934">
        <f>'2012-2019 combined'!C934*'2012-2019 sewage only'!$D934/('2012-2019 sewage only'!$D934+'2012-2019 sewage only'!$F934)</f>
        <v>0</v>
      </c>
      <c r="D934">
        <f>IF('2012-2019 combined'!D934&lt;30,'2012-2019 combined'!D934,30)</f>
        <v>21.69</v>
      </c>
      <c r="E934" t="e">
        <f>'2012-2019 combined'!E934*'2012-2019 sewage only'!$D934/('2012-2019 sewage only'!$D934+'2012-2019 sewage only'!$F934)</f>
        <v>#VALUE!</v>
      </c>
      <c r="F934">
        <f>IF('2012-2019 combined'!D934&lt;30, 0, '2012-2019 combined'!D934-30)</f>
        <v>0</v>
      </c>
    </row>
    <row r="935" spans="1:6" x14ac:dyDescent="0.25">
      <c r="A935" s="4">
        <v>42055</v>
      </c>
      <c r="B935" t="e">
        <f>'2012-2019 combined'!B935*'2012-2019 sewage only'!$D935/('2012-2019 sewage only'!$D935+'2012-2019 sewage only'!$F935)</f>
        <v>#VALUE!</v>
      </c>
      <c r="C935">
        <f>'2012-2019 combined'!C935*'2012-2019 sewage only'!$D935/('2012-2019 sewage only'!$D935+'2012-2019 sewage only'!$F935)</f>
        <v>0</v>
      </c>
      <c r="D935">
        <f>IF('2012-2019 combined'!D935&lt;30,'2012-2019 combined'!D935,30)</f>
        <v>22.3</v>
      </c>
      <c r="E935" t="e">
        <f>'2012-2019 combined'!E935*'2012-2019 sewage only'!$D935/('2012-2019 sewage only'!$D935+'2012-2019 sewage only'!$F935)</f>
        <v>#VALUE!</v>
      </c>
      <c r="F935">
        <f>IF('2012-2019 combined'!D935&lt;30, 0, '2012-2019 combined'!D935-30)</f>
        <v>0</v>
      </c>
    </row>
    <row r="936" spans="1:6" x14ac:dyDescent="0.25">
      <c r="A936" s="4">
        <v>42056</v>
      </c>
      <c r="B936" t="e">
        <f>'2012-2019 combined'!B936*'2012-2019 sewage only'!$D936/('2012-2019 sewage only'!$D936+'2012-2019 sewage only'!$F936)</f>
        <v>#VALUE!</v>
      </c>
      <c r="C936">
        <f>'2012-2019 combined'!C936*'2012-2019 sewage only'!$D936/('2012-2019 sewage only'!$D936+'2012-2019 sewage only'!$F936)</f>
        <v>0</v>
      </c>
      <c r="D936">
        <f>IF('2012-2019 combined'!D936&lt;30,'2012-2019 combined'!D936,30)</f>
        <v>21.69</v>
      </c>
      <c r="E936" t="e">
        <f>'2012-2019 combined'!E936*'2012-2019 sewage only'!$D936/('2012-2019 sewage only'!$D936+'2012-2019 sewage only'!$F936)</f>
        <v>#VALUE!</v>
      </c>
      <c r="F936">
        <f>IF('2012-2019 combined'!D936&lt;30, 0, '2012-2019 combined'!D936-30)</f>
        <v>0</v>
      </c>
    </row>
    <row r="937" spans="1:6" x14ac:dyDescent="0.25">
      <c r="A937" s="4">
        <v>42057</v>
      </c>
      <c r="B937" t="e">
        <f>'2012-2019 combined'!B937*'2012-2019 sewage only'!$D937/('2012-2019 sewage only'!$D937+'2012-2019 sewage only'!$F937)</f>
        <v>#VALUE!</v>
      </c>
      <c r="C937">
        <f>'2012-2019 combined'!C937*'2012-2019 sewage only'!$D937/('2012-2019 sewage only'!$D937+'2012-2019 sewage only'!$F937)</f>
        <v>0</v>
      </c>
      <c r="D937">
        <f>IF('2012-2019 combined'!D937&lt;30,'2012-2019 combined'!D937,30)</f>
        <v>22.27</v>
      </c>
      <c r="E937" t="e">
        <f>'2012-2019 combined'!E937*'2012-2019 sewage only'!$D937/('2012-2019 sewage only'!$D937+'2012-2019 sewage only'!$F937)</f>
        <v>#VALUE!</v>
      </c>
      <c r="F937">
        <f>IF('2012-2019 combined'!D937&lt;30, 0, '2012-2019 combined'!D937-30)</f>
        <v>0</v>
      </c>
    </row>
    <row r="938" spans="1:6" x14ac:dyDescent="0.25">
      <c r="A938" s="4">
        <v>42058</v>
      </c>
      <c r="B938" t="e">
        <f>'2012-2019 combined'!B938*'2012-2019 sewage only'!$D938/('2012-2019 sewage only'!$D938+'2012-2019 sewage only'!$F938)</f>
        <v>#VALUE!</v>
      </c>
      <c r="C938">
        <f>'2012-2019 combined'!C938*'2012-2019 sewage only'!$D938/('2012-2019 sewage only'!$D938+'2012-2019 sewage only'!$F938)</f>
        <v>0</v>
      </c>
      <c r="D938">
        <f>IF('2012-2019 combined'!D938&lt;30,'2012-2019 combined'!D938,30)</f>
        <v>21.16</v>
      </c>
      <c r="E938" t="e">
        <f>'2012-2019 combined'!E938*'2012-2019 sewage only'!$D938/('2012-2019 sewage only'!$D938+'2012-2019 sewage only'!$F938)</f>
        <v>#VALUE!</v>
      </c>
      <c r="F938">
        <f>IF('2012-2019 combined'!D938&lt;30, 0, '2012-2019 combined'!D938-30)</f>
        <v>0</v>
      </c>
    </row>
    <row r="939" spans="1:6" x14ac:dyDescent="0.25">
      <c r="A939" s="4">
        <v>42059</v>
      </c>
      <c r="B939">
        <f>'2012-2019 combined'!B939*'2012-2019 sewage only'!$D939/('2012-2019 sewage only'!$D939+'2012-2019 sewage only'!$F939)</f>
        <v>25.300000000000004</v>
      </c>
      <c r="C939">
        <f>'2012-2019 combined'!C939*'2012-2019 sewage only'!$D939/('2012-2019 sewage only'!$D939+'2012-2019 sewage only'!$F939)</f>
        <v>0.76900000000000013</v>
      </c>
      <c r="D939">
        <f>IF('2012-2019 combined'!D939&lt;30,'2012-2019 combined'!D939,30)</f>
        <v>22.24</v>
      </c>
      <c r="E939">
        <f>'2012-2019 combined'!E939*'2012-2019 sewage only'!$D939/('2012-2019 sewage only'!$D939+'2012-2019 sewage only'!$F939)</f>
        <v>17.2</v>
      </c>
      <c r="F939">
        <f>IF('2012-2019 combined'!D939&lt;30, 0, '2012-2019 combined'!D939-30)</f>
        <v>0</v>
      </c>
    </row>
    <row r="940" spans="1:6" x14ac:dyDescent="0.25">
      <c r="A940" s="4">
        <v>42060</v>
      </c>
      <c r="B940" t="e">
        <f>'2012-2019 combined'!B940*'2012-2019 sewage only'!$D940/('2012-2019 sewage only'!$D940+'2012-2019 sewage only'!$F940)</f>
        <v>#VALUE!</v>
      </c>
      <c r="C940">
        <f>'2012-2019 combined'!C940*'2012-2019 sewage only'!$D940/('2012-2019 sewage only'!$D940+'2012-2019 sewage only'!$F940)</f>
        <v>0</v>
      </c>
      <c r="D940">
        <f>IF('2012-2019 combined'!D940&lt;30,'2012-2019 combined'!D940,30)</f>
        <v>22.07</v>
      </c>
      <c r="E940" t="e">
        <f>'2012-2019 combined'!E940*'2012-2019 sewage only'!$D940/('2012-2019 sewage only'!$D940+'2012-2019 sewage only'!$F940)</f>
        <v>#VALUE!</v>
      </c>
      <c r="F940">
        <f>IF('2012-2019 combined'!D940&lt;30, 0, '2012-2019 combined'!D940-30)</f>
        <v>0</v>
      </c>
    </row>
    <row r="941" spans="1:6" x14ac:dyDescent="0.25">
      <c r="A941" s="4">
        <v>42061</v>
      </c>
      <c r="B941">
        <f>'2012-2019 combined'!B941*'2012-2019 sewage only'!$D941/('2012-2019 sewage only'!$D941+'2012-2019 sewage only'!$F941)</f>
        <v>30</v>
      </c>
      <c r="C941">
        <f>'2012-2019 combined'!C941*'2012-2019 sewage only'!$D941/('2012-2019 sewage only'!$D941+'2012-2019 sewage only'!$F941)</f>
        <v>0</v>
      </c>
      <c r="D941">
        <f>IF('2012-2019 combined'!D941&lt;30,'2012-2019 combined'!D941,30)</f>
        <v>21.18</v>
      </c>
      <c r="E941" t="e">
        <f>'2012-2019 combined'!E941*'2012-2019 sewage only'!$D941/('2012-2019 sewage only'!$D941+'2012-2019 sewage only'!$F941)</f>
        <v>#VALUE!</v>
      </c>
      <c r="F941">
        <f>IF('2012-2019 combined'!D941&lt;30, 0, '2012-2019 combined'!D941-30)</f>
        <v>0</v>
      </c>
    </row>
    <row r="942" spans="1:6" x14ac:dyDescent="0.25">
      <c r="A942" s="4">
        <v>42062</v>
      </c>
      <c r="B942" t="e">
        <f>'2012-2019 combined'!B942*'2012-2019 sewage only'!$D942/('2012-2019 sewage only'!$D942+'2012-2019 sewage only'!$F942)</f>
        <v>#VALUE!</v>
      </c>
      <c r="C942">
        <f>'2012-2019 combined'!C942*'2012-2019 sewage only'!$D942/('2012-2019 sewage only'!$D942+'2012-2019 sewage only'!$F942)</f>
        <v>0</v>
      </c>
      <c r="D942">
        <f>IF('2012-2019 combined'!D942&lt;30,'2012-2019 combined'!D942,30)</f>
        <v>21.31</v>
      </c>
      <c r="E942" t="e">
        <f>'2012-2019 combined'!E942*'2012-2019 sewage only'!$D942/('2012-2019 sewage only'!$D942+'2012-2019 sewage only'!$F942)</f>
        <v>#VALUE!</v>
      </c>
      <c r="F942">
        <f>IF('2012-2019 combined'!D942&lt;30, 0, '2012-2019 combined'!D942-30)</f>
        <v>0</v>
      </c>
    </row>
    <row r="943" spans="1:6" x14ac:dyDescent="0.25">
      <c r="A943" s="4">
        <v>42063</v>
      </c>
      <c r="B943" t="e">
        <f>'2012-2019 combined'!B943*'2012-2019 sewage only'!$D943/('2012-2019 sewage only'!$D943+'2012-2019 sewage only'!$F943)</f>
        <v>#VALUE!</v>
      </c>
      <c r="C943">
        <f>'2012-2019 combined'!C943*'2012-2019 sewage only'!$D943/('2012-2019 sewage only'!$D943+'2012-2019 sewage only'!$F943)</f>
        <v>0</v>
      </c>
      <c r="D943">
        <f>IF('2012-2019 combined'!D943&lt;30,'2012-2019 combined'!D943,30)</f>
        <v>23.87</v>
      </c>
      <c r="E943" t="e">
        <f>'2012-2019 combined'!E943*'2012-2019 sewage only'!$D943/('2012-2019 sewage only'!$D943+'2012-2019 sewage only'!$F943)</f>
        <v>#VALUE!</v>
      </c>
      <c r="F943">
        <f>IF('2012-2019 combined'!D943&lt;30, 0, '2012-2019 combined'!D943-30)</f>
        <v>0</v>
      </c>
    </row>
    <row r="944" spans="1:6" x14ac:dyDescent="0.25">
      <c r="A944" s="4">
        <v>42064</v>
      </c>
      <c r="B944" t="e">
        <f>'2012-2019 combined'!B944*'2012-2019 sewage only'!$D944/('2012-2019 sewage only'!$D944+'2012-2019 sewage only'!$F944)</f>
        <v>#VALUE!</v>
      </c>
      <c r="C944">
        <f>'2012-2019 combined'!C944*'2012-2019 sewage only'!$D944/('2012-2019 sewage only'!$D944+'2012-2019 sewage only'!$F944)</f>
        <v>0</v>
      </c>
      <c r="D944">
        <f>IF('2012-2019 combined'!D944&lt;30,'2012-2019 combined'!D944,30)</f>
        <v>23.25</v>
      </c>
      <c r="E944" t="e">
        <f>'2012-2019 combined'!E944*'2012-2019 sewage only'!$D944/('2012-2019 sewage only'!$D944+'2012-2019 sewage only'!$F944)</f>
        <v>#VALUE!</v>
      </c>
      <c r="F944">
        <f>IF('2012-2019 combined'!D944&lt;30, 0, '2012-2019 combined'!D944-30)</f>
        <v>0</v>
      </c>
    </row>
    <row r="945" spans="1:6" x14ac:dyDescent="0.25">
      <c r="A945" s="4">
        <v>42065</v>
      </c>
      <c r="B945" t="e">
        <f>'2012-2019 combined'!B945*'2012-2019 sewage only'!$D945/('2012-2019 sewage only'!$D945+'2012-2019 sewage only'!$F945)</f>
        <v>#VALUE!</v>
      </c>
      <c r="C945">
        <f>'2012-2019 combined'!C945*'2012-2019 sewage only'!$D945/('2012-2019 sewage only'!$D945+'2012-2019 sewage only'!$F945)</f>
        <v>0</v>
      </c>
      <c r="D945">
        <f>IF('2012-2019 combined'!D945&lt;30,'2012-2019 combined'!D945,30)</f>
        <v>23.25</v>
      </c>
      <c r="E945" t="e">
        <f>'2012-2019 combined'!E945*'2012-2019 sewage only'!$D945/('2012-2019 sewage only'!$D945+'2012-2019 sewage only'!$F945)</f>
        <v>#VALUE!</v>
      </c>
      <c r="F945">
        <f>IF('2012-2019 combined'!D945&lt;30, 0, '2012-2019 combined'!D945-30)</f>
        <v>0</v>
      </c>
    </row>
    <row r="946" spans="1:6" x14ac:dyDescent="0.25">
      <c r="A946" s="4">
        <v>42066</v>
      </c>
      <c r="B946">
        <f>'2012-2019 combined'!B946*'2012-2019 sewage only'!$D946/('2012-2019 sewage only'!$D946+'2012-2019 sewage only'!$F946)</f>
        <v>27.499999999999996</v>
      </c>
      <c r="C946">
        <f>'2012-2019 combined'!C946*'2012-2019 sewage only'!$D946/('2012-2019 sewage only'!$D946+'2012-2019 sewage only'!$F946)</f>
        <v>0.89800000000000002</v>
      </c>
      <c r="D946">
        <f>IF('2012-2019 combined'!D946&lt;30,'2012-2019 combined'!D946,30)</f>
        <v>25.74</v>
      </c>
      <c r="E946">
        <f>'2012-2019 combined'!E946*'2012-2019 sewage only'!$D946/('2012-2019 sewage only'!$D946+'2012-2019 sewage only'!$F946)</f>
        <v>15</v>
      </c>
      <c r="F946">
        <f>IF('2012-2019 combined'!D946&lt;30, 0, '2012-2019 combined'!D946-30)</f>
        <v>0</v>
      </c>
    </row>
    <row r="947" spans="1:6" x14ac:dyDescent="0.25">
      <c r="A947" s="4">
        <v>42067</v>
      </c>
      <c r="B947" t="e">
        <f>'2012-2019 combined'!B947*'2012-2019 sewage only'!$D947/('2012-2019 sewage only'!$D947+'2012-2019 sewage only'!$F947)</f>
        <v>#VALUE!</v>
      </c>
      <c r="C947">
        <f>'2012-2019 combined'!C947*'2012-2019 sewage only'!$D947/('2012-2019 sewage only'!$D947+'2012-2019 sewage only'!$F947)</f>
        <v>0</v>
      </c>
      <c r="D947">
        <f>IF('2012-2019 combined'!D947&lt;30,'2012-2019 combined'!D947,30)</f>
        <v>22.13</v>
      </c>
      <c r="E947" t="e">
        <f>'2012-2019 combined'!E947*'2012-2019 sewage only'!$D947/('2012-2019 sewage only'!$D947+'2012-2019 sewage only'!$F947)</f>
        <v>#VALUE!</v>
      </c>
      <c r="F947">
        <f>IF('2012-2019 combined'!D947&lt;30, 0, '2012-2019 combined'!D947-30)</f>
        <v>0</v>
      </c>
    </row>
    <row r="948" spans="1:6" x14ac:dyDescent="0.25">
      <c r="A948" s="4">
        <v>42068</v>
      </c>
      <c r="B948">
        <f>'2012-2019 combined'!B948*'2012-2019 sewage only'!$D948/('2012-2019 sewage only'!$D948+'2012-2019 sewage only'!$F948)</f>
        <v>32.299999999999997</v>
      </c>
      <c r="C948">
        <f>'2012-2019 combined'!C948*'2012-2019 sewage only'!$D948/('2012-2019 sewage only'!$D948+'2012-2019 sewage only'!$F948)</f>
        <v>0</v>
      </c>
      <c r="D948">
        <f>IF('2012-2019 combined'!D948&lt;30,'2012-2019 combined'!D948,30)</f>
        <v>21.41</v>
      </c>
      <c r="E948" t="e">
        <f>'2012-2019 combined'!E948*'2012-2019 sewage only'!$D948/('2012-2019 sewage only'!$D948+'2012-2019 sewage only'!$F948)</f>
        <v>#VALUE!</v>
      </c>
      <c r="F948">
        <f>IF('2012-2019 combined'!D948&lt;30, 0, '2012-2019 combined'!D948-30)</f>
        <v>0</v>
      </c>
    </row>
    <row r="949" spans="1:6" x14ac:dyDescent="0.25">
      <c r="A949" s="4">
        <v>42069</v>
      </c>
      <c r="B949" t="e">
        <f>'2012-2019 combined'!B949*'2012-2019 sewage only'!$D949/('2012-2019 sewage only'!$D949+'2012-2019 sewage only'!$F949)</f>
        <v>#VALUE!</v>
      </c>
      <c r="C949">
        <f>'2012-2019 combined'!C949*'2012-2019 sewage only'!$D949/('2012-2019 sewage only'!$D949+'2012-2019 sewage only'!$F949)</f>
        <v>0</v>
      </c>
      <c r="D949">
        <f>IF('2012-2019 combined'!D949&lt;30,'2012-2019 combined'!D949,30)</f>
        <v>22.1</v>
      </c>
      <c r="E949" t="e">
        <f>'2012-2019 combined'!E949*'2012-2019 sewage only'!$D949/('2012-2019 sewage only'!$D949+'2012-2019 sewage only'!$F949)</f>
        <v>#VALUE!</v>
      </c>
      <c r="F949">
        <f>IF('2012-2019 combined'!D949&lt;30, 0, '2012-2019 combined'!D949-30)</f>
        <v>0</v>
      </c>
    </row>
    <row r="950" spans="1:6" x14ac:dyDescent="0.25">
      <c r="A950" s="4">
        <v>42070</v>
      </c>
      <c r="B950" t="e">
        <f>'2012-2019 combined'!B950*'2012-2019 sewage only'!$D950/('2012-2019 sewage only'!$D950+'2012-2019 sewage only'!$F950)</f>
        <v>#VALUE!</v>
      </c>
      <c r="C950">
        <f>'2012-2019 combined'!C950*'2012-2019 sewage only'!$D950/('2012-2019 sewage only'!$D950+'2012-2019 sewage only'!$F950)</f>
        <v>0</v>
      </c>
      <c r="D950">
        <f>IF('2012-2019 combined'!D950&lt;30,'2012-2019 combined'!D950,30)</f>
        <v>30</v>
      </c>
      <c r="E950" t="e">
        <f>'2012-2019 combined'!E950*'2012-2019 sewage only'!$D950/('2012-2019 sewage only'!$D950+'2012-2019 sewage only'!$F950)</f>
        <v>#VALUE!</v>
      </c>
      <c r="F950">
        <f>IF('2012-2019 combined'!D950&lt;30, 0, '2012-2019 combined'!D950-30)</f>
        <v>1.379999999999999</v>
      </c>
    </row>
    <row r="951" spans="1:6" x14ac:dyDescent="0.25">
      <c r="A951" s="4">
        <v>42071</v>
      </c>
      <c r="B951" t="e">
        <f>'2012-2019 combined'!B951*'2012-2019 sewage only'!$D951/('2012-2019 sewage only'!$D951+'2012-2019 sewage only'!$F951)</f>
        <v>#VALUE!</v>
      </c>
      <c r="C951">
        <f>'2012-2019 combined'!C951*'2012-2019 sewage only'!$D951/('2012-2019 sewage only'!$D951+'2012-2019 sewage only'!$F951)</f>
        <v>0</v>
      </c>
      <c r="D951">
        <f>IF('2012-2019 combined'!D951&lt;30,'2012-2019 combined'!D951,30)</f>
        <v>30</v>
      </c>
      <c r="E951" t="e">
        <f>'2012-2019 combined'!E951*'2012-2019 sewage only'!$D951/('2012-2019 sewage only'!$D951+'2012-2019 sewage only'!$F951)</f>
        <v>#VALUE!</v>
      </c>
      <c r="F951">
        <f>IF('2012-2019 combined'!D951&lt;30, 0, '2012-2019 combined'!D951-30)</f>
        <v>2.4500000000000028</v>
      </c>
    </row>
    <row r="952" spans="1:6" x14ac:dyDescent="0.25">
      <c r="A952" s="4">
        <v>42072</v>
      </c>
      <c r="B952" t="e">
        <f>'2012-2019 combined'!B952*'2012-2019 sewage only'!$D952/('2012-2019 sewage only'!$D952+'2012-2019 sewage only'!$F952)</f>
        <v>#VALUE!</v>
      </c>
      <c r="C952">
        <f>'2012-2019 combined'!C952*'2012-2019 sewage only'!$D952/('2012-2019 sewage only'!$D952+'2012-2019 sewage only'!$F952)</f>
        <v>0</v>
      </c>
      <c r="D952">
        <f>IF('2012-2019 combined'!D952&lt;30,'2012-2019 combined'!D952,30)</f>
        <v>30</v>
      </c>
      <c r="E952" t="e">
        <f>'2012-2019 combined'!E952*'2012-2019 sewage only'!$D952/('2012-2019 sewage only'!$D952+'2012-2019 sewage only'!$F952)</f>
        <v>#VALUE!</v>
      </c>
      <c r="F952">
        <f>IF('2012-2019 combined'!D952&lt;30, 0, '2012-2019 combined'!D952-30)</f>
        <v>4.240000000000002</v>
      </c>
    </row>
    <row r="953" spans="1:6" x14ac:dyDescent="0.25">
      <c r="A953" s="4">
        <v>42073</v>
      </c>
      <c r="B953">
        <f>'2012-2019 combined'!B953*'2012-2019 sewage only'!$D953/('2012-2019 sewage only'!$D953+'2012-2019 sewage only'!$F953)</f>
        <v>18.309020541827923</v>
      </c>
      <c r="C953">
        <f>'2012-2019 combined'!C953*'2012-2019 sewage only'!$D953/('2012-2019 sewage only'!$D953+'2012-2019 sewage only'!$F953)</f>
        <v>0.77433760047633216</v>
      </c>
      <c r="D953">
        <f>IF('2012-2019 combined'!D953&lt;30,'2012-2019 combined'!D953,30)</f>
        <v>30</v>
      </c>
      <c r="E953">
        <f>'2012-2019 combined'!E953*'2012-2019 sewage only'!$D953/('2012-2019 sewage only'!$D953+'2012-2019 sewage only'!$F953)</f>
        <v>10.896100029770764</v>
      </c>
      <c r="F953">
        <f>IF('2012-2019 combined'!D953&lt;30, 0, '2012-2019 combined'!D953-30)</f>
        <v>3.5900000000000034</v>
      </c>
    </row>
    <row r="954" spans="1:6" x14ac:dyDescent="0.25">
      <c r="A954" s="4">
        <v>42074</v>
      </c>
      <c r="B954" t="e">
        <f>'2012-2019 combined'!B954*'2012-2019 sewage only'!$D954/('2012-2019 sewage only'!$D954+'2012-2019 sewage only'!$F954)</f>
        <v>#VALUE!</v>
      </c>
      <c r="C954">
        <f>'2012-2019 combined'!C954*'2012-2019 sewage only'!$D954/('2012-2019 sewage only'!$D954+'2012-2019 sewage only'!$F954)</f>
        <v>0</v>
      </c>
      <c r="D954">
        <f>IF('2012-2019 combined'!D954&lt;30,'2012-2019 combined'!D954,30)</f>
        <v>30</v>
      </c>
      <c r="E954" t="e">
        <f>'2012-2019 combined'!E954*'2012-2019 sewage only'!$D954/('2012-2019 sewage only'!$D954+'2012-2019 sewage only'!$F954)</f>
        <v>#VALUE!</v>
      </c>
      <c r="F954">
        <f>IF('2012-2019 combined'!D954&lt;30, 0, '2012-2019 combined'!D954-30)</f>
        <v>0.92999999999999972</v>
      </c>
    </row>
    <row r="955" spans="1:6" x14ac:dyDescent="0.25">
      <c r="A955" s="4">
        <v>42075</v>
      </c>
      <c r="B955">
        <f>'2012-2019 combined'!B955*'2012-2019 sewage only'!$D955/('2012-2019 sewage only'!$D955+'2012-2019 sewage only'!$F955)</f>
        <v>24.3</v>
      </c>
      <c r="C955">
        <f>'2012-2019 combined'!C955*'2012-2019 sewage only'!$D955/('2012-2019 sewage only'!$D955+'2012-2019 sewage only'!$F955)</f>
        <v>0</v>
      </c>
      <c r="D955">
        <f>IF('2012-2019 combined'!D955&lt;30,'2012-2019 combined'!D955,30)</f>
        <v>28.89</v>
      </c>
      <c r="E955" t="e">
        <f>'2012-2019 combined'!E955*'2012-2019 sewage only'!$D955/('2012-2019 sewage only'!$D955+'2012-2019 sewage only'!$F955)</f>
        <v>#VALUE!</v>
      </c>
      <c r="F955">
        <f>IF('2012-2019 combined'!D955&lt;30, 0, '2012-2019 combined'!D955-30)</f>
        <v>0</v>
      </c>
    </row>
    <row r="956" spans="1:6" x14ac:dyDescent="0.25">
      <c r="A956" s="4">
        <v>42076</v>
      </c>
      <c r="B956" t="e">
        <f>'2012-2019 combined'!B956*'2012-2019 sewage only'!$D956/('2012-2019 sewage only'!$D956+'2012-2019 sewage only'!$F956)</f>
        <v>#VALUE!</v>
      </c>
      <c r="C956">
        <f>'2012-2019 combined'!C956*'2012-2019 sewage only'!$D956/('2012-2019 sewage only'!$D956+'2012-2019 sewage only'!$F956)</f>
        <v>0</v>
      </c>
      <c r="D956">
        <f>IF('2012-2019 combined'!D956&lt;30,'2012-2019 combined'!D956,30)</f>
        <v>30</v>
      </c>
      <c r="E956" t="e">
        <f>'2012-2019 combined'!E956*'2012-2019 sewage only'!$D956/('2012-2019 sewage only'!$D956+'2012-2019 sewage only'!$F956)</f>
        <v>#VALUE!</v>
      </c>
      <c r="F956">
        <f>IF('2012-2019 combined'!D956&lt;30, 0, '2012-2019 combined'!D956-30)</f>
        <v>2.3200000000000003</v>
      </c>
    </row>
    <row r="957" spans="1:6" x14ac:dyDescent="0.25">
      <c r="A957" s="4">
        <v>42077</v>
      </c>
      <c r="B957" t="e">
        <f>'2012-2019 combined'!B957*'2012-2019 sewage only'!$D957/('2012-2019 sewage only'!$D957+'2012-2019 sewage only'!$F957)</f>
        <v>#VALUE!</v>
      </c>
      <c r="C957">
        <f>'2012-2019 combined'!C957*'2012-2019 sewage only'!$D957/('2012-2019 sewage only'!$D957+'2012-2019 sewage only'!$F957)</f>
        <v>0</v>
      </c>
      <c r="D957">
        <f>IF('2012-2019 combined'!D957&lt;30,'2012-2019 combined'!D957,30)</f>
        <v>28.96</v>
      </c>
      <c r="E957" t="e">
        <f>'2012-2019 combined'!E957*'2012-2019 sewage only'!$D957/('2012-2019 sewage only'!$D957+'2012-2019 sewage only'!$F957)</f>
        <v>#VALUE!</v>
      </c>
      <c r="F957">
        <f>IF('2012-2019 combined'!D957&lt;30, 0, '2012-2019 combined'!D957-30)</f>
        <v>0</v>
      </c>
    </row>
    <row r="958" spans="1:6" x14ac:dyDescent="0.25">
      <c r="A958" s="4">
        <v>42078</v>
      </c>
      <c r="B958" t="e">
        <f>'2012-2019 combined'!B958*'2012-2019 sewage only'!$D958/('2012-2019 sewage only'!$D958+'2012-2019 sewage only'!$F958)</f>
        <v>#VALUE!</v>
      </c>
      <c r="C958">
        <f>'2012-2019 combined'!C958*'2012-2019 sewage only'!$D958/('2012-2019 sewage only'!$D958+'2012-2019 sewage only'!$F958)</f>
        <v>0</v>
      </c>
      <c r="D958">
        <f>IF('2012-2019 combined'!D958&lt;30,'2012-2019 combined'!D958,30)</f>
        <v>28.51</v>
      </c>
      <c r="E958" t="e">
        <f>'2012-2019 combined'!E958*'2012-2019 sewage only'!$D958/('2012-2019 sewage only'!$D958+'2012-2019 sewage only'!$F958)</f>
        <v>#VALUE!</v>
      </c>
      <c r="F958">
        <f>IF('2012-2019 combined'!D958&lt;30, 0, '2012-2019 combined'!D958-30)</f>
        <v>0</v>
      </c>
    </row>
    <row r="959" spans="1:6" x14ac:dyDescent="0.25">
      <c r="A959" s="4">
        <v>42079</v>
      </c>
      <c r="B959" t="e">
        <f>'2012-2019 combined'!B959*'2012-2019 sewage only'!$D959/('2012-2019 sewage only'!$D959+'2012-2019 sewage only'!$F959)</f>
        <v>#VALUE!</v>
      </c>
      <c r="C959">
        <f>'2012-2019 combined'!C959*'2012-2019 sewage only'!$D959/('2012-2019 sewage only'!$D959+'2012-2019 sewage only'!$F959)</f>
        <v>0</v>
      </c>
      <c r="D959">
        <f>IF('2012-2019 combined'!D959&lt;30,'2012-2019 combined'!D959,30)</f>
        <v>28</v>
      </c>
      <c r="E959" t="e">
        <f>'2012-2019 combined'!E959*'2012-2019 sewage only'!$D959/('2012-2019 sewage only'!$D959+'2012-2019 sewage only'!$F959)</f>
        <v>#VALUE!</v>
      </c>
      <c r="F959">
        <f>IF('2012-2019 combined'!D959&lt;30, 0, '2012-2019 combined'!D959-30)</f>
        <v>0</v>
      </c>
    </row>
    <row r="960" spans="1:6" x14ac:dyDescent="0.25">
      <c r="A960" s="4">
        <v>42080</v>
      </c>
      <c r="B960">
        <f>'2012-2019 combined'!B960*'2012-2019 sewage only'!$D960/('2012-2019 sewage only'!$D960+'2012-2019 sewage only'!$F960)</f>
        <v>23.299999999999997</v>
      </c>
      <c r="C960">
        <f>'2012-2019 combined'!C960*'2012-2019 sewage only'!$D960/('2012-2019 sewage only'!$D960+'2012-2019 sewage only'!$F960)</f>
        <v>0.82800000000000007</v>
      </c>
      <c r="D960">
        <f>IF('2012-2019 combined'!D960&lt;30,'2012-2019 combined'!D960,30)</f>
        <v>27.05</v>
      </c>
      <c r="E960">
        <f>'2012-2019 combined'!E960*'2012-2019 sewage only'!$D960/('2012-2019 sewage only'!$D960+'2012-2019 sewage only'!$F960)</f>
        <v>16.100000000000001</v>
      </c>
      <c r="F960">
        <f>IF('2012-2019 combined'!D960&lt;30, 0, '2012-2019 combined'!D960-30)</f>
        <v>0</v>
      </c>
    </row>
    <row r="961" spans="1:6" x14ac:dyDescent="0.25">
      <c r="A961" s="4">
        <v>42081</v>
      </c>
      <c r="B961" t="e">
        <f>'2012-2019 combined'!B961*'2012-2019 sewage only'!$D961/('2012-2019 sewage only'!$D961+'2012-2019 sewage only'!$F961)</f>
        <v>#VALUE!</v>
      </c>
      <c r="C961">
        <f>'2012-2019 combined'!C961*'2012-2019 sewage only'!$D961/('2012-2019 sewage only'!$D961+'2012-2019 sewage only'!$F961)</f>
        <v>0</v>
      </c>
      <c r="D961">
        <f>IF('2012-2019 combined'!D961&lt;30,'2012-2019 combined'!D961,30)</f>
        <v>25.86</v>
      </c>
      <c r="E961" t="e">
        <f>'2012-2019 combined'!E961*'2012-2019 sewage only'!$D961/('2012-2019 sewage only'!$D961+'2012-2019 sewage only'!$F961)</f>
        <v>#VALUE!</v>
      </c>
      <c r="F961">
        <f>IF('2012-2019 combined'!D961&lt;30, 0, '2012-2019 combined'!D961-30)</f>
        <v>0</v>
      </c>
    </row>
    <row r="962" spans="1:6" x14ac:dyDescent="0.25">
      <c r="A962" s="4">
        <v>42082</v>
      </c>
      <c r="B962">
        <f>'2012-2019 combined'!B962*'2012-2019 sewage only'!$D962/('2012-2019 sewage only'!$D962+'2012-2019 sewage only'!$F962)</f>
        <v>23.6</v>
      </c>
      <c r="C962">
        <f>'2012-2019 combined'!C962*'2012-2019 sewage only'!$D962/('2012-2019 sewage only'!$D962+'2012-2019 sewage only'!$F962)</f>
        <v>0</v>
      </c>
      <c r="D962">
        <f>IF('2012-2019 combined'!D962&lt;30,'2012-2019 combined'!D962,30)</f>
        <v>27.47</v>
      </c>
      <c r="E962" t="e">
        <f>'2012-2019 combined'!E962*'2012-2019 sewage only'!$D962/('2012-2019 sewage only'!$D962+'2012-2019 sewage only'!$F962)</f>
        <v>#VALUE!</v>
      </c>
      <c r="F962">
        <f>IF('2012-2019 combined'!D962&lt;30, 0, '2012-2019 combined'!D962-30)</f>
        <v>0</v>
      </c>
    </row>
    <row r="963" spans="1:6" x14ac:dyDescent="0.25">
      <c r="A963" s="4">
        <v>42083</v>
      </c>
      <c r="B963" t="e">
        <f>'2012-2019 combined'!B963*'2012-2019 sewage only'!$D963/('2012-2019 sewage only'!$D963+'2012-2019 sewage only'!$F963)</f>
        <v>#VALUE!</v>
      </c>
      <c r="C963">
        <f>'2012-2019 combined'!C963*'2012-2019 sewage only'!$D963/('2012-2019 sewage only'!$D963+'2012-2019 sewage only'!$F963)</f>
        <v>0</v>
      </c>
      <c r="D963">
        <f>IF('2012-2019 combined'!D963&lt;30,'2012-2019 combined'!D963,30)</f>
        <v>26.37</v>
      </c>
      <c r="E963" t="e">
        <f>'2012-2019 combined'!E963*'2012-2019 sewage only'!$D963/('2012-2019 sewage only'!$D963+'2012-2019 sewage only'!$F963)</f>
        <v>#VALUE!</v>
      </c>
      <c r="F963">
        <f>IF('2012-2019 combined'!D963&lt;30, 0, '2012-2019 combined'!D963-30)</f>
        <v>0</v>
      </c>
    </row>
    <row r="964" spans="1:6" x14ac:dyDescent="0.25">
      <c r="A964" s="4">
        <v>42084</v>
      </c>
      <c r="B964" t="e">
        <f>'2012-2019 combined'!B964*'2012-2019 sewage only'!$D964/('2012-2019 sewage only'!$D964+'2012-2019 sewage only'!$F964)</f>
        <v>#VALUE!</v>
      </c>
      <c r="C964">
        <f>'2012-2019 combined'!C964*'2012-2019 sewage only'!$D964/('2012-2019 sewage only'!$D964+'2012-2019 sewage only'!$F964)</f>
        <v>0</v>
      </c>
      <c r="D964">
        <f>IF('2012-2019 combined'!D964&lt;30,'2012-2019 combined'!D964,30)</f>
        <v>24.56</v>
      </c>
      <c r="E964" t="e">
        <f>'2012-2019 combined'!E964*'2012-2019 sewage only'!$D964/('2012-2019 sewage only'!$D964+'2012-2019 sewage only'!$F964)</f>
        <v>#VALUE!</v>
      </c>
      <c r="F964">
        <f>IF('2012-2019 combined'!D964&lt;30, 0, '2012-2019 combined'!D964-30)</f>
        <v>0</v>
      </c>
    </row>
    <row r="965" spans="1:6" x14ac:dyDescent="0.25">
      <c r="A965" s="4">
        <v>42085</v>
      </c>
      <c r="B965" t="e">
        <f>'2012-2019 combined'!B965*'2012-2019 sewage only'!$D965/('2012-2019 sewage only'!$D965+'2012-2019 sewage only'!$F965)</f>
        <v>#VALUE!</v>
      </c>
      <c r="C965">
        <f>'2012-2019 combined'!C965*'2012-2019 sewage only'!$D965/('2012-2019 sewage only'!$D965+'2012-2019 sewage only'!$F965)</f>
        <v>0</v>
      </c>
      <c r="D965">
        <f>IF('2012-2019 combined'!D965&lt;30,'2012-2019 combined'!D965,30)</f>
        <v>24.35</v>
      </c>
      <c r="E965" t="e">
        <f>'2012-2019 combined'!E965*'2012-2019 sewage only'!$D965/('2012-2019 sewage only'!$D965+'2012-2019 sewage only'!$F965)</f>
        <v>#VALUE!</v>
      </c>
      <c r="F965">
        <f>IF('2012-2019 combined'!D965&lt;30, 0, '2012-2019 combined'!D965-30)</f>
        <v>0</v>
      </c>
    </row>
    <row r="966" spans="1:6" x14ac:dyDescent="0.25">
      <c r="A966" s="4">
        <v>42086</v>
      </c>
      <c r="B966" t="e">
        <f>'2012-2019 combined'!B966*'2012-2019 sewage only'!$D966/('2012-2019 sewage only'!$D966+'2012-2019 sewage only'!$F966)</f>
        <v>#VALUE!</v>
      </c>
      <c r="C966">
        <f>'2012-2019 combined'!C966*'2012-2019 sewage only'!$D966/('2012-2019 sewage only'!$D966+'2012-2019 sewage only'!$F966)</f>
        <v>0</v>
      </c>
      <c r="D966">
        <f>IF('2012-2019 combined'!D966&lt;30,'2012-2019 combined'!D966,30)</f>
        <v>24.67</v>
      </c>
      <c r="E966" t="e">
        <f>'2012-2019 combined'!E966*'2012-2019 sewage only'!$D966/('2012-2019 sewage only'!$D966+'2012-2019 sewage only'!$F966)</f>
        <v>#VALUE!</v>
      </c>
      <c r="F966">
        <f>IF('2012-2019 combined'!D966&lt;30, 0, '2012-2019 combined'!D966-30)</f>
        <v>0</v>
      </c>
    </row>
    <row r="967" spans="1:6" x14ac:dyDescent="0.25">
      <c r="A967" s="4">
        <v>42087</v>
      </c>
      <c r="B967">
        <f>'2012-2019 combined'!B967*'2012-2019 sewage only'!$D967/('2012-2019 sewage only'!$D967+'2012-2019 sewage only'!$F967)</f>
        <v>30.369945511901349</v>
      </c>
      <c r="C967">
        <f>'2012-2019 combined'!C967*'2012-2019 sewage only'!$D967/('2012-2019 sewage only'!$D967+'2012-2019 sewage only'!$F967)</f>
        <v>0</v>
      </c>
      <c r="D967">
        <f>IF('2012-2019 combined'!D967&lt;30,'2012-2019 combined'!D967,30)</f>
        <v>30</v>
      </c>
      <c r="E967">
        <f>'2012-2019 combined'!E967*'2012-2019 sewage only'!$D967/('2012-2019 sewage only'!$D967+'2012-2019 sewage only'!$F967)</f>
        <v>15.400057355893319</v>
      </c>
      <c r="F967">
        <f>IF('2012-2019 combined'!D967&lt;30, 0, '2012-2019 combined'!D967-30)</f>
        <v>4.8699999999999974</v>
      </c>
    </row>
    <row r="968" spans="1:6" x14ac:dyDescent="0.25">
      <c r="A968" s="4">
        <v>42088</v>
      </c>
      <c r="B968" t="e">
        <f>'2012-2019 combined'!B968*'2012-2019 sewage only'!$D968/('2012-2019 sewage only'!$D968+'2012-2019 sewage only'!$F968)</f>
        <v>#VALUE!</v>
      </c>
      <c r="C968">
        <f>'2012-2019 combined'!C968*'2012-2019 sewage only'!$D968/('2012-2019 sewage only'!$D968+'2012-2019 sewage only'!$F968)</f>
        <v>0</v>
      </c>
      <c r="D968">
        <f>IF('2012-2019 combined'!D968&lt;30,'2012-2019 combined'!D968,30)</f>
        <v>30</v>
      </c>
      <c r="E968" t="e">
        <f>'2012-2019 combined'!E968*'2012-2019 sewage only'!$D968/('2012-2019 sewage only'!$D968+'2012-2019 sewage only'!$F968)</f>
        <v>#VALUE!</v>
      </c>
      <c r="F968">
        <f>IF('2012-2019 combined'!D968&lt;30, 0, '2012-2019 combined'!D968-30)</f>
        <v>8.8500000000000014</v>
      </c>
    </row>
    <row r="969" spans="1:6" x14ac:dyDescent="0.25">
      <c r="A969" s="4">
        <v>42089</v>
      </c>
      <c r="B969">
        <f>'2012-2019 combined'!B969*'2012-2019 sewage only'!$D969/('2012-2019 sewage only'!$D969+'2012-2019 sewage only'!$F969)</f>
        <v>15.147997678467789</v>
      </c>
      <c r="C969">
        <f>'2012-2019 combined'!C969*'2012-2019 sewage only'!$D969/('2012-2019 sewage only'!$D969+'2012-2019 sewage only'!$F969)</f>
        <v>0</v>
      </c>
      <c r="D969">
        <f>IF('2012-2019 combined'!D969&lt;30,'2012-2019 combined'!D969,30)</f>
        <v>30</v>
      </c>
      <c r="E969" t="e">
        <f>'2012-2019 combined'!E969*'2012-2019 sewage only'!$D969/('2012-2019 sewage only'!$D969+'2012-2019 sewage only'!$F969)</f>
        <v>#VALUE!</v>
      </c>
      <c r="F969">
        <f>IF('2012-2019 combined'!D969&lt;30, 0, '2012-2019 combined'!D969-30)</f>
        <v>4.4600000000000009</v>
      </c>
    </row>
    <row r="970" spans="1:6" x14ac:dyDescent="0.25">
      <c r="A970" s="4">
        <v>42090</v>
      </c>
      <c r="B970" t="e">
        <f>'2012-2019 combined'!B970*'2012-2019 sewage only'!$D970/('2012-2019 sewage only'!$D970+'2012-2019 sewage only'!$F970)</f>
        <v>#VALUE!</v>
      </c>
      <c r="C970">
        <f>'2012-2019 combined'!C970*'2012-2019 sewage only'!$D970/('2012-2019 sewage only'!$D970+'2012-2019 sewage only'!$F970)</f>
        <v>0</v>
      </c>
      <c r="D970">
        <f>IF('2012-2019 combined'!D970&lt;30,'2012-2019 combined'!D970,30)</f>
        <v>30</v>
      </c>
      <c r="E970" t="e">
        <f>'2012-2019 combined'!E970*'2012-2019 sewage only'!$D970/('2012-2019 sewage only'!$D970+'2012-2019 sewage only'!$F970)</f>
        <v>#VALUE!</v>
      </c>
      <c r="F970">
        <f>IF('2012-2019 combined'!D970&lt;30, 0, '2012-2019 combined'!D970-30)</f>
        <v>1.0000000000001563E-2</v>
      </c>
    </row>
    <row r="971" spans="1:6" x14ac:dyDescent="0.25">
      <c r="A971" s="4">
        <v>42091</v>
      </c>
      <c r="B971" t="e">
        <f>'2012-2019 combined'!B971*'2012-2019 sewage only'!$D971/('2012-2019 sewage only'!$D971+'2012-2019 sewage only'!$F971)</f>
        <v>#VALUE!</v>
      </c>
      <c r="C971">
        <f>'2012-2019 combined'!C971*'2012-2019 sewage only'!$D971/('2012-2019 sewage only'!$D971+'2012-2019 sewage only'!$F971)</f>
        <v>0</v>
      </c>
      <c r="D971">
        <f>IF('2012-2019 combined'!D971&lt;30,'2012-2019 combined'!D971,30)</f>
        <v>28.96</v>
      </c>
      <c r="E971" t="e">
        <f>'2012-2019 combined'!E971*'2012-2019 sewage only'!$D971/('2012-2019 sewage only'!$D971+'2012-2019 sewage only'!$F971)</f>
        <v>#VALUE!</v>
      </c>
      <c r="F971">
        <f>IF('2012-2019 combined'!D971&lt;30, 0, '2012-2019 combined'!D971-30)</f>
        <v>0</v>
      </c>
    </row>
    <row r="972" spans="1:6" x14ac:dyDescent="0.25">
      <c r="A972" s="4">
        <v>42092</v>
      </c>
      <c r="B972" t="e">
        <f>'2012-2019 combined'!B972*'2012-2019 sewage only'!$D972/('2012-2019 sewage only'!$D972+'2012-2019 sewage only'!$F972)</f>
        <v>#VALUE!</v>
      </c>
      <c r="C972">
        <f>'2012-2019 combined'!C972*'2012-2019 sewage only'!$D972/('2012-2019 sewage only'!$D972+'2012-2019 sewage only'!$F972)</f>
        <v>0</v>
      </c>
      <c r="D972">
        <f>IF('2012-2019 combined'!D972&lt;30,'2012-2019 combined'!D972,30)</f>
        <v>28.62</v>
      </c>
      <c r="E972" t="e">
        <f>'2012-2019 combined'!E972*'2012-2019 sewage only'!$D972/('2012-2019 sewage only'!$D972+'2012-2019 sewage only'!$F972)</f>
        <v>#VALUE!</v>
      </c>
      <c r="F972">
        <f>IF('2012-2019 combined'!D972&lt;30, 0, '2012-2019 combined'!D972-30)</f>
        <v>0</v>
      </c>
    </row>
    <row r="973" spans="1:6" x14ac:dyDescent="0.25">
      <c r="A973" s="4">
        <v>42093</v>
      </c>
      <c r="B973" t="e">
        <f>'2012-2019 combined'!B973*'2012-2019 sewage only'!$D973/('2012-2019 sewage only'!$D973+'2012-2019 sewage only'!$F973)</f>
        <v>#VALUE!</v>
      </c>
      <c r="C973">
        <f>'2012-2019 combined'!C973*'2012-2019 sewage only'!$D973/('2012-2019 sewage only'!$D973+'2012-2019 sewage only'!$F973)</f>
        <v>0</v>
      </c>
      <c r="D973">
        <f>IF('2012-2019 combined'!D973&lt;30,'2012-2019 combined'!D973,30)</f>
        <v>26.82</v>
      </c>
      <c r="E973" t="e">
        <f>'2012-2019 combined'!E973*'2012-2019 sewage only'!$D973/('2012-2019 sewage only'!$D973+'2012-2019 sewage only'!$F973)</f>
        <v>#VALUE!</v>
      </c>
      <c r="F973">
        <f>IF('2012-2019 combined'!D973&lt;30, 0, '2012-2019 combined'!D973-30)</f>
        <v>0</v>
      </c>
    </row>
    <row r="974" spans="1:6" x14ac:dyDescent="0.25">
      <c r="A974" s="4">
        <v>42094</v>
      </c>
      <c r="B974">
        <f>'2012-2019 combined'!B974*'2012-2019 sewage only'!$D974/('2012-2019 sewage only'!$D974+'2012-2019 sewage only'!$F974)</f>
        <v>19.399999999999999</v>
      </c>
      <c r="C974">
        <f>'2012-2019 combined'!C974*'2012-2019 sewage only'!$D974/('2012-2019 sewage only'!$D974+'2012-2019 sewage only'!$F974)</f>
        <v>0.85699999999999987</v>
      </c>
      <c r="D974">
        <f>IF('2012-2019 combined'!D974&lt;30,'2012-2019 combined'!D974,30)</f>
        <v>25.51</v>
      </c>
      <c r="E974">
        <f>'2012-2019 combined'!E974*'2012-2019 sewage only'!$D974/('2012-2019 sewage only'!$D974+'2012-2019 sewage only'!$F974)</f>
        <v>17.5</v>
      </c>
      <c r="F974">
        <f>IF('2012-2019 combined'!D974&lt;30, 0, '2012-2019 combined'!D974-30)</f>
        <v>0</v>
      </c>
    </row>
    <row r="975" spans="1:6" x14ac:dyDescent="0.25">
      <c r="A975" s="4">
        <v>42095</v>
      </c>
      <c r="B975" t="e">
        <f>'2012-2019 combined'!B975*'2012-2019 sewage only'!$D975/('2012-2019 sewage only'!$D975+'2012-2019 sewage only'!$F975)</f>
        <v>#VALUE!</v>
      </c>
      <c r="C975">
        <f>'2012-2019 combined'!C975*'2012-2019 sewage only'!$D975/('2012-2019 sewage only'!$D975+'2012-2019 sewage only'!$F975)</f>
        <v>0</v>
      </c>
      <c r="D975">
        <f>IF('2012-2019 combined'!D975&lt;30,'2012-2019 combined'!D975,30)</f>
        <v>24.01</v>
      </c>
      <c r="E975" t="e">
        <f>'2012-2019 combined'!E975*'2012-2019 sewage only'!$D975/('2012-2019 sewage only'!$D975+'2012-2019 sewage only'!$F975)</f>
        <v>#VALUE!</v>
      </c>
      <c r="F975">
        <f>IF('2012-2019 combined'!D975&lt;30, 0, '2012-2019 combined'!D975-30)</f>
        <v>0</v>
      </c>
    </row>
    <row r="976" spans="1:6" x14ac:dyDescent="0.25">
      <c r="A976" s="4">
        <v>42096</v>
      </c>
      <c r="B976">
        <f>'2012-2019 combined'!B976*'2012-2019 sewage only'!$D976/('2012-2019 sewage only'!$D976+'2012-2019 sewage only'!$F976)</f>
        <v>14.3</v>
      </c>
      <c r="C976">
        <f>'2012-2019 combined'!C976*'2012-2019 sewage only'!$D976/('2012-2019 sewage only'!$D976+'2012-2019 sewage only'!$F976)</f>
        <v>0</v>
      </c>
      <c r="D976">
        <f>IF('2012-2019 combined'!D976&lt;30,'2012-2019 combined'!D976,30)</f>
        <v>24.85</v>
      </c>
      <c r="E976" t="e">
        <f>'2012-2019 combined'!E976*'2012-2019 sewage only'!$D976/('2012-2019 sewage only'!$D976+'2012-2019 sewage only'!$F976)</f>
        <v>#VALUE!</v>
      </c>
      <c r="F976">
        <f>IF('2012-2019 combined'!D976&lt;30, 0, '2012-2019 combined'!D976-30)</f>
        <v>0</v>
      </c>
    </row>
    <row r="977" spans="1:6" x14ac:dyDescent="0.25">
      <c r="A977" s="4">
        <v>42097</v>
      </c>
      <c r="B977" t="e">
        <f>'2012-2019 combined'!B977*'2012-2019 sewage only'!$D977/('2012-2019 sewage only'!$D977+'2012-2019 sewage only'!$F977)</f>
        <v>#VALUE!</v>
      </c>
      <c r="C977">
        <f>'2012-2019 combined'!C977*'2012-2019 sewage only'!$D977/('2012-2019 sewage only'!$D977+'2012-2019 sewage only'!$F977)</f>
        <v>0</v>
      </c>
      <c r="D977">
        <f>IF('2012-2019 combined'!D977&lt;30,'2012-2019 combined'!D977,30)</f>
        <v>24.86</v>
      </c>
      <c r="E977" t="e">
        <f>'2012-2019 combined'!E977*'2012-2019 sewage only'!$D977/('2012-2019 sewage only'!$D977+'2012-2019 sewage only'!$F977)</f>
        <v>#VALUE!</v>
      </c>
      <c r="F977">
        <f>IF('2012-2019 combined'!D977&lt;30, 0, '2012-2019 combined'!D977-30)</f>
        <v>0</v>
      </c>
    </row>
    <row r="978" spans="1:6" x14ac:dyDescent="0.25">
      <c r="A978" s="4">
        <v>42098</v>
      </c>
      <c r="B978" t="e">
        <f>'2012-2019 combined'!B978*'2012-2019 sewage only'!$D978/('2012-2019 sewage only'!$D978+'2012-2019 sewage only'!$F978)</f>
        <v>#VALUE!</v>
      </c>
      <c r="C978">
        <f>'2012-2019 combined'!C978*'2012-2019 sewage only'!$D978/('2012-2019 sewage only'!$D978+'2012-2019 sewage only'!$F978)</f>
        <v>0</v>
      </c>
      <c r="D978">
        <f>IF('2012-2019 combined'!D978&lt;30,'2012-2019 combined'!D978,30)</f>
        <v>23.64</v>
      </c>
      <c r="E978" t="e">
        <f>'2012-2019 combined'!E978*'2012-2019 sewage only'!$D978/('2012-2019 sewage only'!$D978+'2012-2019 sewage only'!$F978)</f>
        <v>#VALUE!</v>
      </c>
      <c r="F978">
        <f>IF('2012-2019 combined'!D978&lt;30, 0, '2012-2019 combined'!D978-30)</f>
        <v>0</v>
      </c>
    </row>
    <row r="979" spans="1:6" x14ac:dyDescent="0.25">
      <c r="A979" s="4">
        <v>42099</v>
      </c>
      <c r="B979" t="e">
        <f>'2012-2019 combined'!B979*'2012-2019 sewage only'!$D979/('2012-2019 sewage only'!$D979+'2012-2019 sewage only'!$F979)</f>
        <v>#VALUE!</v>
      </c>
      <c r="C979">
        <f>'2012-2019 combined'!C979*'2012-2019 sewage only'!$D979/('2012-2019 sewage only'!$D979+'2012-2019 sewage only'!$F979)</f>
        <v>0</v>
      </c>
      <c r="D979">
        <f>IF('2012-2019 combined'!D979&lt;30,'2012-2019 combined'!D979,30)</f>
        <v>22.46</v>
      </c>
      <c r="E979" t="e">
        <f>'2012-2019 combined'!E979*'2012-2019 sewage only'!$D979/('2012-2019 sewage only'!$D979+'2012-2019 sewage only'!$F979)</f>
        <v>#VALUE!</v>
      </c>
      <c r="F979">
        <f>IF('2012-2019 combined'!D979&lt;30, 0, '2012-2019 combined'!D979-30)</f>
        <v>0</v>
      </c>
    </row>
    <row r="980" spans="1:6" x14ac:dyDescent="0.25">
      <c r="A980" s="4">
        <v>42100</v>
      </c>
      <c r="B980" t="e">
        <f>'2012-2019 combined'!B980*'2012-2019 sewage only'!$D980/('2012-2019 sewage only'!$D980+'2012-2019 sewage only'!$F980)</f>
        <v>#VALUE!</v>
      </c>
      <c r="C980">
        <f>'2012-2019 combined'!C980*'2012-2019 sewage only'!$D980/('2012-2019 sewage only'!$D980+'2012-2019 sewage only'!$F980)</f>
        <v>0</v>
      </c>
      <c r="D980">
        <f>IF('2012-2019 combined'!D980&lt;30,'2012-2019 combined'!D980,30)</f>
        <v>23.94</v>
      </c>
      <c r="E980" t="e">
        <f>'2012-2019 combined'!E980*'2012-2019 sewage only'!$D980/('2012-2019 sewage only'!$D980+'2012-2019 sewage only'!$F980)</f>
        <v>#VALUE!</v>
      </c>
      <c r="F980">
        <f>IF('2012-2019 combined'!D980&lt;30, 0, '2012-2019 combined'!D980-30)</f>
        <v>0</v>
      </c>
    </row>
    <row r="981" spans="1:6" x14ac:dyDescent="0.25">
      <c r="A981" s="4">
        <v>42101</v>
      </c>
      <c r="B981">
        <f>'2012-2019 combined'!B981*'2012-2019 sewage only'!$D981/('2012-2019 sewage only'!$D981+'2012-2019 sewage only'!$F981)</f>
        <v>13.8</v>
      </c>
      <c r="C981">
        <f>'2012-2019 combined'!C981*'2012-2019 sewage only'!$D981/('2012-2019 sewage only'!$D981+'2012-2019 sewage only'!$F981)</f>
        <v>1.22</v>
      </c>
      <c r="D981">
        <f>IF('2012-2019 combined'!D981&lt;30,'2012-2019 combined'!D981,30)</f>
        <v>23.94</v>
      </c>
      <c r="E981">
        <f>'2012-2019 combined'!E981*'2012-2019 sewage only'!$D981/('2012-2019 sewage only'!$D981+'2012-2019 sewage only'!$F981)</f>
        <v>18.3</v>
      </c>
      <c r="F981">
        <f>IF('2012-2019 combined'!D981&lt;30, 0, '2012-2019 combined'!D981-30)</f>
        <v>0</v>
      </c>
    </row>
    <row r="982" spans="1:6" x14ac:dyDescent="0.25">
      <c r="A982" s="4">
        <v>42102</v>
      </c>
      <c r="B982" t="e">
        <f>'2012-2019 combined'!B982*'2012-2019 sewage only'!$D982/('2012-2019 sewage only'!$D982+'2012-2019 sewage only'!$F982)</f>
        <v>#VALUE!</v>
      </c>
      <c r="C982">
        <f>'2012-2019 combined'!C982*'2012-2019 sewage only'!$D982/('2012-2019 sewage only'!$D982+'2012-2019 sewage only'!$F982)</f>
        <v>0</v>
      </c>
      <c r="D982">
        <f>IF('2012-2019 combined'!D982&lt;30,'2012-2019 combined'!D982,30)</f>
        <v>27.41</v>
      </c>
      <c r="E982" t="e">
        <f>'2012-2019 combined'!E982*'2012-2019 sewage only'!$D982/('2012-2019 sewage only'!$D982+'2012-2019 sewage only'!$F982)</f>
        <v>#VALUE!</v>
      </c>
      <c r="F982">
        <f>IF('2012-2019 combined'!D982&lt;30, 0, '2012-2019 combined'!D982-30)</f>
        <v>0</v>
      </c>
    </row>
    <row r="983" spans="1:6" x14ac:dyDescent="0.25">
      <c r="A983" s="4">
        <v>42103</v>
      </c>
      <c r="B983">
        <f>'2012-2019 combined'!B983*'2012-2019 sewage only'!$D983/('2012-2019 sewage only'!$D983+'2012-2019 sewage only'!$F983)</f>
        <v>7.8719999999999999</v>
      </c>
      <c r="C983">
        <f>'2012-2019 combined'!C983*'2012-2019 sewage only'!$D983/('2012-2019 sewage only'!$D983+'2012-2019 sewage only'!$F983)</f>
        <v>0</v>
      </c>
      <c r="D983">
        <f>IF('2012-2019 combined'!D983&lt;30,'2012-2019 combined'!D983,30)</f>
        <v>30</v>
      </c>
      <c r="E983" t="e">
        <f>'2012-2019 combined'!E983*'2012-2019 sewage only'!$D983/('2012-2019 sewage only'!$D983+'2012-2019 sewage only'!$F983)</f>
        <v>#VALUE!</v>
      </c>
      <c r="F983">
        <f>IF('2012-2019 combined'!D983&lt;30, 0, '2012-2019 combined'!D983-30)</f>
        <v>7.5</v>
      </c>
    </row>
    <row r="984" spans="1:6" x14ac:dyDescent="0.25">
      <c r="A984" s="4">
        <v>42104</v>
      </c>
      <c r="B984" t="e">
        <f>'2012-2019 combined'!B984*'2012-2019 sewage only'!$D984/('2012-2019 sewage only'!$D984+'2012-2019 sewage only'!$F984)</f>
        <v>#VALUE!</v>
      </c>
      <c r="C984">
        <f>'2012-2019 combined'!C984*'2012-2019 sewage only'!$D984/('2012-2019 sewage only'!$D984+'2012-2019 sewage only'!$F984)</f>
        <v>0</v>
      </c>
      <c r="D984">
        <f>IF('2012-2019 combined'!D984&lt;30,'2012-2019 combined'!D984,30)</f>
        <v>26.35</v>
      </c>
      <c r="E984" t="e">
        <f>'2012-2019 combined'!E984*'2012-2019 sewage only'!$D984/('2012-2019 sewage only'!$D984+'2012-2019 sewage only'!$F984)</f>
        <v>#VALUE!</v>
      </c>
      <c r="F984">
        <f>IF('2012-2019 combined'!D984&lt;30, 0, '2012-2019 combined'!D984-30)</f>
        <v>0</v>
      </c>
    </row>
    <row r="985" spans="1:6" x14ac:dyDescent="0.25">
      <c r="A985" s="4">
        <v>42105</v>
      </c>
      <c r="B985" t="e">
        <f>'2012-2019 combined'!B985*'2012-2019 sewage only'!$D985/('2012-2019 sewage only'!$D985+'2012-2019 sewage only'!$F985)</f>
        <v>#VALUE!</v>
      </c>
      <c r="C985">
        <f>'2012-2019 combined'!C985*'2012-2019 sewage only'!$D985/('2012-2019 sewage only'!$D985+'2012-2019 sewage only'!$F985)</f>
        <v>0</v>
      </c>
      <c r="D985">
        <f>IF('2012-2019 combined'!D985&lt;30,'2012-2019 combined'!D985,30)</f>
        <v>25.36</v>
      </c>
      <c r="E985" t="e">
        <f>'2012-2019 combined'!E985*'2012-2019 sewage only'!$D985/('2012-2019 sewage only'!$D985+'2012-2019 sewage only'!$F985)</f>
        <v>#VALUE!</v>
      </c>
      <c r="F985">
        <f>IF('2012-2019 combined'!D985&lt;30, 0, '2012-2019 combined'!D985-30)</f>
        <v>0</v>
      </c>
    </row>
    <row r="986" spans="1:6" x14ac:dyDescent="0.25">
      <c r="A986" s="4">
        <v>42106</v>
      </c>
      <c r="B986" t="e">
        <f>'2012-2019 combined'!B986*'2012-2019 sewage only'!$D986/('2012-2019 sewage only'!$D986+'2012-2019 sewage only'!$F986)</f>
        <v>#VALUE!</v>
      </c>
      <c r="C986">
        <f>'2012-2019 combined'!C986*'2012-2019 sewage only'!$D986/('2012-2019 sewage only'!$D986+'2012-2019 sewage only'!$F986)</f>
        <v>0</v>
      </c>
      <c r="D986">
        <f>IF('2012-2019 combined'!D986&lt;30,'2012-2019 combined'!D986,30)</f>
        <v>24.56</v>
      </c>
      <c r="E986" t="e">
        <f>'2012-2019 combined'!E986*'2012-2019 sewage only'!$D986/('2012-2019 sewage only'!$D986+'2012-2019 sewage only'!$F986)</f>
        <v>#VALUE!</v>
      </c>
      <c r="F986">
        <f>IF('2012-2019 combined'!D986&lt;30, 0, '2012-2019 combined'!D986-30)</f>
        <v>0</v>
      </c>
    </row>
    <row r="987" spans="1:6" x14ac:dyDescent="0.25">
      <c r="A987" s="4">
        <v>42107</v>
      </c>
      <c r="B987" t="e">
        <f>'2012-2019 combined'!B987*'2012-2019 sewage only'!$D987/('2012-2019 sewage only'!$D987+'2012-2019 sewage only'!$F987)</f>
        <v>#VALUE!</v>
      </c>
      <c r="C987">
        <f>'2012-2019 combined'!C987*'2012-2019 sewage only'!$D987/('2012-2019 sewage only'!$D987+'2012-2019 sewage only'!$F987)</f>
        <v>0</v>
      </c>
      <c r="D987">
        <f>IF('2012-2019 combined'!D987&lt;30,'2012-2019 combined'!D987,30)</f>
        <v>27.86</v>
      </c>
      <c r="E987" t="e">
        <f>'2012-2019 combined'!E987*'2012-2019 sewage only'!$D987/('2012-2019 sewage only'!$D987+'2012-2019 sewage only'!$F987)</f>
        <v>#VALUE!</v>
      </c>
      <c r="F987">
        <f>IF('2012-2019 combined'!D987&lt;30, 0, '2012-2019 combined'!D987-30)</f>
        <v>0</v>
      </c>
    </row>
    <row r="988" spans="1:6" x14ac:dyDescent="0.25">
      <c r="A988" s="4">
        <v>42108</v>
      </c>
      <c r="B988">
        <f>'2012-2019 combined'!B988*'2012-2019 sewage only'!$D988/('2012-2019 sewage only'!$D988+'2012-2019 sewage only'!$F988)</f>
        <v>20.6</v>
      </c>
      <c r="C988">
        <f>'2012-2019 combined'!C988*'2012-2019 sewage only'!$D988/('2012-2019 sewage only'!$D988+'2012-2019 sewage only'!$F988)</f>
        <v>0.73299999999999998</v>
      </c>
      <c r="D988">
        <f>IF('2012-2019 combined'!D988&lt;30,'2012-2019 combined'!D988,30)</f>
        <v>22.15</v>
      </c>
      <c r="E988">
        <f>'2012-2019 combined'!E988*'2012-2019 sewage only'!$D988/('2012-2019 sewage only'!$D988+'2012-2019 sewage only'!$F988)</f>
        <v>16.899999999999999</v>
      </c>
      <c r="F988">
        <f>IF('2012-2019 combined'!D988&lt;30, 0, '2012-2019 combined'!D988-30)</f>
        <v>0</v>
      </c>
    </row>
    <row r="989" spans="1:6" x14ac:dyDescent="0.25">
      <c r="A989" s="4">
        <v>42109</v>
      </c>
      <c r="B989" t="e">
        <f>'2012-2019 combined'!B989*'2012-2019 sewage only'!$D989/('2012-2019 sewage only'!$D989+'2012-2019 sewage only'!$F989)</f>
        <v>#VALUE!</v>
      </c>
      <c r="C989">
        <f>'2012-2019 combined'!C989*'2012-2019 sewage only'!$D989/('2012-2019 sewage only'!$D989+'2012-2019 sewage only'!$F989)</f>
        <v>0</v>
      </c>
      <c r="D989">
        <f>IF('2012-2019 combined'!D989&lt;30,'2012-2019 combined'!D989,30)</f>
        <v>23.47</v>
      </c>
      <c r="E989" t="e">
        <f>'2012-2019 combined'!E989*'2012-2019 sewage only'!$D989/('2012-2019 sewage only'!$D989+'2012-2019 sewage only'!$F989)</f>
        <v>#VALUE!</v>
      </c>
      <c r="F989">
        <f>IF('2012-2019 combined'!D989&lt;30, 0, '2012-2019 combined'!D989-30)</f>
        <v>0</v>
      </c>
    </row>
    <row r="990" spans="1:6" x14ac:dyDescent="0.25">
      <c r="A990" s="4">
        <v>42110</v>
      </c>
      <c r="B990">
        <f>'2012-2019 combined'!B990*'2012-2019 sewage only'!$D990/('2012-2019 sewage only'!$D990+'2012-2019 sewage only'!$F990)</f>
        <v>18.399999999999999</v>
      </c>
      <c r="C990">
        <f>'2012-2019 combined'!C990*'2012-2019 sewage only'!$D990/('2012-2019 sewage only'!$D990+'2012-2019 sewage only'!$F990)</f>
        <v>0</v>
      </c>
      <c r="D990">
        <f>IF('2012-2019 combined'!D990&lt;30,'2012-2019 combined'!D990,30)</f>
        <v>23.38</v>
      </c>
      <c r="E990" t="e">
        <f>'2012-2019 combined'!E990*'2012-2019 sewage only'!$D990/('2012-2019 sewage only'!$D990+'2012-2019 sewage only'!$F990)</f>
        <v>#VALUE!</v>
      </c>
      <c r="F990">
        <f>IF('2012-2019 combined'!D990&lt;30, 0, '2012-2019 combined'!D990-30)</f>
        <v>0</v>
      </c>
    </row>
    <row r="991" spans="1:6" x14ac:dyDescent="0.25">
      <c r="A991" s="4">
        <v>42111</v>
      </c>
      <c r="B991" t="e">
        <f>'2012-2019 combined'!B991*'2012-2019 sewage only'!$D991/('2012-2019 sewage only'!$D991+'2012-2019 sewage only'!$F991)</f>
        <v>#VALUE!</v>
      </c>
      <c r="C991">
        <f>'2012-2019 combined'!C991*'2012-2019 sewage only'!$D991/('2012-2019 sewage only'!$D991+'2012-2019 sewage only'!$F991)</f>
        <v>0</v>
      </c>
      <c r="D991">
        <f>IF('2012-2019 combined'!D991&lt;30,'2012-2019 combined'!D991,30)</f>
        <v>23.51</v>
      </c>
      <c r="E991" t="e">
        <f>'2012-2019 combined'!E991*'2012-2019 sewage only'!$D991/('2012-2019 sewage only'!$D991+'2012-2019 sewage only'!$F991)</f>
        <v>#VALUE!</v>
      </c>
      <c r="F991">
        <f>IF('2012-2019 combined'!D991&lt;30, 0, '2012-2019 combined'!D991-30)</f>
        <v>0</v>
      </c>
    </row>
    <row r="992" spans="1:6" x14ac:dyDescent="0.25">
      <c r="A992" s="4">
        <v>42112</v>
      </c>
      <c r="B992" t="e">
        <f>'2012-2019 combined'!B992*'2012-2019 sewage only'!$D992/('2012-2019 sewage only'!$D992+'2012-2019 sewage only'!$F992)</f>
        <v>#VALUE!</v>
      </c>
      <c r="C992">
        <f>'2012-2019 combined'!C992*'2012-2019 sewage only'!$D992/('2012-2019 sewage only'!$D992+'2012-2019 sewage only'!$F992)</f>
        <v>0</v>
      </c>
      <c r="D992">
        <f>IF('2012-2019 combined'!D992&lt;30,'2012-2019 combined'!D992,30)</f>
        <v>23.54</v>
      </c>
      <c r="E992" t="e">
        <f>'2012-2019 combined'!E992*'2012-2019 sewage only'!$D992/('2012-2019 sewage only'!$D992+'2012-2019 sewage only'!$F992)</f>
        <v>#VALUE!</v>
      </c>
      <c r="F992">
        <f>IF('2012-2019 combined'!D992&lt;30, 0, '2012-2019 combined'!D992-30)</f>
        <v>0</v>
      </c>
    </row>
    <row r="993" spans="1:6" x14ac:dyDescent="0.25">
      <c r="A993" s="4">
        <v>42113</v>
      </c>
      <c r="B993" t="e">
        <f>'2012-2019 combined'!B993*'2012-2019 sewage only'!$D993/('2012-2019 sewage only'!$D993+'2012-2019 sewage only'!$F993)</f>
        <v>#VALUE!</v>
      </c>
      <c r="C993">
        <f>'2012-2019 combined'!C993*'2012-2019 sewage only'!$D993/('2012-2019 sewage only'!$D993+'2012-2019 sewage only'!$F993)</f>
        <v>0</v>
      </c>
      <c r="D993">
        <f>IF('2012-2019 combined'!D993&lt;30,'2012-2019 combined'!D993,30)</f>
        <v>30</v>
      </c>
      <c r="E993" t="e">
        <f>'2012-2019 combined'!E993*'2012-2019 sewage only'!$D993/('2012-2019 sewage only'!$D993+'2012-2019 sewage only'!$F993)</f>
        <v>#VALUE!</v>
      </c>
      <c r="F993">
        <f>IF('2012-2019 combined'!D993&lt;30, 0, '2012-2019 combined'!D993-30)</f>
        <v>2.6099999999999994</v>
      </c>
    </row>
    <row r="994" spans="1:6" x14ac:dyDescent="0.25">
      <c r="A994" s="4">
        <v>42114</v>
      </c>
      <c r="B994" t="e">
        <f>'2012-2019 combined'!B994*'2012-2019 sewage only'!$D994/('2012-2019 sewage only'!$D994+'2012-2019 sewage only'!$F994)</f>
        <v>#VALUE!</v>
      </c>
      <c r="C994">
        <f>'2012-2019 combined'!C994*'2012-2019 sewage only'!$D994/('2012-2019 sewage only'!$D994+'2012-2019 sewage only'!$F994)</f>
        <v>0</v>
      </c>
      <c r="D994">
        <f>IF('2012-2019 combined'!D994&lt;30,'2012-2019 combined'!D994,30)</f>
        <v>25.67</v>
      </c>
      <c r="E994" t="e">
        <f>'2012-2019 combined'!E994*'2012-2019 sewage only'!$D994/('2012-2019 sewage only'!$D994+'2012-2019 sewage only'!$F994)</f>
        <v>#VALUE!</v>
      </c>
      <c r="F994">
        <f>IF('2012-2019 combined'!D994&lt;30, 0, '2012-2019 combined'!D994-30)</f>
        <v>0</v>
      </c>
    </row>
    <row r="995" spans="1:6" x14ac:dyDescent="0.25">
      <c r="A995" s="4">
        <v>42115</v>
      </c>
      <c r="B995">
        <f>'2012-2019 combined'!B995*'2012-2019 sewage only'!$D995/('2012-2019 sewage only'!$D995+'2012-2019 sewage only'!$F995)</f>
        <v>19.399999999999999</v>
      </c>
      <c r="C995">
        <f>'2012-2019 combined'!C995*'2012-2019 sewage only'!$D995/('2012-2019 sewage only'!$D995+'2012-2019 sewage only'!$F995)</f>
        <v>0.74099999999999999</v>
      </c>
      <c r="D995">
        <f>IF('2012-2019 combined'!D995&lt;30,'2012-2019 combined'!D995,30)</f>
        <v>22.62</v>
      </c>
      <c r="E995">
        <f>'2012-2019 combined'!E995*'2012-2019 sewage only'!$D995/('2012-2019 sewage only'!$D995+'2012-2019 sewage only'!$F995)</f>
        <v>16</v>
      </c>
      <c r="F995">
        <f>IF('2012-2019 combined'!D995&lt;30, 0, '2012-2019 combined'!D995-30)</f>
        <v>0</v>
      </c>
    </row>
    <row r="996" spans="1:6" x14ac:dyDescent="0.25">
      <c r="A996" s="4">
        <v>42116</v>
      </c>
      <c r="B996" t="e">
        <f>'2012-2019 combined'!B996*'2012-2019 sewage only'!$D996/('2012-2019 sewage only'!$D996+'2012-2019 sewage only'!$F996)</f>
        <v>#VALUE!</v>
      </c>
      <c r="C996">
        <f>'2012-2019 combined'!C996*'2012-2019 sewage only'!$D996/('2012-2019 sewage only'!$D996+'2012-2019 sewage only'!$F996)</f>
        <v>0</v>
      </c>
      <c r="D996">
        <f>IF('2012-2019 combined'!D996&lt;30,'2012-2019 combined'!D996,30)</f>
        <v>21.97</v>
      </c>
      <c r="E996" t="e">
        <f>'2012-2019 combined'!E996*'2012-2019 sewage only'!$D996/('2012-2019 sewage only'!$D996+'2012-2019 sewage only'!$F996)</f>
        <v>#VALUE!</v>
      </c>
      <c r="F996">
        <f>IF('2012-2019 combined'!D996&lt;30, 0, '2012-2019 combined'!D996-30)</f>
        <v>0</v>
      </c>
    </row>
    <row r="997" spans="1:6" x14ac:dyDescent="0.25">
      <c r="A997" s="4">
        <v>42117</v>
      </c>
      <c r="B997">
        <f>'2012-2019 combined'!B997*'2012-2019 sewage only'!$D997/('2012-2019 sewage only'!$D997+'2012-2019 sewage only'!$F997)</f>
        <v>12.9</v>
      </c>
      <c r="C997">
        <f>'2012-2019 combined'!C997*'2012-2019 sewage only'!$D997/('2012-2019 sewage only'!$D997+'2012-2019 sewage only'!$F997)</f>
        <v>0</v>
      </c>
      <c r="D997">
        <f>IF('2012-2019 combined'!D997&lt;30,'2012-2019 combined'!D997,30)</f>
        <v>22.36</v>
      </c>
      <c r="E997" t="e">
        <f>'2012-2019 combined'!E997*'2012-2019 sewage only'!$D997/('2012-2019 sewage only'!$D997+'2012-2019 sewage only'!$F997)</f>
        <v>#VALUE!</v>
      </c>
      <c r="F997">
        <f>IF('2012-2019 combined'!D997&lt;30, 0, '2012-2019 combined'!D997-30)</f>
        <v>0</v>
      </c>
    </row>
    <row r="998" spans="1:6" x14ac:dyDescent="0.25">
      <c r="A998" s="4">
        <v>42118</v>
      </c>
      <c r="B998" t="e">
        <f>'2012-2019 combined'!B998*'2012-2019 sewage only'!$D998/('2012-2019 sewage only'!$D998+'2012-2019 sewage only'!$F998)</f>
        <v>#VALUE!</v>
      </c>
      <c r="C998">
        <f>'2012-2019 combined'!C998*'2012-2019 sewage only'!$D998/('2012-2019 sewage only'!$D998+'2012-2019 sewage only'!$F998)</f>
        <v>0</v>
      </c>
      <c r="D998">
        <f>IF('2012-2019 combined'!D998&lt;30,'2012-2019 combined'!D998,30)</f>
        <v>23.29</v>
      </c>
      <c r="E998" t="e">
        <f>'2012-2019 combined'!E998*'2012-2019 sewage only'!$D998/('2012-2019 sewage only'!$D998+'2012-2019 sewage only'!$F998)</f>
        <v>#VALUE!</v>
      </c>
      <c r="F998">
        <f>IF('2012-2019 combined'!D998&lt;30, 0, '2012-2019 combined'!D998-30)</f>
        <v>0</v>
      </c>
    </row>
    <row r="999" spans="1:6" x14ac:dyDescent="0.25">
      <c r="A999" s="4">
        <v>42119</v>
      </c>
      <c r="B999" t="e">
        <f>'2012-2019 combined'!B999*'2012-2019 sewage only'!$D999/('2012-2019 sewage only'!$D999+'2012-2019 sewage only'!$F999)</f>
        <v>#VALUE!</v>
      </c>
      <c r="C999">
        <f>'2012-2019 combined'!C999*'2012-2019 sewage only'!$D999/('2012-2019 sewage only'!$D999+'2012-2019 sewage only'!$F999)</f>
        <v>0</v>
      </c>
      <c r="D999">
        <f>IF('2012-2019 combined'!D999&lt;30,'2012-2019 combined'!D999,30)</f>
        <v>28.94</v>
      </c>
      <c r="E999" t="e">
        <f>'2012-2019 combined'!E999*'2012-2019 sewage only'!$D999/('2012-2019 sewage only'!$D999+'2012-2019 sewage only'!$F999)</f>
        <v>#VALUE!</v>
      </c>
      <c r="F999">
        <f>IF('2012-2019 combined'!D999&lt;30, 0, '2012-2019 combined'!D999-30)</f>
        <v>0</v>
      </c>
    </row>
    <row r="1000" spans="1:6" x14ac:dyDescent="0.25">
      <c r="A1000" s="4">
        <v>42120</v>
      </c>
      <c r="B1000" t="e">
        <f>'2012-2019 combined'!B1000*'2012-2019 sewage only'!$D1000/('2012-2019 sewage only'!$D1000+'2012-2019 sewage only'!$F1000)</f>
        <v>#VALUE!</v>
      </c>
      <c r="C1000">
        <f>'2012-2019 combined'!C1000*'2012-2019 sewage only'!$D1000/('2012-2019 sewage only'!$D1000+'2012-2019 sewage only'!$F1000)</f>
        <v>0</v>
      </c>
      <c r="D1000">
        <f>IF('2012-2019 combined'!D1000&lt;30,'2012-2019 combined'!D1000,30)</f>
        <v>22.36</v>
      </c>
      <c r="E1000" t="e">
        <f>'2012-2019 combined'!E1000*'2012-2019 sewage only'!$D1000/('2012-2019 sewage only'!$D1000+'2012-2019 sewage only'!$F1000)</f>
        <v>#VALUE!</v>
      </c>
      <c r="F1000">
        <f>IF('2012-2019 combined'!D1000&lt;30, 0, '2012-2019 combined'!D1000-30)</f>
        <v>0</v>
      </c>
    </row>
    <row r="1001" spans="1:6" x14ac:dyDescent="0.25">
      <c r="A1001" s="4">
        <v>42121</v>
      </c>
      <c r="B1001" t="e">
        <f>'2012-2019 combined'!B1001*'2012-2019 sewage only'!$D1001/('2012-2019 sewage only'!$D1001+'2012-2019 sewage only'!$F1001)</f>
        <v>#VALUE!</v>
      </c>
      <c r="C1001">
        <f>'2012-2019 combined'!C1001*'2012-2019 sewage only'!$D1001/('2012-2019 sewage only'!$D1001+'2012-2019 sewage only'!$F1001)</f>
        <v>0</v>
      </c>
      <c r="D1001">
        <f>IF('2012-2019 combined'!D1001&lt;30,'2012-2019 combined'!D1001,30)</f>
        <v>22.04</v>
      </c>
      <c r="E1001" t="e">
        <f>'2012-2019 combined'!E1001*'2012-2019 sewage only'!$D1001/('2012-2019 sewage only'!$D1001+'2012-2019 sewage only'!$F1001)</f>
        <v>#VALUE!</v>
      </c>
      <c r="F1001">
        <f>IF('2012-2019 combined'!D1001&lt;30, 0, '2012-2019 combined'!D1001-30)</f>
        <v>0</v>
      </c>
    </row>
    <row r="1002" spans="1:6" x14ac:dyDescent="0.25">
      <c r="A1002" s="4">
        <v>42122</v>
      </c>
      <c r="B1002">
        <f>'2012-2019 combined'!B1002*'2012-2019 sewage only'!$D1002/('2012-2019 sewage only'!$D1002+'2012-2019 sewage only'!$F1002)</f>
        <v>9.82</v>
      </c>
      <c r="C1002">
        <f>'2012-2019 combined'!C1002*'2012-2019 sewage only'!$D1002/('2012-2019 sewage only'!$D1002+'2012-2019 sewage only'!$F1002)</f>
        <v>0.83199999999999985</v>
      </c>
      <c r="D1002">
        <f>IF('2012-2019 combined'!D1002&lt;30,'2012-2019 combined'!D1002,30)</f>
        <v>22.63</v>
      </c>
      <c r="E1002">
        <f>'2012-2019 combined'!E1002*'2012-2019 sewage only'!$D1002/('2012-2019 sewage only'!$D1002+'2012-2019 sewage only'!$F1002)</f>
        <v>20.2</v>
      </c>
      <c r="F1002">
        <f>IF('2012-2019 combined'!D1002&lt;30, 0, '2012-2019 combined'!D1002-30)</f>
        <v>0</v>
      </c>
    </row>
    <row r="1003" spans="1:6" x14ac:dyDescent="0.25">
      <c r="A1003" s="4">
        <v>42123</v>
      </c>
      <c r="B1003" t="e">
        <f>'2012-2019 combined'!B1003*'2012-2019 sewage only'!$D1003/('2012-2019 sewage only'!$D1003+'2012-2019 sewage only'!$F1003)</f>
        <v>#VALUE!</v>
      </c>
      <c r="C1003">
        <f>'2012-2019 combined'!C1003*'2012-2019 sewage only'!$D1003/('2012-2019 sewage only'!$D1003+'2012-2019 sewage only'!$F1003)</f>
        <v>0</v>
      </c>
      <c r="D1003">
        <f>IF('2012-2019 combined'!D1003&lt;30,'2012-2019 combined'!D1003,30)</f>
        <v>22.15</v>
      </c>
      <c r="E1003" t="e">
        <f>'2012-2019 combined'!E1003*'2012-2019 sewage only'!$D1003/('2012-2019 sewage only'!$D1003+'2012-2019 sewage only'!$F1003)</f>
        <v>#VALUE!</v>
      </c>
      <c r="F1003">
        <f>IF('2012-2019 combined'!D1003&lt;30, 0, '2012-2019 combined'!D1003-30)</f>
        <v>0</v>
      </c>
    </row>
    <row r="1004" spans="1:6" x14ac:dyDescent="0.25">
      <c r="A1004" s="4">
        <v>42124</v>
      </c>
      <c r="B1004">
        <f>'2012-2019 combined'!B1004*'2012-2019 sewage only'!$D1004/('2012-2019 sewage only'!$D1004+'2012-2019 sewage only'!$F1004)</f>
        <v>10.9</v>
      </c>
      <c r="C1004">
        <f>'2012-2019 combined'!C1004*'2012-2019 sewage only'!$D1004/('2012-2019 sewage only'!$D1004+'2012-2019 sewage only'!$F1004)</f>
        <v>0</v>
      </c>
      <c r="D1004">
        <f>IF('2012-2019 combined'!D1004&lt;30,'2012-2019 combined'!D1004,30)</f>
        <v>22.08</v>
      </c>
      <c r="E1004" t="e">
        <f>'2012-2019 combined'!E1004*'2012-2019 sewage only'!$D1004/('2012-2019 sewage only'!$D1004+'2012-2019 sewage only'!$F1004)</f>
        <v>#VALUE!</v>
      </c>
      <c r="F1004">
        <f>IF('2012-2019 combined'!D1004&lt;30, 0, '2012-2019 combined'!D1004-30)</f>
        <v>0</v>
      </c>
    </row>
    <row r="1005" spans="1:6" x14ac:dyDescent="0.25">
      <c r="A1005" s="4">
        <v>42125</v>
      </c>
      <c r="B1005" t="e">
        <f>'2012-2019 combined'!B1005*'2012-2019 sewage only'!$D1005/('2012-2019 sewage only'!$D1005+'2012-2019 sewage only'!$F1005)</f>
        <v>#VALUE!</v>
      </c>
      <c r="C1005">
        <f>'2012-2019 combined'!C1005*'2012-2019 sewage only'!$D1005/('2012-2019 sewage only'!$D1005+'2012-2019 sewage only'!$F1005)</f>
        <v>0</v>
      </c>
      <c r="D1005">
        <f>IF('2012-2019 combined'!D1005&lt;30,'2012-2019 combined'!D1005,30)</f>
        <v>20.9</v>
      </c>
      <c r="E1005" t="e">
        <f>'2012-2019 combined'!E1005*'2012-2019 sewage only'!$D1005/('2012-2019 sewage only'!$D1005+'2012-2019 sewage only'!$F1005)</f>
        <v>#VALUE!</v>
      </c>
      <c r="F1005">
        <f>IF('2012-2019 combined'!D1005&lt;30, 0, '2012-2019 combined'!D1005-30)</f>
        <v>0</v>
      </c>
    </row>
    <row r="1006" spans="1:6" x14ac:dyDescent="0.25">
      <c r="A1006" s="4">
        <v>42126</v>
      </c>
      <c r="B1006" t="e">
        <f>'2012-2019 combined'!B1006*'2012-2019 sewage only'!$D1006/('2012-2019 sewage only'!$D1006+'2012-2019 sewage only'!$F1006)</f>
        <v>#VALUE!</v>
      </c>
      <c r="C1006">
        <f>'2012-2019 combined'!C1006*'2012-2019 sewage only'!$D1006/('2012-2019 sewage only'!$D1006+'2012-2019 sewage only'!$F1006)</f>
        <v>0</v>
      </c>
      <c r="D1006">
        <f>IF('2012-2019 combined'!D1006&lt;30,'2012-2019 combined'!D1006,30)</f>
        <v>20.96</v>
      </c>
      <c r="E1006" t="e">
        <f>'2012-2019 combined'!E1006*'2012-2019 sewage only'!$D1006/('2012-2019 sewage only'!$D1006+'2012-2019 sewage only'!$F1006)</f>
        <v>#VALUE!</v>
      </c>
      <c r="F1006">
        <f>IF('2012-2019 combined'!D1006&lt;30, 0, '2012-2019 combined'!D1006-30)</f>
        <v>0</v>
      </c>
    </row>
    <row r="1007" spans="1:6" x14ac:dyDescent="0.25">
      <c r="A1007" s="4">
        <v>42127</v>
      </c>
      <c r="B1007" t="e">
        <f>'2012-2019 combined'!B1007*'2012-2019 sewage only'!$D1007/('2012-2019 sewage only'!$D1007+'2012-2019 sewage only'!$F1007)</f>
        <v>#VALUE!</v>
      </c>
      <c r="C1007">
        <f>'2012-2019 combined'!C1007*'2012-2019 sewage only'!$D1007/('2012-2019 sewage only'!$D1007+'2012-2019 sewage only'!$F1007)</f>
        <v>0</v>
      </c>
      <c r="D1007">
        <f>IF('2012-2019 combined'!D1007&lt;30,'2012-2019 combined'!D1007,30)</f>
        <v>21.25</v>
      </c>
      <c r="E1007" t="e">
        <f>'2012-2019 combined'!E1007*'2012-2019 sewage only'!$D1007/('2012-2019 sewage only'!$D1007+'2012-2019 sewage only'!$F1007)</f>
        <v>#VALUE!</v>
      </c>
      <c r="F1007">
        <f>IF('2012-2019 combined'!D1007&lt;30, 0, '2012-2019 combined'!D1007-30)</f>
        <v>0</v>
      </c>
    </row>
    <row r="1008" spans="1:6" x14ac:dyDescent="0.25">
      <c r="A1008" s="4">
        <v>42128</v>
      </c>
      <c r="B1008" t="e">
        <f>'2012-2019 combined'!B1008*'2012-2019 sewage only'!$D1008/('2012-2019 sewage only'!$D1008+'2012-2019 sewage only'!$F1008)</f>
        <v>#VALUE!</v>
      </c>
      <c r="C1008">
        <f>'2012-2019 combined'!C1008*'2012-2019 sewage only'!$D1008/('2012-2019 sewage only'!$D1008+'2012-2019 sewage only'!$F1008)</f>
        <v>0</v>
      </c>
      <c r="D1008">
        <f>IF('2012-2019 combined'!D1008&lt;30,'2012-2019 combined'!D1008,30)</f>
        <v>22.41</v>
      </c>
      <c r="E1008" t="e">
        <f>'2012-2019 combined'!E1008*'2012-2019 sewage only'!$D1008/('2012-2019 sewage only'!$D1008+'2012-2019 sewage only'!$F1008)</f>
        <v>#VALUE!</v>
      </c>
      <c r="F1008">
        <f>IF('2012-2019 combined'!D1008&lt;30, 0, '2012-2019 combined'!D1008-30)</f>
        <v>0</v>
      </c>
    </row>
    <row r="1009" spans="1:6" x14ac:dyDescent="0.25">
      <c r="A1009" s="4">
        <v>42129</v>
      </c>
      <c r="B1009">
        <f>'2012-2019 combined'!B1009*'2012-2019 sewage only'!$D1009/('2012-2019 sewage only'!$D1009+'2012-2019 sewage only'!$F1009)</f>
        <v>12</v>
      </c>
      <c r="C1009">
        <f>'2012-2019 combined'!C1009*'2012-2019 sewage only'!$D1009/('2012-2019 sewage only'!$D1009+'2012-2019 sewage only'!$F1009)</f>
        <v>5.0199999999999996</v>
      </c>
      <c r="D1009">
        <f>IF('2012-2019 combined'!D1009&lt;30,'2012-2019 combined'!D1009,30)</f>
        <v>21.69</v>
      </c>
      <c r="E1009">
        <f>'2012-2019 combined'!E1009*'2012-2019 sewage only'!$D1009/('2012-2019 sewage only'!$D1009+'2012-2019 sewage only'!$F1009)</f>
        <v>22</v>
      </c>
      <c r="F1009">
        <f>IF('2012-2019 combined'!D1009&lt;30, 0, '2012-2019 combined'!D1009-30)</f>
        <v>0</v>
      </c>
    </row>
    <row r="1010" spans="1:6" x14ac:dyDescent="0.25">
      <c r="A1010" s="4">
        <v>42130</v>
      </c>
      <c r="B1010" t="e">
        <f>'2012-2019 combined'!B1010*'2012-2019 sewage only'!$D1010/('2012-2019 sewage only'!$D1010+'2012-2019 sewage only'!$F1010)</f>
        <v>#VALUE!</v>
      </c>
      <c r="C1010">
        <f>'2012-2019 combined'!C1010*'2012-2019 sewage only'!$D1010/('2012-2019 sewage only'!$D1010+'2012-2019 sewage only'!$F1010)</f>
        <v>0</v>
      </c>
      <c r="D1010">
        <f>IF('2012-2019 combined'!D1010&lt;30,'2012-2019 combined'!D1010,30)</f>
        <v>21.12</v>
      </c>
      <c r="E1010" t="e">
        <f>'2012-2019 combined'!E1010*'2012-2019 sewage only'!$D1010/('2012-2019 sewage only'!$D1010+'2012-2019 sewage only'!$F1010)</f>
        <v>#VALUE!</v>
      </c>
      <c r="F1010">
        <f>IF('2012-2019 combined'!D1010&lt;30, 0, '2012-2019 combined'!D1010-30)</f>
        <v>0</v>
      </c>
    </row>
    <row r="1011" spans="1:6" x14ac:dyDescent="0.25">
      <c r="A1011" s="4">
        <v>42131</v>
      </c>
      <c r="B1011">
        <f>'2012-2019 combined'!B1011*'2012-2019 sewage only'!$D1011/('2012-2019 sewage only'!$D1011+'2012-2019 sewage only'!$F1011)</f>
        <v>17.8</v>
      </c>
      <c r="C1011">
        <f>'2012-2019 combined'!C1011*'2012-2019 sewage only'!$D1011/('2012-2019 sewage only'!$D1011+'2012-2019 sewage only'!$F1011)</f>
        <v>0</v>
      </c>
      <c r="D1011">
        <f>IF('2012-2019 combined'!D1011&lt;30,'2012-2019 combined'!D1011,30)</f>
        <v>22.11</v>
      </c>
      <c r="E1011" t="e">
        <f>'2012-2019 combined'!E1011*'2012-2019 sewage only'!$D1011/('2012-2019 sewage only'!$D1011+'2012-2019 sewage only'!$F1011)</f>
        <v>#VALUE!</v>
      </c>
      <c r="F1011">
        <f>IF('2012-2019 combined'!D1011&lt;30, 0, '2012-2019 combined'!D1011-30)</f>
        <v>0</v>
      </c>
    </row>
    <row r="1012" spans="1:6" x14ac:dyDescent="0.25">
      <c r="A1012" s="4">
        <v>42132</v>
      </c>
      <c r="B1012" t="e">
        <f>'2012-2019 combined'!B1012*'2012-2019 sewage only'!$D1012/('2012-2019 sewage only'!$D1012+'2012-2019 sewage only'!$F1012)</f>
        <v>#VALUE!</v>
      </c>
      <c r="C1012">
        <f>'2012-2019 combined'!C1012*'2012-2019 sewage only'!$D1012/('2012-2019 sewage only'!$D1012+'2012-2019 sewage only'!$F1012)</f>
        <v>0</v>
      </c>
      <c r="D1012">
        <f>IF('2012-2019 combined'!D1012&lt;30,'2012-2019 combined'!D1012,30)</f>
        <v>30</v>
      </c>
      <c r="E1012" t="e">
        <f>'2012-2019 combined'!E1012*'2012-2019 sewage only'!$D1012/('2012-2019 sewage only'!$D1012+'2012-2019 sewage only'!$F1012)</f>
        <v>#VALUE!</v>
      </c>
      <c r="F1012">
        <f>IF('2012-2019 combined'!D1012&lt;30, 0, '2012-2019 combined'!D1012-30)</f>
        <v>7.4600000000000009</v>
      </c>
    </row>
    <row r="1013" spans="1:6" x14ac:dyDescent="0.25">
      <c r="A1013" s="4">
        <v>42133</v>
      </c>
      <c r="B1013" t="e">
        <f>'2012-2019 combined'!B1013*'2012-2019 sewage only'!$D1013/('2012-2019 sewage only'!$D1013+'2012-2019 sewage only'!$F1013)</f>
        <v>#VALUE!</v>
      </c>
      <c r="C1013">
        <f>'2012-2019 combined'!C1013*'2012-2019 sewage only'!$D1013/('2012-2019 sewage only'!$D1013+'2012-2019 sewage only'!$F1013)</f>
        <v>0</v>
      </c>
      <c r="D1013">
        <f>IF('2012-2019 combined'!D1013&lt;30,'2012-2019 combined'!D1013,30)</f>
        <v>26.96</v>
      </c>
      <c r="E1013" t="e">
        <f>'2012-2019 combined'!E1013*'2012-2019 sewage only'!$D1013/('2012-2019 sewage only'!$D1013+'2012-2019 sewage only'!$F1013)</f>
        <v>#VALUE!</v>
      </c>
      <c r="F1013">
        <f>IF('2012-2019 combined'!D1013&lt;30, 0, '2012-2019 combined'!D1013-30)</f>
        <v>0</v>
      </c>
    </row>
    <row r="1014" spans="1:6" x14ac:dyDescent="0.25">
      <c r="A1014" s="4">
        <v>42134</v>
      </c>
      <c r="B1014" t="e">
        <f>'2012-2019 combined'!B1014*'2012-2019 sewage only'!$D1014/('2012-2019 sewage only'!$D1014+'2012-2019 sewage only'!$F1014)</f>
        <v>#VALUE!</v>
      </c>
      <c r="C1014">
        <f>'2012-2019 combined'!C1014*'2012-2019 sewage only'!$D1014/('2012-2019 sewage only'!$D1014+'2012-2019 sewage only'!$F1014)</f>
        <v>0</v>
      </c>
      <c r="D1014">
        <f>IF('2012-2019 combined'!D1014&lt;30,'2012-2019 combined'!D1014,30)</f>
        <v>30</v>
      </c>
      <c r="E1014" t="e">
        <f>'2012-2019 combined'!E1014*'2012-2019 sewage only'!$D1014/('2012-2019 sewage only'!$D1014+'2012-2019 sewage only'!$F1014)</f>
        <v>#VALUE!</v>
      </c>
      <c r="F1014">
        <f>IF('2012-2019 combined'!D1014&lt;30, 0, '2012-2019 combined'!D1014-30)</f>
        <v>0.87000000000000099</v>
      </c>
    </row>
    <row r="1015" spans="1:6" x14ac:dyDescent="0.25">
      <c r="A1015" s="4">
        <v>42135</v>
      </c>
      <c r="B1015" t="e">
        <f>'2012-2019 combined'!B1015*'2012-2019 sewage only'!$D1015/('2012-2019 sewage only'!$D1015+'2012-2019 sewage only'!$F1015)</f>
        <v>#VALUE!</v>
      </c>
      <c r="C1015">
        <f>'2012-2019 combined'!C1015*'2012-2019 sewage only'!$D1015/('2012-2019 sewage only'!$D1015+'2012-2019 sewage only'!$F1015)</f>
        <v>0</v>
      </c>
      <c r="D1015">
        <f>IF('2012-2019 combined'!D1015&lt;30,'2012-2019 combined'!D1015,30)</f>
        <v>30</v>
      </c>
      <c r="E1015" t="e">
        <f>'2012-2019 combined'!E1015*'2012-2019 sewage only'!$D1015/('2012-2019 sewage only'!$D1015+'2012-2019 sewage only'!$F1015)</f>
        <v>#VALUE!</v>
      </c>
      <c r="F1015">
        <f>IF('2012-2019 combined'!D1015&lt;30, 0, '2012-2019 combined'!D1015-30)</f>
        <v>26.82</v>
      </c>
    </row>
    <row r="1016" spans="1:6" x14ac:dyDescent="0.25">
      <c r="A1016" s="4">
        <v>42136</v>
      </c>
      <c r="B1016">
        <f>'2012-2019 combined'!B1016*'2012-2019 sewage only'!$D1016/('2012-2019 sewage only'!$D1016+'2012-2019 sewage only'!$F1016)</f>
        <v>15.600000000000001</v>
      </c>
      <c r="C1016">
        <f>'2012-2019 combined'!C1016*'2012-2019 sewage only'!$D1016/('2012-2019 sewage only'!$D1016+'2012-2019 sewage only'!$F1016)</f>
        <v>0.34899999999999998</v>
      </c>
      <c r="D1016">
        <f>IF('2012-2019 combined'!D1016&lt;30,'2012-2019 combined'!D1016,30)</f>
        <v>29.01</v>
      </c>
      <c r="E1016">
        <f>'2012-2019 combined'!E1016*'2012-2019 sewage only'!$D1016/('2012-2019 sewage only'!$D1016+'2012-2019 sewage only'!$F1016)</f>
        <v>15.2</v>
      </c>
      <c r="F1016">
        <f>IF('2012-2019 combined'!D1016&lt;30, 0, '2012-2019 combined'!D1016-30)</f>
        <v>0</v>
      </c>
    </row>
    <row r="1017" spans="1:6" x14ac:dyDescent="0.25">
      <c r="A1017" s="4">
        <v>42137</v>
      </c>
      <c r="B1017" t="e">
        <f>'2012-2019 combined'!B1017*'2012-2019 sewage only'!$D1017/('2012-2019 sewage only'!$D1017+'2012-2019 sewage only'!$F1017)</f>
        <v>#VALUE!</v>
      </c>
      <c r="C1017">
        <f>'2012-2019 combined'!C1017*'2012-2019 sewage only'!$D1017/('2012-2019 sewage only'!$D1017+'2012-2019 sewage only'!$F1017)</f>
        <v>0</v>
      </c>
      <c r="D1017">
        <f>IF('2012-2019 combined'!D1017&lt;30,'2012-2019 combined'!D1017,30)</f>
        <v>24.06</v>
      </c>
      <c r="E1017" t="e">
        <f>'2012-2019 combined'!E1017*'2012-2019 sewage only'!$D1017/('2012-2019 sewage only'!$D1017+'2012-2019 sewage only'!$F1017)</f>
        <v>#VALUE!</v>
      </c>
      <c r="F1017">
        <f>IF('2012-2019 combined'!D1017&lt;30, 0, '2012-2019 combined'!D1017-30)</f>
        <v>0</v>
      </c>
    </row>
    <row r="1018" spans="1:6" x14ac:dyDescent="0.25">
      <c r="A1018" s="4">
        <v>42138</v>
      </c>
      <c r="B1018">
        <f>'2012-2019 combined'!B1018*'2012-2019 sewage only'!$D1018/('2012-2019 sewage only'!$D1018+'2012-2019 sewage only'!$F1018)</f>
        <v>14</v>
      </c>
      <c r="C1018">
        <f>'2012-2019 combined'!C1018*'2012-2019 sewage only'!$D1018/('2012-2019 sewage only'!$D1018+'2012-2019 sewage only'!$F1018)</f>
        <v>0</v>
      </c>
      <c r="D1018">
        <f>IF('2012-2019 combined'!D1018&lt;30,'2012-2019 combined'!D1018,30)</f>
        <v>29.4</v>
      </c>
      <c r="E1018" t="e">
        <f>'2012-2019 combined'!E1018*'2012-2019 sewage only'!$D1018/('2012-2019 sewage only'!$D1018+'2012-2019 sewage only'!$F1018)</f>
        <v>#VALUE!</v>
      </c>
      <c r="F1018">
        <f>IF('2012-2019 combined'!D1018&lt;30, 0, '2012-2019 combined'!D1018-30)</f>
        <v>0</v>
      </c>
    </row>
    <row r="1019" spans="1:6" x14ac:dyDescent="0.25">
      <c r="A1019" s="4">
        <v>42139</v>
      </c>
      <c r="B1019" t="e">
        <f>'2012-2019 combined'!B1019*'2012-2019 sewage only'!$D1019/('2012-2019 sewage only'!$D1019+'2012-2019 sewage only'!$F1019)</f>
        <v>#VALUE!</v>
      </c>
      <c r="C1019">
        <f>'2012-2019 combined'!C1019*'2012-2019 sewage only'!$D1019/('2012-2019 sewage only'!$D1019+'2012-2019 sewage only'!$F1019)</f>
        <v>0</v>
      </c>
      <c r="D1019">
        <f>IF('2012-2019 combined'!D1019&lt;30,'2012-2019 combined'!D1019,30)</f>
        <v>30</v>
      </c>
      <c r="E1019" t="e">
        <f>'2012-2019 combined'!E1019*'2012-2019 sewage only'!$D1019/('2012-2019 sewage only'!$D1019+'2012-2019 sewage only'!$F1019)</f>
        <v>#VALUE!</v>
      </c>
      <c r="F1019">
        <f>IF('2012-2019 combined'!D1019&lt;30, 0, '2012-2019 combined'!D1019-30)</f>
        <v>14.020000000000003</v>
      </c>
    </row>
    <row r="1020" spans="1:6" x14ac:dyDescent="0.25">
      <c r="A1020" s="4">
        <v>42140</v>
      </c>
      <c r="B1020" t="e">
        <f>'2012-2019 combined'!B1020*'2012-2019 sewage only'!$D1020/('2012-2019 sewage only'!$D1020+'2012-2019 sewage only'!$F1020)</f>
        <v>#VALUE!</v>
      </c>
      <c r="C1020">
        <f>'2012-2019 combined'!C1020*'2012-2019 sewage only'!$D1020/('2012-2019 sewage only'!$D1020+'2012-2019 sewage only'!$F1020)</f>
        <v>0</v>
      </c>
      <c r="D1020">
        <f>IF('2012-2019 combined'!D1020&lt;30,'2012-2019 combined'!D1020,30)</f>
        <v>30</v>
      </c>
      <c r="E1020" t="e">
        <f>'2012-2019 combined'!E1020*'2012-2019 sewage only'!$D1020/('2012-2019 sewage only'!$D1020+'2012-2019 sewage only'!$F1020)</f>
        <v>#VALUE!</v>
      </c>
      <c r="F1020">
        <f>IF('2012-2019 combined'!D1020&lt;30, 0, '2012-2019 combined'!D1020-30)</f>
        <v>12.259999999999998</v>
      </c>
    </row>
    <row r="1021" spans="1:6" x14ac:dyDescent="0.25">
      <c r="A1021" s="4">
        <v>42141</v>
      </c>
      <c r="B1021" t="e">
        <f>'2012-2019 combined'!B1021*'2012-2019 sewage only'!$D1021/('2012-2019 sewage only'!$D1021+'2012-2019 sewage only'!$F1021)</f>
        <v>#VALUE!</v>
      </c>
      <c r="C1021">
        <f>'2012-2019 combined'!C1021*'2012-2019 sewage only'!$D1021/('2012-2019 sewage only'!$D1021+'2012-2019 sewage only'!$F1021)</f>
        <v>0</v>
      </c>
      <c r="D1021">
        <f>IF('2012-2019 combined'!D1021&lt;30,'2012-2019 combined'!D1021,30)</f>
        <v>30</v>
      </c>
      <c r="E1021" t="e">
        <f>'2012-2019 combined'!E1021*'2012-2019 sewage only'!$D1021/('2012-2019 sewage only'!$D1021+'2012-2019 sewage only'!$F1021)</f>
        <v>#VALUE!</v>
      </c>
      <c r="F1021">
        <f>IF('2012-2019 combined'!D1021&lt;30, 0, '2012-2019 combined'!D1021-30)</f>
        <v>3.5600000000000023</v>
      </c>
    </row>
    <row r="1022" spans="1:6" x14ac:dyDescent="0.25">
      <c r="A1022" s="4">
        <v>42142</v>
      </c>
      <c r="B1022" t="e">
        <f>'2012-2019 combined'!B1022*'2012-2019 sewage only'!$D1022/('2012-2019 sewage only'!$D1022+'2012-2019 sewage only'!$F1022)</f>
        <v>#VALUE!</v>
      </c>
      <c r="C1022">
        <f>'2012-2019 combined'!C1022*'2012-2019 sewage only'!$D1022/('2012-2019 sewage only'!$D1022+'2012-2019 sewage only'!$F1022)</f>
        <v>0</v>
      </c>
      <c r="D1022">
        <f>IF('2012-2019 combined'!D1022&lt;30,'2012-2019 combined'!D1022,30)</f>
        <v>30</v>
      </c>
      <c r="E1022" t="e">
        <f>'2012-2019 combined'!E1022*'2012-2019 sewage only'!$D1022/('2012-2019 sewage only'!$D1022+'2012-2019 sewage only'!$F1022)</f>
        <v>#VALUE!</v>
      </c>
      <c r="F1022">
        <f>IF('2012-2019 combined'!D1022&lt;30, 0, '2012-2019 combined'!D1022-30)</f>
        <v>0.82999999999999829</v>
      </c>
    </row>
    <row r="1023" spans="1:6" x14ac:dyDescent="0.25">
      <c r="A1023" s="4">
        <v>42143</v>
      </c>
      <c r="B1023">
        <f>'2012-2019 combined'!B1023*'2012-2019 sewage only'!$D1023/('2012-2019 sewage only'!$D1023+'2012-2019 sewage only'!$F1023)</f>
        <v>11.8</v>
      </c>
      <c r="C1023">
        <f>'2012-2019 combined'!C1023*'2012-2019 sewage only'!$D1023/('2012-2019 sewage only'!$D1023+'2012-2019 sewage only'!$F1023)</f>
        <v>0.67900000000000005</v>
      </c>
      <c r="D1023">
        <f>IF('2012-2019 combined'!D1023&lt;30,'2012-2019 combined'!D1023,30)</f>
        <v>28.97</v>
      </c>
      <c r="E1023">
        <f>'2012-2019 combined'!E1023*'2012-2019 sewage only'!$D1023/('2012-2019 sewage only'!$D1023+'2012-2019 sewage only'!$F1023)</f>
        <v>14</v>
      </c>
      <c r="F1023">
        <f>IF('2012-2019 combined'!D1023&lt;30, 0, '2012-2019 combined'!D1023-30)</f>
        <v>0</v>
      </c>
    </row>
    <row r="1024" spans="1:6" x14ac:dyDescent="0.25">
      <c r="A1024" s="4">
        <v>42144</v>
      </c>
      <c r="B1024" t="e">
        <f>'2012-2019 combined'!B1024*'2012-2019 sewage only'!$D1024/('2012-2019 sewage only'!$D1024+'2012-2019 sewage only'!$F1024)</f>
        <v>#VALUE!</v>
      </c>
      <c r="C1024">
        <f>'2012-2019 combined'!C1024*'2012-2019 sewage only'!$D1024/('2012-2019 sewage only'!$D1024+'2012-2019 sewage only'!$F1024)</f>
        <v>0</v>
      </c>
      <c r="D1024">
        <f>IF('2012-2019 combined'!D1024&lt;30,'2012-2019 combined'!D1024,30)</f>
        <v>30</v>
      </c>
      <c r="E1024" t="e">
        <f>'2012-2019 combined'!E1024*'2012-2019 sewage only'!$D1024/('2012-2019 sewage only'!$D1024+'2012-2019 sewage only'!$F1024)</f>
        <v>#VALUE!</v>
      </c>
      <c r="F1024">
        <f>IF('2012-2019 combined'!D1024&lt;30, 0, '2012-2019 combined'!D1024-30)</f>
        <v>0.10000000000000142</v>
      </c>
    </row>
    <row r="1025" spans="1:6" x14ac:dyDescent="0.25">
      <c r="A1025" s="4">
        <v>42145</v>
      </c>
      <c r="B1025">
        <f>'2012-2019 combined'!B1025*'2012-2019 sewage only'!$D1025/('2012-2019 sewage only'!$D1025+'2012-2019 sewage only'!$F1025)</f>
        <v>16.5</v>
      </c>
      <c r="C1025">
        <f>'2012-2019 combined'!C1025*'2012-2019 sewage only'!$D1025/('2012-2019 sewage only'!$D1025+'2012-2019 sewage only'!$F1025)</f>
        <v>0</v>
      </c>
      <c r="D1025">
        <f>IF('2012-2019 combined'!D1025&lt;30,'2012-2019 combined'!D1025,30)</f>
        <v>27.97</v>
      </c>
      <c r="E1025" t="e">
        <f>'2012-2019 combined'!E1025*'2012-2019 sewage only'!$D1025/('2012-2019 sewage only'!$D1025+'2012-2019 sewage only'!$F1025)</f>
        <v>#VALUE!</v>
      </c>
      <c r="F1025">
        <f>IF('2012-2019 combined'!D1025&lt;30, 0, '2012-2019 combined'!D1025-30)</f>
        <v>0</v>
      </c>
    </row>
    <row r="1026" spans="1:6" x14ac:dyDescent="0.25">
      <c r="A1026" s="4">
        <v>42146</v>
      </c>
      <c r="B1026" t="e">
        <f>'2012-2019 combined'!B1026*'2012-2019 sewage only'!$D1026/('2012-2019 sewage only'!$D1026+'2012-2019 sewage only'!$F1026)</f>
        <v>#VALUE!</v>
      </c>
      <c r="C1026">
        <f>'2012-2019 combined'!C1026*'2012-2019 sewage only'!$D1026/('2012-2019 sewage only'!$D1026+'2012-2019 sewage only'!$F1026)</f>
        <v>0</v>
      </c>
      <c r="D1026">
        <f>IF('2012-2019 combined'!D1026&lt;30,'2012-2019 combined'!D1026,30)</f>
        <v>25.79</v>
      </c>
      <c r="E1026" t="e">
        <f>'2012-2019 combined'!E1026*'2012-2019 sewage only'!$D1026/('2012-2019 sewage only'!$D1026+'2012-2019 sewage only'!$F1026)</f>
        <v>#VALUE!</v>
      </c>
      <c r="F1026">
        <f>IF('2012-2019 combined'!D1026&lt;30, 0, '2012-2019 combined'!D1026-30)</f>
        <v>0</v>
      </c>
    </row>
    <row r="1027" spans="1:6" x14ac:dyDescent="0.25">
      <c r="A1027" s="4">
        <v>42147</v>
      </c>
      <c r="B1027" t="e">
        <f>'2012-2019 combined'!B1027*'2012-2019 sewage only'!$D1027/('2012-2019 sewage only'!$D1027+'2012-2019 sewage only'!$F1027)</f>
        <v>#VALUE!</v>
      </c>
      <c r="C1027">
        <f>'2012-2019 combined'!C1027*'2012-2019 sewage only'!$D1027/('2012-2019 sewage only'!$D1027+'2012-2019 sewage only'!$F1027)</f>
        <v>0</v>
      </c>
      <c r="D1027">
        <f>IF('2012-2019 combined'!D1027&lt;30,'2012-2019 combined'!D1027,30)</f>
        <v>24</v>
      </c>
      <c r="E1027" t="e">
        <f>'2012-2019 combined'!E1027*'2012-2019 sewage only'!$D1027/('2012-2019 sewage only'!$D1027+'2012-2019 sewage only'!$F1027)</f>
        <v>#VALUE!</v>
      </c>
      <c r="F1027">
        <f>IF('2012-2019 combined'!D1027&lt;30, 0, '2012-2019 combined'!D1027-30)</f>
        <v>0</v>
      </c>
    </row>
    <row r="1028" spans="1:6" x14ac:dyDescent="0.25">
      <c r="A1028" s="4">
        <v>42148</v>
      </c>
      <c r="B1028" t="e">
        <f>'2012-2019 combined'!B1028*'2012-2019 sewage only'!$D1028/('2012-2019 sewage only'!$D1028+'2012-2019 sewage only'!$F1028)</f>
        <v>#VALUE!</v>
      </c>
      <c r="C1028">
        <f>'2012-2019 combined'!C1028*'2012-2019 sewage only'!$D1028/('2012-2019 sewage only'!$D1028+'2012-2019 sewage only'!$F1028)</f>
        <v>0</v>
      </c>
      <c r="D1028">
        <f>IF('2012-2019 combined'!D1028&lt;30,'2012-2019 combined'!D1028,30)</f>
        <v>24.54</v>
      </c>
      <c r="E1028" t="e">
        <f>'2012-2019 combined'!E1028*'2012-2019 sewage only'!$D1028/('2012-2019 sewage only'!$D1028+'2012-2019 sewage only'!$F1028)</f>
        <v>#VALUE!</v>
      </c>
      <c r="F1028">
        <f>IF('2012-2019 combined'!D1028&lt;30, 0, '2012-2019 combined'!D1028-30)</f>
        <v>0</v>
      </c>
    </row>
    <row r="1029" spans="1:6" x14ac:dyDescent="0.25">
      <c r="A1029" s="4">
        <v>42149</v>
      </c>
      <c r="B1029" t="e">
        <f>'2012-2019 combined'!B1029*'2012-2019 sewage only'!$D1029/('2012-2019 sewage only'!$D1029+'2012-2019 sewage only'!$F1029)</f>
        <v>#VALUE!</v>
      </c>
      <c r="C1029">
        <f>'2012-2019 combined'!C1029*'2012-2019 sewage only'!$D1029/('2012-2019 sewage only'!$D1029+'2012-2019 sewage only'!$F1029)</f>
        <v>0</v>
      </c>
      <c r="D1029">
        <f>IF('2012-2019 combined'!D1029&lt;30,'2012-2019 combined'!D1029,30)</f>
        <v>23.9</v>
      </c>
      <c r="E1029" t="e">
        <f>'2012-2019 combined'!E1029*'2012-2019 sewage only'!$D1029/('2012-2019 sewage only'!$D1029+'2012-2019 sewage only'!$F1029)</f>
        <v>#VALUE!</v>
      </c>
      <c r="F1029">
        <f>IF('2012-2019 combined'!D1029&lt;30, 0, '2012-2019 combined'!D1029-30)</f>
        <v>0</v>
      </c>
    </row>
    <row r="1030" spans="1:6" x14ac:dyDescent="0.25">
      <c r="A1030" s="4">
        <v>42150</v>
      </c>
      <c r="B1030">
        <f>'2012-2019 combined'!B1030*'2012-2019 sewage only'!$D1030/('2012-2019 sewage only'!$D1030+'2012-2019 sewage only'!$F1030)</f>
        <v>15.3</v>
      </c>
      <c r="C1030">
        <f>'2012-2019 combined'!C1030*'2012-2019 sewage only'!$D1030/('2012-2019 sewage only'!$D1030+'2012-2019 sewage only'!$F1030)</f>
        <v>0.56499999999999995</v>
      </c>
      <c r="D1030">
        <f>IF('2012-2019 combined'!D1030&lt;30,'2012-2019 combined'!D1030,30)</f>
        <v>29.12</v>
      </c>
      <c r="E1030">
        <f>'2012-2019 combined'!E1030*'2012-2019 sewage only'!$D1030/('2012-2019 sewage only'!$D1030+'2012-2019 sewage only'!$F1030)</f>
        <v>17.7</v>
      </c>
      <c r="F1030">
        <f>IF('2012-2019 combined'!D1030&lt;30, 0, '2012-2019 combined'!D1030-30)</f>
        <v>0</v>
      </c>
    </row>
    <row r="1031" spans="1:6" x14ac:dyDescent="0.25">
      <c r="A1031" s="4">
        <v>42151</v>
      </c>
      <c r="B1031" t="e">
        <f>'2012-2019 combined'!B1031*'2012-2019 sewage only'!$D1031/('2012-2019 sewage only'!$D1031+'2012-2019 sewage only'!$F1031)</f>
        <v>#VALUE!</v>
      </c>
      <c r="C1031">
        <f>'2012-2019 combined'!C1031*'2012-2019 sewage only'!$D1031/('2012-2019 sewage only'!$D1031+'2012-2019 sewage only'!$F1031)</f>
        <v>0</v>
      </c>
      <c r="D1031">
        <f>IF('2012-2019 combined'!D1031&lt;30,'2012-2019 combined'!D1031,30)</f>
        <v>23.03</v>
      </c>
      <c r="E1031" t="e">
        <f>'2012-2019 combined'!E1031*'2012-2019 sewage only'!$D1031/('2012-2019 sewage only'!$D1031+'2012-2019 sewage only'!$F1031)</f>
        <v>#VALUE!</v>
      </c>
      <c r="F1031">
        <f>IF('2012-2019 combined'!D1031&lt;30, 0, '2012-2019 combined'!D1031-30)</f>
        <v>0</v>
      </c>
    </row>
    <row r="1032" spans="1:6" x14ac:dyDescent="0.25">
      <c r="A1032" s="4">
        <v>42152</v>
      </c>
      <c r="B1032">
        <f>'2012-2019 combined'!B1032*'2012-2019 sewage only'!$D1032/('2012-2019 sewage only'!$D1032+'2012-2019 sewage only'!$F1032)</f>
        <v>20.8</v>
      </c>
      <c r="C1032">
        <f>'2012-2019 combined'!C1032*'2012-2019 sewage only'!$D1032/('2012-2019 sewage only'!$D1032+'2012-2019 sewage only'!$F1032)</f>
        <v>0</v>
      </c>
      <c r="D1032">
        <f>IF('2012-2019 combined'!D1032&lt;30,'2012-2019 combined'!D1032,30)</f>
        <v>22.76</v>
      </c>
      <c r="E1032" t="e">
        <f>'2012-2019 combined'!E1032*'2012-2019 sewage only'!$D1032/('2012-2019 sewage only'!$D1032+'2012-2019 sewage only'!$F1032)</f>
        <v>#VALUE!</v>
      </c>
      <c r="F1032">
        <f>IF('2012-2019 combined'!D1032&lt;30, 0, '2012-2019 combined'!D1032-30)</f>
        <v>0</v>
      </c>
    </row>
    <row r="1033" spans="1:6" x14ac:dyDescent="0.25">
      <c r="A1033" s="4">
        <v>42153</v>
      </c>
      <c r="B1033" t="e">
        <f>'2012-2019 combined'!B1033*'2012-2019 sewage only'!$D1033/('2012-2019 sewage only'!$D1033+'2012-2019 sewage only'!$F1033)</f>
        <v>#VALUE!</v>
      </c>
      <c r="C1033">
        <f>'2012-2019 combined'!C1033*'2012-2019 sewage only'!$D1033/('2012-2019 sewage only'!$D1033+'2012-2019 sewage only'!$F1033)</f>
        <v>0</v>
      </c>
      <c r="D1033">
        <f>IF('2012-2019 combined'!D1033&lt;30,'2012-2019 combined'!D1033,30)</f>
        <v>25.17</v>
      </c>
      <c r="E1033" t="e">
        <f>'2012-2019 combined'!E1033*'2012-2019 sewage only'!$D1033/('2012-2019 sewage only'!$D1033+'2012-2019 sewage only'!$F1033)</f>
        <v>#VALUE!</v>
      </c>
      <c r="F1033">
        <f>IF('2012-2019 combined'!D1033&lt;30, 0, '2012-2019 combined'!D1033-30)</f>
        <v>0</v>
      </c>
    </row>
    <row r="1034" spans="1:6" x14ac:dyDescent="0.25">
      <c r="A1034" s="4">
        <v>42154</v>
      </c>
      <c r="B1034" t="e">
        <f>'2012-2019 combined'!B1034*'2012-2019 sewage only'!$D1034/('2012-2019 sewage only'!$D1034+'2012-2019 sewage only'!$F1034)</f>
        <v>#VALUE!</v>
      </c>
      <c r="C1034">
        <f>'2012-2019 combined'!C1034*'2012-2019 sewage only'!$D1034/('2012-2019 sewage only'!$D1034+'2012-2019 sewage only'!$F1034)</f>
        <v>0</v>
      </c>
      <c r="D1034">
        <f>IF('2012-2019 combined'!D1034&lt;30,'2012-2019 combined'!D1034,30)</f>
        <v>30</v>
      </c>
      <c r="E1034" t="e">
        <f>'2012-2019 combined'!E1034*'2012-2019 sewage only'!$D1034/('2012-2019 sewage only'!$D1034+'2012-2019 sewage only'!$F1034)</f>
        <v>#VALUE!</v>
      </c>
      <c r="F1034">
        <f>IF('2012-2019 combined'!D1034&lt;30, 0, '2012-2019 combined'!D1034-30)</f>
        <v>24.14</v>
      </c>
    </row>
    <row r="1035" spans="1:6" x14ac:dyDescent="0.25">
      <c r="A1035" s="4">
        <v>42155</v>
      </c>
      <c r="B1035" t="e">
        <f>'2012-2019 combined'!B1035*'2012-2019 sewage only'!$D1035/('2012-2019 sewage only'!$D1035+'2012-2019 sewage only'!$F1035)</f>
        <v>#VALUE!</v>
      </c>
      <c r="C1035">
        <f>'2012-2019 combined'!C1035*'2012-2019 sewage only'!$D1035/('2012-2019 sewage only'!$D1035+'2012-2019 sewage only'!$F1035)</f>
        <v>0</v>
      </c>
      <c r="D1035">
        <f>IF('2012-2019 combined'!D1035&lt;30,'2012-2019 combined'!D1035,30)</f>
        <v>29.11</v>
      </c>
      <c r="E1035" t="e">
        <f>'2012-2019 combined'!E1035*'2012-2019 sewage only'!$D1035/('2012-2019 sewage only'!$D1035+'2012-2019 sewage only'!$F1035)</f>
        <v>#VALUE!</v>
      </c>
      <c r="F1035">
        <f>IF('2012-2019 combined'!D1035&lt;30, 0, '2012-2019 combined'!D1035-30)</f>
        <v>0</v>
      </c>
    </row>
    <row r="1036" spans="1:6" x14ac:dyDescent="0.25">
      <c r="A1036" s="4">
        <v>42156</v>
      </c>
      <c r="B1036" t="e">
        <f>'2012-2019 combined'!B1036*'2012-2019 sewage only'!$D1036/('2012-2019 sewage only'!$D1036+'2012-2019 sewage only'!$F1036)</f>
        <v>#VALUE!</v>
      </c>
      <c r="C1036">
        <f>'2012-2019 combined'!C1036*'2012-2019 sewage only'!$D1036/('2012-2019 sewage only'!$D1036+'2012-2019 sewage only'!$F1036)</f>
        <v>0</v>
      </c>
      <c r="D1036">
        <f>IF('2012-2019 combined'!D1036&lt;30,'2012-2019 combined'!D1036,30)</f>
        <v>28.13</v>
      </c>
      <c r="E1036" t="e">
        <f>'2012-2019 combined'!E1036*'2012-2019 sewage only'!$D1036/('2012-2019 sewage only'!$D1036+'2012-2019 sewage only'!$F1036)</f>
        <v>#VALUE!</v>
      </c>
      <c r="F1036">
        <f>IF('2012-2019 combined'!D1036&lt;30, 0, '2012-2019 combined'!D1036-30)</f>
        <v>0</v>
      </c>
    </row>
    <row r="1037" spans="1:6" x14ac:dyDescent="0.25">
      <c r="A1037" s="4">
        <v>42157</v>
      </c>
      <c r="B1037">
        <f>'2012-2019 combined'!B1037*'2012-2019 sewage only'!$D1037/('2012-2019 sewage only'!$D1037+'2012-2019 sewage only'!$F1037)</f>
        <v>10.5</v>
      </c>
      <c r="C1037">
        <f>'2012-2019 combined'!C1037*'2012-2019 sewage only'!$D1037/('2012-2019 sewage only'!$D1037+'2012-2019 sewage only'!$F1037)</f>
        <v>0.50900000000000001</v>
      </c>
      <c r="D1037">
        <f>IF('2012-2019 combined'!D1037&lt;30,'2012-2019 combined'!D1037,30)</f>
        <v>26.01</v>
      </c>
      <c r="E1037">
        <f>'2012-2019 combined'!E1037*'2012-2019 sewage only'!$D1037/('2012-2019 sewage only'!$D1037+'2012-2019 sewage only'!$F1037)</f>
        <v>18</v>
      </c>
      <c r="F1037">
        <f>IF('2012-2019 combined'!D1037&lt;30, 0, '2012-2019 combined'!D1037-30)</f>
        <v>0</v>
      </c>
    </row>
    <row r="1038" spans="1:6" x14ac:dyDescent="0.25">
      <c r="A1038" s="4">
        <v>42158</v>
      </c>
      <c r="B1038" t="e">
        <f>'2012-2019 combined'!B1038*'2012-2019 sewage only'!$D1038/('2012-2019 sewage only'!$D1038+'2012-2019 sewage only'!$F1038)</f>
        <v>#VALUE!</v>
      </c>
      <c r="C1038">
        <f>'2012-2019 combined'!C1038*'2012-2019 sewage only'!$D1038/('2012-2019 sewage only'!$D1038+'2012-2019 sewage only'!$F1038)</f>
        <v>0</v>
      </c>
      <c r="D1038">
        <f>IF('2012-2019 combined'!D1038&lt;30,'2012-2019 combined'!D1038,30)</f>
        <v>24.65</v>
      </c>
      <c r="E1038" t="e">
        <f>'2012-2019 combined'!E1038*'2012-2019 sewage only'!$D1038/('2012-2019 sewage only'!$D1038+'2012-2019 sewage only'!$F1038)</f>
        <v>#VALUE!</v>
      </c>
      <c r="F1038">
        <f>IF('2012-2019 combined'!D1038&lt;30, 0, '2012-2019 combined'!D1038-30)</f>
        <v>0</v>
      </c>
    </row>
    <row r="1039" spans="1:6" x14ac:dyDescent="0.25">
      <c r="A1039" s="4">
        <v>42159</v>
      </c>
      <c r="B1039">
        <f>'2012-2019 combined'!B1039*'2012-2019 sewage only'!$D1039/('2012-2019 sewage only'!$D1039+'2012-2019 sewage only'!$F1039)</f>
        <v>11.8</v>
      </c>
      <c r="C1039">
        <f>'2012-2019 combined'!C1039*'2012-2019 sewage only'!$D1039/('2012-2019 sewage only'!$D1039+'2012-2019 sewage only'!$F1039)</f>
        <v>0</v>
      </c>
      <c r="D1039">
        <f>IF('2012-2019 combined'!D1039&lt;30,'2012-2019 combined'!D1039,30)</f>
        <v>22.71</v>
      </c>
      <c r="E1039" t="e">
        <f>'2012-2019 combined'!E1039*'2012-2019 sewage only'!$D1039/('2012-2019 sewage only'!$D1039+'2012-2019 sewage only'!$F1039)</f>
        <v>#VALUE!</v>
      </c>
      <c r="F1039">
        <f>IF('2012-2019 combined'!D1039&lt;30, 0, '2012-2019 combined'!D1039-30)</f>
        <v>0</v>
      </c>
    </row>
    <row r="1040" spans="1:6" x14ac:dyDescent="0.25">
      <c r="A1040" s="4">
        <v>42160</v>
      </c>
      <c r="B1040" t="e">
        <f>'2012-2019 combined'!B1040*'2012-2019 sewage only'!$D1040/('2012-2019 sewage only'!$D1040+'2012-2019 sewage only'!$F1040)</f>
        <v>#VALUE!</v>
      </c>
      <c r="C1040">
        <f>'2012-2019 combined'!C1040*'2012-2019 sewage only'!$D1040/('2012-2019 sewage only'!$D1040+'2012-2019 sewage only'!$F1040)</f>
        <v>0</v>
      </c>
      <c r="D1040">
        <f>IF('2012-2019 combined'!D1040&lt;30,'2012-2019 combined'!D1040,30)</f>
        <v>22.03</v>
      </c>
      <c r="E1040" t="e">
        <f>'2012-2019 combined'!E1040*'2012-2019 sewage only'!$D1040/('2012-2019 sewage only'!$D1040+'2012-2019 sewage only'!$F1040)</f>
        <v>#VALUE!</v>
      </c>
      <c r="F1040">
        <f>IF('2012-2019 combined'!D1040&lt;30, 0, '2012-2019 combined'!D1040-30)</f>
        <v>0</v>
      </c>
    </row>
    <row r="1041" spans="1:6" x14ac:dyDescent="0.25">
      <c r="A1041" s="4">
        <v>42161</v>
      </c>
      <c r="B1041" t="e">
        <f>'2012-2019 combined'!B1041*'2012-2019 sewage only'!$D1041/('2012-2019 sewage only'!$D1041+'2012-2019 sewage only'!$F1041)</f>
        <v>#VALUE!</v>
      </c>
      <c r="C1041">
        <f>'2012-2019 combined'!C1041*'2012-2019 sewage only'!$D1041/('2012-2019 sewage only'!$D1041+'2012-2019 sewage only'!$F1041)</f>
        <v>0</v>
      </c>
      <c r="D1041">
        <f>IF('2012-2019 combined'!D1041&lt;30,'2012-2019 combined'!D1041,30)</f>
        <v>20.92</v>
      </c>
      <c r="E1041" t="e">
        <f>'2012-2019 combined'!E1041*'2012-2019 sewage only'!$D1041/('2012-2019 sewage only'!$D1041+'2012-2019 sewage only'!$F1041)</f>
        <v>#VALUE!</v>
      </c>
      <c r="F1041">
        <f>IF('2012-2019 combined'!D1041&lt;30, 0, '2012-2019 combined'!D1041-30)</f>
        <v>0</v>
      </c>
    </row>
    <row r="1042" spans="1:6" x14ac:dyDescent="0.25">
      <c r="A1042" s="4">
        <v>42162</v>
      </c>
      <c r="B1042" t="e">
        <f>'2012-2019 combined'!B1042*'2012-2019 sewage only'!$D1042/('2012-2019 sewage only'!$D1042+'2012-2019 sewage only'!$F1042)</f>
        <v>#VALUE!</v>
      </c>
      <c r="C1042">
        <f>'2012-2019 combined'!C1042*'2012-2019 sewage only'!$D1042/('2012-2019 sewage only'!$D1042+'2012-2019 sewage only'!$F1042)</f>
        <v>0</v>
      </c>
      <c r="D1042">
        <f>IF('2012-2019 combined'!D1042&lt;30,'2012-2019 combined'!D1042,30)</f>
        <v>30</v>
      </c>
      <c r="E1042" t="e">
        <f>'2012-2019 combined'!E1042*'2012-2019 sewage only'!$D1042/('2012-2019 sewage only'!$D1042+'2012-2019 sewage only'!$F1042)</f>
        <v>#VALUE!</v>
      </c>
      <c r="F1042">
        <f>IF('2012-2019 combined'!D1042&lt;30, 0, '2012-2019 combined'!D1042-30)</f>
        <v>10.25</v>
      </c>
    </row>
    <row r="1043" spans="1:6" x14ac:dyDescent="0.25">
      <c r="A1043" s="4">
        <v>42163</v>
      </c>
      <c r="B1043" t="e">
        <f>'2012-2019 combined'!B1043*'2012-2019 sewage only'!$D1043/('2012-2019 sewage only'!$D1043+'2012-2019 sewage only'!$F1043)</f>
        <v>#VALUE!</v>
      </c>
      <c r="C1043">
        <f>'2012-2019 combined'!C1043*'2012-2019 sewage only'!$D1043/('2012-2019 sewage only'!$D1043+'2012-2019 sewage only'!$F1043)</f>
        <v>0</v>
      </c>
      <c r="D1043">
        <f>IF('2012-2019 combined'!D1043&lt;30,'2012-2019 combined'!D1043,30)</f>
        <v>30</v>
      </c>
      <c r="E1043" t="e">
        <f>'2012-2019 combined'!E1043*'2012-2019 sewage only'!$D1043/('2012-2019 sewage only'!$D1043+'2012-2019 sewage only'!$F1043)</f>
        <v>#VALUE!</v>
      </c>
      <c r="F1043">
        <f>IF('2012-2019 combined'!D1043&lt;30, 0, '2012-2019 combined'!D1043-30)</f>
        <v>11.869999999999997</v>
      </c>
    </row>
    <row r="1044" spans="1:6" x14ac:dyDescent="0.25">
      <c r="A1044" s="4">
        <v>42164</v>
      </c>
      <c r="B1044">
        <f>'2012-2019 combined'!B1044*'2012-2019 sewage only'!$D1044/('2012-2019 sewage only'!$D1044+'2012-2019 sewage only'!$F1044)</f>
        <v>18.399999999999999</v>
      </c>
      <c r="C1044">
        <f>'2012-2019 combined'!C1044*'2012-2019 sewage only'!$D1044/('2012-2019 sewage only'!$D1044+'2012-2019 sewage only'!$F1044)</f>
        <v>0.39099999999999996</v>
      </c>
      <c r="D1044">
        <f>IF('2012-2019 combined'!D1044&lt;30,'2012-2019 combined'!D1044,30)</f>
        <v>26.67</v>
      </c>
      <c r="E1044">
        <f>'2012-2019 combined'!E1044*'2012-2019 sewage only'!$D1044/('2012-2019 sewage only'!$D1044+'2012-2019 sewage only'!$F1044)</f>
        <v>15.3</v>
      </c>
      <c r="F1044">
        <f>IF('2012-2019 combined'!D1044&lt;30, 0, '2012-2019 combined'!D1044-30)</f>
        <v>0</v>
      </c>
    </row>
    <row r="1045" spans="1:6" x14ac:dyDescent="0.25">
      <c r="A1045" s="4">
        <v>42165</v>
      </c>
      <c r="B1045" t="e">
        <f>'2012-2019 combined'!B1045*'2012-2019 sewage only'!$D1045/('2012-2019 sewage only'!$D1045+'2012-2019 sewage only'!$F1045)</f>
        <v>#VALUE!</v>
      </c>
      <c r="C1045">
        <f>'2012-2019 combined'!C1045*'2012-2019 sewage only'!$D1045/('2012-2019 sewage only'!$D1045+'2012-2019 sewage only'!$F1045)</f>
        <v>0</v>
      </c>
      <c r="D1045">
        <f>IF('2012-2019 combined'!D1045&lt;30,'2012-2019 combined'!D1045,30)</f>
        <v>24.06</v>
      </c>
      <c r="E1045" t="e">
        <f>'2012-2019 combined'!E1045*'2012-2019 sewage only'!$D1045/('2012-2019 sewage only'!$D1045+'2012-2019 sewage only'!$F1045)</f>
        <v>#VALUE!</v>
      </c>
      <c r="F1045">
        <f>IF('2012-2019 combined'!D1045&lt;30, 0, '2012-2019 combined'!D1045-30)</f>
        <v>0</v>
      </c>
    </row>
    <row r="1046" spans="1:6" x14ac:dyDescent="0.25">
      <c r="A1046" s="4">
        <v>42166</v>
      </c>
      <c r="B1046">
        <f>'2012-2019 combined'!B1046*'2012-2019 sewage only'!$D1046/('2012-2019 sewage only'!$D1046+'2012-2019 sewage only'!$F1046)</f>
        <v>14.9</v>
      </c>
      <c r="C1046">
        <f>'2012-2019 combined'!C1046*'2012-2019 sewage only'!$D1046/('2012-2019 sewage only'!$D1046+'2012-2019 sewage only'!$F1046)</f>
        <v>0</v>
      </c>
      <c r="D1046">
        <f>IF('2012-2019 combined'!D1046&lt;30,'2012-2019 combined'!D1046,30)</f>
        <v>23.56</v>
      </c>
      <c r="E1046" t="e">
        <f>'2012-2019 combined'!E1046*'2012-2019 sewage only'!$D1046/('2012-2019 sewage only'!$D1046+'2012-2019 sewage only'!$F1046)</f>
        <v>#VALUE!</v>
      </c>
      <c r="F1046">
        <f>IF('2012-2019 combined'!D1046&lt;30, 0, '2012-2019 combined'!D1046-30)</f>
        <v>0</v>
      </c>
    </row>
    <row r="1047" spans="1:6" x14ac:dyDescent="0.25">
      <c r="A1047" s="4">
        <v>42167</v>
      </c>
      <c r="B1047" t="e">
        <f>'2012-2019 combined'!B1047*'2012-2019 sewage only'!$D1047/('2012-2019 sewage only'!$D1047+'2012-2019 sewage only'!$F1047)</f>
        <v>#VALUE!</v>
      </c>
      <c r="C1047">
        <f>'2012-2019 combined'!C1047*'2012-2019 sewage only'!$D1047/('2012-2019 sewage only'!$D1047+'2012-2019 sewage only'!$F1047)</f>
        <v>0</v>
      </c>
      <c r="D1047">
        <f>IF('2012-2019 combined'!D1047&lt;30,'2012-2019 combined'!D1047,30)</f>
        <v>30</v>
      </c>
      <c r="E1047" t="e">
        <f>'2012-2019 combined'!E1047*'2012-2019 sewage only'!$D1047/('2012-2019 sewage only'!$D1047+'2012-2019 sewage only'!$F1047)</f>
        <v>#VALUE!</v>
      </c>
      <c r="F1047">
        <f>IF('2012-2019 combined'!D1047&lt;30, 0, '2012-2019 combined'!D1047-30)</f>
        <v>4.0300000000000011</v>
      </c>
    </row>
    <row r="1048" spans="1:6" x14ac:dyDescent="0.25">
      <c r="A1048" s="4">
        <v>42168</v>
      </c>
      <c r="B1048" t="e">
        <f>'2012-2019 combined'!B1048*'2012-2019 sewage only'!$D1048/('2012-2019 sewage only'!$D1048+'2012-2019 sewage only'!$F1048)</f>
        <v>#VALUE!</v>
      </c>
      <c r="C1048">
        <f>'2012-2019 combined'!C1048*'2012-2019 sewage only'!$D1048/('2012-2019 sewage only'!$D1048+'2012-2019 sewage only'!$F1048)</f>
        <v>0</v>
      </c>
      <c r="D1048">
        <f>IF('2012-2019 combined'!D1048&lt;30,'2012-2019 combined'!D1048,30)</f>
        <v>30</v>
      </c>
      <c r="E1048" t="e">
        <f>'2012-2019 combined'!E1048*'2012-2019 sewage only'!$D1048/('2012-2019 sewage only'!$D1048+'2012-2019 sewage only'!$F1048)</f>
        <v>#VALUE!</v>
      </c>
      <c r="F1048">
        <f>IF('2012-2019 combined'!D1048&lt;30, 0, '2012-2019 combined'!D1048-30)</f>
        <v>1.379999999999999</v>
      </c>
    </row>
    <row r="1049" spans="1:6" x14ac:dyDescent="0.25">
      <c r="A1049" s="4">
        <v>42169</v>
      </c>
      <c r="B1049" t="e">
        <f>'2012-2019 combined'!B1049*'2012-2019 sewage only'!$D1049/('2012-2019 sewage only'!$D1049+'2012-2019 sewage only'!$F1049)</f>
        <v>#VALUE!</v>
      </c>
      <c r="C1049">
        <f>'2012-2019 combined'!C1049*'2012-2019 sewage only'!$D1049/('2012-2019 sewage only'!$D1049+'2012-2019 sewage only'!$F1049)</f>
        <v>0</v>
      </c>
      <c r="D1049">
        <f>IF('2012-2019 combined'!D1049&lt;30,'2012-2019 combined'!D1049,30)</f>
        <v>26.98</v>
      </c>
      <c r="E1049" t="e">
        <f>'2012-2019 combined'!E1049*'2012-2019 sewage only'!$D1049/('2012-2019 sewage only'!$D1049+'2012-2019 sewage only'!$F1049)</f>
        <v>#VALUE!</v>
      </c>
      <c r="F1049">
        <f>IF('2012-2019 combined'!D1049&lt;30, 0, '2012-2019 combined'!D1049-30)</f>
        <v>0</v>
      </c>
    </row>
    <row r="1050" spans="1:6" x14ac:dyDescent="0.25">
      <c r="A1050" s="4">
        <v>42170</v>
      </c>
      <c r="B1050" t="e">
        <f>'2012-2019 combined'!B1050*'2012-2019 sewage only'!$D1050/('2012-2019 sewage only'!$D1050+'2012-2019 sewage only'!$F1050)</f>
        <v>#VALUE!</v>
      </c>
      <c r="C1050">
        <f>'2012-2019 combined'!C1050*'2012-2019 sewage only'!$D1050/('2012-2019 sewage only'!$D1050+'2012-2019 sewage only'!$F1050)</f>
        <v>0</v>
      </c>
      <c r="D1050">
        <f>IF('2012-2019 combined'!D1050&lt;30,'2012-2019 combined'!D1050,30)</f>
        <v>28.96</v>
      </c>
      <c r="E1050" t="e">
        <f>'2012-2019 combined'!E1050*'2012-2019 sewage only'!$D1050/('2012-2019 sewage only'!$D1050+'2012-2019 sewage only'!$F1050)</f>
        <v>#VALUE!</v>
      </c>
      <c r="F1050">
        <f>IF('2012-2019 combined'!D1050&lt;30, 0, '2012-2019 combined'!D1050-30)</f>
        <v>0</v>
      </c>
    </row>
    <row r="1051" spans="1:6" x14ac:dyDescent="0.25">
      <c r="A1051" s="4">
        <v>42171</v>
      </c>
      <c r="B1051">
        <f>'2012-2019 combined'!B1051*'2012-2019 sewage only'!$D1051/('2012-2019 sewage only'!$D1051+'2012-2019 sewage only'!$F1051)</f>
        <v>10.4</v>
      </c>
      <c r="C1051">
        <f>'2012-2019 combined'!C1051*'2012-2019 sewage only'!$D1051/('2012-2019 sewage only'!$D1051+'2012-2019 sewage only'!$F1051)</f>
        <v>0.308</v>
      </c>
      <c r="D1051">
        <f>IF('2012-2019 combined'!D1051&lt;30,'2012-2019 combined'!D1051,30)</f>
        <v>28.67</v>
      </c>
      <c r="E1051">
        <f>'2012-2019 combined'!E1051*'2012-2019 sewage only'!$D1051/('2012-2019 sewage only'!$D1051+'2012-2019 sewage only'!$F1051)</f>
        <v>14.8</v>
      </c>
      <c r="F1051">
        <f>IF('2012-2019 combined'!D1051&lt;30, 0, '2012-2019 combined'!D1051-30)</f>
        <v>0</v>
      </c>
    </row>
    <row r="1052" spans="1:6" x14ac:dyDescent="0.25">
      <c r="A1052" s="4">
        <v>42172</v>
      </c>
      <c r="B1052" t="e">
        <f>'2012-2019 combined'!B1052*'2012-2019 sewage only'!$D1052/('2012-2019 sewage only'!$D1052+'2012-2019 sewage only'!$F1052)</f>
        <v>#VALUE!</v>
      </c>
      <c r="C1052">
        <f>'2012-2019 combined'!C1052*'2012-2019 sewage only'!$D1052/('2012-2019 sewage only'!$D1052+'2012-2019 sewage only'!$F1052)</f>
        <v>0</v>
      </c>
      <c r="D1052">
        <f>IF('2012-2019 combined'!D1052&lt;30,'2012-2019 combined'!D1052,30)</f>
        <v>27.71</v>
      </c>
      <c r="E1052" t="e">
        <f>'2012-2019 combined'!E1052*'2012-2019 sewage only'!$D1052/('2012-2019 sewage only'!$D1052+'2012-2019 sewage only'!$F1052)</f>
        <v>#VALUE!</v>
      </c>
      <c r="F1052">
        <f>IF('2012-2019 combined'!D1052&lt;30, 0, '2012-2019 combined'!D1052-30)</f>
        <v>0</v>
      </c>
    </row>
    <row r="1053" spans="1:6" x14ac:dyDescent="0.25">
      <c r="A1053" s="4">
        <v>42173</v>
      </c>
      <c r="B1053">
        <f>'2012-2019 combined'!B1053*'2012-2019 sewage only'!$D1053/('2012-2019 sewage only'!$D1053+'2012-2019 sewage only'!$F1053)</f>
        <v>6.7638810992708924</v>
      </c>
      <c r="C1053">
        <f>'2012-2019 combined'!C1053*'2012-2019 sewage only'!$D1053/('2012-2019 sewage only'!$D1053+'2012-2019 sewage only'!$F1053)</f>
        <v>0</v>
      </c>
      <c r="D1053">
        <f>IF('2012-2019 combined'!D1053&lt;30,'2012-2019 combined'!D1053,30)</f>
        <v>30</v>
      </c>
      <c r="E1053" t="e">
        <f>'2012-2019 combined'!E1053*'2012-2019 sewage only'!$D1053/('2012-2019 sewage only'!$D1053+'2012-2019 sewage only'!$F1053)</f>
        <v>#VALUE!</v>
      </c>
      <c r="F1053">
        <f>IF('2012-2019 combined'!D1053&lt;30, 0, '2012-2019 combined'!D1053-30)</f>
        <v>5.6599999999999966</v>
      </c>
    </row>
    <row r="1054" spans="1:6" x14ac:dyDescent="0.25">
      <c r="A1054" s="4">
        <v>42174</v>
      </c>
      <c r="B1054" t="e">
        <f>'2012-2019 combined'!B1054*'2012-2019 sewage only'!$D1054/('2012-2019 sewage only'!$D1054+'2012-2019 sewage only'!$F1054)</f>
        <v>#VALUE!</v>
      </c>
      <c r="C1054">
        <f>'2012-2019 combined'!C1054*'2012-2019 sewage only'!$D1054/('2012-2019 sewage only'!$D1054+'2012-2019 sewage only'!$F1054)</f>
        <v>0</v>
      </c>
      <c r="D1054">
        <f>IF('2012-2019 combined'!D1054&lt;30,'2012-2019 combined'!D1054,30)</f>
        <v>28.96</v>
      </c>
      <c r="E1054" t="e">
        <f>'2012-2019 combined'!E1054*'2012-2019 sewage only'!$D1054/('2012-2019 sewage only'!$D1054+'2012-2019 sewage only'!$F1054)</f>
        <v>#VALUE!</v>
      </c>
      <c r="F1054">
        <f>IF('2012-2019 combined'!D1054&lt;30, 0, '2012-2019 combined'!D1054-30)</f>
        <v>0</v>
      </c>
    </row>
    <row r="1055" spans="1:6" x14ac:dyDescent="0.25">
      <c r="A1055" s="4">
        <v>42175</v>
      </c>
      <c r="B1055" t="e">
        <f>'2012-2019 combined'!B1055*'2012-2019 sewage only'!$D1055/('2012-2019 sewage only'!$D1055+'2012-2019 sewage only'!$F1055)</f>
        <v>#VALUE!</v>
      </c>
      <c r="C1055">
        <f>'2012-2019 combined'!C1055*'2012-2019 sewage only'!$D1055/('2012-2019 sewage only'!$D1055+'2012-2019 sewage only'!$F1055)</f>
        <v>0</v>
      </c>
      <c r="D1055">
        <f>IF('2012-2019 combined'!D1055&lt;30,'2012-2019 combined'!D1055,30)</f>
        <v>29.47</v>
      </c>
      <c r="E1055" t="e">
        <f>'2012-2019 combined'!E1055*'2012-2019 sewage only'!$D1055/('2012-2019 sewage only'!$D1055+'2012-2019 sewage only'!$F1055)</f>
        <v>#VALUE!</v>
      </c>
      <c r="F1055">
        <f>IF('2012-2019 combined'!D1055&lt;30, 0, '2012-2019 combined'!D1055-30)</f>
        <v>0</v>
      </c>
    </row>
    <row r="1056" spans="1:6" x14ac:dyDescent="0.25">
      <c r="A1056" s="4">
        <v>42176</v>
      </c>
      <c r="B1056" t="e">
        <f>'2012-2019 combined'!B1056*'2012-2019 sewage only'!$D1056/('2012-2019 sewage only'!$D1056+'2012-2019 sewage only'!$F1056)</f>
        <v>#VALUE!</v>
      </c>
      <c r="C1056">
        <f>'2012-2019 combined'!C1056*'2012-2019 sewage only'!$D1056/('2012-2019 sewage only'!$D1056+'2012-2019 sewage only'!$F1056)</f>
        <v>0</v>
      </c>
      <c r="D1056">
        <f>IF('2012-2019 combined'!D1056&lt;30,'2012-2019 combined'!D1056,30)</f>
        <v>28.96</v>
      </c>
      <c r="E1056" t="e">
        <f>'2012-2019 combined'!E1056*'2012-2019 sewage only'!$D1056/('2012-2019 sewage only'!$D1056+'2012-2019 sewage only'!$F1056)</f>
        <v>#VALUE!</v>
      </c>
      <c r="F1056">
        <f>IF('2012-2019 combined'!D1056&lt;30, 0, '2012-2019 combined'!D1056-30)</f>
        <v>0</v>
      </c>
    </row>
    <row r="1057" spans="1:6" x14ac:dyDescent="0.25">
      <c r="A1057" s="4">
        <v>42177</v>
      </c>
      <c r="B1057" t="e">
        <f>'2012-2019 combined'!B1057*'2012-2019 sewage only'!$D1057/('2012-2019 sewage only'!$D1057+'2012-2019 sewage only'!$F1057)</f>
        <v>#VALUE!</v>
      </c>
      <c r="C1057">
        <f>'2012-2019 combined'!C1057*'2012-2019 sewage only'!$D1057/('2012-2019 sewage only'!$D1057+'2012-2019 sewage only'!$F1057)</f>
        <v>0</v>
      </c>
      <c r="D1057">
        <f>IF('2012-2019 combined'!D1057&lt;30,'2012-2019 combined'!D1057,30)</f>
        <v>26.77</v>
      </c>
      <c r="E1057" t="e">
        <f>'2012-2019 combined'!E1057*'2012-2019 sewage only'!$D1057/('2012-2019 sewage only'!$D1057+'2012-2019 sewage only'!$F1057)</f>
        <v>#VALUE!</v>
      </c>
      <c r="F1057">
        <f>IF('2012-2019 combined'!D1057&lt;30, 0, '2012-2019 combined'!D1057-30)</f>
        <v>0</v>
      </c>
    </row>
    <row r="1058" spans="1:6" x14ac:dyDescent="0.25">
      <c r="A1058" s="4">
        <v>42178</v>
      </c>
      <c r="B1058">
        <f>'2012-2019 combined'!B1058*'2012-2019 sewage only'!$D1058/('2012-2019 sewage only'!$D1058+'2012-2019 sewage only'!$F1058)</f>
        <v>11</v>
      </c>
      <c r="C1058">
        <f>'2012-2019 combined'!C1058*'2012-2019 sewage only'!$D1058/('2012-2019 sewage only'!$D1058+'2012-2019 sewage only'!$F1058)</f>
        <v>0.49</v>
      </c>
      <c r="D1058">
        <f>IF('2012-2019 combined'!D1058&lt;30,'2012-2019 combined'!D1058,30)</f>
        <v>22.64</v>
      </c>
      <c r="E1058">
        <f>'2012-2019 combined'!E1058*'2012-2019 sewage only'!$D1058/('2012-2019 sewage only'!$D1058+'2012-2019 sewage only'!$F1058)</f>
        <v>15</v>
      </c>
      <c r="F1058">
        <f>IF('2012-2019 combined'!D1058&lt;30, 0, '2012-2019 combined'!D1058-30)</f>
        <v>0</v>
      </c>
    </row>
    <row r="1059" spans="1:6" x14ac:dyDescent="0.25">
      <c r="A1059" s="4">
        <v>42179</v>
      </c>
      <c r="B1059" t="e">
        <f>'2012-2019 combined'!B1059*'2012-2019 sewage only'!$D1059/('2012-2019 sewage only'!$D1059+'2012-2019 sewage only'!$F1059)</f>
        <v>#VALUE!</v>
      </c>
      <c r="C1059">
        <f>'2012-2019 combined'!C1059*'2012-2019 sewage only'!$D1059/('2012-2019 sewage only'!$D1059+'2012-2019 sewage only'!$F1059)</f>
        <v>0</v>
      </c>
      <c r="D1059">
        <f>IF('2012-2019 combined'!D1059&lt;30,'2012-2019 combined'!D1059,30)</f>
        <v>30</v>
      </c>
      <c r="E1059" t="e">
        <f>'2012-2019 combined'!E1059*'2012-2019 sewage only'!$D1059/('2012-2019 sewage only'!$D1059+'2012-2019 sewage only'!$F1059)</f>
        <v>#VALUE!</v>
      </c>
      <c r="F1059">
        <f>IF('2012-2019 combined'!D1059&lt;30, 0, '2012-2019 combined'!D1059-30)</f>
        <v>9.4099999999999966</v>
      </c>
    </row>
    <row r="1060" spans="1:6" x14ac:dyDescent="0.25">
      <c r="A1060" s="4">
        <v>42180</v>
      </c>
      <c r="B1060">
        <f>'2012-2019 combined'!B1060*'2012-2019 sewage only'!$D1060/('2012-2019 sewage only'!$D1060+'2012-2019 sewage only'!$F1060)</f>
        <v>2.797164667393675</v>
      </c>
      <c r="C1060">
        <f>'2012-2019 combined'!C1060*'2012-2019 sewage only'!$D1060/('2012-2019 sewage only'!$D1060+'2012-2019 sewage only'!$F1060)</f>
        <v>0</v>
      </c>
      <c r="D1060">
        <f>IF('2012-2019 combined'!D1060&lt;30,'2012-2019 combined'!D1060,30)</f>
        <v>30</v>
      </c>
      <c r="E1060" t="e">
        <f>'2012-2019 combined'!E1060*'2012-2019 sewage only'!$D1060/('2012-2019 sewage only'!$D1060+'2012-2019 sewage only'!$F1060)</f>
        <v>#VALUE!</v>
      </c>
      <c r="F1060">
        <f>IF('2012-2019 combined'!D1060&lt;30, 0, '2012-2019 combined'!D1060-30)</f>
        <v>25.020000000000003</v>
      </c>
    </row>
    <row r="1061" spans="1:6" x14ac:dyDescent="0.25">
      <c r="A1061" s="4">
        <v>42181</v>
      </c>
      <c r="B1061" t="e">
        <f>'2012-2019 combined'!B1061*'2012-2019 sewage only'!$D1061/('2012-2019 sewage only'!$D1061+'2012-2019 sewage only'!$F1061)</f>
        <v>#VALUE!</v>
      </c>
      <c r="C1061">
        <f>'2012-2019 combined'!C1061*'2012-2019 sewage only'!$D1061/('2012-2019 sewage only'!$D1061+'2012-2019 sewage only'!$F1061)</f>
        <v>0</v>
      </c>
      <c r="D1061">
        <f>IF('2012-2019 combined'!D1061&lt;30,'2012-2019 combined'!D1061,30)</f>
        <v>30</v>
      </c>
      <c r="E1061" t="e">
        <f>'2012-2019 combined'!E1061*'2012-2019 sewage only'!$D1061/('2012-2019 sewage only'!$D1061+'2012-2019 sewage only'!$F1061)</f>
        <v>#VALUE!</v>
      </c>
      <c r="F1061">
        <f>IF('2012-2019 combined'!D1061&lt;30, 0, '2012-2019 combined'!D1061-30)</f>
        <v>34.44</v>
      </c>
    </row>
    <row r="1062" spans="1:6" x14ac:dyDescent="0.25">
      <c r="A1062" s="4">
        <v>42182</v>
      </c>
      <c r="B1062" t="e">
        <f>'2012-2019 combined'!B1062*'2012-2019 sewage only'!$D1062/('2012-2019 sewage only'!$D1062+'2012-2019 sewage only'!$F1062)</f>
        <v>#VALUE!</v>
      </c>
      <c r="C1062">
        <f>'2012-2019 combined'!C1062*'2012-2019 sewage only'!$D1062/('2012-2019 sewage only'!$D1062+'2012-2019 sewage only'!$F1062)</f>
        <v>0</v>
      </c>
      <c r="D1062">
        <f>IF('2012-2019 combined'!D1062&lt;30,'2012-2019 combined'!D1062,30)</f>
        <v>30</v>
      </c>
      <c r="E1062" t="e">
        <f>'2012-2019 combined'!E1062*'2012-2019 sewage only'!$D1062/('2012-2019 sewage only'!$D1062+'2012-2019 sewage only'!$F1062)</f>
        <v>#VALUE!</v>
      </c>
      <c r="F1062">
        <f>IF('2012-2019 combined'!D1062&lt;30, 0, '2012-2019 combined'!D1062-30)</f>
        <v>11.590000000000003</v>
      </c>
    </row>
    <row r="1063" spans="1:6" x14ac:dyDescent="0.25">
      <c r="A1063" s="4">
        <v>42183</v>
      </c>
      <c r="B1063" t="e">
        <f>'2012-2019 combined'!B1063*'2012-2019 sewage only'!$D1063/('2012-2019 sewage only'!$D1063+'2012-2019 sewage only'!$F1063)</f>
        <v>#VALUE!</v>
      </c>
      <c r="C1063">
        <f>'2012-2019 combined'!C1063*'2012-2019 sewage only'!$D1063/('2012-2019 sewage only'!$D1063+'2012-2019 sewage only'!$F1063)</f>
        <v>0</v>
      </c>
      <c r="D1063">
        <f>IF('2012-2019 combined'!D1063&lt;30,'2012-2019 combined'!D1063,30)</f>
        <v>30</v>
      </c>
      <c r="E1063" t="e">
        <f>'2012-2019 combined'!E1063*'2012-2019 sewage only'!$D1063/('2012-2019 sewage only'!$D1063+'2012-2019 sewage only'!$F1063)</f>
        <v>#VALUE!</v>
      </c>
      <c r="F1063">
        <f>IF('2012-2019 combined'!D1063&lt;30, 0, '2012-2019 combined'!D1063-30)</f>
        <v>10.850000000000001</v>
      </c>
    </row>
    <row r="1064" spans="1:6" x14ac:dyDescent="0.25">
      <c r="A1064" s="4">
        <v>42184</v>
      </c>
      <c r="B1064" t="e">
        <f>'2012-2019 combined'!B1064*'2012-2019 sewage only'!$D1064/('2012-2019 sewage only'!$D1064+'2012-2019 sewage only'!$F1064)</f>
        <v>#VALUE!</v>
      </c>
      <c r="C1064">
        <f>'2012-2019 combined'!C1064*'2012-2019 sewage only'!$D1064/('2012-2019 sewage only'!$D1064+'2012-2019 sewage only'!$F1064)</f>
        <v>0</v>
      </c>
      <c r="D1064">
        <f>IF('2012-2019 combined'!D1064&lt;30,'2012-2019 combined'!D1064,30)</f>
        <v>30</v>
      </c>
      <c r="E1064" t="e">
        <f>'2012-2019 combined'!E1064*'2012-2019 sewage only'!$D1064/('2012-2019 sewage only'!$D1064+'2012-2019 sewage only'!$F1064)</f>
        <v>#VALUE!</v>
      </c>
      <c r="F1064">
        <f>IF('2012-2019 combined'!D1064&lt;30, 0, '2012-2019 combined'!D1064-30)</f>
        <v>5.57</v>
      </c>
    </row>
    <row r="1065" spans="1:6" x14ac:dyDescent="0.25">
      <c r="A1065" s="4">
        <v>42185</v>
      </c>
      <c r="B1065">
        <f>'2012-2019 combined'!B1065*'2012-2019 sewage only'!$D1065/('2012-2019 sewage only'!$D1065+'2012-2019 sewage only'!$F1065)</f>
        <v>7.5881792183031465</v>
      </c>
      <c r="C1065">
        <f>'2012-2019 combined'!C1065*'2012-2019 sewage only'!$D1065/('2012-2019 sewage only'!$D1065+'2012-2019 sewage only'!$F1065)</f>
        <v>0.48045757864632987</v>
      </c>
      <c r="D1065">
        <f>IF('2012-2019 combined'!D1065&lt;30,'2012-2019 combined'!D1065,30)</f>
        <v>30</v>
      </c>
      <c r="E1065">
        <f>'2012-2019 combined'!E1065*'2012-2019 sewage only'!$D1065/('2012-2019 sewage only'!$D1065+'2012-2019 sewage only'!$F1065)</f>
        <v>14.108674928503337</v>
      </c>
      <c r="F1065">
        <f>IF('2012-2019 combined'!D1065&lt;30, 0, '2012-2019 combined'!D1065-30)</f>
        <v>1.4699999999999989</v>
      </c>
    </row>
    <row r="1066" spans="1:6" x14ac:dyDescent="0.25">
      <c r="A1066" s="4">
        <v>42186</v>
      </c>
      <c r="B1066" t="e">
        <f>'2012-2019 combined'!B1066*'2012-2019 sewage only'!$D1066/('2012-2019 sewage only'!$D1066+'2012-2019 sewage only'!$F1066)</f>
        <v>#VALUE!</v>
      </c>
      <c r="C1066">
        <f>'2012-2019 combined'!C1066*'2012-2019 sewage only'!$D1066/('2012-2019 sewage only'!$D1066+'2012-2019 sewage only'!$F1066)</f>
        <v>0</v>
      </c>
      <c r="D1066">
        <f>IF('2012-2019 combined'!D1066&lt;30,'2012-2019 combined'!D1066,30)</f>
        <v>30</v>
      </c>
      <c r="E1066" t="e">
        <f>'2012-2019 combined'!E1066*'2012-2019 sewage only'!$D1066/('2012-2019 sewage only'!$D1066+'2012-2019 sewage only'!$F1066)</f>
        <v>#VALUE!</v>
      </c>
      <c r="F1066">
        <f>IF('2012-2019 combined'!D1066&lt;30, 0, '2012-2019 combined'!D1066-30)</f>
        <v>3.7199999999999989</v>
      </c>
    </row>
    <row r="1067" spans="1:6" x14ac:dyDescent="0.25">
      <c r="A1067" s="4">
        <v>42187</v>
      </c>
      <c r="B1067">
        <f>'2012-2019 combined'!B1067*'2012-2019 sewage only'!$D1067/('2012-2019 sewage only'!$D1067+'2012-2019 sewage only'!$F1067)</f>
        <v>12.9</v>
      </c>
      <c r="C1067">
        <f>'2012-2019 combined'!C1067*'2012-2019 sewage only'!$D1067/('2012-2019 sewage only'!$D1067+'2012-2019 sewage only'!$F1067)</f>
        <v>0</v>
      </c>
      <c r="D1067">
        <f>IF('2012-2019 combined'!D1067&lt;30,'2012-2019 combined'!D1067,30)</f>
        <v>26.42</v>
      </c>
      <c r="E1067" t="e">
        <f>'2012-2019 combined'!E1067*'2012-2019 sewage only'!$D1067/('2012-2019 sewage only'!$D1067+'2012-2019 sewage only'!$F1067)</f>
        <v>#VALUE!</v>
      </c>
      <c r="F1067">
        <f>IF('2012-2019 combined'!D1067&lt;30, 0, '2012-2019 combined'!D1067-30)</f>
        <v>0</v>
      </c>
    </row>
    <row r="1068" spans="1:6" x14ac:dyDescent="0.25">
      <c r="A1068" s="4">
        <v>42188</v>
      </c>
      <c r="B1068" t="e">
        <f>'2012-2019 combined'!B1068*'2012-2019 sewage only'!$D1068/('2012-2019 sewage only'!$D1068+'2012-2019 sewage only'!$F1068)</f>
        <v>#VALUE!</v>
      </c>
      <c r="C1068">
        <f>'2012-2019 combined'!C1068*'2012-2019 sewage only'!$D1068/('2012-2019 sewage only'!$D1068+'2012-2019 sewage only'!$F1068)</f>
        <v>0</v>
      </c>
      <c r="D1068">
        <f>IF('2012-2019 combined'!D1068&lt;30,'2012-2019 combined'!D1068,30)</f>
        <v>25.44</v>
      </c>
      <c r="E1068" t="e">
        <f>'2012-2019 combined'!E1068*'2012-2019 sewage only'!$D1068/('2012-2019 sewage only'!$D1068+'2012-2019 sewage only'!$F1068)</f>
        <v>#VALUE!</v>
      </c>
      <c r="F1068">
        <f>IF('2012-2019 combined'!D1068&lt;30, 0, '2012-2019 combined'!D1068-30)</f>
        <v>0</v>
      </c>
    </row>
    <row r="1069" spans="1:6" x14ac:dyDescent="0.25">
      <c r="A1069" s="4">
        <v>42189</v>
      </c>
      <c r="B1069" t="e">
        <f>'2012-2019 combined'!B1069*'2012-2019 sewage only'!$D1069/('2012-2019 sewage only'!$D1069+'2012-2019 sewage only'!$F1069)</f>
        <v>#VALUE!</v>
      </c>
      <c r="C1069">
        <f>'2012-2019 combined'!C1069*'2012-2019 sewage only'!$D1069/('2012-2019 sewage only'!$D1069+'2012-2019 sewage only'!$F1069)</f>
        <v>0</v>
      </c>
      <c r="D1069">
        <f>IF('2012-2019 combined'!D1069&lt;30,'2012-2019 combined'!D1069,30)</f>
        <v>24.08</v>
      </c>
      <c r="E1069" t="e">
        <f>'2012-2019 combined'!E1069*'2012-2019 sewage only'!$D1069/('2012-2019 sewage only'!$D1069+'2012-2019 sewage only'!$F1069)</f>
        <v>#VALUE!</v>
      </c>
      <c r="F1069">
        <f>IF('2012-2019 combined'!D1069&lt;30, 0, '2012-2019 combined'!D1069-30)</f>
        <v>0</v>
      </c>
    </row>
    <row r="1070" spans="1:6" x14ac:dyDescent="0.25">
      <c r="A1070" s="4">
        <v>42190</v>
      </c>
      <c r="B1070" t="e">
        <f>'2012-2019 combined'!B1070*'2012-2019 sewage only'!$D1070/('2012-2019 sewage only'!$D1070+'2012-2019 sewage only'!$F1070)</f>
        <v>#VALUE!</v>
      </c>
      <c r="C1070">
        <f>'2012-2019 combined'!C1070*'2012-2019 sewage only'!$D1070/('2012-2019 sewage only'!$D1070+'2012-2019 sewage only'!$F1070)</f>
        <v>0</v>
      </c>
      <c r="D1070">
        <f>IF('2012-2019 combined'!D1070&lt;30,'2012-2019 combined'!D1070,30)</f>
        <v>24</v>
      </c>
      <c r="E1070" t="e">
        <f>'2012-2019 combined'!E1070*'2012-2019 sewage only'!$D1070/('2012-2019 sewage only'!$D1070+'2012-2019 sewage only'!$F1070)</f>
        <v>#VALUE!</v>
      </c>
      <c r="F1070">
        <f>IF('2012-2019 combined'!D1070&lt;30, 0, '2012-2019 combined'!D1070-30)</f>
        <v>0</v>
      </c>
    </row>
    <row r="1071" spans="1:6" x14ac:dyDescent="0.25">
      <c r="A1071" s="4">
        <v>42191</v>
      </c>
      <c r="B1071" t="e">
        <f>'2012-2019 combined'!B1071*'2012-2019 sewage only'!$D1071/('2012-2019 sewage only'!$D1071+'2012-2019 sewage only'!$F1071)</f>
        <v>#VALUE!</v>
      </c>
      <c r="C1071">
        <f>'2012-2019 combined'!C1071*'2012-2019 sewage only'!$D1071/('2012-2019 sewage only'!$D1071+'2012-2019 sewage only'!$F1071)</f>
        <v>0</v>
      </c>
      <c r="D1071">
        <f>IF('2012-2019 combined'!D1071&lt;30,'2012-2019 combined'!D1071,30)</f>
        <v>28</v>
      </c>
      <c r="E1071" t="e">
        <f>'2012-2019 combined'!E1071*'2012-2019 sewage only'!$D1071/('2012-2019 sewage only'!$D1071+'2012-2019 sewage only'!$F1071)</f>
        <v>#VALUE!</v>
      </c>
      <c r="F1071">
        <f>IF('2012-2019 combined'!D1071&lt;30, 0, '2012-2019 combined'!D1071-30)</f>
        <v>0</v>
      </c>
    </row>
    <row r="1072" spans="1:6" x14ac:dyDescent="0.25">
      <c r="A1072" s="4">
        <v>42192</v>
      </c>
      <c r="B1072">
        <f>'2012-2019 combined'!B1072*'2012-2019 sewage only'!$D1072/('2012-2019 sewage only'!$D1072+'2012-2019 sewage only'!$F1072)</f>
        <v>4.3895486935866987</v>
      </c>
      <c r="C1072" t="e">
        <f>'2012-2019 combined'!C1072*'2012-2019 sewage only'!$D1072/('2012-2019 sewage only'!$D1072+'2012-2019 sewage only'!$F1072)</f>
        <v>#VALUE!</v>
      </c>
      <c r="D1072">
        <f>IF('2012-2019 combined'!D1072&lt;30,'2012-2019 combined'!D1072,30)</f>
        <v>30</v>
      </c>
      <c r="E1072">
        <f>'2012-2019 combined'!E1072*'2012-2019 sewage only'!$D1072/('2012-2019 sewage only'!$D1072+'2012-2019 sewage only'!$F1072)</f>
        <v>7.3396674584323041</v>
      </c>
      <c r="F1072">
        <f>IF('2012-2019 combined'!D1072&lt;30, 0, '2012-2019 combined'!D1072-30)</f>
        <v>12.100000000000001</v>
      </c>
    </row>
    <row r="1073" spans="1:6" x14ac:dyDescent="0.25">
      <c r="A1073" s="4">
        <v>42193</v>
      </c>
      <c r="B1073" t="e">
        <f>'2012-2019 combined'!B1073*'2012-2019 sewage only'!$D1073/('2012-2019 sewage only'!$D1073+'2012-2019 sewage only'!$F1073)</f>
        <v>#VALUE!</v>
      </c>
      <c r="C1073">
        <f>'2012-2019 combined'!C1073*'2012-2019 sewage only'!$D1073/('2012-2019 sewage only'!$D1073+'2012-2019 sewage only'!$F1073)</f>
        <v>0</v>
      </c>
      <c r="D1073">
        <f>IF('2012-2019 combined'!D1073&lt;30,'2012-2019 combined'!D1073,30)</f>
        <v>30</v>
      </c>
      <c r="E1073" t="e">
        <f>'2012-2019 combined'!E1073*'2012-2019 sewage only'!$D1073/('2012-2019 sewage only'!$D1073+'2012-2019 sewage only'!$F1073)</f>
        <v>#VALUE!</v>
      </c>
      <c r="F1073">
        <f>IF('2012-2019 combined'!D1073&lt;30, 0, '2012-2019 combined'!D1073-30)</f>
        <v>39.010000000000005</v>
      </c>
    </row>
    <row r="1074" spans="1:6" x14ac:dyDescent="0.25">
      <c r="A1074" s="4">
        <v>42194</v>
      </c>
      <c r="B1074">
        <f>'2012-2019 combined'!B1074*'2012-2019 sewage only'!$D1074/('2012-2019 sewage only'!$D1074+'2012-2019 sewage only'!$F1074)</f>
        <v>2.3640167364016738</v>
      </c>
      <c r="C1074">
        <f>'2012-2019 combined'!C1074*'2012-2019 sewage only'!$D1074/('2012-2019 sewage only'!$D1074+'2012-2019 sewage only'!$F1074)</f>
        <v>0</v>
      </c>
      <c r="D1074">
        <f>IF('2012-2019 combined'!D1074&lt;30,'2012-2019 combined'!D1074,30)</f>
        <v>30</v>
      </c>
      <c r="E1074" t="e">
        <f>'2012-2019 combined'!E1074*'2012-2019 sewage only'!$D1074/('2012-2019 sewage only'!$D1074+'2012-2019 sewage only'!$F1074)</f>
        <v>#VALUE!</v>
      </c>
      <c r="F1074">
        <f>IF('2012-2019 combined'!D1074&lt;30, 0, '2012-2019 combined'!D1074-30)</f>
        <v>27.36</v>
      </c>
    </row>
    <row r="1075" spans="1:6" x14ac:dyDescent="0.25">
      <c r="A1075" s="4">
        <v>42195</v>
      </c>
      <c r="B1075" t="e">
        <f>'2012-2019 combined'!B1075*'2012-2019 sewage only'!$D1075/('2012-2019 sewage only'!$D1075+'2012-2019 sewage only'!$F1075)</f>
        <v>#VALUE!</v>
      </c>
      <c r="C1075">
        <f>'2012-2019 combined'!C1075*'2012-2019 sewage only'!$D1075/('2012-2019 sewage only'!$D1075+'2012-2019 sewage only'!$F1075)</f>
        <v>0</v>
      </c>
      <c r="D1075">
        <f>IF('2012-2019 combined'!D1075&lt;30,'2012-2019 combined'!D1075,30)</f>
        <v>30</v>
      </c>
      <c r="E1075" t="e">
        <f>'2012-2019 combined'!E1075*'2012-2019 sewage only'!$D1075/('2012-2019 sewage only'!$D1075+'2012-2019 sewage only'!$F1075)</f>
        <v>#VALUE!</v>
      </c>
      <c r="F1075">
        <f>IF('2012-2019 combined'!D1075&lt;30, 0, '2012-2019 combined'!D1075-30)</f>
        <v>13.630000000000003</v>
      </c>
    </row>
    <row r="1076" spans="1:6" x14ac:dyDescent="0.25">
      <c r="A1076" s="4">
        <v>42196</v>
      </c>
      <c r="B1076" t="e">
        <f>'2012-2019 combined'!B1076*'2012-2019 sewage only'!$D1076/('2012-2019 sewage only'!$D1076+'2012-2019 sewage only'!$F1076)</f>
        <v>#VALUE!</v>
      </c>
      <c r="C1076">
        <f>'2012-2019 combined'!C1076*'2012-2019 sewage only'!$D1076/('2012-2019 sewage only'!$D1076+'2012-2019 sewage only'!$F1076)</f>
        <v>0</v>
      </c>
      <c r="D1076">
        <f>IF('2012-2019 combined'!D1076&lt;30,'2012-2019 combined'!D1076,30)</f>
        <v>30</v>
      </c>
      <c r="E1076" t="e">
        <f>'2012-2019 combined'!E1076*'2012-2019 sewage only'!$D1076/('2012-2019 sewage only'!$D1076+'2012-2019 sewage only'!$F1076)</f>
        <v>#VALUE!</v>
      </c>
      <c r="F1076">
        <f>IF('2012-2019 combined'!D1076&lt;30, 0, '2012-2019 combined'!D1076-30)</f>
        <v>22.759999999999998</v>
      </c>
    </row>
    <row r="1077" spans="1:6" x14ac:dyDescent="0.25">
      <c r="A1077" s="4">
        <v>42197</v>
      </c>
      <c r="B1077" t="e">
        <f>'2012-2019 combined'!B1077*'2012-2019 sewage only'!$D1077/('2012-2019 sewage only'!$D1077+'2012-2019 sewage only'!$F1077)</f>
        <v>#VALUE!</v>
      </c>
      <c r="C1077">
        <f>'2012-2019 combined'!C1077*'2012-2019 sewage only'!$D1077/('2012-2019 sewage only'!$D1077+'2012-2019 sewage only'!$F1077)</f>
        <v>0</v>
      </c>
      <c r="D1077">
        <f>IF('2012-2019 combined'!D1077&lt;30,'2012-2019 combined'!D1077,30)</f>
        <v>30</v>
      </c>
      <c r="E1077" t="e">
        <f>'2012-2019 combined'!E1077*'2012-2019 sewage only'!$D1077/('2012-2019 sewage only'!$D1077+'2012-2019 sewage only'!$F1077)</f>
        <v>#VALUE!</v>
      </c>
      <c r="F1077">
        <f>IF('2012-2019 combined'!D1077&lt;30, 0, '2012-2019 combined'!D1077-30)</f>
        <v>18.350000000000001</v>
      </c>
    </row>
    <row r="1078" spans="1:6" x14ac:dyDescent="0.25">
      <c r="A1078" s="4">
        <v>42198</v>
      </c>
      <c r="B1078" t="e">
        <f>'2012-2019 combined'!B1078*'2012-2019 sewage only'!$D1078/('2012-2019 sewage only'!$D1078+'2012-2019 sewage only'!$F1078)</f>
        <v>#VALUE!</v>
      </c>
      <c r="C1078">
        <f>'2012-2019 combined'!C1078*'2012-2019 sewage only'!$D1078/('2012-2019 sewage only'!$D1078+'2012-2019 sewage only'!$F1078)</f>
        <v>0</v>
      </c>
      <c r="D1078">
        <f>IF('2012-2019 combined'!D1078&lt;30,'2012-2019 combined'!D1078,30)</f>
        <v>30</v>
      </c>
      <c r="E1078" t="e">
        <f>'2012-2019 combined'!E1078*'2012-2019 sewage only'!$D1078/('2012-2019 sewage only'!$D1078+'2012-2019 sewage only'!$F1078)</f>
        <v>#VALUE!</v>
      </c>
      <c r="F1078">
        <f>IF('2012-2019 combined'!D1078&lt;30, 0, '2012-2019 combined'!D1078-30)</f>
        <v>18.340000000000003</v>
      </c>
    </row>
    <row r="1079" spans="1:6" x14ac:dyDescent="0.25">
      <c r="A1079" s="4">
        <v>42199</v>
      </c>
      <c r="B1079">
        <f>'2012-2019 combined'!B1079*'2012-2019 sewage only'!$D1079/('2012-2019 sewage only'!$D1079+'2012-2019 sewage only'!$F1079)</f>
        <v>13.088313061872025</v>
      </c>
      <c r="C1079" t="e">
        <f>'2012-2019 combined'!C1079*'2012-2019 sewage only'!$D1079/('2012-2019 sewage only'!$D1079+'2012-2019 sewage only'!$F1079)</f>
        <v>#VALUE!</v>
      </c>
      <c r="D1079">
        <f>IF('2012-2019 combined'!D1079&lt;30,'2012-2019 combined'!D1079,30)</f>
        <v>30</v>
      </c>
      <c r="E1079">
        <f>'2012-2019 combined'!E1079*'2012-2019 sewage only'!$D1079/('2012-2019 sewage only'!$D1079+'2012-2019 sewage only'!$F1079)</f>
        <v>12.374405076679006</v>
      </c>
      <c r="F1079">
        <f>IF('2012-2019 combined'!D1079&lt;30, 0, '2012-2019 combined'!D1079-30)</f>
        <v>7.82</v>
      </c>
    </row>
    <row r="1080" spans="1:6" x14ac:dyDescent="0.25">
      <c r="A1080" s="4">
        <v>42200</v>
      </c>
      <c r="B1080" t="e">
        <f>'2012-2019 combined'!B1080*'2012-2019 sewage only'!$D1080/('2012-2019 sewage only'!$D1080+'2012-2019 sewage only'!$F1080)</f>
        <v>#VALUE!</v>
      </c>
      <c r="C1080">
        <f>'2012-2019 combined'!C1080*'2012-2019 sewage only'!$D1080/('2012-2019 sewage only'!$D1080+'2012-2019 sewage only'!$F1080)</f>
        <v>0</v>
      </c>
      <c r="D1080">
        <f>IF('2012-2019 combined'!D1080&lt;30,'2012-2019 combined'!D1080,30)</f>
        <v>29.27</v>
      </c>
      <c r="E1080" t="e">
        <f>'2012-2019 combined'!E1080*'2012-2019 sewage only'!$D1080/('2012-2019 sewage only'!$D1080+'2012-2019 sewage only'!$F1080)</f>
        <v>#VALUE!</v>
      </c>
      <c r="F1080">
        <f>IF('2012-2019 combined'!D1080&lt;30, 0, '2012-2019 combined'!D1080-30)</f>
        <v>0</v>
      </c>
    </row>
    <row r="1081" spans="1:6" x14ac:dyDescent="0.25">
      <c r="A1081" s="4">
        <v>42201</v>
      </c>
      <c r="B1081">
        <f>'2012-2019 combined'!B1081*'2012-2019 sewage only'!$D1081/('2012-2019 sewage only'!$D1081+'2012-2019 sewage only'!$F1081)</f>
        <v>14.121132323897301</v>
      </c>
      <c r="C1081">
        <f>'2012-2019 combined'!C1081*'2012-2019 sewage only'!$D1081/('2012-2019 sewage only'!$D1081+'2012-2019 sewage only'!$F1081)</f>
        <v>0</v>
      </c>
      <c r="D1081">
        <f>IF('2012-2019 combined'!D1081&lt;30,'2012-2019 combined'!D1081,30)</f>
        <v>30</v>
      </c>
      <c r="E1081" t="e">
        <f>'2012-2019 combined'!E1081*'2012-2019 sewage only'!$D1081/('2012-2019 sewage only'!$D1081+'2012-2019 sewage only'!$F1081)</f>
        <v>#VALUE!</v>
      </c>
      <c r="F1081">
        <f>IF('2012-2019 combined'!D1081&lt;30, 0, '2012-2019 combined'!D1081-30)</f>
        <v>0.37999999999999901</v>
      </c>
    </row>
    <row r="1082" spans="1:6" x14ac:dyDescent="0.25">
      <c r="A1082" s="4">
        <v>42202</v>
      </c>
      <c r="B1082" t="e">
        <f>'2012-2019 combined'!B1082*'2012-2019 sewage only'!$D1082/('2012-2019 sewage only'!$D1082+'2012-2019 sewage only'!$F1082)</f>
        <v>#VALUE!</v>
      </c>
      <c r="C1082">
        <f>'2012-2019 combined'!C1082*'2012-2019 sewage only'!$D1082/('2012-2019 sewage only'!$D1082+'2012-2019 sewage only'!$F1082)</f>
        <v>0</v>
      </c>
      <c r="D1082">
        <f>IF('2012-2019 combined'!D1082&lt;30,'2012-2019 combined'!D1082,30)</f>
        <v>28.62</v>
      </c>
      <c r="E1082" t="e">
        <f>'2012-2019 combined'!E1082*'2012-2019 sewage only'!$D1082/('2012-2019 sewage only'!$D1082+'2012-2019 sewage only'!$F1082)</f>
        <v>#VALUE!</v>
      </c>
      <c r="F1082">
        <f>IF('2012-2019 combined'!D1082&lt;30, 0, '2012-2019 combined'!D1082-30)</f>
        <v>0</v>
      </c>
    </row>
    <row r="1083" spans="1:6" x14ac:dyDescent="0.25">
      <c r="A1083" s="4">
        <v>42203</v>
      </c>
      <c r="B1083" t="e">
        <f>'2012-2019 combined'!B1083*'2012-2019 sewage only'!$D1083/('2012-2019 sewage only'!$D1083+'2012-2019 sewage only'!$F1083)</f>
        <v>#VALUE!</v>
      </c>
      <c r="C1083">
        <f>'2012-2019 combined'!C1083*'2012-2019 sewage only'!$D1083/('2012-2019 sewage only'!$D1083+'2012-2019 sewage only'!$F1083)</f>
        <v>0</v>
      </c>
      <c r="D1083">
        <f>IF('2012-2019 combined'!D1083&lt;30,'2012-2019 combined'!D1083,30)</f>
        <v>28.03</v>
      </c>
      <c r="E1083" t="e">
        <f>'2012-2019 combined'!E1083*'2012-2019 sewage only'!$D1083/('2012-2019 sewage only'!$D1083+'2012-2019 sewage only'!$F1083)</f>
        <v>#VALUE!</v>
      </c>
      <c r="F1083">
        <f>IF('2012-2019 combined'!D1083&lt;30, 0, '2012-2019 combined'!D1083-30)</f>
        <v>0</v>
      </c>
    </row>
    <row r="1084" spans="1:6" x14ac:dyDescent="0.25">
      <c r="A1084" s="4">
        <v>42204</v>
      </c>
      <c r="B1084" t="e">
        <f>'2012-2019 combined'!B1084*'2012-2019 sewage only'!$D1084/('2012-2019 sewage only'!$D1084+'2012-2019 sewage only'!$F1084)</f>
        <v>#VALUE!</v>
      </c>
      <c r="C1084">
        <f>'2012-2019 combined'!C1084*'2012-2019 sewage only'!$D1084/('2012-2019 sewage only'!$D1084+'2012-2019 sewage only'!$F1084)</f>
        <v>0</v>
      </c>
      <c r="D1084">
        <f>IF('2012-2019 combined'!D1084&lt;30,'2012-2019 combined'!D1084,30)</f>
        <v>30</v>
      </c>
      <c r="E1084" t="e">
        <f>'2012-2019 combined'!E1084*'2012-2019 sewage only'!$D1084/('2012-2019 sewage only'!$D1084+'2012-2019 sewage only'!$F1084)</f>
        <v>#VALUE!</v>
      </c>
      <c r="F1084">
        <f>IF('2012-2019 combined'!D1084&lt;30, 0, '2012-2019 combined'!D1084-30)</f>
        <v>1.1600000000000001</v>
      </c>
    </row>
    <row r="1085" spans="1:6" x14ac:dyDescent="0.25">
      <c r="A1085" s="4">
        <v>42205</v>
      </c>
      <c r="B1085" t="e">
        <f>'2012-2019 combined'!B1085*'2012-2019 sewage only'!$D1085/('2012-2019 sewage only'!$D1085+'2012-2019 sewage only'!$F1085)</f>
        <v>#VALUE!</v>
      </c>
      <c r="C1085">
        <f>'2012-2019 combined'!C1085*'2012-2019 sewage only'!$D1085/('2012-2019 sewage only'!$D1085+'2012-2019 sewage only'!$F1085)</f>
        <v>0</v>
      </c>
      <c r="D1085">
        <f>IF('2012-2019 combined'!D1085&lt;30,'2012-2019 combined'!D1085,30)</f>
        <v>27.45</v>
      </c>
      <c r="E1085" t="e">
        <f>'2012-2019 combined'!E1085*'2012-2019 sewage only'!$D1085/('2012-2019 sewage only'!$D1085+'2012-2019 sewage only'!$F1085)</f>
        <v>#VALUE!</v>
      </c>
      <c r="F1085">
        <f>IF('2012-2019 combined'!D1085&lt;30, 0, '2012-2019 combined'!D1085-30)</f>
        <v>0</v>
      </c>
    </row>
    <row r="1086" spans="1:6" x14ac:dyDescent="0.25">
      <c r="A1086" s="4">
        <v>42206</v>
      </c>
      <c r="B1086">
        <f>'2012-2019 combined'!B1086*'2012-2019 sewage only'!$D1086/('2012-2019 sewage only'!$D1086+'2012-2019 sewage only'!$F1086)</f>
        <v>11.199999999999998</v>
      </c>
      <c r="C1086">
        <f>'2012-2019 combined'!C1086*'2012-2019 sewage only'!$D1086/('2012-2019 sewage only'!$D1086+'2012-2019 sewage only'!$F1086)</f>
        <v>1.02</v>
      </c>
      <c r="D1086">
        <f>IF('2012-2019 combined'!D1086&lt;30,'2012-2019 combined'!D1086,30)</f>
        <v>24.35</v>
      </c>
      <c r="E1086">
        <f>'2012-2019 combined'!E1086*'2012-2019 sewage only'!$D1086/('2012-2019 sewage only'!$D1086+'2012-2019 sewage only'!$F1086)</f>
        <v>17.399999999999999</v>
      </c>
      <c r="F1086">
        <f>IF('2012-2019 combined'!D1086&lt;30, 0, '2012-2019 combined'!D1086-30)</f>
        <v>0</v>
      </c>
    </row>
    <row r="1087" spans="1:6" x14ac:dyDescent="0.25">
      <c r="A1087" s="4">
        <v>42207</v>
      </c>
      <c r="B1087" t="e">
        <f>'2012-2019 combined'!B1087*'2012-2019 sewage only'!$D1087/('2012-2019 sewage only'!$D1087+'2012-2019 sewage only'!$F1087)</f>
        <v>#VALUE!</v>
      </c>
      <c r="C1087">
        <f>'2012-2019 combined'!C1087*'2012-2019 sewage only'!$D1087/('2012-2019 sewage only'!$D1087+'2012-2019 sewage only'!$F1087)</f>
        <v>0</v>
      </c>
      <c r="D1087">
        <f>IF('2012-2019 combined'!D1087&lt;30,'2012-2019 combined'!D1087,30)</f>
        <v>23.2</v>
      </c>
      <c r="E1087" t="e">
        <f>'2012-2019 combined'!E1087*'2012-2019 sewage only'!$D1087/('2012-2019 sewage only'!$D1087+'2012-2019 sewage only'!$F1087)</f>
        <v>#VALUE!</v>
      </c>
      <c r="F1087">
        <f>IF('2012-2019 combined'!D1087&lt;30, 0, '2012-2019 combined'!D1087-30)</f>
        <v>0</v>
      </c>
    </row>
    <row r="1088" spans="1:6" x14ac:dyDescent="0.25">
      <c r="A1088" s="4">
        <v>42208</v>
      </c>
      <c r="B1088">
        <f>'2012-2019 combined'!B1088*'2012-2019 sewage only'!$D1088/('2012-2019 sewage only'!$D1088+'2012-2019 sewage only'!$F1088)</f>
        <v>10.7</v>
      </c>
      <c r="C1088">
        <f>'2012-2019 combined'!C1088*'2012-2019 sewage only'!$D1088/('2012-2019 sewage only'!$D1088+'2012-2019 sewage only'!$F1088)</f>
        <v>0</v>
      </c>
      <c r="D1088">
        <f>IF('2012-2019 combined'!D1088&lt;30,'2012-2019 combined'!D1088,30)</f>
        <v>23.36</v>
      </c>
      <c r="E1088" t="e">
        <f>'2012-2019 combined'!E1088*'2012-2019 sewage only'!$D1088/('2012-2019 sewage only'!$D1088+'2012-2019 sewage only'!$F1088)</f>
        <v>#VALUE!</v>
      </c>
      <c r="F1088">
        <f>IF('2012-2019 combined'!D1088&lt;30, 0, '2012-2019 combined'!D1088-30)</f>
        <v>0</v>
      </c>
    </row>
    <row r="1089" spans="1:6" x14ac:dyDescent="0.25">
      <c r="A1089" s="4">
        <v>42209</v>
      </c>
      <c r="B1089" t="e">
        <f>'2012-2019 combined'!B1089*'2012-2019 sewage only'!$D1089/('2012-2019 sewage only'!$D1089+'2012-2019 sewage only'!$F1089)</f>
        <v>#VALUE!</v>
      </c>
      <c r="C1089">
        <f>'2012-2019 combined'!C1089*'2012-2019 sewage only'!$D1089/('2012-2019 sewage only'!$D1089+'2012-2019 sewage only'!$F1089)</f>
        <v>0</v>
      </c>
      <c r="D1089">
        <f>IF('2012-2019 combined'!D1089&lt;30,'2012-2019 combined'!D1089,30)</f>
        <v>22.14</v>
      </c>
      <c r="E1089" t="e">
        <f>'2012-2019 combined'!E1089*'2012-2019 sewage only'!$D1089/('2012-2019 sewage only'!$D1089+'2012-2019 sewage only'!$F1089)</f>
        <v>#VALUE!</v>
      </c>
      <c r="F1089">
        <f>IF('2012-2019 combined'!D1089&lt;30, 0, '2012-2019 combined'!D1089-30)</f>
        <v>0</v>
      </c>
    </row>
    <row r="1090" spans="1:6" x14ac:dyDescent="0.25">
      <c r="A1090" s="4">
        <v>42210</v>
      </c>
      <c r="B1090" t="e">
        <f>'2012-2019 combined'!B1090*'2012-2019 sewage only'!$D1090/('2012-2019 sewage only'!$D1090+'2012-2019 sewage only'!$F1090)</f>
        <v>#VALUE!</v>
      </c>
      <c r="C1090">
        <f>'2012-2019 combined'!C1090*'2012-2019 sewage only'!$D1090/('2012-2019 sewage only'!$D1090+'2012-2019 sewage only'!$F1090)</f>
        <v>0</v>
      </c>
      <c r="D1090">
        <f>IF('2012-2019 combined'!D1090&lt;30,'2012-2019 combined'!D1090,30)</f>
        <v>22.64</v>
      </c>
      <c r="E1090" t="e">
        <f>'2012-2019 combined'!E1090*'2012-2019 sewage only'!$D1090/('2012-2019 sewage only'!$D1090+'2012-2019 sewage only'!$F1090)</f>
        <v>#VALUE!</v>
      </c>
      <c r="F1090">
        <f>IF('2012-2019 combined'!D1090&lt;30, 0, '2012-2019 combined'!D1090-30)</f>
        <v>0</v>
      </c>
    </row>
    <row r="1091" spans="1:6" x14ac:dyDescent="0.25">
      <c r="A1091" s="4">
        <v>42211</v>
      </c>
      <c r="B1091" t="e">
        <f>'2012-2019 combined'!B1091*'2012-2019 sewage only'!$D1091/('2012-2019 sewage only'!$D1091+'2012-2019 sewage only'!$F1091)</f>
        <v>#VALUE!</v>
      </c>
      <c r="C1091">
        <f>'2012-2019 combined'!C1091*'2012-2019 sewage only'!$D1091/('2012-2019 sewage only'!$D1091+'2012-2019 sewage only'!$F1091)</f>
        <v>0</v>
      </c>
      <c r="D1091">
        <f>IF('2012-2019 combined'!D1091&lt;30,'2012-2019 combined'!D1091,30)</f>
        <v>22.96</v>
      </c>
      <c r="E1091" t="e">
        <f>'2012-2019 combined'!E1091*'2012-2019 sewage only'!$D1091/('2012-2019 sewage only'!$D1091+'2012-2019 sewage only'!$F1091)</f>
        <v>#VALUE!</v>
      </c>
      <c r="F1091">
        <f>IF('2012-2019 combined'!D1091&lt;30, 0, '2012-2019 combined'!D1091-30)</f>
        <v>0</v>
      </c>
    </row>
    <row r="1092" spans="1:6" x14ac:dyDescent="0.25">
      <c r="A1092" s="4">
        <v>42212</v>
      </c>
      <c r="B1092" t="e">
        <f>'2012-2019 combined'!B1092*'2012-2019 sewage only'!$D1092/('2012-2019 sewage only'!$D1092+'2012-2019 sewage only'!$F1092)</f>
        <v>#VALUE!</v>
      </c>
      <c r="C1092">
        <f>'2012-2019 combined'!C1092*'2012-2019 sewage only'!$D1092/('2012-2019 sewage only'!$D1092+'2012-2019 sewage only'!$F1092)</f>
        <v>0</v>
      </c>
      <c r="D1092">
        <f>IF('2012-2019 combined'!D1092&lt;30,'2012-2019 combined'!D1092,30)</f>
        <v>22.74</v>
      </c>
      <c r="E1092" t="e">
        <f>'2012-2019 combined'!E1092*'2012-2019 sewage only'!$D1092/('2012-2019 sewage only'!$D1092+'2012-2019 sewage only'!$F1092)</f>
        <v>#VALUE!</v>
      </c>
      <c r="F1092">
        <f>IF('2012-2019 combined'!D1092&lt;30, 0, '2012-2019 combined'!D1092-30)</f>
        <v>0</v>
      </c>
    </row>
    <row r="1093" spans="1:6" x14ac:dyDescent="0.25">
      <c r="A1093" s="4">
        <v>42213</v>
      </c>
      <c r="B1093">
        <f>'2012-2019 combined'!B1093*'2012-2019 sewage only'!$D1093/('2012-2019 sewage only'!$D1093+'2012-2019 sewage only'!$F1093)</f>
        <v>10.199999999999999</v>
      </c>
      <c r="C1093">
        <f>'2012-2019 combined'!C1093*'2012-2019 sewage only'!$D1093/('2012-2019 sewage only'!$D1093+'2012-2019 sewage only'!$F1093)</f>
        <v>1</v>
      </c>
      <c r="D1093">
        <f>IF('2012-2019 combined'!D1093&lt;30,'2012-2019 combined'!D1093,30)</f>
        <v>22.59</v>
      </c>
      <c r="E1093">
        <f>'2012-2019 combined'!E1093*'2012-2019 sewage only'!$D1093/('2012-2019 sewage only'!$D1093+'2012-2019 sewage only'!$F1093)</f>
        <v>21.8</v>
      </c>
      <c r="F1093">
        <f>IF('2012-2019 combined'!D1093&lt;30, 0, '2012-2019 combined'!D1093-30)</f>
        <v>0</v>
      </c>
    </row>
    <row r="1094" spans="1:6" x14ac:dyDescent="0.25">
      <c r="A1094" s="4">
        <v>42214</v>
      </c>
      <c r="B1094" t="e">
        <f>'2012-2019 combined'!B1094*'2012-2019 sewage only'!$D1094/('2012-2019 sewage only'!$D1094+'2012-2019 sewage only'!$F1094)</f>
        <v>#VALUE!</v>
      </c>
      <c r="C1094">
        <f>'2012-2019 combined'!C1094*'2012-2019 sewage only'!$D1094/('2012-2019 sewage only'!$D1094+'2012-2019 sewage only'!$F1094)</f>
        <v>0</v>
      </c>
      <c r="D1094">
        <f>IF('2012-2019 combined'!D1094&lt;30,'2012-2019 combined'!D1094,30)</f>
        <v>21.86</v>
      </c>
      <c r="E1094" t="e">
        <f>'2012-2019 combined'!E1094*'2012-2019 sewage only'!$D1094/('2012-2019 sewage only'!$D1094+'2012-2019 sewage only'!$F1094)</f>
        <v>#VALUE!</v>
      </c>
      <c r="F1094">
        <f>IF('2012-2019 combined'!D1094&lt;30, 0, '2012-2019 combined'!D1094-30)</f>
        <v>0</v>
      </c>
    </row>
    <row r="1095" spans="1:6" x14ac:dyDescent="0.25">
      <c r="A1095" s="4">
        <v>42215</v>
      </c>
      <c r="B1095">
        <f>'2012-2019 combined'!B1095*'2012-2019 sewage only'!$D1095/('2012-2019 sewage only'!$D1095+'2012-2019 sewage only'!$F1095)</f>
        <v>12.7</v>
      </c>
      <c r="C1095">
        <f>'2012-2019 combined'!C1095*'2012-2019 sewage only'!$D1095/('2012-2019 sewage only'!$D1095+'2012-2019 sewage only'!$F1095)</f>
        <v>0</v>
      </c>
      <c r="D1095">
        <f>IF('2012-2019 combined'!D1095&lt;30,'2012-2019 combined'!D1095,30)</f>
        <v>22.15</v>
      </c>
      <c r="E1095" t="e">
        <f>'2012-2019 combined'!E1095*'2012-2019 sewage only'!$D1095/('2012-2019 sewage only'!$D1095+'2012-2019 sewage only'!$F1095)</f>
        <v>#VALUE!</v>
      </c>
      <c r="F1095">
        <f>IF('2012-2019 combined'!D1095&lt;30, 0, '2012-2019 combined'!D1095-30)</f>
        <v>0</v>
      </c>
    </row>
    <row r="1096" spans="1:6" x14ac:dyDescent="0.25">
      <c r="A1096" s="4">
        <v>42216</v>
      </c>
      <c r="B1096" t="e">
        <f>'2012-2019 combined'!B1096*'2012-2019 sewage only'!$D1096/('2012-2019 sewage only'!$D1096+'2012-2019 sewage only'!$F1096)</f>
        <v>#VALUE!</v>
      </c>
      <c r="C1096">
        <f>'2012-2019 combined'!C1096*'2012-2019 sewage only'!$D1096/('2012-2019 sewage only'!$D1096+'2012-2019 sewage only'!$F1096)</f>
        <v>0</v>
      </c>
      <c r="D1096">
        <f>IF('2012-2019 combined'!D1096&lt;30,'2012-2019 combined'!D1096,30)</f>
        <v>21.35</v>
      </c>
      <c r="E1096" t="e">
        <f>'2012-2019 combined'!E1096*'2012-2019 sewage only'!$D1096/('2012-2019 sewage only'!$D1096+'2012-2019 sewage only'!$F1096)</f>
        <v>#VALUE!</v>
      </c>
      <c r="F1096">
        <f>IF('2012-2019 combined'!D1096&lt;30, 0, '2012-2019 combined'!D1096-30)</f>
        <v>0</v>
      </c>
    </row>
    <row r="1097" spans="1:6" x14ac:dyDescent="0.25">
      <c r="A1097" s="4">
        <v>42217</v>
      </c>
      <c r="B1097" t="e">
        <f>'2012-2019 combined'!B1097*'2012-2019 sewage only'!$D1097/('2012-2019 sewage only'!$D1097+'2012-2019 sewage only'!$F1097)</f>
        <v>#VALUE!</v>
      </c>
      <c r="C1097">
        <f>'2012-2019 combined'!C1097*'2012-2019 sewage only'!$D1097/('2012-2019 sewage only'!$D1097+'2012-2019 sewage only'!$F1097)</f>
        <v>0</v>
      </c>
      <c r="D1097">
        <f>IF('2012-2019 combined'!D1097&lt;30,'2012-2019 combined'!D1097,30)</f>
        <v>21.07</v>
      </c>
      <c r="E1097" t="e">
        <f>'2012-2019 combined'!E1097*'2012-2019 sewage only'!$D1097/('2012-2019 sewage only'!$D1097+'2012-2019 sewage only'!$F1097)</f>
        <v>#VALUE!</v>
      </c>
      <c r="F1097">
        <f>IF('2012-2019 combined'!D1097&lt;30, 0, '2012-2019 combined'!D1097-30)</f>
        <v>0</v>
      </c>
    </row>
    <row r="1098" spans="1:6" x14ac:dyDescent="0.25">
      <c r="A1098" s="4">
        <v>42218</v>
      </c>
      <c r="B1098" t="e">
        <f>'2012-2019 combined'!B1098*'2012-2019 sewage only'!$D1098/('2012-2019 sewage only'!$D1098+'2012-2019 sewage only'!$F1098)</f>
        <v>#VALUE!</v>
      </c>
      <c r="C1098">
        <f>'2012-2019 combined'!C1098*'2012-2019 sewage only'!$D1098/('2012-2019 sewage only'!$D1098+'2012-2019 sewage only'!$F1098)</f>
        <v>0</v>
      </c>
      <c r="D1098">
        <f>IF('2012-2019 combined'!D1098&lt;30,'2012-2019 combined'!D1098,30)</f>
        <v>20.8</v>
      </c>
      <c r="E1098" t="e">
        <f>'2012-2019 combined'!E1098*'2012-2019 sewage only'!$D1098/('2012-2019 sewage only'!$D1098+'2012-2019 sewage only'!$F1098)</f>
        <v>#VALUE!</v>
      </c>
      <c r="F1098">
        <f>IF('2012-2019 combined'!D1098&lt;30, 0, '2012-2019 combined'!D1098-30)</f>
        <v>0</v>
      </c>
    </row>
    <row r="1099" spans="1:6" x14ac:dyDescent="0.25">
      <c r="A1099" s="4">
        <v>42219</v>
      </c>
      <c r="B1099" t="e">
        <f>'2012-2019 combined'!B1099*'2012-2019 sewage only'!$D1099/('2012-2019 sewage only'!$D1099+'2012-2019 sewage only'!$F1099)</f>
        <v>#VALUE!</v>
      </c>
      <c r="C1099">
        <f>'2012-2019 combined'!C1099*'2012-2019 sewage only'!$D1099/('2012-2019 sewage only'!$D1099+'2012-2019 sewage only'!$F1099)</f>
        <v>0</v>
      </c>
      <c r="D1099">
        <f>IF('2012-2019 combined'!D1099&lt;30,'2012-2019 combined'!D1099,30)</f>
        <v>20.95</v>
      </c>
      <c r="E1099" t="e">
        <f>'2012-2019 combined'!E1099*'2012-2019 sewage only'!$D1099/('2012-2019 sewage only'!$D1099+'2012-2019 sewage only'!$F1099)</f>
        <v>#VALUE!</v>
      </c>
      <c r="F1099">
        <f>IF('2012-2019 combined'!D1099&lt;30, 0, '2012-2019 combined'!D1099-30)</f>
        <v>0</v>
      </c>
    </row>
    <row r="1100" spans="1:6" x14ac:dyDescent="0.25">
      <c r="A1100" s="4">
        <v>42220</v>
      </c>
      <c r="B1100">
        <f>'2012-2019 combined'!B1100*'2012-2019 sewage only'!$D1100/('2012-2019 sewage only'!$D1100+'2012-2019 sewage only'!$F1100)</f>
        <v>13.299999999999999</v>
      </c>
      <c r="C1100">
        <f>'2012-2019 combined'!C1100*'2012-2019 sewage only'!$D1100/('2012-2019 sewage only'!$D1100+'2012-2019 sewage only'!$F1100)</f>
        <v>1.24</v>
      </c>
      <c r="D1100">
        <f>IF('2012-2019 combined'!D1100&lt;30,'2012-2019 combined'!D1100,30)</f>
        <v>20.9</v>
      </c>
      <c r="E1100">
        <f>'2012-2019 combined'!E1100*'2012-2019 sewage only'!$D1100/('2012-2019 sewage only'!$D1100+'2012-2019 sewage only'!$F1100)</f>
        <v>26</v>
      </c>
      <c r="F1100">
        <f>IF('2012-2019 combined'!D1100&lt;30, 0, '2012-2019 combined'!D1100-30)</f>
        <v>0</v>
      </c>
    </row>
    <row r="1101" spans="1:6" x14ac:dyDescent="0.25">
      <c r="A1101" s="4">
        <v>42221</v>
      </c>
      <c r="B1101" t="e">
        <f>'2012-2019 combined'!B1101*'2012-2019 sewage only'!$D1101/('2012-2019 sewage only'!$D1101+'2012-2019 sewage only'!$F1101)</f>
        <v>#VALUE!</v>
      </c>
      <c r="C1101">
        <f>'2012-2019 combined'!C1101*'2012-2019 sewage only'!$D1101/('2012-2019 sewage only'!$D1101+'2012-2019 sewage only'!$F1101)</f>
        <v>0</v>
      </c>
      <c r="D1101">
        <f>IF('2012-2019 combined'!D1101&lt;30,'2012-2019 combined'!D1101,30)</f>
        <v>22.95</v>
      </c>
      <c r="E1101" t="e">
        <f>'2012-2019 combined'!E1101*'2012-2019 sewage only'!$D1101/('2012-2019 sewage only'!$D1101+'2012-2019 sewage only'!$F1101)</f>
        <v>#VALUE!</v>
      </c>
      <c r="F1101">
        <f>IF('2012-2019 combined'!D1101&lt;30, 0, '2012-2019 combined'!D1101-30)</f>
        <v>0</v>
      </c>
    </row>
    <row r="1102" spans="1:6" x14ac:dyDescent="0.25">
      <c r="A1102" s="4">
        <v>42222</v>
      </c>
      <c r="B1102">
        <f>'2012-2019 combined'!B1102*'2012-2019 sewage only'!$D1102/('2012-2019 sewage only'!$D1102+'2012-2019 sewage only'!$F1102)</f>
        <v>12.8</v>
      </c>
      <c r="C1102">
        <f>'2012-2019 combined'!C1102*'2012-2019 sewage only'!$D1102/('2012-2019 sewage only'!$D1102+'2012-2019 sewage only'!$F1102)</f>
        <v>0</v>
      </c>
      <c r="D1102">
        <f>IF('2012-2019 combined'!D1102&lt;30,'2012-2019 combined'!D1102,30)</f>
        <v>22.76</v>
      </c>
      <c r="E1102" t="e">
        <f>'2012-2019 combined'!E1102*'2012-2019 sewage only'!$D1102/('2012-2019 sewage only'!$D1102+'2012-2019 sewage only'!$F1102)</f>
        <v>#VALUE!</v>
      </c>
      <c r="F1102">
        <f>IF('2012-2019 combined'!D1102&lt;30, 0, '2012-2019 combined'!D1102-30)</f>
        <v>0</v>
      </c>
    </row>
    <row r="1103" spans="1:6" x14ac:dyDescent="0.25">
      <c r="A1103" s="4">
        <v>42223</v>
      </c>
      <c r="B1103" t="e">
        <f>'2012-2019 combined'!B1103*'2012-2019 sewage only'!$D1103/('2012-2019 sewage only'!$D1103+'2012-2019 sewage only'!$F1103)</f>
        <v>#VALUE!</v>
      </c>
      <c r="C1103">
        <f>'2012-2019 combined'!C1103*'2012-2019 sewage only'!$D1103/('2012-2019 sewage only'!$D1103+'2012-2019 sewage only'!$F1103)</f>
        <v>0</v>
      </c>
      <c r="D1103">
        <f>IF('2012-2019 combined'!D1103&lt;30,'2012-2019 combined'!D1103,30)</f>
        <v>20.58</v>
      </c>
      <c r="E1103" t="e">
        <f>'2012-2019 combined'!E1103*'2012-2019 sewage only'!$D1103/('2012-2019 sewage only'!$D1103+'2012-2019 sewage only'!$F1103)</f>
        <v>#VALUE!</v>
      </c>
      <c r="F1103">
        <f>IF('2012-2019 combined'!D1103&lt;30, 0, '2012-2019 combined'!D1103-30)</f>
        <v>0</v>
      </c>
    </row>
    <row r="1104" spans="1:6" x14ac:dyDescent="0.25">
      <c r="A1104" s="4">
        <v>42224</v>
      </c>
      <c r="B1104" t="e">
        <f>'2012-2019 combined'!B1104*'2012-2019 sewage only'!$D1104/('2012-2019 sewage only'!$D1104+'2012-2019 sewage only'!$F1104)</f>
        <v>#VALUE!</v>
      </c>
      <c r="C1104">
        <f>'2012-2019 combined'!C1104*'2012-2019 sewage only'!$D1104/('2012-2019 sewage only'!$D1104+'2012-2019 sewage only'!$F1104)</f>
        <v>0</v>
      </c>
      <c r="D1104">
        <f>IF('2012-2019 combined'!D1104&lt;30,'2012-2019 combined'!D1104,30)</f>
        <v>19.86</v>
      </c>
      <c r="E1104" t="e">
        <f>'2012-2019 combined'!E1104*'2012-2019 sewage only'!$D1104/('2012-2019 sewage only'!$D1104+'2012-2019 sewage only'!$F1104)</f>
        <v>#VALUE!</v>
      </c>
      <c r="F1104">
        <f>IF('2012-2019 combined'!D1104&lt;30, 0, '2012-2019 combined'!D1104-30)</f>
        <v>0</v>
      </c>
    </row>
    <row r="1105" spans="1:6" x14ac:dyDescent="0.25">
      <c r="A1105" s="4">
        <v>42225</v>
      </c>
      <c r="B1105" t="e">
        <f>'2012-2019 combined'!B1105*'2012-2019 sewage only'!$D1105/('2012-2019 sewage only'!$D1105+'2012-2019 sewage only'!$F1105)</f>
        <v>#VALUE!</v>
      </c>
      <c r="C1105">
        <f>'2012-2019 combined'!C1105*'2012-2019 sewage only'!$D1105/('2012-2019 sewage only'!$D1105+'2012-2019 sewage only'!$F1105)</f>
        <v>0</v>
      </c>
      <c r="D1105">
        <f>IF('2012-2019 combined'!D1105&lt;30,'2012-2019 combined'!D1105,30)</f>
        <v>28.96</v>
      </c>
      <c r="E1105" t="e">
        <f>'2012-2019 combined'!E1105*'2012-2019 sewage only'!$D1105/('2012-2019 sewage only'!$D1105+'2012-2019 sewage only'!$F1105)</f>
        <v>#VALUE!</v>
      </c>
      <c r="F1105">
        <f>IF('2012-2019 combined'!D1105&lt;30, 0, '2012-2019 combined'!D1105-30)</f>
        <v>0</v>
      </c>
    </row>
    <row r="1106" spans="1:6" x14ac:dyDescent="0.25">
      <c r="A1106" s="4">
        <v>42226</v>
      </c>
      <c r="B1106" t="e">
        <f>'2012-2019 combined'!B1106*'2012-2019 sewage only'!$D1106/('2012-2019 sewage only'!$D1106+'2012-2019 sewage only'!$F1106)</f>
        <v>#VALUE!</v>
      </c>
      <c r="C1106">
        <f>'2012-2019 combined'!C1106*'2012-2019 sewage only'!$D1106/('2012-2019 sewage only'!$D1106+'2012-2019 sewage only'!$F1106)</f>
        <v>0</v>
      </c>
      <c r="D1106">
        <f>IF('2012-2019 combined'!D1106&lt;30,'2012-2019 combined'!D1106,30)</f>
        <v>22.17</v>
      </c>
      <c r="E1106" t="e">
        <f>'2012-2019 combined'!E1106*'2012-2019 sewage only'!$D1106/('2012-2019 sewage only'!$D1106+'2012-2019 sewage only'!$F1106)</f>
        <v>#VALUE!</v>
      </c>
      <c r="F1106">
        <f>IF('2012-2019 combined'!D1106&lt;30, 0, '2012-2019 combined'!D1106-30)</f>
        <v>0</v>
      </c>
    </row>
    <row r="1107" spans="1:6" x14ac:dyDescent="0.25">
      <c r="A1107" s="4">
        <v>42227</v>
      </c>
      <c r="B1107">
        <f>'2012-2019 combined'!B1107*'2012-2019 sewage only'!$D1107/('2012-2019 sewage only'!$D1107+'2012-2019 sewage only'!$F1107)</f>
        <v>17.8</v>
      </c>
      <c r="C1107">
        <f>'2012-2019 combined'!C1107*'2012-2019 sewage only'!$D1107/('2012-2019 sewage only'!$D1107+'2012-2019 sewage only'!$F1107)</f>
        <v>0.40400000000000003</v>
      </c>
      <c r="D1107">
        <f>IF('2012-2019 combined'!D1107&lt;30,'2012-2019 combined'!D1107,30)</f>
        <v>19.71</v>
      </c>
      <c r="E1107">
        <f>'2012-2019 combined'!E1107*'2012-2019 sewage only'!$D1107/('2012-2019 sewage only'!$D1107+'2012-2019 sewage only'!$F1107)</f>
        <v>25</v>
      </c>
      <c r="F1107">
        <f>IF('2012-2019 combined'!D1107&lt;30, 0, '2012-2019 combined'!D1107-30)</f>
        <v>0</v>
      </c>
    </row>
    <row r="1108" spans="1:6" x14ac:dyDescent="0.25">
      <c r="A1108" s="4">
        <v>42228</v>
      </c>
      <c r="B1108" t="e">
        <f>'2012-2019 combined'!B1108*'2012-2019 sewage only'!$D1108/('2012-2019 sewage only'!$D1108+'2012-2019 sewage only'!$F1108)</f>
        <v>#VALUE!</v>
      </c>
      <c r="C1108">
        <f>'2012-2019 combined'!C1108*'2012-2019 sewage only'!$D1108/('2012-2019 sewage only'!$D1108+'2012-2019 sewage only'!$F1108)</f>
        <v>0</v>
      </c>
      <c r="D1108">
        <f>IF('2012-2019 combined'!D1108&lt;30,'2012-2019 combined'!D1108,30)</f>
        <v>19.87</v>
      </c>
      <c r="E1108" t="e">
        <f>'2012-2019 combined'!E1108*'2012-2019 sewage only'!$D1108/('2012-2019 sewage only'!$D1108+'2012-2019 sewage only'!$F1108)</f>
        <v>#VALUE!</v>
      </c>
      <c r="F1108">
        <f>IF('2012-2019 combined'!D1108&lt;30, 0, '2012-2019 combined'!D1108-30)</f>
        <v>0</v>
      </c>
    </row>
    <row r="1109" spans="1:6" x14ac:dyDescent="0.25">
      <c r="A1109" s="4">
        <v>42229</v>
      </c>
      <c r="B1109">
        <f>'2012-2019 combined'!B1109*'2012-2019 sewage only'!$D1109/('2012-2019 sewage only'!$D1109+'2012-2019 sewage only'!$F1109)</f>
        <v>18.3</v>
      </c>
      <c r="C1109">
        <f>'2012-2019 combined'!C1109*'2012-2019 sewage only'!$D1109/('2012-2019 sewage only'!$D1109+'2012-2019 sewage only'!$F1109)</f>
        <v>0</v>
      </c>
      <c r="D1109">
        <f>IF('2012-2019 combined'!D1109&lt;30,'2012-2019 combined'!D1109,30)</f>
        <v>20</v>
      </c>
      <c r="E1109" t="e">
        <f>'2012-2019 combined'!E1109*'2012-2019 sewage only'!$D1109/('2012-2019 sewage only'!$D1109+'2012-2019 sewage only'!$F1109)</f>
        <v>#VALUE!</v>
      </c>
      <c r="F1109">
        <f>IF('2012-2019 combined'!D1109&lt;30, 0, '2012-2019 combined'!D1109-30)</f>
        <v>0</v>
      </c>
    </row>
    <row r="1110" spans="1:6" x14ac:dyDescent="0.25">
      <c r="A1110" s="4">
        <v>42230</v>
      </c>
      <c r="B1110" t="e">
        <f>'2012-2019 combined'!B1110*'2012-2019 sewage only'!$D1110/('2012-2019 sewage only'!$D1110+'2012-2019 sewage only'!$F1110)</f>
        <v>#VALUE!</v>
      </c>
      <c r="C1110">
        <f>'2012-2019 combined'!C1110*'2012-2019 sewage only'!$D1110/('2012-2019 sewage only'!$D1110+'2012-2019 sewage only'!$F1110)</f>
        <v>0</v>
      </c>
      <c r="D1110">
        <f>IF('2012-2019 combined'!D1110&lt;30,'2012-2019 combined'!D1110,30)</f>
        <v>19.82</v>
      </c>
      <c r="E1110" t="e">
        <f>'2012-2019 combined'!E1110*'2012-2019 sewage only'!$D1110/('2012-2019 sewage only'!$D1110+'2012-2019 sewage only'!$F1110)</f>
        <v>#VALUE!</v>
      </c>
      <c r="F1110">
        <f>IF('2012-2019 combined'!D1110&lt;30, 0, '2012-2019 combined'!D1110-30)</f>
        <v>0</v>
      </c>
    </row>
    <row r="1111" spans="1:6" x14ac:dyDescent="0.25">
      <c r="A1111" s="4">
        <v>42231</v>
      </c>
      <c r="B1111" t="e">
        <f>'2012-2019 combined'!B1111*'2012-2019 sewage only'!$D1111/('2012-2019 sewage only'!$D1111+'2012-2019 sewage only'!$F1111)</f>
        <v>#VALUE!</v>
      </c>
      <c r="C1111">
        <f>'2012-2019 combined'!C1111*'2012-2019 sewage only'!$D1111/('2012-2019 sewage only'!$D1111+'2012-2019 sewage only'!$F1111)</f>
        <v>0</v>
      </c>
      <c r="D1111">
        <f>IF('2012-2019 combined'!D1111&lt;30,'2012-2019 combined'!D1111,30)</f>
        <v>19.7</v>
      </c>
      <c r="E1111" t="e">
        <f>'2012-2019 combined'!E1111*'2012-2019 sewage only'!$D1111/('2012-2019 sewage only'!$D1111+'2012-2019 sewage only'!$F1111)</f>
        <v>#VALUE!</v>
      </c>
      <c r="F1111">
        <f>IF('2012-2019 combined'!D1111&lt;30, 0, '2012-2019 combined'!D1111-30)</f>
        <v>0</v>
      </c>
    </row>
    <row r="1112" spans="1:6" x14ac:dyDescent="0.25">
      <c r="A1112" s="4">
        <v>42232</v>
      </c>
      <c r="B1112" t="e">
        <f>'2012-2019 combined'!B1112*'2012-2019 sewage only'!$D1112/('2012-2019 sewage only'!$D1112+'2012-2019 sewage only'!$F1112)</f>
        <v>#VALUE!</v>
      </c>
      <c r="C1112">
        <f>'2012-2019 combined'!C1112*'2012-2019 sewage only'!$D1112/('2012-2019 sewage only'!$D1112+'2012-2019 sewage only'!$F1112)</f>
        <v>0</v>
      </c>
      <c r="D1112">
        <f>IF('2012-2019 combined'!D1112&lt;30,'2012-2019 combined'!D1112,30)</f>
        <v>19.25</v>
      </c>
      <c r="E1112" t="e">
        <f>'2012-2019 combined'!E1112*'2012-2019 sewage only'!$D1112/('2012-2019 sewage only'!$D1112+'2012-2019 sewage only'!$F1112)</f>
        <v>#VALUE!</v>
      </c>
      <c r="F1112">
        <f>IF('2012-2019 combined'!D1112&lt;30, 0, '2012-2019 combined'!D1112-30)</f>
        <v>0</v>
      </c>
    </row>
    <row r="1113" spans="1:6" x14ac:dyDescent="0.25">
      <c r="A1113" s="4">
        <v>42233</v>
      </c>
      <c r="B1113" t="e">
        <f>'2012-2019 combined'!B1113*'2012-2019 sewage only'!$D1113/('2012-2019 sewage only'!$D1113+'2012-2019 sewage only'!$F1113)</f>
        <v>#VALUE!</v>
      </c>
      <c r="C1113">
        <f>'2012-2019 combined'!C1113*'2012-2019 sewage only'!$D1113/('2012-2019 sewage only'!$D1113+'2012-2019 sewage only'!$F1113)</f>
        <v>0</v>
      </c>
      <c r="D1113">
        <f>IF('2012-2019 combined'!D1113&lt;30,'2012-2019 combined'!D1113,30)</f>
        <v>24.02</v>
      </c>
      <c r="E1113" t="e">
        <f>'2012-2019 combined'!E1113*'2012-2019 sewage only'!$D1113/('2012-2019 sewage only'!$D1113+'2012-2019 sewage only'!$F1113)</f>
        <v>#VALUE!</v>
      </c>
      <c r="F1113">
        <f>IF('2012-2019 combined'!D1113&lt;30, 0, '2012-2019 combined'!D1113-30)</f>
        <v>0</v>
      </c>
    </row>
    <row r="1114" spans="1:6" x14ac:dyDescent="0.25">
      <c r="A1114" s="4">
        <v>42234</v>
      </c>
      <c r="B1114">
        <f>'2012-2019 combined'!B1114*'2012-2019 sewage only'!$D1114/('2012-2019 sewage only'!$D1114+'2012-2019 sewage only'!$F1114)</f>
        <v>14.2</v>
      </c>
      <c r="C1114">
        <f>'2012-2019 combined'!C1114*'2012-2019 sewage only'!$D1114/('2012-2019 sewage only'!$D1114+'2012-2019 sewage only'!$F1114)</f>
        <v>0.879</v>
      </c>
      <c r="D1114">
        <f>IF('2012-2019 combined'!D1114&lt;30,'2012-2019 combined'!D1114,30)</f>
        <v>28.52</v>
      </c>
      <c r="E1114">
        <f>'2012-2019 combined'!E1114*'2012-2019 sewage only'!$D1114/('2012-2019 sewage only'!$D1114+'2012-2019 sewage only'!$F1114)</f>
        <v>23.3</v>
      </c>
      <c r="F1114">
        <f>IF('2012-2019 combined'!D1114&lt;30, 0, '2012-2019 combined'!D1114-30)</f>
        <v>0</v>
      </c>
    </row>
    <row r="1115" spans="1:6" x14ac:dyDescent="0.25">
      <c r="A1115" s="4">
        <v>42235</v>
      </c>
      <c r="B1115" t="e">
        <f>'2012-2019 combined'!B1115*'2012-2019 sewage only'!$D1115/('2012-2019 sewage only'!$D1115+'2012-2019 sewage only'!$F1115)</f>
        <v>#VALUE!</v>
      </c>
      <c r="C1115">
        <f>'2012-2019 combined'!C1115*'2012-2019 sewage only'!$D1115/('2012-2019 sewage only'!$D1115+'2012-2019 sewage only'!$F1115)</f>
        <v>0</v>
      </c>
      <c r="D1115">
        <f>IF('2012-2019 combined'!D1115&lt;30,'2012-2019 combined'!D1115,30)</f>
        <v>23.98</v>
      </c>
      <c r="E1115" t="e">
        <f>'2012-2019 combined'!E1115*'2012-2019 sewage only'!$D1115/('2012-2019 sewage only'!$D1115+'2012-2019 sewage only'!$F1115)</f>
        <v>#VALUE!</v>
      </c>
      <c r="F1115">
        <f>IF('2012-2019 combined'!D1115&lt;30, 0, '2012-2019 combined'!D1115-30)</f>
        <v>0</v>
      </c>
    </row>
    <row r="1116" spans="1:6" x14ac:dyDescent="0.25">
      <c r="A1116" s="4">
        <v>42236</v>
      </c>
      <c r="B1116">
        <f>'2012-2019 combined'!B1116*'2012-2019 sewage only'!$D1116/('2012-2019 sewage only'!$D1116+'2012-2019 sewage only'!$F1116)</f>
        <v>17</v>
      </c>
      <c r="C1116">
        <f>'2012-2019 combined'!C1116*'2012-2019 sewage only'!$D1116/('2012-2019 sewage only'!$D1116+'2012-2019 sewage only'!$F1116)</f>
        <v>0</v>
      </c>
      <c r="D1116">
        <f>IF('2012-2019 combined'!D1116&lt;30,'2012-2019 combined'!D1116,30)</f>
        <v>20.07</v>
      </c>
      <c r="E1116" t="e">
        <f>'2012-2019 combined'!E1116*'2012-2019 sewage only'!$D1116/('2012-2019 sewage only'!$D1116+'2012-2019 sewage only'!$F1116)</f>
        <v>#VALUE!</v>
      </c>
      <c r="F1116">
        <f>IF('2012-2019 combined'!D1116&lt;30, 0, '2012-2019 combined'!D1116-30)</f>
        <v>0</v>
      </c>
    </row>
    <row r="1117" spans="1:6" x14ac:dyDescent="0.25">
      <c r="A1117" s="4">
        <v>42237</v>
      </c>
      <c r="B1117" t="e">
        <f>'2012-2019 combined'!B1117*'2012-2019 sewage only'!$D1117/('2012-2019 sewage only'!$D1117+'2012-2019 sewage only'!$F1117)</f>
        <v>#VALUE!</v>
      </c>
      <c r="C1117">
        <f>'2012-2019 combined'!C1117*'2012-2019 sewage only'!$D1117/('2012-2019 sewage only'!$D1117+'2012-2019 sewage only'!$F1117)</f>
        <v>0</v>
      </c>
      <c r="D1117">
        <f>IF('2012-2019 combined'!D1117&lt;30,'2012-2019 combined'!D1117,30)</f>
        <v>19.8</v>
      </c>
      <c r="E1117" t="e">
        <f>'2012-2019 combined'!E1117*'2012-2019 sewage only'!$D1117/('2012-2019 sewage only'!$D1117+'2012-2019 sewage only'!$F1117)</f>
        <v>#VALUE!</v>
      </c>
      <c r="F1117">
        <f>IF('2012-2019 combined'!D1117&lt;30, 0, '2012-2019 combined'!D1117-30)</f>
        <v>0</v>
      </c>
    </row>
    <row r="1118" spans="1:6" x14ac:dyDescent="0.25">
      <c r="A1118" s="4">
        <v>42238</v>
      </c>
      <c r="B1118" t="e">
        <f>'2012-2019 combined'!B1118*'2012-2019 sewage only'!$D1118/('2012-2019 sewage only'!$D1118+'2012-2019 sewage only'!$F1118)</f>
        <v>#VALUE!</v>
      </c>
      <c r="C1118">
        <f>'2012-2019 combined'!C1118*'2012-2019 sewage only'!$D1118/('2012-2019 sewage only'!$D1118+'2012-2019 sewage only'!$F1118)</f>
        <v>0</v>
      </c>
      <c r="D1118">
        <f>IF('2012-2019 combined'!D1118&lt;30,'2012-2019 combined'!D1118,30)</f>
        <v>25.7</v>
      </c>
      <c r="E1118" t="e">
        <f>'2012-2019 combined'!E1118*'2012-2019 sewage only'!$D1118/('2012-2019 sewage only'!$D1118+'2012-2019 sewage only'!$F1118)</f>
        <v>#VALUE!</v>
      </c>
      <c r="F1118">
        <f>IF('2012-2019 combined'!D1118&lt;30, 0, '2012-2019 combined'!D1118-30)</f>
        <v>0</v>
      </c>
    </row>
    <row r="1119" spans="1:6" x14ac:dyDescent="0.25">
      <c r="A1119" s="4">
        <v>42239</v>
      </c>
      <c r="B1119" t="e">
        <f>'2012-2019 combined'!B1119*'2012-2019 sewage only'!$D1119/('2012-2019 sewage only'!$D1119+'2012-2019 sewage only'!$F1119)</f>
        <v>#VALUE!</v>
      </c>
      <c r="C1119">
        <f>'2012-2019 combined'!C1119*'2012-2019 sewage only'!$D1119/('2012-2019 sewage only'!$D1119+'2012-2019 sewage only'!$F1119)</f>
        <v>0</v>
      </c>
      <c r="D1119">
        <f>IF('2012-2019 combined'!D1119&lt;30,'2012-2019 combined'!D1119,30)</f>
        <v>21</v>
      </c>
      <c r="E1119" t="e">
        <f>'2012-2019 combined'!E1119*'2012-2019 sewage only'!$D1119/('2012-2019 sewage only'!$D1119+'2012-2019 sewage only'!$F1119)</f>
        <v>#VALUE!</v>
      </c>
      <c r="F1119">
        <f>IF('2012-2019 combined'!D1119&lt;30, 0, '2012-2019 combined'!D1119-30)</f>
        <v>0</v>
      </c>
    </row>
    <row r="1120" spans="1:6" x14ac:dyDescent="0.25">
      <c r="A1120" s="4">
        <v>42240</v>
      </c>
      <c r="B1120" t="e">
        <f>'2012-2019 combined'!B1120*'2012-2019 sewage only'!$D1120/('2012-2019 sewage only'!$D1120+'2012-2019 sewage only'!$F1120)</f>
        <v>#VALUE!</v>
      </c>
      <c r="C1120">
        <f>'2012-2019 combined'!C1120*'2012-2019 sewage only'!$D1120/('2012-2019 sewage only'!$D1120+'2012-2019 sewage only'!$F1120)</f>
        <v>0</v>
      </c>
      <c r="D1120">
        <f>IF('2012-2019 combined'!D1120&lt;30,'2012-2019 combined'!D1120,30)</f>
        <v>20.190000000000001</v>
      </c>
      <c r="E1120" t="e">
        <f>'2012-2019 combined'!E1120*'2012-2019 sewage only'!$D1120/('2012-2019 sewage only'!$D1120+'2012-2019 sewage only'!$F1120)</f>
        <v>#VALUE!</v>
      </c>
      <c r="F1120">
        <f>IF('2012-2019 combined'!D1120&lt;30, 0, '2012-2019 combined'!D1120-30)</f>
        <v>0</v>
      </c>
    </row>
    <row r="1121" spans="1:6" x14ac:dyDescent="0.25">
      <c r="A1121" s="4">
        <v>42241</v>
      </c>
      <c r="B1121">
        <f>'2012-2019 combined'!B1121*'2012-2019 sewage only'!$D1121/('2012-2019 sewage only'!$D1121+'2012-2019 sewage only'!$F1121)</f>
        <v>15.4</v>
      </c>
      <c r="C1121">
        <f>'2012-2019 combined'!C1121*'2012-2019 sewage only'!$D1121/('2012-2019 sewage only'!$D1121+'2012-2019 sewage only'!$F1121)</f>
        <v>0.80400000000000005</v>
      </c>
      <c r="D1121">
        <f>IF('2012-2019 combined'!D1121&lt;30,'2012-2019 combined'!D1121,30)</f>
        <v>20.18</v>
      </c>
      <c r="E1121">
        <f>'2012-2019 combined'!E1121*'2012-2019 sewage only'!$D1121/('2012-2019 sewage only'!$D1121+'2012-2019 sewage only'!$F1121)</f>
        <v>29.2</v>
      </c>
      <c r="F1121">
        <f>IF('2012-2019 combined'!D1121&lt;30, 0, '2012-2019 combined'!D1121-30)</f>
        <v>0</v>
      </c>
    </row>
    <row r="1122" spans="1:6" x14ac:dyDescent="0.25">
      <c r="A1122" s="4">
        <v>42242</v>
      </c>
      <c r="B1122" t="e">
        <f>'2012-2019 combined'!B1122*'2012-2019 sewage only'!$D1122/('2012-2019 sewage only'!$D1122+'2012-2019 sewage only'!$F1122)</f>
        <v>#VALUE!</v>
      </c>
      <c r="C1122">
        <f>'2012-2019 combined'!C1122*'2012-2019 sewage only'!$D1122/('2012-2019 sewage only'!$D1122+'2012-2019 sewage only'!$F1122)</f>
        <v>0</v>
      </c>
      <c r="D1122">
        <f>IF('2012-2019 combined'!D1122&lt;30,'2012-2019 combined'!D1122,30)</f>
        <v>19.63</v>
      </c>
      <c r="E1122" t="e">
        <f>'2012-2019 combined'!E1122*'2012-2019 sewage only'!$D1122/('2012-2019 sewage only'!$D1122+'2012-2019 sewage only'!$F1122)</f>
        <v>#VALUE!</v>
      </c>
      <c r="F1122">
        <f>IF('2012-2019 combined'!D1122&lt;30, 0, '2012-2019 combined'!D1122-30)</f>
        <v>0</v>
      </c>
    </row>
    <row r="1123" spans="1:6" x14ac:dyDescent="0.25">
      <c r="A1123" s="4">
        <v>42243</v>
      </c>
      <c r="B1123">
        <f>'2012-2019 combined'!B1123*'2012-2019 sewage only'!$D1123/('2012-2019 sewage only'!$D1123+'2012-2019 sewage only'!$F1123)</f>
        <v>13.9</v>
      </c>
      <c r="C1123">
        <f>'2012-2019 combined'!C1123*'2012-2019 sewage only'!$D1123/('2012-2019 sewage only'!$D1123+'2012-2019 sewage only'!$F1123)</f>
        <v>0</v>
      </c>
      <c r="D1123">
        <f>IF('2012-2019 combined'!D1123&lt;30,'2012-2019 combined'!D1123,30)</f>
        <v>19.59</v>
      </c>
      <c r="E1123" t="e">
        <f>'2012-2019 combined'!E1123*'2012-2019 sewage only'!$D1123/('2012-2019 sewage only'!$D1123+'2012-2019 sewage only'!$F1123)</f>
        <v>#VALUE!</v>
      </c>
      <c r="F1123">
        <f>IF('2012-2019 combined'!D1123&lt;30, 0, '2012-2019 combined'!D1123-30)</f>
        <v>0</v>
      </c>
    </row>
    <row r="1124" spans="1:6" x14ac:dyDescent="0.25">
      <c r="A1124" s="4">
        <v>42244</v>
      </c>
      <c r="B1124" t="e">
        <f>'2012-2019 combined'!B1124*'2012-2019 sewage only'!$D1124/('2012-2019 sewage only'!$D1124+'2012-2019 sewage only'!$F1124)</f>
        <v>#VALUE!</v>
      </c>
      <c r="C1124">
        <f>'2012-2019 combined'!C1124*'2012-2019 sewage only'!$D1124/('2012-2019 sewage only'!$D1124+'2012-2019 sewage only'!$F1124)</f>
        <v>0</v>
      </c>
      <c r="D1124">
        <f>IF('2012-2019 combined'!D1124&lt;30,'2012-2019 combined'!D1124,30)</f>
        <v>20.68</v>
      </c>
      <c r="E1124" t="e">
        <f>'2012-2019 combined'!E1124*'2012-2019 sewage only'!$D1124/('2012-2019 sewage only'!$D1124+'2012-2019 sewage only'!$F1124)</f>
        <v>#VALUE!</v>
      </c>
      <c r="F1124">
        <f>IF('2012-2019 combined'!D1124&lt;30, 0, '2012-2019 combined'!D1124-30)</f>
        <v>0</v>
      </c>
    </row>
    <row r="1125" spans="1:6" x14ac:dyDescent="0.25">
      <c r="A1125" s="4">
        <v>42245</v>
      </c>
      <c r="B1125" t="e">
        <f>'2012-2019 combined'!B1125*'2012-2019 sewage only'!$D1125/('2012-2019 sewage only'!$D1125+'2012-2019 sewage only'!$F1125)</f>
        <v>#VALUE!</v>
      </c>
      <c r="C1125">
        <f>'2012-2019 combined'!C1125*'2012-2019 sewage only'!$D1125/('2012-2019 sewage only'!$D1125+'2012-2019 sewage only'!$F1125)</f>
        <v>0</v>
      </c>
      <c r="D1125">
        <f>IF('2012-2019 combined'!D1125&lt;30,'2012-2019 combined'!D1125,30)</f>
        <v>19.5</v>
      </c>
      <c r="E1125" t="e">
        <f>'2012-2019 combined'!E1125*'2012-2019 sewage only'!$D1125/('2012-2019 sewage only'!$D1125+'2012-2019 sewage only'!$F1125)</f>
        <v>#VALUE!</v>
      </c>
      <c r="F1125">
        <f>IF('2012-2019 combined'!D1125&lt;30, 0, '2012-2019 combined'!D1125-30)</f>
        <v>0</v>
      </c>
    </row>
    <row r="1126" spans="1:6" x14ac:dyDescent="0.25">
      <c r="A1126" s="4">
        <v>42246</v>
      </c>
      <c r="B1126" t="e">
        <f>'2012-2019 combined'!B1126*'2012-2019 sewage only'!$D1126/('2012-2019 sewage only'!$D1126+'2012-2019 sewage only'!$F1126)</f>
        <v>#VALUE!</v>
      </c>
      <c r="C1126">
        <f>'2012-2019 combined'!C1126*'2012-2019 sewage only'!$D1126/('2012-2019 sewage only'!$D1126+'2012-2019 sewage only'!$F1126)</f>
        <v>0</v>
      </c>
      <c r="D1126">
        <f>IF('2012-2019 combined'!D1126&lt;30,'2012-2019 combined'!D1126,30)</f>
        <v>19.07</v>
      </c>
      <c r="E1126" t="e">
        <f>'2012-2019 combined'!E1126*'2012-2019 sewage only'!$D1126/('2012-2019 sewage only'!$D1126+'2012-2019 sewage only'!$F1126)</f>
        <v>#VALUE!</v>
      </c>
      <c r="F1126">
        <f>IF('2012-2019 combined'!D1126&lt;30, 0, '2012-2019 combined'!D1126-30)</f>
        <v>0</v>
      </c>
    </row>
    <row r="1127" spans="1:6" x14ac:dyDescent="0.25">
      <c r="A1127" s="4">
        <v>42247</v>
      </c>
      <c r="B1127" t="e">
        <f>'2012-2019 combined'!B1127*'2012-2019 sewage only'!$D1127/('2012-2019 sewage only'!$D1127+'2012-2019 sewage only'!$F1127)</f>
        <v>#VALUE!</v>
      </c>
      <c r="C1127">
        <f>'2012-2019 combined'!C1127*'2012-2019 sewage only'!$D1127/('2012-2019 sewage only'!$D1127+'2012-2019 sewage only'!$F1127)</f>
        <v>0</v>
      </c>
      <c r="D1127">
        <f>IF('2012-2019 combined'!D1127&lt;30,'2012-2019 combined'!D1127,30)</f>
        <v>19.7</v>
      </c>
      <c r="E1127" t="e">
        <f>'2012-2019 combined'!E1127*'2012-2019 sewage only'!$D1127/('2012-2019 sewage only'!$D1127+'2012-2019 sewage only'!$F1127)</f>
        <v>#VALUE!</v>
      </c>
      <c r="F1127">
        <f>IF('2012-2019 combined'!D1127&lt;30, 0, '2012-2019 combined'!D1127-30)</f>
        <v>0</v>
      </c>
    </row>
    <row r="1128" spans="1:6" x14ac:dyDescent="0.25">
      <c r="A1128" s="4">
        <v>42248</v>
      </c>
      <c r="B1128">
        <f>'2012-2019 combined'!B1128*'2012-2019 sewage only'!$D1128/('2012-2019 sewage only'!$D1128+'2012-2019 sewage only'!$F1128)</f>
        <v>23.8</v>
      </c>
      <c r="C1128">
        <f>'2012-2019 combined'!C1128*'2012-2019 sewage only'!$D1128/('2012-2019 sewage only'!$D1128+'2012-2019 sewage only'!$F1128)</f>
        <v>0.57299999999999995</v>
      </c>
      <c r="D1128">
        <f>IF('2012-2019 combined'!D1128&lt;30,'2012-2019 combined'!D1128,30)</f>
        <v>20.94</v>
      </c>
      <c r="E1128">
        <f>'2012-2019 combined'!E1128*'2012-2019 sewage only'!$D1128/('2012-2019 sewage only'!$D1128+'2012-2019 sewage only'!$F1128)</f>
        <v>37.4</v>
      </c>
      <c r="F1128">
        <f>IF('2012-2019 combined'!D1128&lt;30, 0, '2012-2019 combined'!D1128-30)</f>
        <v>0</v>
      </c>
    </row>
    <row r="1129" spans="1:6" x14ac:dyDescent="0.25">
      <c r="A1129" s="4">
        <v>42249</v>
      </c>
      <c r="B1129" t="e">
        <f>'2012-2019 combined'!B1129*'2012-2019 sewage only'!$D1129/('2012-2019 sewage only'!$D1129+'2012-2019 sewage only'!$F1129)</f>
        <v>#VALUE!</v>
      </c>
      <c r="C1129">
        <f>'2012-2019 combined'!C1129*'2012-2019 sewage only'!$D1129/('2012-2019 sewage only'!$D1129+'2012-2019 sewage only'!$F1129)</f>
        <v>0</v>
      </c>
      <c r="D1129">
        <f>IF('2012-2019 combined'!D1129&lt;30,'2012-2019 combined'!D1129,30)</f>
        <v>20.350000000000001</v>
      </c>
      <c r="E1129" t="e">
        <f>'2012-2019 combined'!E1129*'2012-2019 sewage only'!$D1129/('2012-2019 sewage only'!$D1129+'2012-2019 sewage only'!$F1129)</f>
        <v>#VALUE!</v>
      </c>
      <c r="F1129">
        <f>IF('2012-2019 combined'!D1129&lt;30, 0, '2012-2019 combined'!D1129-30)</f>
        <v>0</v>
      </c>
    </row>
    <row r="1130" spans="1:6" x14ac:dyDescent="0.25">
      <c r="A1130" s="4">
        <v>42250</v>
      </c>
      <c r="B1130">
        <f>'2012-2019 combined'!B1130*'2012-2019 sewage only'!$D1130/('2012-2019 sewage only'!$D1130+'2012-2019 sewage only'!$F1130)</f>
        <v>33.5</v>
      </c>
      <c r="C1130">
        <f>'2012-2019 combined'!C1130*'2012-2019 sewage only'!$D1130/('2012-2019 sewage only'!$D1130+'2012-2019 sewage only'!$F1130)</f>
        <v>0</v>
      </c>
      <c r="D1130">
        <f>IF('2012-2019 combined'!D1130&lt;30,'2012-2019 combined'!D1130,30)</f>
        <v>21.18</v>
      </c>
      <c r="E1130" t="e">
        <f>'2012-2019 combined'!E1130*'2012-2019 sewage only'!$D1130/('2012-2019 sewage only'!$D1130+'2012-2019 sewage only'!$F1130)</f>
        <v>#VALUE!</v>
      </c>
      <c r="F1130">
        <f>IF('2012-2019 combined'!D1130&lt;30, 0, '2012-2019 combined'!D1130-30)</f>
        <v>0</v>
      </c>
    </row>
    <row r="1131" spans="1:6" x14ac:dyDescent="0.25">
      <c r="A1131" s="4">
        <v>42251</v>
      </c>
      <c r="B1131" t="e">
        <f>'2012-2019 combined'!B1131*'2012-2019 sewage only'!$D1131/('2012-2019 sewage only'!$D1131+'2012-2019 sewage only'!$F1131)</f>
        <v>#VALUE!</v>
      </c>
      <c r="C1131">
        <f>'2012-2019 combined'!C1131*'2012-2019 sewage only'!$D1131/('2012-2019 sewage only'!$D1131+'2012-2019 sewage only'!$F1131)</f>
        <v>0</v>
      </c>
      <c r="D1131">
        <f>IF('2012-2019 combined'!D1131&lt;30,'2012-2019 combined'!D1131,30)</f>
        <v>19.87</v>
      </c>
      <c r="E1131" t="e">
        <f>'2012-2019 combined'!E1131*'2012-2019 sewage only'!$D1131/('2012-2019 sewage only'!$D1131+'2012-2019 sewage only'!$F1131)</f>
        <v>#VALUE!</v>
      </c>
      <c r="F1131">
        <f>IF('2012-2019 combined'!D1131&lt;30, 0, '2012-2019 combined'!D1131-30)</f>
        <v>0</v>
      </c>
    </row>
    <row r="1132" spans="1:6" x14ac:dyDescent="0.25">
      <c r="A1132" s="4">
        <v>42252</v>
      </c>
      <c r="B1132" t="e">
        <f>'2012-2019 combined'!B1132*'2012-2019 sewage only'!$D1132/('2012-2019 sewage only'!$D1132+'2012-2019 sewage only'!$F1132)</f>
        <v>#VALUE!</v>
      </c>
      <c r="C1132">
        <f>'2012-2019 combined'!C1132*'2012-2019 sewage only'!$D1132/('2012-2019 sewage only'!$D1132+'2012-2019 sewage only'!$F1132)</f>
        <v>0</v>
      </c>
      <c r="D1132">
        <f>IF('2012-2019 combined'!D1132&lt;30,'2012-2019 combined'!D1132,30)</f>
        <v>19.72</v>
      </c>
      <c r="E1132" t="e">
        <f>'2012-2019 combined'!E1132*'2012-2019 sewage only'!$D1132/('2012-2019 sewage only'!$D1132+'2012-2019 sewage only'!$F1132)</f>
        <v>#VALUE!</v>
      </c>
      <c r="F1132">
        <f>IF('2012-2019 combined'!D1132&lt;30, 0, '2012-2019 combined'!D1132-30)</f>
        <v>0</v>
      </c>
    </row>
    <row r="1133" spans="1:6" x14ac:dyDescent="0.25">
      <c r="A1133" s="4">
        <v>42253</v>
      </c>
      <c r="B1133" t="e">
        <f>'2012-2019 combined'!B1133*'2012-2019 sewage only'!$D1133/('2012-2019 sewage only'!$D1133+'2012-2019 sewage only'!$F1133)</f>
        <v>#VALUE!</v>
      </c>
      <c r="C1133">
        <f>'2012-2019 combined'!C1133*'2012-2019 sewage only'!$D1133/('2012-2019 sewage only'!$D1133+'2012-2019 sewage only'!$F1133)</f>
        <v>0</v>
      </c>
      <c r="D1133">
        <f>IF('2012-2019 combined'!D1133&lt;30,'2012-2019 combined'!D1133,30)</f>
        <v>19.48</v>
      </c>
      <c r="E1133" t="e">
        <f>'2012-2019 combined'!E1133*'2012-2019 sewage only'!$D1133/('2012-2019 sewage only'!$D1133+'2012-2019 sewage only'!$F1133)</f>
        <v>#VALUE!</v>
      </c>
      <c r="F1133">
        <f>IF('2012-2019 combined'!D1133&lt;30, 0, '2012-2019 combined'!D1133-30)</f>
        <v>0</v>
      </c>
    </row>
    <row r="1134" spans="1:6" x14ac:dyDescent="0.25">
      <c r="A1134" s="4">
        <v>42254</v>
      </c>
      <c r="B1134" t="e">
        <f>'2012-2019 combined'!B1134*'2012-2019 sewage only'!$D1134/('2012-2019 sewage only'!$D1134+'2012-2019 sewage only'!$F1134)</f>
        <v>#VALUE!</v>
      </c>
      <c r="C1134">
        <f>'2012-2019 combined'!C1134*'2012-2019 sewage only'!$D1134/('2012-2019 sewage only'!$D1134+'2012-2019 sewage only'!$F1134)</f>
        <v>0</v>
      </c>
      <c r="D1134">
        <f>IF('2012-2019 combined'!D1134&lt;30,'2012-2019 combined'!D1134,30)</f>
        <v>20.54</v>
      </c>
      <c r="E1134" t="e">
        <f>'2012-2019 combined'!E1134*'2012-2019 sewage only'!$D1134/('2012-2019 sewage only'!$D1134+'2012-2019 sewage only'!$F1134)</f>
        <v>#VALUE!</v>
      </c>
      <c r="F1134">
        <f>IF('2012-2019 combined'!D1134&lt;30, 0, '2012-2019 combined'!D1134-30)</f>
        <v>0</v>
      </c>
    </row>
    <row r="1135" spans="1:6" x14ac:dyDescent="0.25">
      <c r="A1135" s="4">
        <v>42255</v>
      </c>
      <c r="B1135">
        <f>'2012-2019 combined'!B1135*'2012-2019 sewage only'!$D1135/('2012-2019 sewage only'!$D1135+'2012-2019 sewage only'!$F1135)</f>
        <v>22.3</v>
      </c>
      <c r="C1135">
        <f>'2012-2019 combined'!C1135*'2012-2019 sewage only'!$D1135/('2012-2019 sewage only'!$D1135+'2012-2019 sewage only'!$F1135)</f>
        <v>1.42</v>
      </c>
      <c r="D1135">
        <f>IF('2012-2019 combined'!D1135&lt;30,'2012-2019 combined'!D1135,30)</f>
        <v>28.08</v>
      </c>
      <c r="E1135">
        <f>'2012-2019 combined'!E1135*'2012-2019 sewage only'!$D1135/('2012-2019 sewage only'!$D1135+'2012-2019 sewage only'!$F1135)</f>
        <v>29.299999999999997</v>
      </c>
      <c r="F1135">
        <f>IF('2012-2019 combined'!D1135&lt;30, 0, '2012-2019 combined'!D1135-30)</f>
        <v>0</v>
      </c>
    </row>
    <row r="1136" spans="1:6" x14ac:dyDescent="0.25">
      <c r="A1136" s="4">
        <v>42256</v>
      </c>
      <c r="B1136" t="e">
        <f>'2012-2019 combined'!B1136*'2012-2019 sewage only'!$D1136/('2012-2019 sewage only'!$D1136+'2012-2019 sewage only'!$F1136)</f>
        <v>#VALUE!</v>
      </c>
      <c r="C1136">
        <f>'2012-2019 combined'!C1136*'2012-2019 sewage only'!$D1136/('2012-2019 sewage only'!$D1136+'2012-2019 sewage only'!$F1136)</f>
        <v>0</v>
      </c>
      <c r="D1136">
        <f>IF('2012-2019 combined'!D1136&lt;30,'2012-2019 combined'!D1136,30)</f>
        <v>20.43</v>
      </c>
      <c r="E1136" t="e">
        <f>'2012-2019 combined'!E1136*'2012-2019 sewage only'!$D1136/('2012-2019 sewage only'!$D1136+'2012-2019 sewage only'!$F1136)</f>
        <v>#VALUE!</v>
      </c>
      <c r="F1136">
        <f>IF('2012-2019 combined'!D1136&lt;30, 0, '2012-2019 combined'!D1136-30)</f>
        <v>0</v>
      </c>
    </row>
    <row r="1137" spans="1:6" x14ac:dyDescent="0.25">
      <c r="A1137" s="4">
        <v>42257</v>
      </c>
      <c r="B1137">
        <f>'2012-2019 combined'!B1137*'2012-2019 sewage only'!$D1137/('2012-2019 sewage only'!$D1137+'2012-2019 sewage only'!$F1137)</f>
        <v>14.9</v>
      </c>
      <c r="C1137">
        <f>'2012-2019 combined'!C1137*'2012-2019 sewage only'!$D1137/('2012-2019 sewage only'!$D1137+'2012-2019 sewage only'!$F1137)</f>
        <v>0</v>
      </c>
      <c r="D1137">
        <f>IF('2012-2019 combined'!D1137&lt;30,'2012-2019 combined'!D1137,30)</f>
        <v>23.73</v>
      </c>
      <c r="E1137" t="e">
        <f>'2012-2019 combined'!E1137*'2012-2019 sewage only'!$D1137/('2012-2019 sewage only'!$D1137+'2012-2019 sewage only'!$F1137)</f>
        <v>#VALUE!</v>
      </c>
      <c r="F1137">
        <f>IF('2012-2019 combined'!D1137&lt;30, 0, '2012-2019 combined'!D1137-30)</f>
        <v>0</v>
      </c>
    </row>
    <row r="1138" spans="1:6" x14ac:dyDescent="0.25">
      <c r="A1138" s="4">
        <v>42258</v>
      </c>
      <c r="B1138" t="e">
        <f>'2012-2019 combined'!B1138*'2012-2019 sewage only'!$D1138/('2012-2019 sewage only'!$D1138+'2012-2019 sewage only'!$F1138)</f>
        <v>#VALUE!</v>
      </c>
      <c r="C1138">
        <f>'2012-2019 combined'!C1138*'2012-2019 sewage only'!$D1138/('2012-2019 sewage only'!$D1138+'2012-2019 sewage only'!$F1138)</f>
        <v>0</v>
      </c>
      <c r="D1138">
        <f>IF('2012-2019 combined'!D1138&lt;30,'2012-2019 combined'!D1138,30)</f>
        <v>27.31</v>
      </c>
      <c r="E1138" t="e">
        <f>'2012-2019 combined'!E1138*'2012-2019 sewage only'!$D1138/('2012-2019 sewage only'!$D1138+'2012-2019 sewage only'!$F1138)</f>
        <v>#VALUE!</v>
      </c>
      <c r="F1138">
        <f>IF('2012-2019 combined'!D1138&lt;30, 0, '2012-2019 combined'!D1138-30)</f>
        <v>0</v>
      </c>
    </row>
    <row r="1139" spans="1:6" x14ac:dyDescent="0.25">
      <c r="A1139" s="4">
        <v>42259</v>
      </c>
      <c r="B1139" t="e">
        <f>'2012-2019 combined'!B1139*'2012-2019 sewage only'!$D1139/('2012-2019 sewage only'!$D1139+'2012-2019 sewage only'!$F1139)</f>
        <v>#VALUE!</v>
      </c>
      <c r="C1139">
        <f>'2012-2019 combined'!C1139*'2012-2019 sewage only'!$D1139/('2012-2019 sewage only'!$D1139+'2012-2019 sewage only'!$F1139)</f>
        <v>0</v>
      </c>
      <c r="D1139">
        <f>IF('2012-2019 combined'!D1139&lt;30,'2012-2019 combined'!D1139,30)</f>
        <v>19.64</v>
      </c>
      <c r="E1139" t="e">
        <f>'2012-2019 combined'!E1139*'2012-2019 sewage only'!$D1139/('2012-2019 sewage only'!$D1139+'2012-2019 sewage only'!$F1139)</f>
        <v>#VALUE!</v>
      </c>
      <c r="F1139">
        <f>IF('2012-2019 combined'!D1139&lt;30, 0, '2012-2019 combined'!D1139-30)</f>
        <v>0</v>
      </c>
    </row>
    <row r="1140" spans="1:6" x14ac:dyDescent="0.25">
      <c r="A1140" s="4">
        <v>42260</v>
      </c>
      <c r="B1140" t="e">
        <f>'2012-2019 combined'!B1140*'2012-2019 sewage only'!$D1140/('2012-2019 sewage only'!$D1140+'2012-2019 sewage only'!$F1140)</f>
        <v>#VALUE!</v>
      </c>
      <c r="C1140">
        <f>'2012-2019 combined'!C1140*'2012-2019 sewage only'!$D1140/('2012-2019 sewage only'!$D1140+'2012-2019 sewage only'!$F1140)</f>
        <v>0</v>
      </c>
      <c r="D1140">
        <f>IF('2012-2019 combined'!D1140&lt;30,'2012-2019 combined'!D1140,30)</f>
        <v>18.96</v>
      </c>
      <c r="E1140" t="e">
        <f>'2012-2019 combined'!E1140*'2012-2019 sewage only'!$D1140/('2012-2019 sewage only'!$D1140+'2012-2019 sewage only'!$F1140)</f>
        <v>#VALUE!</v>
      </c>
      <c r="F1140">
        <f>IF('2012-2019 combined'!D1140&lt;30, 0, '2012-2019 combined'!D1140-30)</f>
        <v>0</v>
      </c>
    </row>
    <row r="1141" spans="1:6" x14ac:dyDescent="0.25">
      <c r="A1141" s="4">
        <v>42261</v>
      </c>
      <c r="B1141" t="e">
        <f>'2012-2019 combined'!B1141*'2012-2019 sewage only'!$D1141/('2012-2019 sewage only'!$D1141+'2012-2019 sewage only'!$F1141)</f>
        <v>#VALUE!</v>
      </c>
      <c r="C1141">
        <f>'2012-2019 combined'!C1141*'2012-2019 sewage only'!$D1141/('2012-2019 sewage only'!$D1141+'2012-2019 sewage only'!$F1141)</f>
        <v>0</v>
      </c>
      <c r="D1141">
        <f>IF('2012-2019 combined'!D1141&lt;30,'2012-2019 combined'!D1141,30)</f>
        <v>19.22</v>
      </c>
      <c r="E1141" t="e">
        <f>'2012-2019 combined'!E1141*'2012-2019 sewage only'!$D1141/('2012-2019 sewage only'!$D1141+'2012-2019 sewage only'!$F1141)</f>
        <v>#VALUE!</v>
      </c>
      <c r="F1141">
        <f>IF('2012-2019 combined'!D1141&lt;30, 0, '2012-2019 combined'!D1141-30)</f>
        <v>0</v>
      </c>
    </row>
    <row r="1142" spans="1:6" x14ac:dyDescent="0.25">
      <c r="A1142" s="4">
        <v>42262</v>
      </c>
      <c r="B1142">
        <f>'2012-2019 combined'!B1142*'2012-2019 sewage only'!$D1142/('2012-2019 sewage only'!$D1142+'2012-2019 sewage only'!$F1142)</f>
        <v>14.8</v>
      </c>
      <c r="C1142">
        <f>'2012-2019 combined'!C1142*'2012-2019 sewage only'!$D1142/('2012-2019 sewage only'!$D1142+'2012-2019 sewage only'!$F1142)</f>
        <v>1.55</v>
      </c>
      <c r="D1142">
        <f>IF('2012-2019 combined'!D1142&lt;30,'2012-2019 combined'!D1142,30)</f>
        <v>19.61</v>
      </c>
      <c r="E1142">
        <f>'2012-2019 combined'!E1142*'2012-2019 sewage only'!$D1142/('2012-2019 sewage only'!$D1142+'2012-2019 sewage only'!$F1142)</f>
        <v>41.5</v>
      </c>
      <c r="F1142">
        <f>IF('2012-2019 combined'!D1142&lt;30, 0, '2012-2019 combined'!D1142-30)</f>
        <v>0</v>
      </c>
    </row>
    <row r="1143" spans="1:6" x14ac:dyDescent="0.25">
      <c r="A1143" s="4">
        <v>42263</v>
      </c>
      <c r="B1143" t="e">
        <f>'2012-2019 combined'!B1143*'2012-2019 sewage only'!$D1143/('2012-2019 sewage only'!$D1143+'2012-2019 sewage only'!$F1143)</f>
        <v>#VALUE!</v>
      </c>
      <c r="C1143">
        <f>'2012-2019 combined'!C1143*'2012-2019 sewage only'!$D1143/('2012-2019 sewage only'!$D1143+'2012-2019 sewage only'!$F1143)</f>
        <v>0</v>
      </c>
      <c r="D1143">
        <f>IF('2012-2019 combined'!D1143&lt;30,'2012-2019 combined'!D1143,30)</f>
        <v>19.059999999999999</v>
      </c>
      <c r="E1143" t="e">
        <f>'2012-2019 combined'!E1143*'2012-2019 sewage only'!$D1143/('2012-2019 sewage only'!$D1143+'2012-2019 sewage only'!$F1143)</f>
        <v>#VALUE!</v>
      </c>
      <c r="F1143">
        <f>IF('2012-2019 combined'!D1143&lt;30, 0, '2012-2019 combined'!D1143-30)</f>
        <v>0</v>
      </c>
    </row>
    <row r="1144" spans="1:6" x14ac:dyDescent="0.25">
      <c r="A1144" s="4">
        <v>42264</v>
      </c>
      <c r="B1144">
        <f>'2012-2019 combined'!B1144*'2012-2019 sewage only'!$D1144/('2012-2019 sewage only'!$D1144+'2012-2019 sewage only'!$F1144)</f>
        <v>30.5</v>
      </c>
      <c r="C1144">
        <f>'2012-2019 combined'!C1144*'2012-2019 sewage only'!$D1144/('2012-2019 sewage only'!$D1144+'2012-2019 sewage only'!$F1144)</f>
        <v>0</v>
      </c>
      <c r="D1144">
        <f>IF('2012-2019 combined'!D1144&lt;30,'2012-2019 combined'!D1144,30)</f>
        <v>19.649999999999999</v>
      </c>
      <c r="E1144" t="e">
        <f>'2012-2019 combined'!E1144*'2012-2019 sewage only'!$D1144/('2012-2019 sewage only'!$D1144+'2012-2019 sewage only'!$F1144)</f>
        <v>#VALUE!</v>
      </c>
      <c r="F1144">
        <f>IF('2012-2019 combined'!D1144&lt;30, 0, '2012-2019 combined'!D1144-30)</f>
        <v>0</v>
      </c>
    </row>
    <row r="1145" spans="1:6" x14ac:dyDescent="0.25">
      <c r="A1145" s="4">
        <v>42265</v>
      </c>
      <c r="B1145" t="e">
        <f>'2012-2019 combined'!B1145*'2012-2019 sewage only'!$D1145/('2012-2019 sewage only'!$D1145+'2012-2019 sewage only'!$F1145)</f>
        <v>#VALUE!</v>
      </c>
      <c r="C1145">
        <f>'2012-2019 combined'!C1145*'2012-2019 sewage only'!$D1145/('2012-2019 sewage only'!$D1145+'2012-2019 sewage only'!$F1145)</f>
        <v>0</v>
      </c>
      <c r="D1145">
        <f>IF('2012-2019 combined'!D1145&lt;30,'2012-2019 combined'!D1145,30)</f>
        <v>23.65</v>
      </c>
      <c r="E1145" t="e">
        <f>'2012-2019 combined'!E1145*'2012-2019 sewage only'!$D1145/('2012-2019 sewage only'!$D1145+'2012-2019 sewage only'!$F1145)</f>
        <v>#VALUE!</v>
      </c>
      <c r="F1145">
        <f>IF('2012-2019 combined'!D1145&lt;30, 0, '2012-2019 combined'!D1145-30)</f>
        <v>0</v>
      </c>
    </row>
    <row r="1146" spans="1:6" x14ac:dyDescent="0.25">
      <c r="A1146" s="4">
        <v>42266</v>
      </c>
      <c r="B1146" t="e">
        <f>'2012-2019 combined'!B1146*'2012-2019 sewage only'!$D1146/('2012-2019 sewage only'!$D1146+'2012-2019 sewage only'!$F1146)</f>
        <v>#VALUE!</v>
      </c>
      <c r="C1146">
        <f>'2012-2019 combined'!C1146*'2012-2019 sewage only'!$D1146/('2012-2019 sewage only'!$D1146+'2012-2019 sewage only'!$F1146)</f>
        <v>0</v>
      </c>
      <c r="D1146">
        <f>IF('2012-2019 combined'!D1146&lt;30,'2012-2019 combined'!D1146,30)</f>
        <v>19.579999999999998</v>
      </c>
      <c r="E1146" t="e">
        <f>'2012-2019 combined'!E1146*'2012-2019 sewage only'!$D1146/('2012-2019 sewage only'!$D1146+'2012-2019 sewage only'!$F1146)</f>
        <v>#VALUE!</v>
      </c>
      <c r="F1146">
        <f>IF('2012-2019 combined'!D1146&lt;30, 0, '2012-2019 combined'!D1146-30)</f>
        <v>0</v>
      </c>
    </row>
    <row r="1147" spans="1:6" x14ac:dyDescent="0.25">
      <c r="A1147" s="4">
        <v>42267</v>
      </c>
      <c r="B1147" t="e">
        <f>'2012-2019 combined'!B1147*'2012-2019 sewage only'!$D1147/('2012-2019 sewage only'!$D1147+'2012-2019 sewage only'!$F1147)</f>
        <v>#VALUE!</v>
      </c>
      <c r="C1147">
        <f>'2012-2019 combined'!C1147*'2012-2019 sewage only'!$D1147/('2012-2019 sewage only'!$D1147+'2012-2019 sewage only'!$F1147)</f>
        <v>0</v>
      </c>
      <c r="D1147">
        <f>IF('2012-2019 combined'!D1147&lt;30,'2012-2019 combined'!D1147,30)</f>
        <v>19.29</v>
      </c>
      <c r="E1147" t="e">
        <f>'2012-2019 combined'!E1147*'2012-2019 sewage only'!$D1147/('2012-2019 sewage only'!$D1147+'2012-2019 sewage only'!$F1147)</f>
        <v>#VALUE!</v>
      </c>
      <c r="F1147">
        <f>IF('2012-2019 combined'!D1147&lt;30, 0, '2012-2019 combined'!D1147-30)</f>
        <v>0</v>
      </c>
    </row>
    <row r="1148" spans="1:6" x14ac:dyDescent="0.25">
      <c r="A1148" s="4">
        <v>42268</v>
      </c>
      <c r="B1148" t="e">
        <f>'2012-2019 combined'!B1148*'2012-2019 sewage only'!$D1148/('2012-2019 sewage only'!$D1148+'2012-2019 sewage only'!$F1148)</f>
        <v>#VALUE!</v>
      </c>
      <c r="C1148">
        <f>'2012-2019 combined'!C1148*'2012-2019 sewage only'!$D1148/('2012-2019 sewage only'!$D1148+'2012-2019 sewage only'!$F1148)</f>
        <v>0</v>
      </c>
      <c r="D1148">
        <f>IF('2012-2019 combined'!D1148&lt;30,'2012-2019 combined'!D1148,30)</f>
        <v>19.8</v>
      </c>
      <c r="E1148" t="e">
        <f>'2012-2019 combined'!E1148*'2012-2019 sewage only'!$D1148/('2012-2019 sewage only'!$D1148+'2012-2019 sewage only'!$F1148)</f>
        <v>#VALUE!</v>
      </c>
      <c r="F1148">
        <f>IF('2012-2019 combined'!D1148&lt;30, 0, '2012-2019 combined'!D1148-30)</f>
        <v>0</v>
      </c>
    </row>
    <row r="1149" spans="1:6" x14ac:dyDescent="0.25">
      <c r="A1149" s="4">
        <v>42269</v>
      </c>
      <c r="B1149">
        <f>'2012-2019 combined'!B1149*'2012-2019 sewage only'!$D1149/('2012-2019 sewage only'!$D1149+'2012-2019 sewage only'!$F1149)</f>
        <v>13.5</v>
      </c>
      <c r="C1149">
        <f>'2012-2019 combined'!C1149*'2012-2019 sewage only'!$D1149/('2012-2019 sewage only'!$D1149+'2012-2019 sewage only'!$F1149)</f>
        <v>1.19</v>
      </c>
      <c r="D1149">
        <f>IF('2012-2019 combined'!D1149&lt;30,'2012-2019 combined'!D1149,30)</f>
        <v>17.850000000000001</v>
      </c>
      <c r="E1149">
        <f>'2012-2019 combined'!E1149*'2012-2019 sewage only'!$D1149/('2012-2019 sewage only'!$D1149+'2012-2019 sewage only'!$F1149)</f>
        <v>34.299999999999997</v>
      </c>
      <c r="F1149">
        <f>IF('2012-2019 combined'!D1149&lt;30, 0, '2012-2019 combined'!D1149-30)</f>
        <v>0</v>
      </c>
    </row>
    <row r="1150" spans="1:6" x14ac:dyDescent="0.25">
      <c r="A1150" s="4">
        <v>42270</v>
      </c>
      <c r="B1150" t="e">
        <f>'2012-2019 combined'!B1150*'2012-2019 sewage only'!$D1150/('2012-2019 sewage only'!$D1150+'2012-2019 sewage only'!$F1150)</f>
        <v>#VALUE!</v>
      </c>
      <c r="C1150">
        <f>'2012-2019 combined'!C1150*'2012-2019 sewage only'!$D1150/('2012-2019 sewage only'!$D1150+'2012-2019 sewage only'!$F1150)</f>
        <v>0</v>
      </c>
      <c r="D1150">
        <f>IF('2012-2019 combined'!D1150&lt;30,'2012-2019 combined'!D1150,30)</f>
        <v>18.04</v>
      </c>
      <c r="E1150" t="e">
        <f>'2012-2019 combined'!E1150*'2012-2019 sewage only'!$D1150/('2012-2019 sewage only'!$D1150+'2012-2019 sewage only'!$F1150)</f>
        <v>#VALUE!</v>
      </c>
      <c r="F1150">
        <f>IF('2012-2019 combined'!D1150&lt;30, 0, '2012-2019 combined'!D1150-30)</f>
        <v>0</v>
      </c>
    </row>
    <row r="1151" spans="1:6" x14ac:dyDescent="0.25">
      <c r="A1151" s="4">
        <v>42271</v>
      </c>
      <c r="B1151">
        <f>'2012-2019 combined'!B1151*'2012-2019 sewage only'!$D1151/('2012-2019 sewage only'!$D1151+'2012-2019 sewage only'!$F1151)</f>
        <v>22.2</v>
      </c>
      <c r="C1151">
        <f>'2012-2019 combined'!C1151*'2012-2019 sewage only'!$D1151/('2012-2019 sewage only'!$D1151+'2012-2019 sewage only'!$F1151)</f>
        <v>0</v>
      </c>
      <c r="D1151">
        <f>IF('2012-2019 combined'!D1151&lt;30,'2012-2019 combined'!D1151,30)</f>
        <v>18.71</v>
      </c>
      <c r="E1151" t="e">
        <f>'2012-2019 combined'!E1151*'2012-2019 sewage only'!$D1151/('2012-2019 sewage only'!$D1151+'2012-2019 sewage only'!$F1151)</f>
        <v>#VALUE!</v>
      </c>
      <c r="F1151">
        <f>IF('2012-2019 combined'!D1151&lt;30, 0, '2012-2019 combined'!D1151-30)</f>
        <v>0</v>
      </c>
    </row>
    <row r="1152" spans="1:6" x14ac:dyDescent="0.25">
      <c r="A1152" s="4">
        <v>42272</v>
      </c>
      <c r="B1152" t="e">
        <f>'2012-2019 combined'!B1152*'2012-2019 sewage only'!$D1152/('2012-2019 sewage only'!$D1152+'2012-2019 sewage only'!$F1152)</f>
        <v>#VALUE!</v>
      </c>
      <c r="C1152">
        <f>'2012-2019 combined'!C1152*'2012-2019 sewage only'!$D1152/('2012-2019 sewage only'!$D1152+'2012-2019 sewage only'!$F1152)</f>
        <v>0</v>
      </c>
      <c r="D1152">
        <f>IF('2012-2019 combined'!D1152&lt;30,'2012-2019 combined'!D1152,30)</f>
        <v>18.670000000000002</v>
      </c>
      <c r="E1152" t="e">
        <f>'2012-2019 combined'!E1152*'2012-2019 sewage only'!$D1152/('2012-2019 sewage only'!$D1152+'2012-2019 sewage only'!$F1152)</f>
        <v>#VALUE!</v>
      </c>
      <c r="F1152">
        <f>IF('2012-2019 combined'!D1152&lt;30, 0, '2012-2019 combined'!D1152-30)</f>
        <v>0</v>
      </c>
    </row>
    <row r="1153" spans="1:6" x14ac:dyDescent="0.25">
      <c r="A1153" s="4">
        <v>42273</v>
      </c>
      <c r="B1153" t="e">
        <f>'2012-2019 combined'!B1153*'2012-2019 sewage only'!$D1153/('2012-2019 sewage only'!$D1153+'2012-2019 sewage only'!$F1153)</f>
        <v>#VALUE!</v>
      </c>
      <c r="C1153">
        <f>'2012-2019 combined'!C1153*'2012-2019 sewage only'!$D1153/('2012-2019 sewage only'!$D1153+'2012-2019 sewage only'!$F1153)</f>
        <v>0</v>
      </c>
      <c r="D1153">
        <f>IF('2012-2019 combined'!D1153&lt;30,'2012-2019 combined'!D1153,30)</f>
        <v>19</v>
      </c>
      <c r="E1153" t="e">
        <f>'2012-2019 combined'!E1153*'2012-2019 sewage only'!$D1153/('2012-2019 sewage only'!$D1153+'2012-2019 sewage only'!$F1153)</f>
        <v>#VALUE!</v>
      </c>
      <c r="F1153">
        <f>IF('2012-2019 combined'!D1153&lt;30, 0, '2012-2019 combined'!D1153-30)</f>
        <v>0</v>
      </c>
    </row>
    <row r="1154" spans="1:6" x14ac:dyDescent="0.25">
      <c r="A1154" s="4">
        <v>42274</v>
      </c>
      <c r="B1154" t="e">
        <f>'2012-2019 combined'!B1154*'2012-2019 sewage only'!$D1154/('2012-2019 sewage only'!$D1154+'2012-2019 sewage only'!$F1154)</f>
        <v>#VALUE!</v>
      </c>
      <c r="C1154">
        <f>'2012-2019 combined'!C1154*'2012-2019 sewage only'!$D1154/('2012-2019 sewage only'!$D1154+'2012-2019 sewage only'!$F1154)</f>
        <v>0</v>
      </c>
      <c r="D1154">
        <f>IF('2012-2019 combined'!D1154&lt;30,'2012-2019 combined'!D1154,30)</f>
        <v>19.940000000000001</v>
      </c>
      <c r="E1154" t="e">
        <f>'2012-2019 combined'!E1154*'2012-2019 sewage only'!$D1154/('2012-2019 sewage only'!$D1154+'2012-2019 sewage only'!$F1154)</f>
        <v>#VALUE!</v>
      </c>
      <c r="F1154">
        <f>IF('2012-2019 combined'!D1154&lt;30, 0, '2012-2019 combined'!D1154-30)</f>
        <v>0</v>
      </c>
    </row>
    <row r="1155" spans="1:6" x14ac:dyDescent="0.25">
      <c r="A1155" s="4">
        <v>42275</v>
      </c>
      <c r="B1155" t="e">
        <f>'2012-2019 combined'!B1155*'2012-2019 sewage only'!$D1155/('2012-2019 sewage only'!$D1155+'2012-2019 sewage only'!$F1155)</f>
        <v>#VALUE!</v>
      </c>
      <c r="C1155">
        <f>'2012-2019 combined'!C1155*'2012-2019 sewage only'!$D1155/('2012-2019 sewage only'!$D1155+'2012-2019 sewage only'!$F1155)</f>
        <v>0</v>
      </c>
      <c r="D1155">
        <f>IF('2012-2019 combined'!D1155&lt;30,'2012-2019 combined'!D1155,30)</f>
        <v>21</v>
      </c>
      <c r="E1155" t="e">
        <f>'2012-2019 combined'!E1155*'2012-2019 sewage only'!$D1155/('2012-2019 sewage only'!$D1155+'2012-2019 sewage only'!$F1155)</f>
        <v>#VALUE!</v>
      </c>
      <c r="F1155">
        <f>IF('2012-2019 combined'!D1155&lt;30, 0, '2012-2019 combined'!D1155-30)</f>
        <v>0</v>
      </c>
    </row>
    <row r="1156" spans="1:6" x14ac:dyDescent="0.25">
      <c r="A1156" s="4">
        <v>42276</v>
      </c>
      <c r="B1156">
        <f>'2012-2019 combined'!B1156*'2012-2019 sewage only'!$D1156/('2012-2019 sewage only'!$D1156+'2012-2019 sewage only'!$F1156)</f>
        <v>11.5</v>
      </c>
      <c r="C1156">
        <f>'2012-2019 combined'!C1156*'2012-2019 sewage only'!$D1156/('2012-2019 sewage only'!$D1156+'2012-2019 sewage only'!$F1156)</f>
        <v>0.9880000000000001</v>
      </c>
      <c r="D1156">
        <f>IF('2012-2019 combined'!D1156&lt;30,'2012-2019 combined'!D1156,30)</f>
        <v>20.03</v>
      </c>
      <c r="E1156">
        <f>'2012-2019 combined'!E1156*'2012-2019 sewage only'!$D1156/('2012-2019 sewage only'!$D1156+'2012-2019 sewage only'!$F1156)</f>
        <v>35.299999999999997</v>
      </c>
      <c r="F1156">
        <f>IF('2012-2019 combined'!D1156&lt;30, 0, '2012-2019 combined'!D1156-30)</f>
        <v>0</v>
      </c>
    </row>
    <row r="1157" spans="1:6" x14ac:dyDescent="0.25">
      <c r="A1157" s="4">
        <v>42277</v>
      </c>
      <c r="B1157" t="e">
        <f>'2012-2019 combined'!B1157*'2012-2019 sewage only'!$D1157/('2012-2019 sewage only'!$D1157+'2012-2019 sewage only'!$F1157)</f>
        <v>#VALUE!</v>
      </c>
      <c r="C1157">
        <f>'2012-2019 combined'!C1157*'2012-2019 sewage only'!$D1157/('2012-2019 sewage only'!$D1157+'2012-2019 sewage only'!$F1157)</f>
        <v>0</v>
      </c>
      <c r="D1157">
        <f>IF('2012-2019 combined'!D1157&lt;30,'2012-2019 combined'!D1157,30)</f>
        <v>18.64</v>
      </c>
      <c r="E1157" t="e">
        <f>'2012-2019 combined'!E1157*'2012-2019 sewage only'!$D1157/('2012-2019 sewage only'!$D1157+'2012-2019 sewage only'!$F1157)</f>
        <v>#VALUE!</v>
      </c>
      <c r="F1157">
        <f>IF('2012-2019 combined'!D1157&lt;30, 0, '2012-2019 combined'!D1157-30)</f>
        <v>0</v>
      </c>
    </row>
    <row r="1158" spans="1:6" x14ac:dyDescent="0.25">
      <c r="A1158" s="4">
        <v>42278</v>
      </c>
      <c r="B1158">
        <f>'2012-2019 combined'!B1158*'2012-2019 sewage only'!$D1158/('2012-2019 sewage only'!$D1158+'2012-2019 sewage only'!$F1158)</f>
        <v>9.09</v>
      </c>
      <c r="C1158">
        <f>'2012-2019 combined'!C1158*'2012-2019 sewage only'!$D1158/('2012-2019 sewage only'!$D1158+'2012-2019 sewage only'!$F1158)</f>
        <v>0</v>
      </c>
      <c r="D1158">
        <f>IF('2012-2019 combined'!D1158&lt;30,'2012-2019 combined'!D1158,30)</f>
        <v>18.850000000000001</v>
      </c>
      <c r="E1158" t="e">
        <f>'2012-2019 combined'!E1158*'2012-2019 sewage only'!$D1158/('2012-2019 sewage only'!$D1158+'2012-2019 sewage only'!$F1158)</f>
        <v>#VALUE!</v>
      </c>
      <c r="F1158">
        <f>IF('2012-2019 combined'!D1158&lt;30, 0, '2012-2019 combined'!D1158-30)</f>
        <v>0</v>
      </c>
    </row>
    <row r="1159" spans="1:6" x14ac:dyDescent="0.25">
      <c r="A1159" s="4">
        <v>42279</v>
      </c>
      <c r="B1159" t="e">
        <f>'2012-2019 combined'!B1159*'2012-2019 sewage only'!$D1159/('2012-2019 sewage only'!$D1159+'2012-2019 sewage only'!$F1159)</f>
        <v>#VALUE!</v>
      </c>
      <c r="C1159">
        <f>'2012-2019 combined'!C1159*'2012-2019 sewage only'!$D1159/('2012-2019 sewage only'!$D1159+'2012-2019 sewage only'!$F1159)</f>
        <v>0</v>
      </c>
      <c r="D1159">
        <f>IF('2012-2019 combined'!D1159&lt;30,'2012-2019 combined'!D1159,30)</f>
        <v>19.14</v>
      </c>
      <c r="E1159" t="e">
        <f>'2012-2019 combined'!E1159*'2012-2019 sewage only'!$D1159/('2012-2019 sewage only'!$D1159+'2012-2019 sewage only'!$F1159)</f>
        <v>#VALUE!</v>
      </c>
      <c r="F1159">
        <f>IF('2012-2019 combined'!D1159&lt;30, 0, '2012-2019 combined'!D1159-30)</f>
        <v>0</v>
      </c>
    </row>
    <row r="1160" spans="1:6" x14ac:dyDescent="0.25">
      <c r="A1160" s="4">
        <v>42280</v>
      </c>
      <c r="B1160" t="e">
        <f>'2012-2019 combined'!B1160*'2012-2019 sewage only'!$D1160/('2012-2019 sewage only'!$D1160+'2012-2019 sewage only'!$F1160)</f>
        <v>#VALUE!</v>
      </c>
      <c r="C1160">
        <f>'2012-2019 combined'!C1160*'2012-2019 sewage only'!$D1160/('2012-2019 sewage only'!$D1160+'2012-2019 sewage only'!$F1160)</f>
        <v>0</v>
      </c>
      <c r="D1160">
        <f>IF('2012-2019 combined'!D1160&lt;30,'2012-2019 combined'!D1160,30)</f>
        <v>19.36</v>
      </c>
      <c r="E1160" t="e">
        <f>'2012-2019 combined'!E1160*'2012-2019 sewage only'!$D1160/('2012-2019 sewage only'!$D1160+'2012-2019 sewage only'!$F1160)</f>
        <v>#VALUE!</v>
      </c>
      <c r="F1160">
        <f>IF('2012-2019 combined'!D1160&lt;30, 0, '2012-2019 combined'!D1160-30)</f>
        <v>0</v>
      </c>
    </row>
    <row r="1161" spans="1:6" x14ac:dyDescent="0.25">
      <c r="A1161" s="4">
        <v>42281</v>
      </c>
      <c r="B1161" t="e">
        <f>'2012-2019 combined'!B1161*'2012-2019 sewage only'!$D1161/('2012-2019 sewage only'!$D1161+'2012-2019 sewage only'!$F1161)</f>
        <v>#VALUE!</v>
      </c>
      <c r="C1161">
        <f>'2012-2019 combined'!C1161*'2012-2019 sewage only'!$D1161/('2012-2019 sewage only'!$D1161+'2012-2019 sewage only'!$F1161)</f>
        <v>0</v>
      </c>
      <c r="D1161">
        <f>IF('2012-2019 combined'!D1161&lt;30,'2012-2019 combined'!D1161,30)</f>
        <v>18.91</v>
      </c>
      <c r="E1161" t="e">
        <f>'2012-2019 combined'!E1161*'2012-2019 sewage only'!$D1161/('2012-2019 sewage only'!$D1161+'2012-2019 sewage only'!$F1161)</f>
        <v>#VALUE!</v>
      </c>
      <c r="F1161">
        <f>IF('2012-2019 combined'!D1161&lt;30, 0, '2012-2019 combined'!D1161-30)</f>
        <v>0</v>
      </c>
    </row>
    <row r="1162" spans="1:6" x14ac:dyDescent="0.25">
      <c r="A1162" s="4">
        <v>42282</v>
      </c>
      <c r="B1162" t="e">
        <f>'2012-2019 combined'!B1162*'2012-2019 sewage only'!$D1162/('2012-2019 sewage only'!$D1162+'2012-2019 sewage only'!$F1162)</f>
        <v>#VALUE!</v>
      </c>
      <c r="C1162">
        <f>'2012-2019 combined'!C1162*'2012-2019 sewage only'!$D1162/('2012-2019 sewage only'!$D1162+'2012-2019 sewage only'!$F1162)</f>
        <v>0</v>
      </c>
      <c r="D1162">
        <f>IF('2012-2019 combined'!D1162&lt;30,'2012-2019 combined'!D1162,30)</f>
        <v>18.61</v>
      </c>
      <c r="E1162" t="e">
        <f>'2012-2019 combined'!E1162*'2012-2019 sewage only'!$D1162/('2012-2019 sewage only'!$D1162+'2012-2019 sewage only'!$F1162)</f>
        <v>#VALUE!</v>
      </c>
      <c r="F1162">
        <f>IF('2012-2019 combined'!D1162&lt;30, 0, '2012-2019 combined'!D1162-30)</f>
        <v>0</v>
      </c>
    </row>
    <row r="1163" spans="1:6" x14ac:dyDescent="0.25">
      <c r="A1163" s="4">
        <v>42283</v>
      </c>
      <c r="B1163">
        <f>'2012-2019 combined'!B1163*'2012-2019 sewage only'!$D1163/('2012-2019 sewage only'!$D1163+'2012-2019 sewage only'!$F1163)</f>
        <v>19.2</v>
      </c>
      <c r="C1163">
        <f>'2012-2019 combined'!C1163*'2012-2019 sewage only'!$D1163/('2012-2019 sewage only'!$D1163+'2012-2019 sewage only'!$F1163)</f>
        <v>0.83699999999999997</v>
      </c>
      <c r="D1163">
        <f>IF('2012-2019 combined'!D1163&lt;30,'2012-2019 combined'!D1163,30)</f>
        <v>18.63</v>
      </c>
      <c r="E1163">
        <f>'2012-2019 combined'!E1163*'2012-2019 sewage only'!$D1163/('2012-2019 sewage only'!$D1163+'2012-2019 sewage only'!$F1163)</f>
        <v>37.9</v>
      </c>
      <c r="F1163">
        <f>IF('2012-2019 combined'!D1163&lt;30, 0, '2012-2019 combined'!D1163-30)</f>
        <v>0</v>
      </c>
    </row>
    <row r="1164" spans="1:6" x14ac:dyDescent="0.25">
      <c r="A1164" s="4">
        <v>42284</v>
      </c>
      <c r="B1164" t="e">
        <f>'2012-2019 combined'!B1164*'2012-2019 sewage only'!$D1164/('2012-2019 sewage only'!$D1164+'2012-2019 sewage only'!$F1164)</f>
        <v>#VALUE!</v>
      </c>
      <c r="C1164">
        <f>'2012-2019 combined'!C1164*'2012-2019 sewage only'!$D1164/('2012-2019 sewage only'!$D1164+'2012-2019 sewage only'!$F1164)</f>
        <v>0</v>
      </c>
      <c r="D1164">
        <f>IF('2012-2019 combined'!D1164&lt;30,'2012-2019 combined'!D1164,30)</f>
        <v>18.309999999999999</v>
      </c>
      <c r="E1164" t="e">
        <f>'2012-2019 combined'!E1164*'2012-2019 sewage only'!$D1164/('2012-2019 sewage only'!$D1164+'2012-2019 sewage only'!$F1164)</f>
        <v>#VALUE!</v>
      </c>
      <c r="F1164">
        <f>IF('2012-2019 combined'!D1164&lt;30, 0, '2012-2019 combined'!D1164-30)</f>
        <v>0</v>
      </c>
    </row>
    <row r="1165" spans="1:6" x14ac:dyDescent="0.25">
      <c r="A1165" s="4">
        <v>42285</v>
      </c>
      <c r="B1165">
        <f>'2012-2019 combined'!B1165*'2012-2019 sewage only'!$D1165/('2012-2019 sewage only'!$D1165+'2012-2019 sewage only'!$F1165)</f>
        <v>29.5</v>
      </c>
      <c r="C1165">
        <f>'2012-2019 combined'!C1165*'2012-2019 sewage only'!$D1165/('2012-2019 sewage only'!$D1165+'2012-2019 sewage only'!$F1165)</f>
        <v>0</v>
      </c>
      <c r="D1165">
        <f>IF('2012-2019 combined'!D1165&lt;30,'2012-2019 combined'!D1165,30)</f>
        <v>19.09</v>
      </c>
      <c r="E1165" t="e">
        <f>'2012-2019 combined'!E1165*'2012-2019 sewage only'!$D1165/('2012-2019 sewage only'!$D1165+'2012-2019 sewage only'!$F1165)</f>
        <v>#VALUE!</v>
      </c>
      <c r="F1165">
        <f>IF('2012-2019 combined'!D1165&lt;30, 0, '2012-2019 combined'!D1165-30)</f>
        <v>0</v>
      </c>
    </row>
    <row r="1166" spans="1:6" x14ac:dyDescent="0.25">
      <c r="A1166" s="4">
        <v>42286</v>
      </c>
      <c r="B1166" t="e">
        <f>'2012-2019 combined'!B1166*'2012-2019 sewage only'!$D1166/('2012-2019 sewage only'!$D1166+'2012-2019 sewage only'!$F1166)</f>
        <v>#VALUE!</v>
      </c>
      <c r="C1166">
        <f>'2012-2019 combined'!C1166*'2012-2019 sewage only'!$D1166/('2012-2019 sewage only'!$D1166+'2012-2019 sewage only'!$F1166)</f>
        <v>0</v>
      </c>
      <c r="D1166">
        <f>IF('2012-2019 combined'!D1166&lt;30,'2012-2019 combined'!D1166,30)</f>
        <v>17.72</v>
      </c>
      <c r="E1166" t="e">
        <f>'2012-2019 combined'!E1166*'2012-2019 sewage only'!$D1166/('2012-2019 sewage only'!$D1166+'2012-2019 sewage only'!$F1166)</f>
        <v>#VALUE!</v>
      </c>
      <c r="F1166">
        <f>IF('2012-2019 combined'!D1166&lt;30, 0, '2012-2019 combined'!D1166-30)</f>
        <v>0</v>
      </c>
    </row>
    <row r="1167" spans="1:6" x14ac:dyDescent="0.25">
      <c r="A1167" s="4">
        <v>42287</v>
      </c>
      <c r="B1167" t="e">
        <f>'2012-2019 combined'!B1167*'2012-2019 sewage only'!$D1167/('2012-2019 sewage only'!$D1167+'2012-2019 sewage only'!$F1167)</f>
        <v>#VALUE!</v>
      </c>
      <c r="C1167">
        <f>'2012-2019 combined'!C1167*'2012-2019 sewage only'!$D1167/('2012-2019 sewage only'!$D1167+'2012-2019 sewage only'!$F1167)</f>
        <v>0</v>
      </c>
      <c r="D1167">
        <f>IF('2012-2019 combined'!D1167&lt;30,'2012-2019 combined'!D1167,30)</f>
        <v>16.93</v>
      </c>
      <c r="E1167" t="e">
        <f>'2012-2019 combined'!E1167*'2012-2019 sewage only'!$D1167/('2012-2019 sewage only'!$D1167+'2012-2019 sewage only'!$F1167)</f>
        <v>#VALUE!</v>
      </c>
      <c r="F1167">
        <f>IF('2012-2019 combined'!D1167&lt;30, 0, '2012-2019 combined'!D1167-30)</f>
        <v>0</v>
      </c>
    </row>
    <row r="1168" spans="1:6" x14ac:dyDescent="0.25">
      <c r="A1168" s="4">
        <v>42288</v>
      </c>
      <c r="B1168" t="e">
        <f>'2012-2019 combined'!B1168*'2012-2019 sewage only'!$D1168/('2012-2019 sewage only'!$D1168+'2012-2019 sewage only'!$F1168)</f>
        <v>#VALUE!</v>
      </c>
      <c r="C1168">
        <f>'2012-2019 combined'!C1168*'2012-2019 sewage only'!$D1168/('2012-2019 sewage only'!$D1168+'2012-2019 sewage only'!$F1168)</f>
        <v>0</v>
      </c>
      <c r="D1168">
        <f>IF('2012-2019 combined'!D1168&lt;30,'2012-2019 combined'!D1168,30)</f>
        <v>18.440000000000001</v>
      </c>
      <c r="E1168" t="e">
        <f>'2012-2019 combined'!E1168*'2012-2019 sewage only'!$D1168/('2012-2019 sewage only'!$D1168+'2012-2019 sewage only'!$F1168)</f>
        <v>#VALUE!</v>
      </c>
      <c r="F1168">
        <f>IF('2012-2019 combined'!D1168&lt;30, 0, '2012-2019 combined'!D1168-30)</f>
        <v>0</v>
      </c>
    </row>
    <row r="1169" spans="1:6" x14ac:dyDescent="0.25">
      <c r="A1169" s="4">
        <v>42289</v>
      </c>
      <c r="B1169" t="e">
        <f>'2012-2019 combined'!B1169*'2012-2019 sewage only'!$D1169/('2012-2019 sewage only'!$D1169+'2012-2019 sewage only'!$F1169)</f>
        <v>#VALUE!</v>
      </c>
      <c r="C1169">
        <f>'2012-2019 combined'!C1169*'2012-2019 sewage only'!$D1169/('2012-2019 sewage only'!$D1169+'2012-2019 sewage only'!$F1169)</f>
        <v>0</v>
      </c>
      <c r="D1169">
        <f>IF('2012-2019 combined'!D1169&lt;30,'2012-2019 combined'!D1169,30)</f>
        <v>16.09</v>
      </c>
      <c r="E1169" t="e">
        <f>'2012-2019 combined'!E1169*'2012-2019 sewage only'!$D1169/('2012-2019 sewage only'!$D1169+'2012-2019 sewage only'!$F1169)</f>
        <v>#VALUE!</v>
      </c>
      <c r="F1169">
        <f>IF('2012-2019 combined'!D1169&lt;30, 0, '2012-2019 combined'!D1169-30)</f>
        <v>0</v>
      </c>
    </row>
    <row r="1170" spans="1:6" x14ac:dyDescent="0.25">
      <c r="A1170" s="4">
        <v>42290</v>
      </c>
      <c r="B1170">
        <f>'2012-2019 combined'!B1170*'2012-2019 sewage only'!$D1170/('2012-2019 sewage only'!$D1170+'2012-2019 sewage only'!$F1170)</f>
        <v>14.7</v>
      </c>
      <c r="C1170">
        <f>'2012-2019 combined'!C1170*'2012-2019 sewage only'!$D1170/('2012-2019 sewage only'!$D1170+'2012-2019 sewage only'!$F1170)</f>
        <v>0.42599999999999999</v>
      </c>
      <c r="D1170">
        <f>IF('2012-2019 combined'!D1170&lt;30,'2012-2019 combined'!D1170,30)</f>
        <v>17.14</v>
      </c>
      <c r="E1170">
        <f>'2012-2019 combined'!E1170*'2012-2019 sewage only'!$D1170/('2012-2019 sewage only'!$D1170+'2012-2019 sewage only'!$F1170)</f>
        <v>34</v>
      </c>
      <c r="F1170">
        <f>IF('2012-2019 combined'!D1170&lt;30, 0, '2012-2019 combined'!D1170-30)</f>
        <v>0</v>
      </c>
    </row>
    <row r="1171" spans="1:6" x14ac:dyDescent="0.25">
      <c r="A1171" s="4">
        <v>42291</v>
      </c>
      <c r="B1171" t="e">
        <f>'2012-2019 combined'!B1171*'2012-2019 sewage only'!$D1171/('2012-2019 sewage only'!$D1171+'2012-2019 sewage only'!$F1171)</f>
        <v>#VALUE!</v>
      </c>
      <c r="C1171">
        <f>'2012-2019 combined'!C1171*'2012-2019 sewage only'!$D1171/('2012-2019 sewage only'!$D1171+'2012-2019 sewage only'!$F1171)</f>
        <v>0</v>
      </c>
      <c r="D1171">
        <f>IF('2012-2019 combined'!D1171&lt;30,'2012-2019 combined'!D1171,30)</f>
        <v>16.329999999999998</v>
      </c>
      <c r="E1171" t="e">
        <f>'2012-2019 combined'!E1171*'2012-2019 sewage only'!$D1171/('2012-2019 sewage only'!$D1171+'2012-2019 sewage only'!$F1171)</f>
        <v>#VALUE!</v>
      </c>
      <c r="F1171">
        <f>IF('2012-2019 combined'!D1171&lt;30, 0, '2012-2019 combined'!D1171-30)</f>
        <v>0</v>
      </c>
    </row>
    <row r="1172" spans="1:6" x14ac:dyDescent="0.25">
      <c r="A1172" s="4">
        <v>42292</v>
      </c>
      <c r="B1172">
        <f>'2012-2019 combined'!B1172*'2012-2019 sewage only'!$D1172/('2012-2019 sewage only'!$D1172+'2012-2019 sewage only'!$F1172)</f>
        <v>9.3800000000000008</v>
      </c>
      <c r="C1172">
        <f>'2012-2019 combined'!C1172*'2012-2019 sewage only'!$D1172/('2012-2019 sewage only'!$D1172+'2012-2019 sewage only'!$F1172)</f>
        <v>0</v>
      </c>
      <c r="D1172">
        <f>IF('2012-2019 combined'!D1172&lt;30,'2012-2019 combined'!D1172,30)</f>
        <v>16.93</v>
      </c>
      <c r="E1172" t="e">
        <f>'2012-2019 combined'!E1172*'2012-2019 sewage only'!$D1172/('2012-2019 sewage only'!$D1172+'2012-2019 sewage only'!$F1172)</f>
        <v>#VALUE!</v>
      </c>
      <c r="F1172">
        <f>IF('2012-2019 combined'!D1172&lt;30, 0, '2012-2019 combined'!D1172-30)</f>
        <v>0</v>
      </c>
    </row>
    <row r="1173" spans="1:6" x14ac:dyDescent="0.25">
      <c r="A1173" s="4">
        <v>42293</v>
      </c>
      <c r="B1173" t="e">
        <f>'2012-2019 combined'!B1173*'2012-2019 sewage only'!$D1173/('2012-2019 sewage only'!$D1173+'2012-2019 sewage only'!$F1173)</f>
        <v>#VALUE!</v>
      </c>
      <c r="C1173">
        <f>'2012-2019 combined'!C1173*'2012-2019 sewage only'!$D1173/('2012-2019 sewage only'!$D1173+'2012-2019 sewage only'!$F1173)</f>
        <v>0</v>
      </c>
      <c r="D1173">
        <f>IF('2012-2019 combined'!D1173&lt;30,'2012-2019 combined'!D1173,30)</f>
        <v>16.760000000000002</v>
      </c>
      <c r="E1173" t="e">
        <f>'2012-2019 combined'!E1173*'2012-2019 sewage only'!$D1173/('2012-2019 sewage only'!$D1173+'2012-2019 sewage only'!$F1173)</f>
        <v>#VALUE!</v>
      </c>
      <c r="F1173">
        <f>IF('2012-2019 combined'!D1173&lt;30, 0, '2012-2019 combined'!D1173-30)</f>
        <v>0</v>
      </c>
    </row>
    <row r="1174" spans="1:6" x14ac:dyDescent="0.25">
      <c r="A1174" s="4">
        <v>42294</v>
      </c>
      <c r="B1174" t="e">
        <f>'2012-2019 combined'!B1174*'2012-2019 sewage only'!$D1174/('2012-2019 sewage only'!$D1174+'2012-2019 sewage only'!$F1174)</f>
        <v>#VALUE!</v>
      </c>
      <c r="C1174">
        <f>'2012-2019 combined'!C1174*'2012-2019 sewage only'!$D1174/('2012-2019 sewage only'!$D1174+'2012-2019 sewage only'!$F1174)</f>
        <v>0</v>
      </c>
      <c r="D1174">
        <f>IF('2012-2019 combined'!D1174&lt;30,'2012-2019 combined'!D1174,30)</f>
        <v>18.329999999999998</v>
      </c>
      <c r="E1174" t="e">
        <f>'2012-2019 combined'!E1174*'2012-2019 sewage only'!$D1174/('2012-2019 sewage only'!$D1174+'2012-2019 sewage only'!$F1174)</f>
        <v>#VALUE!</v>
      </c>
      <c r="F1174">
        <f>IF('2012-2019 combined'!D1174&lt;30, 0, '2012-2019 combined'!D1174-30)</f>
        <v>0</v>
      </c>
    </row>
    <row r="1175" spans="1:6" x14ac:dyDescent="0.25">
      <c r="A1175" s="4">
        <v>42295</v>
      </c>
      <c r="B1175" t="e">
        <f>'2012-2019 combined'!B1175*'2012-2019 sewage only'!$D1175/('2012-2019 sewage only'!$D1175+'2012-2019 sewage only'!$F1175)</f>
        <v>#VALUE!</v>
      </c>
      <c r="C1175">
        <f>'2012-2019 combined'!C1175*'2012-2019 sewage only'!$D1175/('2012-2019 sewage only'!$D1175+'2012-2019 sewage only'!$F1175)</f>
        <v>0</v>
      </c>
      <c r="D1175">
        <f>IF('2012-2019 combined'!D1175&lt;30,'2012-2019 combined'!D1175,30)</f>
        <v>19.149999999999999</v>
      </c>
      <c r="E1175" t="e">
        <f>'2012-2019 combined'!E1175*'2012-2019 sewage only'!$D1175/('2012-2019 sewage only'!$D1175+'2012-2019 sewage only'!$F1175)</f>
        <v>#VALUE!</v>
      </c>
      <c r="F1175">
        <f>IF('2012-2019 combined'!D1175&lt;30, 0, '2012-2019 combined'!D1175-30)</f>
        <v>0</v>
      </c>
    </row>
    <row r="1176" spans="1:6" x14ac:dyDescent="0.25">
      <c r="A1176" s="4">
        <v>42296</v>
      </c>
      <c r="B1176" t="e">
        <f>'2012-2019 combined'!B1176*'2012-2019 sewage only'!$D1176/('2012-2019 sewage only'!$D1176+'2012-2019 sewage only'!$F1176)</f>
        <v>#VALUE!</v>
      </c>
      <c r="C1176">
        <f>'2012-2019 combined'!C1176*'2012-2019 sewage only'!$D1176/('2012-2019 sewage only'!$D1176+'2012-2019 sewage only'!$F1176)</f>
        <v>0</v>
      </c>
      <c r="D1176">
        <f>IF('2012-2019 combined'!D1176&lt;30,'2012-2019 combined'!D1176,30)</f>
        <v>18.54</v>
      </c>
      <c r="E1176" t="e">
        <f>'2012-2019 combined'!E1176*'2012-2019 sewage only'!$D1176/('2012-2019 sewage only'!$D1176+'2012-2019 sewage only'!$F1176)</f>
        <v>#VALUE!</v>
      </c>
      <c r="F1176">
        <f>IF('2012-2019 combined'!D1176&lt;30, 0, '2012-2019 combined'!D1176-30)</f>
        <v>0</v>
      </c>
    </row>
    <row r="1177" spans="1:6" x14ac:dyDescent="0.25">
      <c r="A1177" s="4">
        <v>42297</v>
      </c>
      <c r="B1177">
        <f>'2012-2019 combined'!B1177*'2012-2019 sewage only'!$D1177/('2012-2019 sewage only'!$D1177+'2012-2019 sewage only'!$F1177)</f>
        <v>9.25</v>
      </c>
      <c r="C1177">
        <f>'2012-2019 combined'!C1177*'2012-2019 sewage only'!$D1177/('2012-2019 sewage only'!$D1177+'2012-2019 sewage only'!$F1177)</f>
        <v>0.97</v>
      </c>
      <c r="D1177">
        <f>IF('2012-2019 combined'!D1177&lt;30,'2012-2019 combined'!D1177,30)</f>
        <v>17.989999999999998</v>
      </c>
      <c r="E1177">
        <f>'2012-2019 combined'!E1177*'2012-2019 sewage only'!$D1177/('2012-2019 sewage only'!$D1177+'2012-2019 sewage only'!$F1177)</f>
        <v>34.9</v>
      </c>
      <c r="F1177">
        <f>IF('2012-2019 combined'!D1177&lt;30, 0, '2012-2019 combined'!D1177-30)</f>
        <v>0</v>
      </c>
    </row>
    <row r="1178" spans="1:6" x14ac:dyDescent="0.25">
      <c r="A1178" s="4">
        <v>42298</v>
      </c>
      <c r="B1178" t="e">
        <f>'2012-2019 combined'!B1178*'2012-2019 sewage only'!$D1178/('2012-2019 sewage only'!$D1178+'2012-2019 sewage only'!$F1178)</f>
        <v>#VALUE!</v>
      </c>
      <c r="C1178">
        <f>'2012-2019 combined'!C1178*'2012-2019 sewage only'!$D1178/('2012-2019 sewage only'!$D1178+'2012-2019 sewage only'!$F1178)</f>
        <v>0</v>
      </c>
      <c r="D1178">
        <f>IF('2012-2019 combined'!D1178&lt;30,'2012-2019 combined'!D1178,30)</f>
        <v>18.07</v>
      </c>
      <c r="E1178" t="e">
        <f>'2012-2019 combined'!E1178*'2012-2019 sewage only'!$D1178/('2012-2019 sewage only'!$D1178+'2012-2019 sewage only'!$F1178)</f>
        <v>#VALUE!</v>
      </c>
      <c r="F1178">
        <f>IF('2012-2019 combined'!D1178&lt;30, 0, '2012-2019 combined'!D1178-30)</f>
        <v>0</v>
      </c>
    </row>
    <row r="1179" spans="1:6" x14ac:dyDescent="0.25">
      <c r="A1179" s="4">
        <v>42299</v>
      </c>
      <c r="B1179">
        <f>'2012-2019 combined'!B1179*'2012-2019 sewage only'!$D1179/('2012-2019 sewage only'!$D1179+'2012-2019 sewage only'!$F1179)</f>
        <v>12.9</v>
      </c>
      <c r="C1179">
        <f>'2012-2019 combined'!C1179*'2012-2019 sewage only'!$D1179/('2012-2019 sewage only'!$D1179+'2012-2019 sewage only'!$F1179)</f>
        <v>0</v>
      </c>
      <c r="D1179">
        <f>IF('2012-2019 combined'!D1179&lt;30,'2012-2019 combined'!D1179,30)</f>
        <v>17.100000000000001</v>
      </c>
      <c r="E1179" t="e">
        <f>'2012-2019 combined'!E1179*'2012-2019 sewage only'!$D1179/('2012-2019 sewage only'!$D1179+'2012-2019 sewage only'!$F1179)</f>
        <v>#VALUE!</v>
      </c>
      <c r="F1179">
        <f>IF('2012-2019 combined'!D1179&lt;30, 0, '2012-2019 combined'!D1179-30)</f>
        <v>0</v>
      </c>
    </row>
    <row r="1180" spans="1:6" x14ac:dyDescent="0.25">
      <c r="A1180" s="4">
        <v>42300</v>
      </c>
      <c r="B1180" t="e">
        <f>'2012-2019 combined'!B1180*'2012-2019 sewage only'!$D1180/('2012-2019 sewage only'!$D1180+'2012-2019 sewage only'!$F1180)</f>
        <v>#VALUE!</v>
      </c>
      <c r="C1180">
        <f>'2012-2019 combined'!C1180*'2012-2019 sewage only'!$D1180/('2012-2019 sewage only'!$D1180+'2012-2019 sewage only'!$F1180)</f>
        <v>0</v>
      </c>
      <c r="D1180">
        <f>IF('2012-2019 combined'!D1180&lt;30,'2012-2019 combined'!D1180,30)</f>
        <v>18.29</v>
      </c>
      <c r="E1180" t="e">
        <f>'2012-2019 combined'!E1180*'2012-2019 sewage only'!$D1180/('2012-2019 sewage only'!$D1180+'2012-2019 sewage only'!$F1180)</f>
        <v>#VALUE!</v>
      </c>
      <c r="F1180">
        <f>IF('2012-2019 combined'!D1180&lt;30, 0, '2012-2019 combined'!D1180-30)</f>
        <v>0</v>
      </c>
    </row>
    <row r="1181" spans="1:6" x14ac:dyDescent="0.25">
      <c r="A1181" s="4">
        <v>42301</v>
      </c>
      <c r="B1181" t="e">
        <f>'2012-2019 combined'!B1181*'2012-2019 sewage only'!$D1181/('2012-2019 sewage only'!$D1181+'2012-2019 sewage only'!$F1181)</f>
        <v>#VALUE!</v>
      </c>
      <c r="C1181">
        <f>'2012-2019 combined'!C1181*'2012-2019 sewage only'!$D1181/('2012-2019 sewage only'!$D1181+'2012-2019 sewage only'!$F1181)</f>
        <v>0</v>
      </c>
      <c r="D1181">
        <f>IF('2012-2019 combined'!D1181&lt;30,'2012-2019 combined'!D1181,30)</f>
        <v>17.89</v>
      </c>
      <c r="E1181" t="e">
        <f>'2012-2019 combined'!E1181*'2012-2019 sewage only'!$D1181/('2012-2019 sewage only'!$D1181+'2012-2019 sewage only'!$F1181)</f>
        <v>#VALUE!</v>
      </c>
      <c r="F1181">
        <f>IF('2012-2019 combined'!D1181&lt;30, 0, '2012-2019 combined'!D1181-30)</f>
        <v>0</v>
      </c>
    </row>
    <row r="1182" spans="1:6" x14ac:dyDescent="0.25">
      <c r="A1182" s="4">
        <v>42302</v>
      </c>
      <c r="B1182" t="e">
        <f>'2012-2019 combined'!B1182*'2012-2019 sewage only'!$D1182/('2012-2019 sewage only'!$D1182+'2012-2019 sewage only'!$F1182)</f>
        <v>#VALUE!</v>
      </c>
      <c r="C1182">
        <f>'2012-2019 combined'!C1182*'2012-2019 sewage only'!$D1182/('2012-2019 sewage only'!$D1182+'2012-2019 sewage only'!$F1182)</f>
        <v>0</v>
      </c>
      <c r="D1182">
        <f>IF('2012-2019 combined'!D1182&lt;30,'2012-2019 combined'!D1182,30)</f>
        <v>17.579999999999998</v>
      </c>
      <c r="E1182" t="e">
        <f>'2012-2019 combined'!E1182*'2012-2019 sewage only'!$D1182/('2012-2019 sewage only'!$D1182+'2012-2019 sewage only'!$F1182)</f>
        <v>#VALUE!</v>
      </c>
      <c r="F1182">
        <f>IF('2012-2019 combined'!D1182&lt;30, 0, '2012-2019 combined'!D1182-30)</f>
        <v>0</v>
      </c>
    </row>
    <row r="1183" spans="1:6" x14ac:dyDescent="0.25">
      <c r="A1183" s="4">
        <v>42303</v>
      </c>
      <c r="B1183" t="e">
        <f>'2012-2019 combined'!B1183*'2012-2019 sewage only'!$D1183/('2012-2019 sewage only'!$D1183+'2012-2019 sewage only'!$F1183)</f>
        <v>#VALUE!</v>
      </c>
      <c r="C1183">
        <f>'2012-2019 combined'!C1183*'2012-2019 sewage only'!$D1183/('2012-2019 sewage only'!$D1183+'2012-2019 sewage only'!$F1183)</f>
        <v>0</v>
      </c>
      <c r="D1183">
        <f>IF('2012-2019 combined'!D1183&lt;30,'2012-2019 combined'!D1183,30)</f>
        <v>19.29</v>
      </c>
      <c r="E1183" t="e">
        <f>'2012-2019 combined'!E1183*'2012-2019 sewage only'!$D1183/('2012-2019 sewage only'!$D1183+'2012-2019 sewage only'!$F1183)</f>
        <v>#VALUE!</v>
      </c>
      <c r="F1183">
        <f>IF('2012-2019 combined'!D1183&lt;30, 0, '2012-2019 combined'!D1183-30)</f>
        <v>0</v>
      </c>
    </row>
    <row r="1184" spans="1:6" x14ac:dyDescent="0.25">
      <c r="A1184" s="4">
        <v>42304</v>
      </c>
      <c r="B1184">
        <f>'2012-2019 combined'!B1184*'2012-2019 sewage only'!$D1184/('2012-2019 sewage only'!$D1184+'2012-2019 sewage only'!$F1184)</f>
        <v>6.073959938366718</v>
      </c>
      <c r="C1184">
        <f>'2012-2019 combined'!C1184*'2012-2019 sewage only'!$D1184/('2012-2019 sewage only'!$D1184+'2012-2019 sewage only'!$F1184)</f>
        <v>0.7432973805855162</v>
      </c>
      <c r="D1184">
        <f>IF('2012-2019 combined'!D1184&lt;30,'2012-2019 combined'!D1184,30)</f>
        <v>30</v>
      </c>
      <c r="E1184">
        <f>'2012-2019 combined'!E1184*'2012-2019 sewage only'!$D1184/('2012-2019 sewage only'!$D1184+'2012-2019 sewage only'!$F1184)</f>
        <v>22.09553158705701</v>
      </c>
      <c r="F1184">
        <f>IF('2012-2019 combined'!D1184&lt;30, 0, '2012-2019 combined'!D1184-30)</f>
        <v>2.4500000000000028</v>
      </c>
    </row>
    <row r="1185" spans="1:6" x14ac:dyDescent="0.25">
      <c r="A1185" s="4">
        <v>42305</v>
      </c>
      <c r="B1185" t="e">
        <f>'2012-2019 combined'!B1185*'2012-2019 sewage only'!$D1185/('2012-2019 sewage only'!$D1185+'2012-2019 sewage only'!$F1185)</f>
        <v>#VALUE!</v>
      </c>
      <c r="C1185">
        <f>'2012-2019 combined'!C1185*'2012-2019 sewage only'!$D1185/('2012-2019 sewage only'!$D1185+'2012-2019 sewage only'!$F1185)</f>
        <v>0</v>
      </c>
      <c r="D1185">
        <f>IF('2012-2019 combined'!D1185&lt;30,'2012-2019 combined'!D1185,30)</f>
        <v>19.18</v>
      </c>
      <c r="E1185" t="e">
        <f>'2012-2019 combined'!E1185*'2012-2019 sewage only'!$D1185/('2012-2019 sewage only'!$D1185+'2012-2019 sewage only'!$F1185)</f>
        <v>#VALUE!</v>
      </c>
      <c r="F1185">
        <f>IF('2012-2019 combined'!D1185&lt;30, 0, '2012-2019 combined'!D1185-30)</f>
        <v>0</v>
      </c>
    </row>
    <row r="1186" spans="1:6" x14ac:dyDescent="0.25">
      <c r="A1186" s="4">
        <v>42306</v>
      </c>
      <c r="B1186">
        <f>'2012-2019 combined'!B1186*'2012-2019 sewage only'!$D1186/('2012-2019 sewage only'!$D1186+'2012-2019 sewage only'!$F1186)</f>
        <v>16.600000000000001</v>
      </c>
      <c r="C1186">
        <f>'2012-2019 combined'!C1186*'2012-2019 sewage only'!$D1186/('2012-2019 sewage only'!$D1186+'2012-2019 sewage only'!$F1186)</f>
        <v>0</v>
      </c>
      <c r="D1186">
        <f>IF('2012-2019 combined'!D1186&lt;30,'2012-2019 combined'!D1186,30)</f>
        <v>19.64</v>
      </c>
      <c r="E1186" t="e">
        <f>'2012-2019 combined'!E1186*'2012-2019 sewage only'!$D1186/('2012-2019 sewage only'!$D1186+'2012-2019 sewage only'!$F1186)</f>
        <v>#VALUE!</v>
      </c>
      <c r="F1186">
        <f>IF('2012-2019 combined'!D1186&lt;30, 0, '2012-2019 combined'!D1186-30)</f>
        <v>0</v>
      </c>
    </row>
    <row r="1187" spans="1:6" x14ac:dyDescent="0.25">
      <c r="A1187" s="4">
        <v>42307</v>
      </c>
      <c r="B1187" t="e">
        <f>'2012-2019 combined'!B1187*'2012-2019 sewage only'!$D1187/('2012-2019 sewage only'!$D1187+'2012-2019 sewage only'!$F1187)</f>
        <v>#VALUE!</v>
      </c>
      <c r="C1187">
        <f>'2012-2019 combined'!C1187*'2012-2019 sewage only'!$D1187/('2012-2019 sewage only'!$D1187+'2012-2019 sewage only'!$F1187)</f>
        <v>0</v>
      </c>
      <c r="D1187">
        <f>IF('2012-2019 combined'!D1187&lt;30,'2012-2019 combined'!D1187,30)</f>
        <v>19.670000000000002</v>
      </c>
      <c r="E1187" t="e">
        <f>'2012-2019 combined'!E1187*'2012-2019 sewage only'!$D1187/('2012-2019 sewage only'!$D1187+'2012-2019 sewage only'!$F1187)</f>
        <v>#VALUE!</v>
      </c>
      <c r="F1187">
        <f>IF('2012-2019 combined'!D1187&lt;30, 0, '2012-2019 combined'!D1187-30)</f>
        <v>0</v>
      </c>
    </row>
    <row r="1188" spans="1:6" x14ac:dyDescent="0.25">
      <c r="A1188" s="4">
        <v>42308</v>
      </c>
      <c r="B1188" t="e">
        <f>'2012-2019 combined'!B1188*'2012-2019 sewage only'!$D1188/('2012-2019 sewage only'!$D1188+'2012-2019 sewage only'!$F1188)</f>
        <v>#VALUE!</v>
      </c>
      <c r="C1188">
        <f>'2012-2019 combined'!C1188*'2012-2019 sewage only'!$D1188/('2012-2019 sewage only'!$D1188+'2012-2019 sewage only'!$F1188)</f>
        <v>0</v>
      </c>
      <c r="D1188">
        <f>IF('2012-2019 combined'!D1188&lt;30,'2012-2019 combined'!D1188,30)</f>
        <v>26.04</v>
      </c>
      <c r="E1188" t="e">
        <f>'2012-2019 combined'!E1188*'2012-2019 sewage only'!$D1188/('2012-2019 sewage only'!$D1188+'2012-2019 sewage only'!$F1188)</f>
        <v>#VALUE!</v>
      </c>
      <c r="F1188">
        <f>IF('2012-2019 combined'!D1188&lt;30, 0, '2012-2019 combined'!D1188-30)</f>
        <v>0</v>
      </c>
    </row>
    <row r="1189" spans="1:6" x14ac:dyDescent="0.25">
      <c r="A1189" s="4">
        <v>42309</v>
      </c>
      <c r="B1189" t="e">
        <f>'2012-2019 combined'!B1189*'2012-2019 sewage only'!$D1189/('2012-2019 sewage only'!$D1189+'2012-2019 sewage only'!$F1189)</f>
        <v>#VALUE!</v>
      </c>
      <c r="C1189">
        <f>'2012-2019 combined'!C1189*'2012-2019 sewage only'!$D1189/('2012-2019 sewage only'!$D1189+'2012-2019 sewage only'!$F1189)</f>
        <v>0</v>
      </c>
      <c r="D1189">
        <f>IF('2012-2019 combined'!D1189&lt;30,'2012-2019 combined'!D1189,30)</f>
        <v>19.37</v>
      </c>
      <c r="E1189" t="e">
        <f>'2012-2019 combined'!E1189*'2012-2019 sewage only'!$D1189/('2012-2019 sewage only'!$D1189+'2012-2019 sewage only'!$F1189)</f>
        <v>#VALUE!</v>
      </c>
      <c r="F1189">
        <f>IF('2012-2019 combined'!D1189&lt;30, 0, '2012-2019 combined'!D1189-30)</f>
        <v>0</v>
      </c>
    </row>
    <row r="1190" spans="1:6" x14ac:dyDescent="0.25">
      <c r="A1190" s="4">
        <v>42310</v>
      </c>
      <c r="B1190" t="e">
        <f>'2012-2019 combined'!B1190*'2012-2019 sewage only'!$D1190/('2012-2019 sewage only'!$D1190+'2012-2019 sewage only'!$F1190)</f>
        <v>#VALUE!</v>
      </c>
      <c r="C1190">
        <f>'2012-2019 combined'!C1190*'2012-2019 sewage only'!$D1190/('2012-2019 sewage only'!$D1190+'2012-2019 sewage only'!$F1190)</f>
        <v>0</v>
      </c>
      <c r="D1190">
        <f>IF('2012-2019 combined'!D1190&lt;30,'2012-2019 combined'!D1190,30)</f>
        <v>18.8</v>
      </c>
      <c r="E1190" t="e">
        <f>'2012-2019 combined'!E1190*'2012-2019 sewage only'!$D1190/('2012-2019 sewage only'!$D1190+'2012-2019 sewage only'!$F1190)</f>
        <v>#VALUE!</v>
      </c>
      <c r="F1190">
        <f>IF('2012-2019 combined'!D1190&lt;30, 0, '2012-2019 combined'!D1190-30)</f>
        <v>0</v>
      </c>
    </row>
    <row r="1191" spans="1:6" x14ac:dyDescent="0.25">
      <c r="A1191" s="4">
        <v>42311</v>
      </c>
      <c r="B1191">
        <f>'2012-2019 combined'!B1191*'2012-2019 sewage only'!$D1191/('2012-2019 sewage only'!$D1191+'2012-2019 sewage only'!$F1191)</f>
        <v>10.199999999999999</v>
      </c>
      <c r="C1191">
        <f>'2012-2019 combined'!C1191*'2012-2019 sewage only'!$D1191/('2012-2019 sewage only'!$D1191+'2012-2019 sewage only'!$F1191)</f>
        <v>0.747</v>
      </c>
      <c r="D1191">
        <f>IF('2012-2019 combined'!D1191&lt;30,'2012-2019 combined'!D1191,30)</f>
        <v>19.309999999999999</v>
      </c>
      <c r="E1191">
        <f>'2012-2019 combined'!E1191*'2012-2019 sewage only'!$D1191/('2012-2019 sewage only'!$D1191+'2012-2019 sewage only'!$F1191)</f>
        <v>33.700000000000003</v>
      </c>
      <c r="F1191">
        <f>IF('2012-2019 combined'!D1191&lt;30, 0, '2012-2019 combined'!D1191-30)</f>
        <v>0</v>
      </c>
    </row>
    <row r="1192" spans="1:6" x14ac:dyDescent="0.25">
      <c r="A1192" s="4">
        <v>42312</v>
      </c>
      <c r="B1192" t="e">
        <f>'2012-2019 combined'!B1192*'2012-2019 sewage only'!$D1192/('2012-2019 sewage only'!$D1192+'2012-2019 sewage only'!$F1192)</f>
        <v>#VALUE!</v>
      </c>
      <c r="C1192">
        <f>'2012-2019 combined'!C1192*'2012-2019 sewage only'!$D1192/('2012-2019 sewage only'!$D1192+'2012-2019 sewage only'!$F1192)</f>
        <v>0</v>
      </c>
      <c r="D1192">
        <f>IF('2012-2019 combined'!D1192&lt;30,'2012-2019 combined'!D1192,30)</f>
        <v>19.47</v>
      </c>
      <c r="E1192" t="e">
        <f>'2012-2019 combined'!E1192*'2012-2019 sewage only'!$D1192/('2012-2019 sewage only'!$D1192+'2012-2019 sewage only'!$F1192)</f>
        <v>#VALUE!</v>
      </c>
      <c r="F1192">
        <f>IF('2012-2019 combined'!D1192&lt;30, 0, '2012-2019 combined'!D1192-30)</f>
        <v>0</v>
      </c>
    </row>
    <row r="1193" spans="1:6" x14ac:dyDescent="0.25">
      <c r="A1193" s="4">
        <v>42313</v>
      </c>
      <c r="B1193">
        <f>'2012-2019 combined'!B1193*'2012-2019 sewage only'!$D1193/('2012-2019 sewage only'!$D1193+'2012-2019 sewage only'!$F1193)</f>
        <v>11.5</v>
      </c>
      <c r="C1193">
        <f>'2012-2019 combined'!C1193*'2012-2019 sewage only'!$D1193/('2012-2019 sewage only'!$D1193+'2012-2019 sewage only'!$F1193)</f>
        <v>0</v>
      </c>
      <c r="D1193">
        <f>IF('2012-2019 combined'!D1193&lt;30,'2012-2019 combined'!D1193,30)</f>
        <v>20.32</v>
      </c>
      <c r="E1193" t="e">
        <f>'2012-2019 combined'!E1193*'2012-2019 sewage only'!$D1193/('2012-2019 sewage only'!$D1193+'2012-2019 sewage only'!$F1193)</f>
        <v>#VALUE!</v>
      </c>
      <c r="F1193">
        <f>IF('2012-2019 combined'!D1193&lt;30, 0, '2012-2019 combined'!D1193-30)</f>
        <v>0</v>
      </c>
    </row>
    <row r="1194" spans="1:6" x14ac:dyDescent="0.25">
      <c r="A1194" s="4">
        <v>42314</v>
      </c>
      <c r="B1194" t="e">
        <f>'2012-2019 combined'!B1194*'2012-2019 sewage only'!$D1194/('2012-2019 sewage only'!$D1194+'2012-2019 sewage only'!$F1194)</f>
        <v>#VALUE!</v>
      </c>
      <c r="C1194">
        <f>'2012-2019 combined'!C1194*'2012-2019 sewage only'!$D1194/('2012-2019 sewage only'!$D1194+'2012-2019 sewage only'!$F1194)</f>
        <v>0</v>
      </c>
      <c r="D1194">
        <f>IF('2012-2019 combined'!D1194&lt;30,'2012-2019 combined'!D1194,30)</f>
        <v>18.559999999999999</v>
      </c>
      <c r="E1194" t="e">
        <f>'2012-2019 combined'!E1194*'2012-2019 sewage only'!$D1194/('2012-2019 sewage only'!$D1194+'2012-2019 sewage only'!$F1194)</f>
        <v>#VALUE!</v>
      </c>
      <c r="F1194">
        <f>IF('2012-2019 combined'!D1194&lt;30, 0, '2012-2019 combined'!D1194-30)</f>
        <v>0</v>
      </c>
    </row>
    <row r="1195" spans="1:6" x14ac:dyDescent="0.25">
      <c r="A1195" s="4">
        <v>42315</v>
      </c>
      <c r="B1195" t="e">
        <f>'2012-2019 combined'!B1195*'2012-2019 sewage only'!$D1195/('2012-2019 sewage only'!$D1195+'2012-2019 sewage only'!$F1195)</f>
        <v>#VALUE!</v>
      </c>
      <c r="C1195">
        <f>'2012-2019 combined'!C1195*'2012-2019 sewage only'!$D1195/('2012-2019 sewage only'!$D1195+'2012-2019 sewage only'!$F1195)</f>
        <v>0</v>
      </c>
      <c r="D1195">
        <f>IF('2012-2019 combined'!D1195&lt;30,'2012-2019 combined'!D1195,30)</f>
        <v>18.850000000000001</v>
      </c>
      <c r="E1195" t="e">
        <f>'2012-2019 combined'!E1195*'2012-2019 sewage only'!$D1195/('2012-2019 sewage only'!$D1195+'2012-2019 sewage only'!$F1195)</f>
        <v>#VALUE!</v>
      </c>
      <c r="F1195">
        <f>IF('2012-2019 combined'!D1195&lt;30, 0, '2012-2019 combined'!D1195-30)</f>
        <v>0</v>
      </c>
    </row>
    <row r="1196" spans="1:6" x14ac:dyDescent="0.25">
      <c r="A1196" s="4">
        <v>42316</v>
      </c>
      <c r="B1196" t="e">
        <f>'2012-2019 combined'!B1196*'2012-2019 sewage only'!$D1196/('2012-2019 sewage only'!$D1196+'2012-2019 sewage only'!$F1196)</f>
        <v>#VALUE!</v>
      </c>
      <c r="C1196">
        <f>'2012-2019 combined'!C1196*'2012-2019 sewage only'!$D1196/('2012-2019 sewage only'!$D1196+'2012-2019 sewage only'!$F1196)</f>
        <v>0</v>
      </c>
      <c r="D1196">
        <f>IF('2012-2019 combined'!D1196&lt;30,'2012-2019 combined'!D1196,30)</f>
        <v>18.47</v>
      </c>
      <c r="E1196" t="e">
        <f>'2012-2019 combined'!E1196*'2012-2019 sewage only'!$D1196/('2012-2019 sewage only'!$D1196+'2012-2019 sewage only'!$F1196)</f>
        <v>#VALUE!</v>
      </c>
      <c r="F1196">
        <f>IF('2012-2019 combined'!D1196&lt;30, 0, '2012-2019 combined'!D1196-30)</f>
        <v>0</v>
      </c>
    </row>
    <row r="1197" spans="1:6" x14ac:dyDescent="0.25">
      <c r="A1197" s="4">
        <v>42317</v>
      </c>
      <c r="B1197" t="e">
        <f>'2012-2019 combined'!B1197*'2012-2019 sewage only'!$D1197/('2012-2019 sewage only'!$D1197+'2012-2019 sewage only'!$F1197)</f>
        <v>#VALUE!</v>
      </c>
      <c r="C1197">
        <f>'2012-2019 combined'!C1197*'2012-2019 sewage only'!$D1197/('2012-2019 sewage only'!$D1197+'2012-2019 sewage only'!$F1197)</f>
        <v>0</v>
      </c>
      <c r="D1197">
        <f>IF('2012-2019 combined'!D1197&lt;30,'2012-2019 combined'!D1197,30)</f>
        <v>17.18</v>
      </c>
      <c r="E1197" t="e">
        <f>'2012-2019 combined'!E1197*'2012-2019 sewage only'!$D1197/('2012-2019 sewage only'!$D1197+'2012-2019 sewage only'!$F1197)</f>
        <v>#VALUE!</v>
      </c>
      <c r="F1197">
        <f>IF('2012-2019 combined'!D1197&lt;30, 0, '2012-2019 combined'!D1197-30)</f>
        <v>0</v>
      </c>
    </row>
    <row r="1198" spans="1:6" x14ac:dyDescent="0.25">
      <c r="A1198" s="4">
        <v>42318</v>
      </c>
      <c r="B1198">
        <f>'2012-2019 combined'!B1198*'2012-2019 sewage only'!$D1198/('2012-2019 sewage only'!$D1198+'2012-2019 sewage only'!$F1198)</f>
        <v>13</v>
      </c>
      <c r="C1198">
        <f>'2012-2019 combined'!C1198*'2012-2019 sewage only'!$D1198/('2012-2019 sewage only'!$D1198+'2012-2019 sewage only'!$F1198)</f>
        <v>0.47999999999999993</v>
      </c>
      <c r="D1198">
        <f>IF('2012-2019 combined'!D1198&lt;30,'2012-2019 combined'!D1198,30)</f>
        <v>17.43</v>
      </c>
      <c r="E1198">
        <f>'2012-2019 combined'!E1198*'2012-2019 sewage only'!$D1198/('2012-2019 sewage only'!$D1198+'2012-2019 sewage only'!$F1198)</f>
        <v>35.5</v>
      </c>
      <c r="F1198">
        <f>IF('2012-2019 combined'!D1198&lt;30, 0, '2012-2019 combined'!D1198-30)</f>
        <v>0</v>
      </c>
    </row>
    <row r="1199" spans="1:6" x14ac:dyDescent="0.25">
      <c r="A1199" s="4">
        <v>42319</v>
      </c>
      <c r="B1199" t="e">
        <f>'2012-2019 combined'!B1199*'2012-2019 sewage only'!$D1199/('2012-2019 sewage only'!$D1199+'2012-2019 sewage only'!$F1199)</f>
        <v>#VALUE!</v>
      </c>
      <c r="C1199">
        <f>'2012-2019 combined'!C1199*'2012-2019 sewage only'!$D1199/('2012-2019 sewage only'!$D1199+'2012-2019 sewage only'!$F1199)</f>
        <v>0</v>
      </c>
      <c r="D1199">
        <f>IF('2012-2019 combined'!D1199&lt;30,'2012-2019 combined'!D1199,30)</f>
        <v>22.49</v>
      </c>
      <c r="E1199" t="e">
        <f>'2012-2019 combined'!E1199*'2012-2019 sewage only'!$D1199/('2012-2019 sewage only'!$D1199+'2012-2019 sewage only'!$F1199)</f>
        <v>#VALUE!</v>
      </c>
      <c r="F1199">
        <f>IF('2012-2019 combined'!D1199&lt;30, 0, '2012-2019 combined'!D1199-30)</f>
        <v>0</v>
      </c>
    </row>
    <row r="1200" spans="1:6" x14ac:dyDescent="0.25">
      <c r="A1200" s="4">
        <v>42320</v>
      </c>
      <c r="B1200">
        <f>'2012-2019 combined'!B1200*'2012-2019 sewage only'!$D1200/('2012-2019 sewage only'!$D1200+'2012-2019 sewage only'!$F1200)</f>
        <v>16.899999999999999</v>
      </c>
      <c r="C1200">
        <f>'2012-2019 combined'!C1200*'2012-2019 sewage only'!$D1200/('2012-2019 sewage only'!$D1200+'2012-2019 sewage only'!$F1200)</f>
        <v>0</v>
      </c>
      <c r="D1200">
        <f>IF('2012-2019 combined'!D1200&lt;30,'2012-2019 combined'!D1200,30)</f>
        <v>19.059999999999999</v>
      </c>
      <c r="E1200" t="e">
        <f>'2012-2019 combined'!E1200*'2012-2019 sewage only'!$D1200/('2012-2019 sewage only'!$D1200+'2012-2019 sewage only'!$F1200)</f>
        <v>#VALUE!</v>
      </c>
      <c r="F1200">
        <f>IF('2012-2019 combined'!D1200&lt;30, 0, '2012-2019 combined'!D1200-30)</f>
        <v>0</v>
      </c>
    </row>
    <row r="1201" spans="1:6" x14ac:dyDescent="0.25">
      <c r="A1201" s="4">
        <v>42321</v>
      </c>
      <c r="B1201" t="e">
        <f>'2012-2019 combined'!B1201*'2012-2019 sewage only'!$D1201/('2012-2019 sewage only'!$D1201+'2012-2019 sewage only'!$F1201)</f>
        <v>#VALUE!</v>
      </c>
      <c r="C1201">
        <f>'2012-2019 combined'!C1201*'2012-2019 sewage only'!$D1201/('2012-2019 sewage only'!$D1201+'2012-2019 sewage only'!$F1201)</f>
        <v>0</v>
      </c>
      <c r="D1201">
        <f>IF('2012-2019 combined'!D1201&lt;30,'2012-2019 combined'!D1201,30)</f>
        <v>18.2</v>
      </c>
      <c r="E1201" t="e">
        <f>'2012-2019 combined'!E1201*'2012-2019 sewage only'!$D1201/('2012-2019 sewage only'!$D1201+'2012-2019 sewage only'!$F1201)</f>
        <v>#VALUE!</v>
      </c>
      <c r="F1201">
        <f>IF('2012-2019 combined'!D1201&lt;30, 0, '2012-2019 combined'!D1201-30)</f>
        <v>0</v>
      </c>
    </row>
    <row r="1202" spans="1:6" x14ac:dyDescent="0.25">
      <c r="A1202" s="4">
        <v>42322</v>
      </c>
      <c r="B1202" t="e">
        <f>'2012-2019 combined'!B1202*'2012-2019 sewage only'!$D1202/('2012-2019 sewage only'!$D1202+'2012-2019 sewage only'!$F1202)</f>
        <v>#VALUE!</v>
      </c>
      <c r="C1202">
        <f>'2012-2019 combined'!C1202*'2012-2019 sewage only'!$D1202/('2012-2019 sewage only'!$D1202+'2012-2019 sewage only'!$F1202)</f>
        <v>0</v>
      </c>
      <c r="D1202">
        <f>IF('2012-2019 combined'!D1202&lt;30,'2012-2019 combined'!D1202,30)</f>
        <v>18.739999999999998</v>
      </c>
      <c r="E1202" t="e">
        <f>'2012-2019 combined'!E1202*'2012-2019 sewage only'!$D1202/('2012-2019 sewage only'!$D1202+'2012-2019 sewage only'!$F1202)</f>
        <v>#VALUE!</v>
      </c>
      <c r="F1202">
        <f>IF('2012-2019 combined'!D1202&lt;30, 0, '2012-2019 combined'!D1202-30)</f>
        <v>0</v>
      </c>
    </row>
    <row r="1203" spans="1:6" x14ac:dyDescent="0.25">
      <c r="A1203" s="4">
        <v>42323</v>
      </c>
      <c r="B1203" t="e">
        <f>'2012-2019 combined'!B1203*'2012-2019 sewage only'!$D1203/('2012-2019 sewage only'!$D1203+'2012-2019 sewage only'!$F1203)</f>
        <v>#VALUE!</v>
      </c>
      <c r="C1203">
        <f>'2012-2019 combined'!C1203*'2012-2019 sewage only'!$D1203/('2012-2019 sewage only'!$D1203+'2012-2019 sewage only'!$F1203)</f>
        <v>0</v>
      </c>
      <c r="D1203">
        <f>IF('2012-2019 combined'!D1203&lt;30,'2012-2019 combined'!D1203,30)</f>
        <v>18.55</v>
      </c>
      <c r="E1203" t="e">
        <f>'2012-2019 combined'!E1203*'2012-2019 sewage only'!$D1203/('2012-2019 sewage only'!$D1203+'2012-2019 sewage only'!$F1203)</f>
        <v>#VALUE!</v>
      </c>
      <c r="F1203">
        <f>IF('2012-2019 combined'!D1203&lt;30, 0, '2012-2019 combined'!D1203-30)</f>
        <v>0</v>
      </c>
    </row>
    <row r="1204" spans="1:6" x14ac:dyDescent="0.25">
      <c r="A1204" s="4">
        <v>42324</v>
      </c>
      <c r="B1204" t="e">
        <f>'2012-2019 combined'!B1204*'2012-2019 sewage only'!$D1204/('2012-2019 sewage only'!$D1204+'2012-2019 sewage only'!$F1204)</f>
        <v>#VALUE!</v>
      </c>
      <c r="C1204">
        <f>'2012-2019 combined'!C1204*'2012-2019 sewage only'!$D1204/('2012-2019 sewage only'!$D1204+'2012-2019 sewage only'!$F1204)</f>
        <v>0</v>
      </c>
      <c r="D1204">
        <f>IF('2012-2019 combined'!D1204&lt;30,'2012-2019 combined'!D1204,30)</f>
        <v>27.87</v>
      </c>
      <c r="E1204" t="e">
        <f>'2012-2019 combined'!E1204*'2012-2019 sewage only'!$D1204/('2012-2019 sewage only'!$D1204+'2012-2019 sewage only'!$F1204)</f>
        <v>#VALUE!</v>
      </c>
      <c r="F1204">
        <f>IF('2012-2019 combined'!D1204&lt;30, 0, '2012-2019 combined'!D1204-30)</f>
        <v>0</v>
      </c>
    </row>
    <row r="1205" spans="1:6" x14ac:dyDescent="0.25">
      <c r="A1205" s="4">
        <v>42325</v>
      </c>
      <c r="B1205">
        <f>'2012-2019 combined'!B1205*'2012-2019 sewage only'!$D1205/('2012-2019 sewage only'!$D1205+'2012-2019 sewage only'!$F1205)</f>
        <v>3.6068965517241383</v>
      </c>
      <c r="C1205" t="e">
        <f>'2012-2019 combined'!C1205*'2012-2019 sewage only'!$D1205/('2012-2019 sewage only'!$D1205+'2012-2019 sewage only'!$F1205)</f>
        <v>#VALUE!</v>
      </c>
      <c r="D1205">
        <f>IF('2012-2019 combined'!D1205&lt;30,'2012-2019 combined'!D1205,30)</f>
        <v>30</v>
      </c>
      <c r="E1205">
        <f>'2012-2019 combined'!E1205*'2012-2019 sewage only'!$D1205/('2012-2019 sewage only'!$D1205+'2012-2019 sewage only'!$F1205)</f>
        <v>11.655172413793101</v>
      </c>
      <c r="F1205">
        <f>IF('2012-2019 combined'!D1205&lt;30, 0, '2012-2019 combined'!D1205-30)</f>
        <v>13.5</v>
      </c>
    </row>
    <row r="1206" spans="1:6" x14ac:dyDescent="0.25">
      <c r="A1206" s="4">
        <v>42326</v>
      </c>
      <c r="B1206" t="e">
        <f>'2012-2019 combined'!B1206*'2012-2019 sewage only'!$D1206/('2012-2019 sewage only'!$D1206+'2012-2019 sewage only'!$F1206)</f>
        <v>#VALUE!</v>
      </c>
      <c r="C1206">
        <f>'2012-2019 combined'!C1206*'2012-2019 sewage only'!$D1206/('2012-2019 sewage only'!$D1206+'2012-2019 sewage only'!$F1206)</f>
        <v>0</v>
      </c>
      <c r="D1206">
        <f>IF('2012-2019 combined'!D1206&lt;30,'2012-2019 combined'!D1206,30)</f>
        <v>23.12</v>
      </c>
      <c r="E1206" t="e">
        <f>'2012-2019 combined'!E1206*'2012-2019 sewage only'!$D1206/('2012-2019 sewage only'!$D1206+'2012-2019 sewage only'!$F1206)</f>
        <v>#VALUE!</v>
      </c>
      <c r="F1206">
        <f>IF('2012-2019 combined'!D1206&lt;30, 0, '2012-2019 combined'!D1206-30)</f>
        <v>0</v>
      </c>
    </row>
    <row r="1207" spans="1:6" x14ac:dyDescent="0.25">
      <c r="A1207" s="4">
        <v>42327</v>
      </c>
      <c r="B1207">
        <f>'2012-2019 combined'!B1207*'2012-2019 sewage only'!$D1207/('2012-2019 sewage only'!$D1207+'2012-2019 sewage only'!$F1207)</f>
        <v>12.6</v>
      </c>
      <c r="C1207">
        <f>'2012-2019 combined'!C1207*'2012-2019 sewage only'!$D1207/('2012-2019 sewage only'!$D1207+'2012-2019 sewage only'!$F1207)</f>
        <v>0</v>
      </c>
      <c r="D1207">
        <f>IF('2012-2019 combined'!D1207&lt;30,'2012-2019 combined'!D1207,30)</f>
        <v>20.54</v>
      </c>
      <c r="E1207" t="e">
        <f>'2012-2019 combined'!E1207*'2012-2019 sewage only'!$D1207/('2012-2019 sewage only'!$D1207+'2012-2019 sewage only'!$F1207)</f>
        <v>#VALUE!</v>
      </c>
      <c r="F1207">
        <f>IF('2012-2019 combined'!D1207&lt;30, 0, '2012-2019 combined'!D1207-30)</f>
        <v>0</v>
      </c>
    </row>
    <row r="1208" spans="1:6" x14ac:dyDescent="0.25">
      <c r="A1208" s="4">
        <v>42328</v>
      </c>
      <c r="B1208" t="e">
        <f>'2012-2019 combined'!B1208*'2012-2019 sewage only'!$D1208/('2012-2019 sewage only'!$D1208+'2012-2019 sewage only'!$F1208)</f>
        <v>#VALUE!</v>
      </c>
      <c r="C1208">
        <f>'2012-2019 combined'!C1208*'2012-2019 sewage only'!$D1208/('2012-2019 sewage only'!$D1208+'2012-2019 sewage only'!$F1208)</f>
        <v>0</v>
      </c>
      <c r="D1208">
        <f>IF('2012-2019 combined'!D1208&lt;30,'2012-2019 combined'!D1208,30)</f>
        <v>22.04</v>
      </c>
      <c r="E1208" t="e">
        <f>'2012-2019 combined'!E1208*'2012-2019 sewage only'!$D1208/('2012-2019 sewage only'!$D1208+'2012-2019 sewage only'!$F1208)</f>
        <v>#VALUE!</v>
      </c>
      <c r="F1208">
        <f>IF('2012-2019 combined'!D1208&lt;30, 0, '2012-2019 combined'!D1208-30)</f>
        <v>0</v>
      </c>
    </row>
    <row r="1209" spans="1:6" x14ac:dyDescent="0.25">
      <c r="A1209" s="4">
        <v>42329</v>
      </c>
      <c r="B1209" t="e">
        <f>'2012-2019 combined'!B1209*'2012-2019 sewage only'!$D1209/('2012-2019 sewage only'!$D1209+'2012-2019 sewage only'!$F1209)</f>
        <v>#VALUE!</v>
      </c>
      <c r="C1209">
        <f>'2012-2019 combined'!C1209*'2012-2019 sewage only'!$D1209/('2012-2019 sewage only'!$D1209+'2012-2019 sewage only'!$F1209)</f>
        <v>0</v>
      </c>
      <c r="D1209">
        <f>IF('2012-2019 combined'!D1209&lt;30,'2012-2019 combined'!D1209,30)</f>
        <v>30</v>
      </c>
      <c r="E1209" t="e">
        <f>'2012-2019 combined'!E1209*'2012-2019 sewage only'!$D1209/('2012-2019 sewage only'!$D1209+'2012-2019 sewage only'!$F1209)</f>
        <v>#VALUE!</v>
      </c>
      <c r="F1209">
        <f>IF('2012-2019 combined'!D1209&lt;30, 0, '2012-2019 combined'!D1209-30)</f>
        <v>2.6599999999999966</v>
      </c>
    </row>
    <row r="1210" spans="1:6" x14ac:dyDescent="0.25">
      <c r="A1210" s="4">
        <v>42330</v>
      </c>
      <c r="B1210" t="e">
        <f>'2012-2019 combined'!B1210*'2012-2019 sewage only'!$D1210/('2012-2019 sewage only'!$D1210+'2012-2019 sewage only'!$F1210)</f>
        <v>#VALUE!</v>
      </c>
      <c r="C1210">
        <f>'2012-2019 combined'!C1210*'2012-2019 sewage only'!$D1210/('2012-2019 sewage only'!$D1210+'2012-2019 sewage only'!$F1210)</f>
        <v>0</v>
      </c>
      <c r="D1210">
        <f>IF('2012-2019 combined'!D1210&lt;30,'2012-2019 combined'!D1210,30)</f>
        <v>23.1</v>
      </c>
      <c r="E1210" t="e">
        <f>'2012-2019 combined'!E1210*'2012-2019 sewage only'!$D1210/('2012-2019 sewage only'!$D1210+'2012-2019 sewage only'!$F1210)</f>
        <v>#VALUE!</v>
      </c>
      <c r="F1210">
        <f>IF('2012-2019 combined'!D1210&lt;30, 0, '2012-2019 combined'!D1210-30)</f>
        <v>0</v>
      </c>
    </row>
    <row r="1211" spans="1:6" x14ac:dyDescent="0.25">
      <c r="A1211" s="4">
        <v>42331</v>
      </c>
      <c r="B1211" t="e">
        <f>'2012-2019 combined'!B1211*'2012-2019 sewage only'!$D1211/('2012-2019 sewage only'!$D1211+'2012-2019 sewage only'!$F1211)</f>
        <v>#VALUE!</v>
      </c>
      <c r="C1211">
        <f>'2012-2019 combined'!C1211*'2012-2019 sewage only'!$D1211/('2012-2019 sewage only'!$D1211+'2012-2019 sewage only'!$F1211)</f>
        <v>0</v>
      </c>
      <c r="D1211">
        <f>IF('2012-2019 combined'!D1211&lt;30,'2012-2019 combined'!D1211,30)</f>
        <v>21.68</v>
      </c>
      <c r="E1211" t="e">
        <f>'2012-2019 combined'!E1211*'2012-2019 sewage only'!$D1211/('2012-2019 sewage only'!$D1211+'2012-2019 sewage only'!$F1211)</f>
        <v>#VALUE!</v>
      </c>
      <c r="F1211">
        <f>IF('2012-2019 combined'!D1211&lt;30, 0, '2012-2019 combined'!D1211-30)</f>
        <v>0</v>
      </c>
    </row>
    <row r="1212" spans="1:6" x14ac:dyDescent="0.25">
      <c r="A1212" s="4">
        <v>42332</v>
      </c>
      <c r="B1212">
        <f>'2012-2019 combined'!B1212*'2012-2019 sewage only'!$D1212/('2012-2019 sewage only'!$D1212+'2012-2019 sewage only'!$F1212)</f>
        <v>10.9</v>
      </c>
      <c r="C1212" t="e">
        <f>'2012-2019 combined'!C1212*'2012-2019 sewage only'!$D1212/('2012-2019 sewage only'!$D1212+'2012-2019 sewage only'!$F1212)</f>
        <v>#VALUE!</v>
      </c>
      <c r="D1212">
        <f>IF('2012-2019 combined'!D1212&lt;30,'2012-2019 combined'!D1212,30)</f>
        <v>20.58</v>
      </c>
      <c r="E1212">
        <f>'2012-2019 combined'!E1212*'2012-2019 sewage only'!$D1212/('2012-2019 sewage only'!$D1212+'2012-2019 sewage only'!$F1212)</f>
        <v>26.2</v>
      </c>
      <c r="F1212">
        <f>IF('2012-2019 combined'!D1212&lt;30, 0, '2012-2019 combined'!D1212-30)</f>
        <v>0</v>
      </c>
    </row>
    <row r="1213" spans="1:6" x14ac:dyDescent="0.25">
      <c r="A1213" s="4">
        <v>42333</v>
      </c>
      <c r="B1213" t="e">
        <f>'2012-2019 combined'!B1213*'2012-2019 sewage only'!$D1213/('2012-2019 sewage only'!$D1213+'2012-2019 sewage only'!$F1213)</f>
        <v>#VALUE!</v>
      </c>
      <c r="C1213">
        <f>'2012-2019 combined'!C1213*'2012-2019 sewage only'!$D1213/('2012-2019 sewage only'!$D1213+'2012-2019 sewage only'!$F1213)</f>
        <v>0</v>
      </c>
      <c r="D1213">
        <f>IF('2012-2019 combined'!D1213&lt;30,'2012-2019 combined'!D1213,30)</f>
        <v>21.92</v>
      </c>
      <c r="E1213" t="e">
        <f>'2012-2019 combined'!E1213*'2012-2019 sewage only'!$D1213/('2012-2019 sewage only'!$D1213+'2012-2019 sewage only'!$F1213)</f>
        <v>#VALUE!</v>
      </c>
      <c r="F1213">
        <f>IF('2012-2019 combined'!D1213&lt;30, 0, '2012-2019 combined'!D1213-30)</f>
        <v>0</v>
      </c>
    </row>
    <row r="1214" spans="1:6" x14ac:dyDescent="0.25">
      <c r="A1214" s="4">
        <v>42334</v>
      </c>
      <c r="B1214">
        <f>'2012-2019 combined'!B1214*'2012-2019 sewage only'!$D1214/('2012-2019 sewage only'!$D1214+'2012-2019 sewage only'!$F1214)</f>
        <v>12.9</v>
      </c>
      <c r="C1214">
        <f>'2012-2019 combined'!C1214*'2012-2019 sewage only'!$D1214/('2012-2019 sewage only'!$D1214+'2012-2019 sewage only'!$F1214)</f>
        <v>0</v>
      </c>
      <c r="D1214">
        <f>IF('2012-2019 combined'!D1214&lt;30,'2012-2019 combined'!D1214,30)</f>
        <v>27.19</v>
      </c>
      <c r="E1214" t="e">
        <f>'2012-2019 combined'!E1214*'2012-2019 sewage only'!$D1214/('2012-2019 sewage only'!$D1214+'2012-2019 sewage only'!$F1214)</f>
        <v>#VALUE!</v>
      </c>
      <c r="F1214">
        <f>IF('2012-2019 combined'!D1214&lt;30, 0, '2012-2019 combined'!D1214-30)</f>
        <v>0</v>
      </c>
    </row>
    <row r="1215" spans="1:6" x14ac:dyDescent="0.25">
      <c r="A1215" s="4">
        <v>42335</v>
      </c>
      <c r="B1215" t="e">
        <f>'2012-2019 combined'!B1215*'2012-2019 sewage only'!$D1215/('2012-2019 sewage only'!$D1215+'2012-2019 sewage only'!$F1215)</f>
        <v>#VALUE!</v>
      </c>
      <c r="C1215">
        <f>'2012-2019 combined'!C1215*'2012-2019 sewage only'!$D1215/('2012-2019 sewage only'!$D1215+'2012-2019 sewage only'!$F1215)</f>
        <v>0</v>
      </c>
      <c r="D1215">
        <f>IF('2012-2019 combined'!D1215&lt;30,'2012-2019 combined'!D1215,30)</f>
        <v>30</v>
      </c>
      <c r="E1215" t="e">
        <f>'2012-2019 combined'!E1215*'2012-2019 sewage only'!$D1215/('2012-2019 sewage only'!$D1215+'2012-2019 sewage only'!$F1215)</f>
        <v>#VALUE!</v>
      </c>
      <c r="F1215">
        <f>IF('2012-2019 combined'!D1215&lt;30, 0, '2012-2019 combined'!D1215-30)</f>
        <v>18.979999999999997</v>
      </c>
    </row>
    <row r="1216" spans="1:6" x14ac:dyDescent="0.25">
      <c r="A1216" s="4">
        <v>42336</v>
      </c>
      <c r="B1216" t="e">
        <f>'2012-2019 combined'!B1216*'2012-2019 sewage only'!$D1216/('2012-2019 sewage only'!$D1216+'2012-2019 sewage only'!$F1216)</f>
        <v>#VALUE!</v>
      </c>
      <c r="C1216">
        <f>'2012-2019 combined'!C1216*'2012-2019 sewage only'!$D1216/('2012-2019 sewage only'!$D1216+'2012-2019 sewage only'!$F1216)</f>
        <v>0</v>
      </c>
      <c r="D1216">
        <f>IF('2012-2019 combined'!D1216&lt;30,'2012-2019 combined'!D1216,30)</f>
        <v>28.9</v>
      </c>
      <c r="E1216" t="e">
        <f>'2012-2019 combined'!E1216*'2012-2019 sewage only'!$D1216/('2012-2019 sewage only'!$D1216+'2012-2019 sewage only'!$F1216)</f>
        <v>#VALUE!</v>
      </c>
      <c r="F1216">
        <f>IF('2012-2019 combined'!D1216&lt;30, 0, '2012-2019 combined'!D1216-30)</f>
        <v>0</v>
      </c>
    </row>
    <row r="1217" spans="1:6" x14ac:dyDescent="0.25">
      <c r="A1217" s="4">
        <v>42337</v>
      </c>
      <c r="B1217" t="e">
        <f>'2012-2019 combined'!B1217*'2012-2019 sewage only'!$D1217/('2012-2019 sewage only'!$D1217+'2012-2019 sewage only'!$F1217)</f>
        <v>#VALUE!</v>
      </c>
      <c r="C1217">
        <f>'2012-2019 combined'!C1217*'2012-2019 sewage only'!$D1217/('2012-2019 sewage only'!$D1217+'2012-2019 sewage only'!$F1217)</f>
        <v>0</v>
      </c>
      <c r="D1217">
        <f>IF('2012-2019 combined'!D1217&lt;30,'2012-2019 combined'!D1217,30)</f>
        <v>28.96</v>
      </c>
      <c r="E1217" t="e">
        <f>'2012-2019 combined'!E1217*'2012-2019 sewage only'!$D1217/('2012-2019 sewage only'!$D1217+'2012-2019 sewage only'!$F1217)</f>
        <v>#VALUE!</v>
      </c>
      <c r="F1217">
        <f>IF('2012-2019 combined'!D1217&lt;30, 0, '2012-2019 combined'!D1217-30)</f>
        <v>0</v>
      </c>
    </row>
    <row r="1218" spans="1:6" x14ac:dyDescent="0.25">
      <c r="A1218" s="4">
        <v>42338</v>
      </c>
      <c r="B1218" t="e">
        <f>'2012-2019 combined'!B1218*'2012-2019 sewage only'!$D1218/('2012-2019 sewage only'!$D1218+'2012-2019 sewage only'!$F1218)</f>
        <v>#VALUE!</v>
      </c>
      <c r="C1218">
        <f>'2012-2019 combined'!C1218*'2012-2019 sewage only'!$D1218/('2012-2019 sewage only'!$D1218+'2012-2019 sewage only'!$F1218)</f>
        <v>0</v>
      </c>
      <c r="D1218">
        <f>IF('2012-2019 combined'!D1218&lt;30,'2012-2019 combined'!D1218,30)</f>
        <v>30</v>
      </c>
      <c r="E1218" t="e">
        <f>'2012-2019 combined'!E1218*'2012-2019 sewage only'!$D1218/('2012-2019 sewage only'!$D1218+'2012-2019 sewage only'!$F1218)</f>
        <v>#VALUE!</v>
      </c>
      <c r="F1218">
        <f>IF('2012-2019 combined'!D1218&lt;30, 0, '2012-2019 combined'!D1218-30)</f>
        <v>7.1499999999999986</v>
      </c>
    </row>
    <row r="1219" spans="1:6" x14ac:dyDescent="0.25">
      <c r="A1219" s="4">
        <v>42339</v>
      </c>
      <c r="B1219">
        <f>'2012-2019 combined'!B1219*'2012-2019 sewage only'!$D1219/('2012-2019 sewage only'!$D1219+'2012-2019 sewage only'!$F1219)</f>
        <v>13.542009884678746</v>
      </c>
      <c r="C1219">
        <f>'2012-2019 combined'!C1219*'2012-2019 sewage only'!$D1219/('2012-2019 sewage only'!$D1219+'2012-2019 sewage only'!$F1219)</f>
        <v>0.92026359143327841</v>
      </c>
      <c r="D1219">
        <f>IF('2012-2019 combined'!D1219&lt;30,'2012-2019 combined'!D1219,30)</f>
        <v>30</v>
      </c>
      <c r="E1219">
        <f>'2012-2019 combined'!E1219*'2012-2019 sewage only'!$D1219/('2012-2019 sewage only'!$D1219+'2012-2019 sewage only'!$F1219)</f>
        <v>26.787479406919275</v>
      </c>
      <c r="F1219">
        <f>IF('2012-2019 combined'!D1219&lt;30, 0, '2012-2019 combined'!D1219-30)</f>
        <v>0.35000000000000142</v>
      </c>
    </row>
    <row r="1220" spans="1:6" x14ac:dyDescent="0.25">
      <c r="A1220" s="4">
        <v>42340</v>
      </c>
      <c r="B1220" t="e">
        <f>'2012-2019 combined'!B1220*'2012-2019 sewage only'!$D1220/('2012-2019 sewage only'!$D1220+'2012-2019 sewage only'!$F1220)</f>
        <v>#VALUE!</v>
      </c>
      <c r="C1220">
        <f>'2012-2019 combined'!C1220*'2012-2019 sewage only'!$D1220/('2012-2019 sewage only'!$D1220+'2012-2019 sewage only'!$F1220)</f>
        <v>0</v>
      </c>
      <c r="D1220">
        <f>IF('2012-2019 combined'!D1220&lt;30,'2012-2019 combined'!D1220,30)</f>
        <v>25.94</v>
      </c>
      <c r="E1220" t="e">
        <f>'2012-2019 combined'!E1220*'2012-2019 sewage only'!$D1220/('2012-2019 sewage only'!$D1220+'2012-2019 sewage only'!$F1220)</f>
        <v>#VALUE!</v>
      </c>
      <c r="F1220">
        <f>IF('2012-2019 combined'!D1220&lt;30, 0, '2012-2019 combined'!D1220-30)</f>
        <v>0</v>
      </c>
    </row>
    <row r="1221" spans="1:6" x14ac:dyDescent="0.25">
      <c r="A1221" s="4">
        <v>42341</v>
      </c>
      <c r="B1221">
        <f>'2012-2019 combined'!B1221*'2012-2019 sewage only'!$D1221/('2012-2019 sewage only'!$D1221+'2012-2019 sewage only'!$F1221)</f>
        <v>8.4600000000000009</v>
      </c>
      <c r="C1221">
        <f>'2012-2019 combined'!C1221*'2012-2019 sewage only'!$D1221/('2012-2019 sewage only'!$D1221+'2012-2019 sewage only'!$F1221)</f>
        <v>0</v>
      </c>
      <c r="D1221">
        <f>IF('2012-2019 combined'!D1221&lt;30,'2012-2019 combined'!D1221,30)</f>
        <v>24.38</v>
      </c>
      <c r="E1221" t="e">
        <f>'2012-2019 combined'!E1221*'2012-2019 sewage only'!$D1221/('2012-2019 sewage only'!$D1221+'2012-2019 sewage only'!$F1221)</f>
        <v>#VALUE!</v>
      </c>
      <c r="F1221">
        <f>IF('2012-2019 combined'!D1221&lt;30, 0, '2012-2019 combined'!D1221-30)</f>
        <v>0</v>
      </c>
    </row>
    <row r="1222" spans="1:6" x14ac:dyDescent="0.25">
      <c r="A1222" s="4">
        <v>42342</v>
      </c>
      <c r="B1222" t="e">
        <f>'2012-2019 combined'!B1222*'2012-2019 sewage only'!$D1222/('2012-2019 sewage only'!$D1222+'2012-2019 sewage only'!$F1222)</f>
        <v>#VALUE!</v>
      </c>
      <c r="C1222">
        <f>'2012-2019 combined'!C1222*'2012-2019 sewage only'!$D1222/('2012-2019 sewage only'!$D1222+'2012-2019 sewage only'!$F1222)</f>
        <v>0</v>
      </c>
      <c r="D1222">
        <f>IF('2012-2019 combined'!D1222&lt;30,'2012-2019 combined'!D1222,30)</f>
        <v>23.76</v>
      </c>
      <c r="E1222" t="e">
        <f>'2012-2019 combined'!E1222*'2012-2019 sewage only'!$D1222/('2012-2019 sewage only'!$D1222+'2012-2019 sewage only'!$F1222)</f>
        <v>#VALUE!</v>
      </c>
      <c r="F1222">
        <f>IF('2012-2019 combined'!D1222&lt;30, 0, '2012-2019 combined'!D1222-30)</f>
        <v>0</v>
      </c>
    </row>
    <row r="1223" spans="1:6" x14ac:dyDescent="0.25">
      <c r="A1223" s="4">
        <v>42343</v>
      </c>
      <c r="B1223" t="e">
        <f>'2012-2019 combined'!B1223*'2012-2019 sewage only'!$D1223/('2012-2019 sewage only'!$D1223+'2012-2019 sewage only'!$F1223)</f>
        <v>#VALUE!</v>
      </c>
      <c r="C1223">
        <f>'2012-2019 combined'!C1223*'2012-2019 sewage only'!$D1223/('2012-2019 sewage only'!$D1223+'2012-2019 sewage only'!$F1223)</f>
        <v>0</v>
      </c>
      <c r="D1223">
        <f>IF('2012-2019 combined'!D1223&lt;30,'2012-2019 combined'!D1223,30)</f>
        <v>23.87</v>
      </c>
      <c r="E1223" t="e">
        <f>'2012-2019 combined'!E1223*'2012-2019 sewage only'!$D1223/('2012-2019 sewage only'!$D1223+'2012-2019 sewage only'!$F1223)</f>
        <v>#VALUE!</v>
      </c>
      <c r="F1223">
        <f>IF('2012-2019 combined'!D1223&lt;30, 0, '2012-2019 combined'!D1223-30)</f>
        <v>0</v>
      </c>
    </row>
    <row r="1224" spans="1:6" x14ac:dyDescent="0.25">
      <c r="A1224" s="4">
        <v>42344</v>
      </c>
      <c r="B1224" t="e">
        <f>'2012-2019 combined'!B1224*'2012-2019 sewage only'!$D1224/('2012-2019 sewage only'!$D1224+'2012-2019 sewage only'!$F1224)</f>
        <v>#VALUE!</v>
      </c>
      <c r="C1224">
        <f>'2012-2019 combined'!C1224*'2012-2019 sewage only'!$D1224/('2012-2019 sewage only'!$D1224+'2012-2019 sewage only'!$F1224)</f>
        <v>0</v>
      </c>
      <c r="D1224">
        <f>IF('2012-2019 combined'!D1224&lt;30,'2012-2019 combined'!D1224,30)</f>
        <v>23.18</v>
      </c>
      <c r="E1224" t="e">
        <f>'2012-2019 combined'!E1224*'2012-2019 sewage only'!$D1224/('2012-2019 sewage only'!$D1224+'2012-2019 sewage only'!$F1224)</f>
        <v>#VALUE!</v>
      </c>
      <c r="F1224">
        <f>IF('2012-2019 combined'!D1224&lt;30, 0, '2012-2019 combined'!D1224-30)</f>
        <v>0</v>
      </c>
    </row>
    <row r="1225" spans="1:6" x14ac:dyDescent="0.25">
      <c r="A1225" s="4">
        <v>42345</v>
      </c>
      <c r="B1225" t="e">
        <f>'2012-2019 combined'!B1225*'2012-2019 sewage only'!$D1225/('2012-2019 sewage only'!$D1225+'2012-2019 sewage only'!$F1225)</f>
        <v>#VALUE!</v>
      </c>
      <c r="C1225">
        <f>'2012-2019 combined'!C1225*'2012-2019 sewage only'!$D1225/('2012-2019 sewage only'!$D1225+'2012-2019 sewage only'!$F1225)</f>
        <v>0</v>
      </c>
      <c r="D1225">
        <f>IF('2012-2019 combined'!D1225&lt;30,'2012-2019 combined'!D1225,30)</f>
        <v>22.7</v>
      </c>
      <c r="E1225" t="e">
        <f>'2012-2019 combined'!E1225*'2012-2019 sewage only'!$D1225/('2012-2019 sewage only'!$D1225+'2012-2019 sewage only'!$F1225)</f>
        <v>#VALUE!</v>
      </c>
      <c r="F1225">
        <f>IF('2012-2019 combined'!D1225&lt;30, 0, '2012-2019 combined'!D1225-30)</f>
        <v>0</v>
      </c>
    </row>
    <row r="1226" spans="1:6" x14ac:dyDescent="0.25">
      <c r="A1226" s="4">
        <v>42346</v>
      </c>
      <c r="B1226">
        <f>'2012-2019 combined'!B1226*'2012-2019 sewage only'!$D1226/('2012-2019 sewage only'!$D1226+'2012-2019 sewage only'!$F1226)</f>
        <v>7.44</v>
      </c>
      <c r="C1226">
        <f>'2012-2019 combined'!C1226*'2012-2019 sewage only'!$D1226/('2012-2019 sewage only'!$D1226+'2012-2019 sewage only'!$F1226)</f>
        <v>0.67400000000000004</v>
      </c>
      <c r="D1226">
        <f>IF('2012-2019 combined'!D1226&lt;30,'2012-2019 combined'!D1226,30)</f>
        <v>21.7</v>
      </c>
      <c r="E1226">
        <f>'2012-2019 combined'!E1226*'2012-2019 sewage only'!$D1226/('2012-2019 sewage only'!$D1226+'2012-2019 sewage only'!$F1226)</f>
        <v>29.5</v>
      </c>
      <c r="F1226">
        <f>IF('2012-2019 combined'!D1226&lt;30, 0, '2012-2019 combined'!D1226-30)</f>
        <v>0</v>
      </c>
    </row>
    <row r="1227" spans="1:6" x14ac:dyDescent="0.25">
      <c r="A1227" s="4">
        <v>42347</v>
      </c>
      <c r="B1227" t="e">
        <f>'2012-2019 combined'!B1227*'2012-2019 sewage only'!$D1227/('2012-2019 sewage only'!$D1227+'2012-2019 sewage only'!$F1227)</f>
        <v>#VALUE!</v>
      </c>
      <c r="C1227">
        <f>'2012-2019 combined'!C1227*'2012-2019 sewage only'!$D1227/('2012-2019 sewage only'!$D1227+'2012-2019 sewage only'!$F1227)</f>
        <v>0</v>
      </c>
      <c r="D1227">
        <f>IF('2012-2019 combined'!D1227&lt;30,'2012-2019 combined'!D1227,30)</f>
        <v>20.260000000000002</v>
      </c>
      <c r="E1227" t="e">
        <f>'2012-2019 combined'!E1227*'2012-2019 sewage only'!$D1227/('2012-2019 sewage only'!$D1227+'2012-2019 sewage only'!$F1227)</f>
        <v>#VALUE!</v>
      </c>
      <c r="F1227">
        <f>IF('2012-2019 combined'!D1227&lt;30, 0, '2012-2019 combined'!D1227-30)</f>
        <v>0</v>
      </c>
    </row>
    <row r="1228" spans="1:6" x14ac:dyDescent="0.25">
      <c r="A1228" s="4">
        <v>42348</v>
      </c>
      <c r="B1228">
        <f>'2012-2019 combined'!B1228*'2012-2019 sewage only'!$D1228/('2012-2019 sewage only'!$D1228+'2012-2019 sewage only'!$F1228)</f>
        <v>14.300000000000002</v>
      </c>
      <c r="C1228">
        <f>'2012-2019 combined'!C1228*'2012-2019 sewage only'!$D1228/('2012-2019 sewage only'!$D1228+'2012-2019 sewage only'!$F1228)</f>
        <v>0</v>
      </c>
      <c r="D1228">
        <f>IF('2012-2019 combined'!D1228&lt;30,'2012-2019 combined'!D1228,30)</f>
        <v>20.93</v>
      </c>
      <c r="E1228" t="e">
        <f>'2012-2019 combined'!E1228*'2012-2019 sewage only'!$D1228/('2012-2019 sewage only'!$D1228+'2012-2019 sewage only'!$F1228)</f>
        <v>#VALUE!</v>
      </c>
      <c r="F1228">
        <f>IF('2012-2019 combined'!D1228&lt;30, 0, '2012-2019 combined'!D1228-30)</f>
        <v>0</v>
      </c>
    </row>
    <row r="1229" spans="1:6" x14ac:dyDescent="0.25">
      <c r="A1229" s="4">
        <v>42349</v>
      </c>
      <c r="B1229" t="e">
        <f>'2012-2019 combined'!B1229*'2012-2019 sewage only'!$D1229/('2012-2019 sewage only'!$D1229+'2012-2019 sewage only'!$F1229)</f>
        <v>#VALUE!</v>
      </c>
      <c r="C1229">
        <f>'2012-2019 combined'!C1229*'2012-2019 sewage only'!$D1229/('2012-2019 sewage only'!$D1229+'2012-2019 sewage only'!$F1229)</f>
        <v>0</v>
      </c>
      <c r="D1229">
        <f>IF('2012-2019 combined'!D1229&lt;30,'2012-2019 combined'!D1229,30)</f>
        <v>20.63</v>
      </c>
      <c r="E1229" t="e">
        <f>'2012-2019 combined'!E1229*'2012-2019 sewage only'!$D1229/('2012-2019 sewage only'!$D1229+'2012-2019 sewage only'!$F1229)</f>
        <v>#VALUE!</v>
      </c>
      <c r="F1229">
        <f>IF('2012-2019 combined'!D1229&lt;30, 0, '2012-2019 combined'!D1229-30)</f>
        <v>0</v>
      </c>
    </row>
    <row r="1230" spans="1:6" x14ac:dyDescent="0.25">
      <c r="A1230" s="4">
        <v>42350</v>
      </c>
      <c r="B1230" t="e">
        <f>'2012-2019 combined'!B1230*'2012-2019 sewage only'!$D1230/('2012-2019 sewage only'!$D1230+'2012-2019 sewage only'!$F1230)</f>
        <v>#VALUE!</v>
      </c>
      <c r="C1230">
        <f>'2012-2019 combined'!C1230*'2012-2019 sewage only'!$D1230/('2012-2019 sewage only'!$D1230+'2012-2019 sewage only'!$F1230)</f>
        <v>0</v>
      </c>
      <c r="D1230">
        <f>IF('2012-2019 combined'!D1230&lt;30,'2012-2019 combined'!D1230,30)</f>
        <v>19.34</v>
      </c>
      <c r="E1230" t="e">
        <f>'2012-2019 combined'!E1230*'2012-2019 sewage only'!$D1230/('2012-2019 sewage only'!$D1230+'2012-2019 sewage only'!$F1230)</f>
        <v>#VALUE!</v>
      </c>
      <c r="F1230">
        <f>IF('2012-2019 combined'!D1230&lt;30, 0, '2012-2019 combined'!D1230-30)</f>
        <v>0</v>
      </c>
    </row>
    <row r="1231" spans="1:6" x14ac:dyDescent="0.25">
      <c r="A1231" s="4">
        <v>42351</v>
      </c>
      <c r="B1231" t="e">
        <f>'2012-2019 combined'!B1231*'2012-2019 sewage only'!$D1231/('2012-2019 sewage only'!$D1231+'2012-2019 sewage only'!$F1231)</f>
        <v>#VALUE!</v>
      </c>
      <c r="C1231">
        <f>'2012-2019 combined'!C1231*'2012-2019 sewage only'!$D1231/('2012-2019 sewage only'!$D1231+'2012-2019 sewage only'!$F1231)</f>
        <v>0</v>
      </c>
      <c r="D1231">
        <f>IF('2012-2019 combined'!D1231&lt;30,'2012-2019 combined'!D1231,30)</f>
        <v>30</v>
      </c>
      <c r="E1231" t="e">
        <f>'2012-2019 combined'!E1231*'2012-2019 sewage only'!$D1231/('2012-2019 sewage only'!$D1231+'2012-2019 sewage only'!$F1231)</f>
        <v>#VALUE!</v>
      </c>
      <c r="F1231">
        <f>IF('2012-2019 combined'!D1231&lt;30, 0, '2012-2019 combined'!D1231-30)</f>
        <v>1.3200000000000003</v>
      </c>
    </row>
    <row r="1232" spans="1:6" x14ac:dyDescent="0.25">
      <c r="A1232" s="4">
        <v>42352</v>
      </c>
      <c r="B1232" t="e">
        <f>'2012-2019 combined'!B1232*'2012-2019 sewage only'!$D1232/('2012-2019 sewage only'!$D1232+'2012-2019 sewage only'!$F1232)</f>
        <v>#VALUE!</v>
      </c>
      <c r="C1232">
        <f>'2012-2019 combined'!C1232*'2012-2019 sewage only'!$D1232/('2012-2019 sewage only'!$D1232+'2012-2019 sewage only'!$F1232)</f>
        <v>0</v>
      </c>
      <c r="D1232">
        <f>IF('2012-2019 combined'!D1232&lt;30,'2012-2019 combined'!D1232,30)</f>
        <v>27.59</v>
      </c>
      <c r="E1232" t="e">
        <f>'2012-2019 combined'!E1232*'2012-2019 sewage only'!$D1232/('2012-2019 sewage only'!$D1232+'2012-2019 sewage only'!$F1232)</f>
        <v>#VALUE!</v>
      </c>
      <c r="F1232">
        <f>IF('2012-2019 combined'!D1232&lt;30, 0, '2012-2019 combined'!D1232-30)</f>
        <v>0</v>
      </c>
    </row>
    <row r="1233" spans="1:6" x14ac:dyDescent="0.25">
      <c r="A1233" s="4">
        <v>42353</v>
      </c>
      <c r="B1233">
        <f>'2012-2019 combined'!B1233*'2012-2019 sewage only'!$D1233/('2012-2019 sewage only'!$D1233+'2012-2019 sewage only'!$F1233)</f>
        <v>8.76</v>
      </c>
      <c r="C1233">
        <f>'2012-2019 combined'!C1233*'2012-2019 sewage only'!$D1233/('2012-2019 sewage only'!$D1233+'2012-2019 sewage only'!$F1233)</f>
        <v>0.64</v>
      </c>
      <c r="D1233">
        <f>IF('2012-2019 combined'!D1233&lt;30,'2012-2019 combined'!D1233,30)</f>
        <v>23.09</v>
      </c>
      <c r="E1233">
        <f>'2012-2019 combined'!E1233*'2012-2019 sewage only'!$D1233/('2012-2019 sewage only'!$D1233+'2012-2019 sewage only'!$F1233)</f>
        <v>26.699999999999996</v>
      </c>
      <c r="F1233">
        <f>IF('2012-2019 combined'!D1233&lt;30, 0, '2012-2019 combined'!D1233-30)</f>
        <v>0</v>
      </c>
    </row>
    <row r="1234" spans="1:6" x14ac:dyDescent="0.25">
      <c r="A1234" s="4">
        <v>42354</v>
      </c>
      <c r="B1234" t="e">
        <f>'2012-2019 combined'!B1234*'2012-2019 sewage only'!$D1234/('2012-2019 sewage only'!$D1234+'2012-2019 sewage only'!$F1234)</f>
        <v>#VALUE!</v>
      </c>
      <c r="C1234">
        <f>'2012-2019 combined'!C1234*'2012-2019 sewage only'!$D1234/('2012-2019 sewage only'!$D1234+'2012-2019 sewage only'!$F1234)</f>
        <v>0</v>
      </c>
      <c r="D1234">
        <f>IF('2012-2019 combined'!D1234&lt;30,'2012-2019 combined'!D1234,30)</f>
        <v>22.9</v>
      </c>
      <c r="E1234" t="e">
        <f>'2012-2019 combined'!E1234*'2012-2019 sewage only'!$D1234/('2012-2019 sewage only'!$D1234+'2012-2019 sewage only'!$F1234)</f>
        <v>#VALUE!</v>
      </c>
      <c r="F1234">
        <f>IF('2012-2019 combined'!D1234&lt;30, 0, '2012-2019 combined'!D1234-30)</f>
        <v>0</v>
      </c>
    </row>
    <row r="1235" spans="1:6" x14ac:dyDescent="0.25">
      <c r="A1235" s="4">
        <v>42355</v>
      </c>
      <c r="B1235">
        <f>'2012-2019 combined'!B1235*'2012-2019 sewage only'!$D1235/('2012-2019 sewage only'!$D1235+'2012-2019 sewage only'!$F1235)</f>
        <v>8.84</v>
      </c>
      <c r="C1235">
        <f>'2012-2019 combined'!C1235*'2012-2019 sewage only'!$D1235/('2012-2019 sewage only'!$D1235+'2012-2019 sewage only'!$F1235)</f>
        <v>0</v>
      </c>
      <c r="D1235">
        <f>IF('2012-2019 combined'!D1235&lt;30,'2012-2019 combined'!D1235,30)</f>
        <v>20.95</v>
      </c>
      <c r="E1235" t="e">
        <f>'2012-2019 combined'!E1235*'2012-2019 sewage only'!$D1235/('2012-2019 sewage only'!$D1235+'2012-2019 sewage only'!$F1235)</f>
        <v>#VALUE!</v>
      </c>
      <c r="F1235">
        <f>IF('2012-2019 combined'!D1235&lt;30, 0, '2012-2019 combined'!D1235-30)</f>
        <v>0</v>
      </c>
    </row>
    <row r="1236" spans="1:6" x14ac:dyDescent="0.25">
      <c r="A1236" s="4">
        <v>42356</v>
      </c>
      <c r="B1236" t="e">
        <f>'2012-2019 combined'!B1236*'2012-2019 sewage only'!$D1236/('2012-2019 sewage only'!$D1236+'2012-2019 sewage only'!$F1236)</f>
        <v>#VALUE!</v>
      </c>
      <c r="C1236">
        <f>'2012-2019 combined'!C1236*'2012-2019 sewage only'!$D1236/('2012-2019 sewage only'!$D1236+'2012-2019 sewage only'!$F1236)</f>
        <v>0</v>
      </c>
      <c r="D1236">
        <f>IF('2012-2019 combined'!D1236&lt;30,'2012-2019 combined'!D1236,30)</f>
        <v>21.41</v>
      </c>
      <c r="E1236" t="e">
        <f>'2012-2019 combined'!E1236*'2012-2019 sewage only'!$D1236/('2012-2019 sewage only'!$D1236+'2012-2019 sewage only'!$F1236)</f>
        <v>#VALUE!</v>
      </c>
      <c r="F1236">
        <f>IF('2012-2019 combined'!D1236&lt;30, 0, '2012-2019 combined'!D1236-30)</f>
        <v>0</v>
      </c>
    </row>
    <row r="1237" spans="1:6" x14ac:dyDescent="0.25">
      <c r="A1237" s="4">
        <v>42357</v>
      </c>
      <c r="B1237" t="e">
        <f>'2012-2019 combined'!B1237*'2012-2019 sewage only'!$D1237/('2012-2019 sewage only'!$D1237+'2012-2019 sewage only'!$F1237)</f>
        <v>#VALUE!</v>
      </c>
      <c r="C1237">
        <f>'2012-2019 combined'!C1237*'2012-2019 sewage only'!$D1237/('2012-2019 sewage only'!$D1237+'2012-2019 sewage only'!$F1237)</f>
        <v>0</v>
      </c>
      <c r="D1237">
        <f>IF('2012-2019 combined'!D1237&lt;30,'2012-2019 combined'!D1237,30)</f>
        <v>21.58</v>
      </c>
      <c r="E1237" t="e">
        <f>'2012-2019 combined'!E1237*'2012-2019 sewage only'!$D1237/('2012-2019 sewage only'!$D1237+'2012-2019 sewage only'!$F1237)</f>
        <v>#VALUE!</v>
      </c>
      <c r="F1237">
        <f>IF('2012-2019 combined'!D1237&lt;30, 0, '2012-2019 combined'!D1237-30)</f>
        <v>0</v>
      </c>
    </row>
    <row r="1238" spans="1:6" x14ac:dyDescent="0.25">
      <c r="A1238" s="4">
        <v>42358</v>
      </c>
      <c r="B1238" t="e">
        <f>'2012-2019 combined'!B1238*'2012-2019 sewage only'!$D1238/('2012-2019 sewage only'!$D1238+'2012-2019 sewage only'!$F1238)</f>
        <v>#VALUE!</v>
      </c>
      <c r="C1238">
        <f>'2012-2019 combined'!C1238*'2012-2019 sewage only'!$D1238/('2012-2019 sewage only'!$D1238+'2012-2019 sewage only'!$F1238)</f>
        <v>0</v>
      </c>
      <c r="D1238">
        <f>IF('2012-2019 combined'!D1238&lt;30,'2012-2019 combined'!D1238,30)</f>
        <v>30</v>
      </c>
      <c r="E1238" t="e">
        <f>'2012-2019 combined'!E1238*'2012-2019 sewage only'!$D1238/('2012-2019 sewage only'!$D1238+'2012-2019 sewage only'!$F1238)</f>
        <v>#VALUE!</v>
      </c>
      <c r="F1238">
        <f>IF('2012-2019 combined'!D1238&lt;30, 0, '2012-2019 combined'!D1238-30)</f>
        <v>1.9600000000000009</v>
      </c>
    </row>
    <row r="1239" spans="1:6" x14ac:dyDescent="0.25">
      <c r="A1239" s="4">
        <v>42359</v>
      </c>
      <c r="B1239" t="e">
        <f>'2012-2019 combined'!B1239*'2012-2019 sewage only'!$D1239/('2012-2019 sewage only'!$D1239+'2012-2019 sewage only'!$F1239)</f>
        <v>#VALUE!</v>
      </c>
      <c r="C1239">
        <f>'2012-2019 combined'!C1239*'2012-2019 sewage only'!$D1239/('2012-2019 sewage only'!$D1239+'2012-2019 sewage only'!$F1239)</f>
        <v>0</v>
      </c>
      <c r="D1239">
        <f>IF('2012-2019 combined'!D1239&lt;30,'2012-2019 combined'!D1239,30)</f>
        <v>28.81</v>
      </c>
      <c r="E1239" t="e">
        <f>'2012-2019 combined'!E1239*'2012-2019 sewage only'!$D1239/('2012-2019 sewage only'!$D1239+'2012-2019 sewage only'!$F1239)</f>
        <v>#VALUE!</v>
      </c>
      <c r="F1239">
        <f>IF('2012-2019 combined'!D1239&lt;30, 0, '2012-2019 combined'!D1239-30)</f>
        <v>0</v>
      </c>
    </row>
    <row r="1240" spans="1:6" x14ac:dyDescent="0.25">
      <c r="A1240" s="4">
        <v>42360</v>
      </c>
      <c r="B1240">
        <f>'2012-2019 combined'!B1240*'2012-2019 sewage only'!$D1240/('2012-2019 sewage only'!$D1240+'2012-2019 sewage only'!$F1240)</f>
        <v>12.3</v>
      </c>
      <c r="C1240">
        <f>'2012-2019 combined'!C1240*'2012-2019 sewage only'!$D1240/('2012-2019 sewage only'!$D1240+'2012-2019 sewage only'!$F1240)</f>
        <v>0.39600000000000002</v>
      </c>
      <c r="D1240">
        <f>IF('2012-2019 combined'!D1240&lt;30,'2012-2019 combined'!D1240,30)</f>
        <v>24.11</v>
      </c>
      <c r="E1240">
        <f>'2012-2019 combined'!E1240*'2012-2019 sewage only'!$D1240/('2012-2019 sewage only'!$D1240+'2012-2019 sewage only'!$F1240)</f>
        <v>26</v>
      </c>
      <c r="F1240">
        <f>IF('2012-2019 combined'!D1240&lt;30, 0, '2012-2019 combined'!D1240-30)</f>
        <v>0</v>
      </c>
    </row>
    <row r="1241" spans="1:6" x14ac:dyDescent="0.25">
      <c r="A1241" s="4">
        <v>42361</v>
      </c>
      <c r="B1241" t="e">
        <f>'2012-2019 combined'!B1241*'2012-2019 sewage only'!$D1241/('2012-2019 sewage only'!$D1241+'2012-2019 sewage only'!$F1241)</f>
        <v>#VALUE!</v>
      </c>
      <c r="C1241">
        <f>'2012-2019 combined'!C1241*'2012-2019 sewage only'!$D1241/('2012-2019 sewage only'!$D1241+'2012-2019 sewage only'!$F1241)</f>
        <v>0</v>
      </c>
      <c r="D1241">
        <f>IF('2012-2019 combined'!D1241&lt;30,'2012-2019 combined'!D1241,30)</f>
        <v>30</v>
      </c>
      <c r="E1241" t="e">
        <f>'2012-2019 combined'!E1241*'2012-2019 sewage only'!$D1241/('2012-2019 sewage only'!$D1241+'2012-2019 sewage only'!$F1241)</f>
        <v>#VALUE!</v>
      </c>
      <c r="F1241">
        <f>IF('2012-2019 combined'!D1241&lt;30, 0, '2012-2019 combined'!D1241-30)</f>
        <v>29.53</v>
      </c>
    </row>
    <row r="1242" spans="1:6" x14ac:dyDescent="0.25">
      <c r="A1242" s="4">
        <v>42362</v>
      </c>
      <c r="B1242">
        <f>'2012-2019 combined'!B1242*'2012-2019 sewage only'!$D1242/('2012-2019 sewage only'!$D1242+'2012-2019 sewage only'!$F1242)</f>
        <v>8.0039029829941466</v>
      </c>
      <c r="C1242">
        <f>'2012-2019 combined'!C1242*'2012-2019 sewage only'!$D1242/('2012-2019 sewage only'!$D1242+'2012-2019 sewage only'!$F1242)</f>
        <v>0</v>
      </c>
      <c r="D1242">
        <f>IF('2012-2019 combined'!D1242&lt;30,'2012-2019 combined'!D1242,30)</f>
        <v>30</v>
      </c>
      <c r="E1242" t="e">
        <f>'2012-2019 combined'!E1242*'2012-2019 sewage only'!$D1242/('2012-2019 sewage only'!$D1242+'2012-2019 sewage only'!$F1242)</f>
        <v>#VALUE!</v>
      </c>
      <c r="F1242">
        <f>IF('2012-2019 combined'!D1242&lt;30, 0, '2012-2019 combined'!D1242-30)</f>
        <v>5.8699999999999974</v>
      </c>
    </row>
    <row r="1243" spans="1:6" x14ac:dyDescent="0.25">
      <c r="A1243" s="4">
        <v>42363</v>
      </c>
      <c r="B1243" t="e">
        <f>'2012-2019 combined'!B1243*'2012-2019 sewage only'!$D1243/('2012-2019 sewage only'!$D1243+'2012-2019 sewage only'!$F1243)</f>
        <v>#VALUE!</v>
      </c>
      <c r="C1243">
        <f>'2012-2019 combined'!C1243*'2012-2019 sewage only'!$D1243/('2012-2019 sewage only'!$D1243+'2012-2019 sewage only'!$F1243)</f>
        <v>0</v>
      </c>
      <c r="D1243">
        <f>IF('2012-2019 combined'!D1243&lt;30,'2012-2019 combined'!D1243,30)</f>
        <v>28.33</v>
      </c>
      <c r="E1243" t="e">
        <f>'2012-2019 combined'!E1243*'2012-2019 sewage only'!$D1243/('2012-2019 sewage only'!$D1243+'2012-2019 sewage only'!$F1243)</f>
        <v>#VALUE!</v>
      </c>
      <c r="F1243">
        <f>IF('2012-2019 combined'!D1243&lt;30, 0, '2012-2019 combined'!D1243-30)</f>
        <v>0</v>
      </c>
    </row>
    <row r="1244" spans="1:6" x14ac:dyDescent="0.25">
      <c r="A1244" s="4">
        <v>42364</v>
      </c>
      <c r="B1244" t="e">
        <f>'2012-2019 combined'!B1244*'2012-2019 sewage only'!$D1244/('2012-2019 sewage only'!$D1244+'2012-2019 sewage only'!$F1244)</f>
        <v>#VALUE!</v>
      </c>
      <c r="C1244">
        <f>'2012-2019 combined'!C1244*'2012-2019 sewage only'!$D1244/('2012-2019 sewage only'!$D1244+'2012-2019 sewage only'!$F1244)</f>
        <v>0</v>
      </c>
      <c r="D1244">
        <f>IF('2012-2019 combined'!D1244&lt;30,'2012-2019 combined'!D1244,30)</f>
        <v>30</v>
      </c>
      <c r="E1244" t="e">
        <f>'2012-2019 combined'!E1244*'2012-2019 sewage only'!$D1244/('2012-2019 sewage only'!$D1244+'2012-2019 sewage only'!$F1244)</f>
        <v>#VALUE!</v>
      </c>
      <c r="F1244">
        <f>IF('2012-2019 combined'!D1244&lt;30, 0, '2012-2019 combined'!D1244-30)</f>
        <v>72.31</v>
      </c>
    </row>
    <row r="1245" spans="1:6" x14ac:dyDescent="0.25">
      <c r="A1245" s="4">
        <v>42365</v>
      </c>
      <c r="B1245" t="e">
        <f>'2012-2019 combined'!B1245*'2012-2019 sewage only'!$D1245/('2012-2019 sewage only'!$D1245+'2012-2019 sewage only'!$F1245)</f>
        <v>#VALUE!</v>
      </c>
      <c r="C1245">
        <f>'2012-2019 combined'!C1245*'2012-2019 sewage only'!$D1245/('2012-2019 sewage only'!$D1245+'2012-2019 sewage only'!$F1245)</f>
        <v>0</v>
      </c>
      <c r="D1245">
        <f>IF('2012-2019 combined'!D1245&lt;30,'2012-2019 combined'!D1245,30)</f>
        <v>30</v>
      </c>
      <c r="E1245" t="e">
        <f>'2012-2019 combined'!E1245*'2012-2019 sewage only'!$D1245/('2012-2019 sewage only'!$D1245+'2012-2019 sewage only'!$F1245)</f>
        <v>#VALUE!</v>
      </c>
      <c r="F1245">
        <f>IF('2012-2019 combined'!D1245&lt;30, 0, '2012-2019 combined'!D1245-30)</f>
        <v>71.13</v>
      </c>
    </row>
    <row r="1246" spans="1:6" x14ac:dyDescent="0.25">
      <c r="A1246" s="4">
        <v>42366</v>
      </c>
      <c r="B1246" t="e">
        <f>'2012-2019 combined'!B1246*'2012-2019 sewage only'!$D1246/('2012-2019 sewage only'!$D1246+'2012-2019 sewage only'!$F1246)</f>
        <v>#VALUE!</v>
      </c>
      <c r="C1246">
        <f>'2012-2019 combined'!C1246*'2012-2019 sewage only'!$D1246/('2012-2019 sewage only'!$D1246+'2012-2019 sewage only'!$F1246)</f>
        <v>0</v>
      </c>
      <c r="D1246">
        <f>IF('2012-2019 combined'!D1246&lt;30,'2012-2019 combined'!D1246,30)</f>
        <v>30</v>
      </c>
      <c r="E1246" t="e">
        <f>'2012-2019 combined'!E1246*'2012-2019 sewage only'!$D1246/('2012-2019 sewage only'!$D1246+'2012-2019 sewage only'!$F1246)</f>
        <v>#VALUE!</v>
      </c>
      <c r="F1246">
        <f>IF('2012-2019 combined'!D1246&lt;30, 0, '2012-2019 combined'!D1246-30)</f>
        <v>88.77</v>
      </c>
    </row>
    <row r="1247" spans="1:6" x14ac:dyDescent="0.25">
      <c r="A1247" s="4">
        <v>42367</v>
      </c>
      <c r="B1247">
        <f>'2012-2019 combined'!B1247*'2012-2019 sewage only'!$D1247/('2012-2019 sewage only'!$D1247+'2012-2019 sewage only'!$F1247)</f>
        <v>1.6997449828140594</v>
      </c>
      <c r="C1247">
        <f>'2012-2019 combined'!C1247*'2012-2019 sewage only'!$D1247/('2012-2019 sewage only'!$D1247+'2012-2019 sewage only'!$F1247)</f>
        <v>1.7995343164430648</v>
      </c>
      <c r="D1247">
        <f>IF('2012-2019 combined'!D1247&lt;30,'2012-2019 combined'!D1247,30)</f>
        <v>30</v>
      </c>
      <c r="E1247">
        <f>'2012-2019 combined'!E1247*'2012-2019 sewage only'!$D1247/('2012-2019 sewage only'!$D1247+'2012-2019 sewage only'!$F1247)</f>
        <v>2.70096463022508</v>
      </c>
      <c r="F1247">
        <f>IF('2012-2019 combined'!D1247&lt;30, 0, '2012-2019 combined'!D1247-30)</f>
        <v>60.19</v>
      </c>
    </row>
    <row r="1248" spans="1:6" x14ac:dyDescent="0.25">
      <c r="A1248" s="4">
        <v>42368</v>
      </c>
      <c r="B1248" t="e">
        <f>'2012-2019 combined'!B1248*'2012-2019 sewage only'!$D1248/('2012-2019 sewage only'!$D1248+'2012-2019 sewage only'!$F1248)</f>
        <v>#VALUE!</v>
      </c>
      <c r="C1248">
        <f>'2012-2019 combined'!C1248*'2012-2019 sewage only'!$D1248/('2012-2019 sewage only'!$D1248+'2012-2019 sewage only'!$F1248)</f>
        <v>0</v>
      </c>
      <c r="D1248">
        <f>IF('2012-2019 combined'!D1248&lt;30,'2012-2019 combined'!D1248,30)</f>
        <v>30</v>
      </c>
      <c r="E1248" t="e">
        <f>'2012-2019 combined'!E1248*'2012-2019 sewage only'!$D1248/('2012-2019 sewage only'!$D1248+'2012-2019 sewage only'!$F1248)</f>
        <v>#VALUE!</v>
      </c>
      <c r="F1248">
        <f>IF('2012-2019 combined'!D1248&lt;30, 0, '2012-2019 combined'!D1248-30)</f>
        <v>32.64</v>
      </c>
    </row>
    <row r="1249" spans="1:6" x14ac:dyDescent="0.25">
      <c r="A1249" s="4">
        <v>42369</v>
      </c>
      <c r="B1249">
        <f>'2012-2019 combined'!B1249*'2012-2019 sewage only'!$D1249/('2012-2019 sewage only'!$D1249+'2012-2019 sewage only'!$F1249)</f>
        <v>2.7496991576413965</v>
      </c>
      <c r="C1249">
        <f>'2012-2019 combined'!C1249*'2012-2019 sewage only'!$D1249/('2012-2019 sewage only'!$D1249+'2012-2019 sewage only'!$F1249)</f>
        <v>0</v>
      </c>
      <c r="D1249">
        <f>IF('2012-2019 combined'!D1249&lt;30,'2012-2019 combined'!D1249,30)</f>
        <v>30</v>
      </c>
      <c r="E1249" t="e">
        <f>'2012-2019 combined'!E1249*'2012-2019 sewage only'!$D1249/('2012-2019 sewage only'!$D1249+'2012-2019 sewage only'!$F1249)</f>
        <v>#VALUE!</v>
      </c>
      <c r="F1249">
        <f>IF('2012-2019 combined'!D1249&lt;30, 0, '2012-2019 combined'!D1249-30)</f>
        <v>19.86</v>
      </c>
    </row>
    <row r="1250" spans="1:6" x14ac:dyDescent="0.25">
      <c r="A1250" s="4">
        <v>42370</v>
      </c>
      <c r="B1250" t="e">
        <f>'2012-2019 combined'!B1250*'2012-2019 sewage only'!$D1250/('2012-2019 sewage only'!$D1250+'2012-2019 sewage only'!$F1250)</f>
        <v>#VALUE!</v>
      </c>
      <c r="C1250">
        <f>'2012-2019 combined'!C1250*'2012-2019 sewage only'!$D1250/('2012-2019 sewage only'!$D1250+'2012-2019 sewage only'!$F1250)</f>
        <v>0</v>
      </c>
      <c r="D1250">
        <f>IF('2012-2019 combined'!D1250&lt;30,'2012-2019 combined'!D1250,30)</f>
        <v>30</v>
      </c>
      <c r="E1250" t="e">
        <f>'2012-2019 combined'!E1250*'2012-2019 sewage only'!$D1250/('2012-2019 sewage only'!$D1250+'2012-2019 sewage only'!$F1250)</f>
        <v>#VALUE!</v>
      </c>
      <c r="F1250">
        <f>IF('2012-2019 combined'!D1250&lt;30, 0, '2012-2019 combined'!D1250-30)</f>
        <v>14.060000000000002</v>
      </c>
    </row>
    <row r="1251" spans="1:6" x14ac:dyDescent="0.25">
      <c r="A1251" s="4">
        <v>42371</v>
      </c>
      <c r="B1251" t="e">
        <f>'2012-2019 combined'!B1251*'2012-2019 sewage only'!$D1251/('2012-2019 sewage only'!$D1251+'2012-2019 sewage only'!$F1251)</f>
        <v>#VALUE!</v>
      </c>
      <c r="C1251">
        <f>'2012-2019 combined'!C1251*'2012-2019 sewage only'!$D1251/('2012-2019 sewage only'!$D1251+'2012-2019 sewage only'!$F1251)</f>
        <v>0</v>
      </c>
      <c r="D1251">
        <f>IF('2012-2019 combined'!D1251&lt;30,'2012-2019 combined'!D1251,30)</f>
        <v>30</v>
      </c>
      <c r="E1251" t="e">
        <f>'2012-2019 combined'!E1251*'2012-2019 sewage only'!$D1251/('2012-2019 sewage only'!$D1251+'2012-2019 sewage only'!$F1251)</f>
        <v>#VALUE!</v>
      </c>
      <c r="F1251">
        <f>IF('2012-2019 combined'!D1251&lt;30, 0, '2012-2019 combined'!D1251-30)</f>
        <v>9.0499999999999972</v>
      </c>
    </row>
    <row r="1252" spans="1:6" x14ac:dyDescent="0.25">
      <c r="A1252" s="4">
        <v>42372</v>
      </c>
      <c r="B1252" t="e">
        <f>'2012-2019 combined'!B1252*'2012-2019 sewage only'!$D1252/('2012-2019 sewage only'!$D1252+'2012-2019 sewage only'!$F1252)</f>
        <v>#VALUE!</v>
      </c>
      <c r="C1252">
        <f>'2012-2019 combined'!C1252*'2012-2019 sewage only'!$D1252/('2012-2019 sewage only'!$D1252+'2012-2019 sewage only'!$F1252)</f>
        <v>0</v>
      </c>
      <c r="D1252">
        <f>IF('2012-2019 combined'!D1252&lt;30,'2012-2019 combined'!D1252,30)</f>
        <v>30</v>
      </c>
      <c r="E1252" t="e">
        <f>'2012-2019 combined'!E1252*'2012-2019 sewage only'!$D1252/('2012-2019 sewage only'!$D1252+'2012-2019 sewage only'!$F1252)</f>
        <v>#VALUE!</v>
      </c>
      <c r="F1252">
        <f>IF('2012-2019 combined'!D1252&lt;30, 0, '2012-2019 combined'!D1252-30)</f>
        <v>3.5600000000000023</v>
      </c>
    </row>
    <row r="1253" spans="1:6" x14ac:dyDescent="0.25">
      <c r="A1253" s="4">
        <v>42373</v>
      </c>
      <c r="B1253" t="e">
        <f>'2012-2019 combined'!B1253*'2012-2019 sewage only'!$D1253/('2012-2019 sewage only'!$D1253+'2012-2019 sewage only'!$F1253)</f>
        <v>#VALUE!</v>
      </c>
      <c r="C1253">
        <f>'2012-2019 combined'!C1253*'2012-2019 sewage only'!$D1253/('2012-2019 sewage only'!$D1253+'2012-2019 sewage only'!$F1253)</f>
        <v>0</v>
      </c>
      <c r="D1253">
        <f>IF('2012-2019 combined'!D1253&lt;30,'2012-2019 combined'!D1253,30)</f>
        <v>30</v>
      </c>
      <c r="E1253" t="e">
        <f>'2012-2019 combined'!E1253*'2012-2019 sewage only'!$D1253/('2012-2019 sewage only'!$D1253+'2012-2019 sewage only'!$F1253)</f>
        <v>#VALUE!</v>
      </c>
      <c r="F1253">
        <f>IF('2012-2019 combined'!D1253&lt;30, 0, '2012-2019 combined'!D1253-30)</f>
        <v>8.1499999999999986</v>
      </c>
    </row>
    <row r="1254" spans="1:6" x14ac:dyDescent="0.25">
      <c r="A1254" s="4">
        <v>42374</v>
      </c>
      <c r="B1254">
        <f>'2012-2019 combined'!B1254*'2012-2019 sewage only'!$D1254/('2012-2019 sewage only'!$D1254+'2012-2019 sewage only'!$F1254)</f>
        <v>7.2946428571428568</v>
      </c>
      <c r="C1254">
        <f>'2012-2019 combined'!C1254*'2012-2019 sewage only'!$D1254/('2012-2019 sewage only'!$D1254+'2012-2019 sewage only'!$F1254)</f>
        <v>0.60535714285714282</v>
      </c>
      <c r="D1254">
        <f>IF('2012-2019 combined'!D1254&lt;30,'2012-2019 combined'!D1254,30)</f>
        <v>30</v>
      </c>
      <c r="E1254">
        <f>'2012-2019 combined'!E1254*'2012-2019 sewage only'!$D1254/('2012-2019 sewage only'!$D1254+'2012-2019 sewage only'!$F1254)</f>
        <v>15.267857142857142</v>
      </c>
      <c r="F1254">
        <f>IF('2012-2019 combined'!D1254&lt;30, 0, '2012-2019 combined'!D1254-30)</f>
        <v>3.6000000000000014</v>
      </c>
    </row>
    <row r="1255" spans="1:6" x14ac:dyDescent="0.25">
      <c r="A1255" s="4">
        <v>42375</v>
      </c>
      <c r="B1255" t="e">
        <f>'2012-2019 combined'!B1255*'2012-2019 sewage only'!$D1255/('2012-2019 sewage only'!$D1255+'2012-2019 sewage only'!$F1255)</f>
        <v>#VALUE!</v>
      </c>
      <c r="C1255">
        <f>'2012-2019 combined'!C1255*'2012-2019 sewage only'!$D1255/('2012-2019 sewage only'!$D1255+'2012-2019 sewage only'!$F1255)</f>
        <v>0</v>
      </c>
      <c r="D1255">
        <f>IF('2012-2019 combined'!D1255&lt;30,'2012-2019 combined'!D1255,30)</f>
        <v>30</v>
      </c>
      <c r="E1255" t="e">
        <f>'2012-2019 combined'!E1255*'2012-2019 sewage only'!$D1255/('2012-2019 sewage only'!$D1255+'2012-2019 sewage only'!$F1255)</f>
        <v>#VALUE!</v>
      </c>
      <c r="F1255">
        <f>IF('2012-2019 combined'!D1255&lt;30, 0, '2012-2019 combined'!D1255-30)</f>
        <v>2.4299999999999997</v>
      </c>
    </row>
    <row r="1256" spans="1:6" x14ac:dyDescent="0.25">
      <c r="A1256" s="4">
        <v>42376</v>
      </c>
      <c r="B1256">
        <f>'2012-2019 combined'!B1256*'2012-2019 sewage only'!$D1256/('2012-2019 sewage only'!$D1256+'2012-2019 sewage only'!$F1256)</f>
        <v>7.030820872749465</v>
      </c>
      <c r="C1256">
        <f>'2012-2019 combined'!C1256*'2012-2019 sewage only'!$D1256/('2012-2019 sewage only'!$D1256+'2012-2019 sewage only'!$F1256)</f>
        <v>0</v>
      </c>
      <c r="D1256">
        <f>IF('2012-2019 combined'!D1256&lt;30,'2012-2019 combined'!D1256,30)</f>
        <v>30</v>
      </c>
      <c r="E1256" t="e">
        <f>'2012-2019 combined'!E1256*'2012-2019 sewage only'!$D1256/('2012-2019 sewage only'!$D1256+'2012-2019 sewage only'!$F1256)</f>
        <v>#VALUE!</v>
      </c>
      <c r="F1256">
        <f>IF('2012-2019 combined'!D1256&lt;30, 0, '2012-2019 combined'!D1256-30)</f>
        <v>2.7700000000000031</v>
      </c>
    </row>
    <row r="1257" spans="1:6" x14ac:dyDescent="0.25">
      <c r="A1257" s="4">
        <v>42377</v>
      </c>
      <c r="B1257" t="e">
        <f>'2012-2019 combined'!B1257*'2012-2019 sewage only'!$D1257/('2012-2019 sewage only'!$D1257+'2012-2019 sewage only'!$F1257)</f>
        <v>#VALUE!</v>
      </c>
      <c r="C1257">
        <f>'2012-2019 combined'!C1257*'2012-2019 sewage only'!$D1257/('2012-2019 sewage only'!$D1257+'2012-2019 sewage only'!$F1257)</f>
        <v>0</v>
      </c>
      <c r="D1257">
        <f>IF('2012-2019 combined'!D1257&lt;30,'2012-2019 combined'!D1257,30)</f>
        <v>30</v>
      </c>
      <c r="E1257" t="e">
        <f>'2012-2019 combined'!E1257*'2012-2019 sewage only'!$D1257/('2012-2019 sewage only'!$D1257+'2012-2019 sewage only'!$F1257)</f>
        <v>#VALUE!</v>
      </c>
      <c r="F1257">
        <f>IF('2012-2019 combined'!D1257&lt;30, 0, '2012-2019 combined'!D1257-30)</f>
        <v>3.4600000000000009</v>
      </c>
    </row>
    <row r="1258" spans="1:6" x14ac:dyDescent="0.25">
      <c r="A1258" s="4">
        <v>42378</v>
      </c>
      <c r="B1258" t="e">
        <f>'2012-2019 combined'!B1258*'2012-2019 sewage only'!$D1258/('2012-2019 sewage only'!$D1258+'2012-2019 sewage only'!$F1258)</f>
        <v>#VALUE!</v>
      </c>
      <c r="C1258">
        <f>'2012-2019 combined'!C1258*'2012-2019 sewage only'!$D1258/('2012-2019 sewage only'!$D1258+'2012-2019 sewage only'!$F1258)</f>
        <v>0</v>
      </c>
      <c r="D1258">
        <f>IF('2012-2019 combined'!D1258&lt;30,'2012-2019 combined'!D1258,30)</f>
        <v>30</v>
      </c>
      <c r="E1258" t="e">
        <f>'2012-2019 combined'!E1258*'2012-2019 sewage only'!$D1258/('2012-2019 sewage only'!$D1258+'2012-2019 sewage only'!$F1258)</f>
        <v>#VALUE!</v>
      </c>
      <c r="F1258">
        <f>IF('2012-2019 combined'!D1258&lt;30, 0, '2012-2019 combined'!D1258-30)</f>
        <v>12.009999999999998</v>
      </c>
    </row>
    <row r="1259" spans="1:6" x14ac:dyDescent="0.25">
      <c r="A1259" s="4">
        <v>42379</v>
      </c>
      <c r="B1259" t="e">
        <f>'2012-2019 combined'!B1259*'2012-2019 sewage only'!$D1259/('2012-2019 sewage only'!$D1259+'2012-2019 sewage only'!$F1259)</f>
        <v>#VALUE!</v>
      </c>
      <c r="C1259">
        <f>'2012-2019 combined'!C1259*'2012-2019 sewage only'!$D1259/('2012-2019 sewage only'!$D1259+'2012-2019 sewage only'!$F1259)</f>
        <v>0</v>
      </c>
      <c r="D1259">
        <f>IF('2012-2019 combined'!D1259&lt;30,'2012-2019 combined'!D1259,30)</f>
        <v>30</v>
      </c>
      <c r="E1259" t="e">
        <f>'2012-2019 combined'!E1259*'2012-2019 sewage only'!$D1259/('2012-2019 sewage only'!$D1259+'2012-2019 sewage only'!$F1259)</f>
        <v>#VALUE!</v>
      </c>
      <c r="F1259">
        <f>IF('2012-2019 combined'!D1259&lt;30, 0, '2012-2019 combined'!D1259-30)</f>
        <v>2.7100000000000009</v>
      </c>
    </row>
    <row r="1260" spans="1:6" x14ac:dyDescent="0.25">
      <c r="A1260" s="4">
        <v>42380</v>
      </c>
      <c r="B1260" t="e">
        <f>'2012-2019 combined'!B1260*'2012-2019 sewage only'!$D1260/('2012-2019 sewage only'!$D1260+'2012-2019 sewage only'!$F1260)</f>
        <v>#VALUE!</v>
      </c>
      <c r="C1260">
        <f>'2012-2019 combined'!C1260*'2012-2019 sewage only'!$D1260/('2012-2019 sewage only'!$D1260+'2012-2019 sewage only'!$F1260)</f>
        <v>0</v>
      </c>
      <c r="D1260">
        <f>IF('2012-2019 combined'!D1260&lt;30,'2012-2019 combined'!D1260,30)</f>
        <v>30</v>
      </c>
      <c r="E1260" t="e">
        <f>'2012-2019 combined'!E1260*'2012-2019 sewage only'!$D1260/('2012-2019 sewage only'!$D1260+'2012-2019 sewage only'!$F1260)</f>
        <v>#VALUE!</v>
      </c>
      <c r="F1260">
        <f>IF('2012-2019 combined'!D1260&lt;30, 0, '2012-2019 combined'!D1260-30)</f>
        <v>1.9499999999999993</v>
      </c>
    </row>
    <row r="1261" spans="1:6" x14ac:dyDescent="0.25">
      <c r="A1261" s="4">
        <v>42381</v>
      </c>
      <c r="B1261">
        <f>'2012-2019 combined'!B1261*'2012-2019 sewage only'!$D1261/('2012-2019 sewage only'!$D1261+'2012-2019 sewage only'!$F1261)</f>
        <v>8.24</v>
      </c>
      <c r="C1261">
        <f>'2012-2019 combined'!C1261*'2012-2019 sewage only'!$D1261/('2012-2019 sewage only'!$D1261+'2012-2019 sewage only'!$F1261)</f>
        <v>0.40499999999999997</v>
      </c>
      <c r="D1261">
        <f>IF('2012-2019 combined'!D1261&lt;30,'2012-2019 combined'!D1261,30)</f>
        <v>29.79</v>
      </c>
      <c r="E1261">
        <f>'2012-2019 combined'!E1261*'2012-2019 sewage only'!$D1261/('2012-2019 sewage only'!$D1261+'2012-2019 sewage only'!$F1261)</f>
        <v>24.100000000000005</v>
      </c>
      <c r="F1261">
        <f>IF('2012-2019 combined'!D1261&lt;30, 0, '2012-2019 combined'!D1261-30)</f>
        <v>0</v>
      </c>
    </row>
    <row r="1262" spans="1:6" x14ac:dyDescent="0.25">
      <c r="A1262" s="4">
        <v>42382</v>
      </c>
      <c r="B1262" t="e">
        <f>'2012-2019 combined'!B1262*'2012-2019 sewage only'!$D1262/('2012-2019 sewage only'!$D1262+'2012-2019 sewage only'!$F1262)</f>
        <v>#VALUE!</v>
      </c>
      <c r="C1262">
        <f>'2012-2019 combined'!C1262*'2012-2019 sewage only'!$D1262/('2012-2019 sewage only'!$D1262+'2012-2019 sewage only'!$F1262)</f>
        <v>0</v>
      </c>
      <c r="D1262">
        <f>IF('2012-2019 combined'!D1262&lt;30,'2012-2019 combined'!D1262,30)</f>
        <v>29.81</v>
      </c>
      <c r="E1262" t="e">
        <f>'2012-2019 combined'!E1262*'2012-2019 sewage only'!$D1262/('2012-2019 sewage only'!$D1262+'2012-2019 sewage only'!$F1262)</f>
        <v>#VALUE!</v>
      </c>
      <c r="F1262">
        <f>IF('2012-2019 combined'!D1262&lt;30, 0, '2012-2019 combined'!D1262-30)</f>
        <v>0</v>
      </c>
    </row>
    <row r="1263" spans="1:6" x14ac:dyDescent="0.25">
      <c r="A1263" s="4">
        <v>42383</v>
      </c>
      <c r="B1263">
        <f>'2012-2019 combined'!B1263*'2012-2019 sewage only'!$D1263/('2012-2019 sewage only'!$D1263+'2012-2019 sewage only'!$F1263)</f>
        <v>6.22</v>
      </c>
      <c r="C1263">
        <f>'2012-2019 combined'!C1263*'2012-2019 sewage only'!$D1263/('2012-2019 sewage only'!$D1263+'2012-2019 sewage only'!$F1263)</f>
        <v>0</v>
      </c>
      <c r="D1263">
        <f>IF('2012-2019 combined'!D1263&lt;30,'2012-2019 combined'!D1263,30)</f>
        <v>28.58</v>
      </c>
      <c r="E1263" t="e">
        <f>'2012-2019 combined'!E1263*'2012-2019 sewage only'!$D1263/('2012-2019 sewage only'!$D1263+'2012-2019 sewage only'!$F1263)</f>
        <v>#VALUE!</v>
      </c>
      <c r="F1263">
        <f>IF('2012-2019 combined'!D1263&lt;30, 0, '2012-2019 combined'!D1263-30)</f>
        <v>0</v>
      </c>
    </row>
    <row r="1264" spans="1:6" x14ac:dyDescent="0.25">
      <c r="A1264" s="4">
        <v>42384</v>
      </c>
      <c r="B1264" t="e">
        <f>'2012-2019 combined'!B1264*'2012-2019 sewage only'!$D1264/('2012-2019 sewage only'!$D1264+'2012-2019 sewage only'!$F1264)</f>
        <v>#VALUE!</v>
      </c>
      <c r="C1264">
        <f>'2012-2019 combined'!C1264*'2012-2019 sewage only'!$D1264/('2012-2019 sewage only'!$D1264+'2012-2019 sewage only'!$F1264)</f>
        <v>0</v>
      </c>
      <c r="D1264">
        <f>IF('2012-2019 combined'!D1264&lt;30,'2012-2019 combined'!D1264,30)</f>
        <v>30</v>
      </c>
      <c r="E1264" t="e">
        <f>'2012-2019 combined'!E1264*'2012-2019 sewage only'!$D1264/('2012-2019 sewage only'!$D1264+'2012-2019 sewage only'!$F1264)</f>
        <v>#VALUE!</v>
      </c>
      <c r="F1264">
        <f>IF('2012-2019 combined'!D1264&lt;30, 0, '2012-2019 combined'!D1264-30)</f>
        <v>5.18</v>
      </c>
    </row>
    <row r="1265" spans="1:6" x14ac:dyDescent="0.25">
      <c r="A1265" s="4">
        <v>42385</v>
      </c>
      <c r="B1265" t="e">
        <f>'2012-2019 combined'!B1265*'2012-2019 sewage only'!$D1265/('2012-2019 sewage only'!$D1265+'2012-2019 sewage only'!$F1265)</f>
        <v>#VALUE!</v>
      </c>
      <c r="C1265">
        <f>'2012-2019 combined'!C1265*'2012-2019 sewage only'!$D1265/('2012-2019 sewage only'!$D1265+'2012-2019 sewage only'!$F1265)</f>
        <v>0</v>
      </c>
      <c r="D1265">
        <f>IF('2012-2019 combined'!D1265&lt;30,'2012-2019 combined'!D1265,30)</f>
        <v>28.59</v>
      </c>
      <c r="E1265" t="e">
        <f>'2012-2019 combined'!E1265*'2012-2019 sewage only'!$D1265/('2012-2019 sewage only'!$D1265+'2012-2019 sewage only'!$F1265)</f>
        <v>#VALUE!</v>
      </c>
      <c r="F1265">
        <f>IF('2012-2019 combined'!D1265&lt;30, 0, '2012-2019 combined'!D1265-30)</f>
        <v>0</v>
      </c>
    </row>
    <row r="1266" spans="1:6" x14ac:dyDescent="0.25">
      <c r="A1266" s="4">
        <v>42386</v>
      </c>
      <c r="B1266" t="e">
        <f>'2012-2019 combined'!B1266*'2012-2019 sewage only'!$D1266/('2012-2019 sewage only'!$D1266+'2012-2019 sewage only'!$F1266)</f>
        <v>#VALUE!</v>
      </c>
      <c r="C1266">
        <f>'2012-2019 combined'!C1266*'2012-2019 sewage only'!$D1266/('2012-2019 sewage only'!$D1266+'2012-2019 sewage only'!$F1266)</f>
        <v>0</v>
      </c>
      <c r="D1266">
        <f>IF('2012-2019 combined'!D1266&lt;30,'2012-2019 combined'!D1266,30)</f>
        <v>28.76</v>
      </c>
      <c r="E1266" t="e">
        <f>'2012-2019 combined'!E1266*'2012-2019 sewage only'!$D1266/('2012-2019 sewage only'!$D1266+'2012-2019 sewage only'!$F1266)</f>
        <v>#VALUE!</v>
      </c>
      <c r="F1266">
        <f>IF('2012-2019 combined'!D1266&lt;30, 0, '2012-2019 combined'!D1266-30)</f>
        <v>0</v>
      </c>
    </row>
    <row r="1267" spans="1:6" x14ac:dyDescent="0.25">
      <c r="A1267" s="4">
        <v>42387</v>
      </c>
      <c r="B1267" t="e">
        <f>'2012-2019 combined'!B1267*'2012-2019 sewage only'!$D1267/('2012-2019 sewage only'!$D1267+'2012-2019 sewage only'!$F1267)</f>
        <v>#VALUE!</v>
      </c>
      <c r="C1267">
        <f>'2012-2019 combined'!C1267*'2012-2019 sewage only'!$D1267/('2012-2019 sewage only'!$D1267+'2012-2019 sewage only'!$F1267)</f>
        <v>0</v>
      </c>
      <c r="D1267">
        <f>IF('2012-2019 combined'!D1267&lt;30,'2012-2019 combined'!D1267,30)</f>
        <v>28.41</v>
      </c>
      <c r="E1267" t="e">
        <f>'2012-2019 combined'!E1267*'2012-2019 sewage only'!$D1267/('2012-2019 sewage only'!$D1267+'2012-2019 sewage only'!$F1267)</f>
        <v>#VALUE!</v>
      </c>
      <c r="F1267">
        <f>IF('2012-2019 combined'!D1267&lt;30, 0, '2012-2019 combined'!D1267-30)</f>
        <v>0</v>
      </c>
    </row>
    <row r="1268" spans="1:6" x14ac:dyDescent="0.25">
      <c r="A1268" s="4">
        <v>42388</v>
      </c>
      <c r="B1268">
        <f>'2012-2019 combined'!B1268*'2012-2019 sewage only'!$D1268/('2012-2019 sewage only'!$D1268+'2012-2019 sewage only'!$F1268)</f>
        <v>7.89</v>
      </c>
      <c r="C1268">
        <f>'2012-2019 combined'!C1268*'2012-2019 sewage only'!$D1268/('2012-2019 sewage only'!$D1268+'2012-2019 sewage only'!$F1268)</f>
        <v>2.13</v>
      </c>
      <c r="D1268">
        <f>IF('2012-2019 combined'!D1268&lt;30,'2012-2019 combined'!D1268,30)</f>
        <v>27.09</v>
      </c>
      <c r="E1268">
        <f>'2012-2019 combined'!E1268*'2012-2019 sewage only'!$D1268/('2012-2019 sewage only'!$D1268+'2012-2019 sewage only'!$F1268)</f>
        <v>16.8</v>
      </c>
      <c r="F1268">
        <f>IF('2012-2019 combined'!D1268&lt;30, 0, '2012-2019 combined'!D1268-30)</f>
        <v>0</v>
      </c>
    </row>
    <row r="1269" spans="1:6" x14ac:dyDescent="0.25">
      <c r="A1269" s="4">
        <v>42389</v>
      </c>
      <c r="B1269" t="e">
        <f>'2012-2019 combined'!B1269*'2012-2019 sewage only'!$D1269/('2012-2019 sewage only'!$D1269+'2012-2019 sewage only'!$F1269)</f>
        <v>#VALUE!</v>
      </c>
      <c r="C1269">
        <f>'2012-2019 combined'!C1269*'2012-2019 sewage only'!$D1269/('2012-2019 sewage only'!$D1269+'2012-2019 sewage only'!$F1269)</f>
        <v>0</v>
      </c>
      <c r="D1269">
        <f>IF('2012-2019 combined'!D1269&lt;30,'2012-2019 combined'!D1269,30)</f>
        <v>29.36</v>
      </c>
      <c r="E1269" t="e">
        <f>'2012-2019 combined'!E1269*'2012-2019 sewage only'!$D1269/('2012-2019 sewage only'!$D1269+'2012-2019 sewage only'!$F1269)</f>
        <v>#VALUE!</v>
      </c>
      <c r="F1269">
        <f>IF('2012-2019 combined'!D1269&lt;30, 0, '2012-2019 combined'!D1269-30)</f>
        <v>0</v>
      </c>
    </row>
    <row r="1270" spans="1:6" x14ac:dyDescent="0.25">
      <c r="A1270" s="4">
        <v>42390</v>
      </c>
      <c r="B1270">
        <f>'2012-2019 combined'!B1270*'2012-2019 sewage only'!$D1270/('2012-2019 sewage only'!$D1270+'2012-2019 sewage only'!$F1270)</f>
        <v>7.12</v>
      </c>
      <c r="C1270">
        <f>'2012-2019 combined'!C1270*'2012-2019 sewage only'!$D1270/('2012-2019 sewage only'!$D1270+'2012-2019 sewage only'!$F1270)</f>
        <v>0</v>
      </c>
      <c r="D1270">
        <f>IF('2012-2019 combined'!D1270&lt;30,'2012-2019 combined'!D1270,30)</f>
        <v>29.12</v>
      </c>
      <c r="E1270" t="e">
        <f>'2012-2019 combined'!E1270*'2012-2019 sewage only'!$D1270/('2012-2019 sewage only'!$D1270+'2012-2019 sewage only'!$F1270)</f>
        <v>#VALUE!</v>
      </c>
      <c r="F1270">
        <f>IF('2012-2019 combined'!D1270&lt;30, 0, '2012-2019 combined'!D1270-30)</f>
        <v>0</v>
      </c>
    </row>
    <row r="1271" spans="1:6" x14ac:dyDescent="0.25">
      <c r="A1271" s="4">
        <v>42391</v>
      </c>
      <c r="B1271" t="e">
        <f>'2012-2019 combined'!B1271*'2012-2019 sewage only'!$D1271/('2012-2019 sewage only'!$D1271+'2012-2019 sewage only'!$F1271)</f>
        <v>#VALUE!</v>
      </c>
      <c r="C1271">
        <f>'2012-2019 combined'!C1271*'2012-2019 sewage only'!$D1271/('2012-2019 sewage only'!$D1271+'2012-2019 sewage only'!$F1271)</f>
        <v>0</v>
      </c>
      <c r="D1271">
        <f>IF('2012-2019 combined'!D1271&lt;30,'2012-2019 combined'!D1271,30)</f>
        <v>27.14</v>
      </c>
      <c r="E1271" t="e">
        <f>'2012-2019 combined'!E1271*'2012-2019 sewage only'!$D1271/('2012-2019 sewage only'!$D1271+'2012-2019 sewage only'!$F1271)</f>
        <v>#VALUE!</v>
      </c>
      <c r="F1271">
        <f>IF('2012-2019 combined'!D1271&lt;30, 0, '2012-2019 combined'!D1271-30)</f>
        <v>0</v>
      </c>
    </row>
    <row r="1272" spans="1:6" x14ac:dyDescent="0.25">
      <c r="A1272" s="4">
        <v>42392</v>
      </c>
      <c r="B1272" t="e">
        <f>'2012-2019 combined'!B1272*'2012-2019 sewage only'!$D1272/('2012-2019 sewage only'!$D1272+'2012-2019 sewage only'!$F1272)</f>
        <v>#VALUE!</v>
      </c>
      <c r="C1272">
        <f>'2012-2019 combined'!C1272*'2012-2019 sewage only'!$D1272/('2012-2019 sewage only'!$D1272+'2012-2019 sewage only'!$F1272)</f>
        <v>0</v>
      </c>
      <c r="D1272">
        <f>IF('2012-2019 combined'!D1272&lt;30,'2012-2019 combined'!D1272,30)</f>
        <v>27.28</v>
      </c>
      <c r="E1272" t="e">
        <f>'2012-2019 combined'!E1272*'2012-2019 sewage only'!$D1272/('2012-2019 sewage only'!$D1272+'2012-2019 sewage only'!$F1272)</f>
        <v>#VALUE!</v>
      </c>
      <c r="F1272">
        <f>IF('2012-2019 combined'!D1272&lt;30, 0, '2012-2019 combined'!D1272-30)</f>
        <v>0</v>
      </c>
    </row>
    <row r="1273" spans="1:6" x14ac:dyDescent="0.25">
      <c r="A1273" s="4">
        <v>42393</v>
      </c>
      <c r="B1273" t="e">
        <f>'2012-2019 combined'!B1273*'2012-2019 sewage only'!$D1273/('2012-2019 sewage only'!$D1273+'2012-2019 sewage only'!$F1273)</f>
        <v>#VALUE!</v>
      </c>
      <c r="C1273">
        <f>'2012-2019 combined'!C1273*'2012-2019 sewage only'!$D1273/('2012-2019 sewage only'!$D1273+'2012-2019 sewage only'!$F1273)</f>
        <v>0</v>
      </c>
      <c r="D1273">
        <f>IF('2012-2019 combined'!D1273&lt;30,'2012-2019 combined'!D1273,30)</f>
        <v>27.29</v>
      </c>
      <c r="E1273" t="e">
        <f>'2012-2019 combined'!E1273*'2012-2019 sewage only'!$D1273/('2012-2019 sewage only'!$D1273+'2012-2019 sewage only'!$F1273)</f>
        <v>#VALUE!</v>
      </c>
      <c r="F1273">
        <f>IF('2012-2019 combined'!D1273&lt;30, 0, '2012-2019 combined'!D1273-30)</f>
        <v>0</v>
      </c>
    </row>
    <row r="1274" spans="1:6" x14ac:dyDescent="0.25">
      <c r="A1274" s="4">
        <v>42394</v>
      </c>
      <c r="B1274" t="e">
        <f>'2012-2019 combined'!B1274*'2012-2019 sewage only'!$D1274/('2012-2019 sewage only'!$D1274+'2012-2019 sewage only'!$F1274)</f>
        <v>#VALUE!</v>
      </c>
      <c r="C1274">
        <f>'2012-2019 combined'!C1274*'2012-2019 sewage only'!$D1274/('2012-2019 sewage only'!$D1274+'2012-2019 sewage only'!$F1274)</f>
        <v>0</v>
      </c>
      <c r="D1274">
        <f>IF('2012-2019 combined'!D1274&lt;30,'2012-2019 combined'!D1274,30)</f>
        <v>30</v>
      </c>
      <c r="E1274" t="e">
        <f>'2012-2019 combined'!E1274*'2012-2019 sewage only'!$D1274/('2012-2019 sewage only'!$D1274+'2012-2019 sewage only'!$F1274)</f>
        <v>#VALUE!</v>
      </c>
      <c r="F1274">
        <f>IF('2012-2019 combined'!D1274&lt;30, 0, '2012-2019 combined'!D1274-30)</f>
        <v>0</v>
      </c>
    </row>
    <row r="1275" spans="1:6" x14ac:dyDescent="0.25">
      <c r="A1275" s="4">
        <v>42395</v>
      </c>
      <c r="B1275">
        <f>'2012-2019 combined'!B1275*'2012-2019 sewage only'!$D1275/('2012-2019 sewage only'!$D1275+'2012-2019 sewage only'!$F1275)</f>
        <v>10.412573673870334</v>
      </c>
      <c r="C1275">
        <f>'2012-2019 combined'!C1275*'2012-2019 sewage only'!$D1275/('2012-2019 sewage only'!$D1275+'2012-2019 sewage only'!$F1275)</f>
        <v>0.59430255402750487</v>
      </c>
      <c r="D1275">
        <f>IF('2012-2019 combined'!D1275&lt;30,'2012-2019 combined'!D1275,30)</f>
        <v>30</v>
      </c>
      <c r="E1275">
        <f>'2012-2019 combined'!E1275*'2012-2019 sewage only'!$D1275/('2012-2019 sewage only'!$D1275+'2012-2019 sewage only'!$F1275)</f>
        <v>20.13752455795678</v>
      </c>
      <c r="F1275">
        <f>IF('2012-2019 combined'!D1275&lt;30, 0, '2012-2019 combined'!D1275-30)</f>
        <v>0.53999999999999915</v>
      </c>
    </row>
    <row r="1276" spans="1:6" x14ac:dyDescent="0.25">
      <c r="A1276" s="4">
        <v>42396</v>
      </c>
      <c r="B1276" t="e">
        <f>'2012-2019 combined'!B1276*'2012-2019 sewage only'!$D1276/('2012-2019 sewage only'!$D1276+'2012-2019 sewage only'!$F1276)</f>
        <v>#VALUE!</v>
      </c>
      <c r="C1276">
        <f>'2012-2019 combined'!C1276*'2012-2019 sewage only'!$D1276/('2012-2019 sewage only'!$D1276+'2012-2019 sewage only'!$F1276)</f>
        <v>0</v>
      </c>
      <c r="D1276">
        <f>IF('2012-2019 combined'!D1276&lt;30,'2012-2019 combined'!D1276,30)</f>
        <v>30</v>
      </c>
      <c r="E1276" t="e">
        <f>'2012-2019 combined'!E1276*'2012-2019 sewage only'!$D1276/('2012-2019 sewage only'!$D1276+'2012-2019 sewage only'!$F1276)</f>
        <v>#VALUE!</v>
      </c>
      <c r="F1276">
        <f>IF('2012-2019 combined'!D1276&lt;30, 0, '2012-2019 combined'!D1276-30)</f>
        <v>1.2899999999999991</v>
      </c>
    </row>
    <row r="1277" spans="1:6" x14ac:dyDescent="0.25">
      <c r="A1277" s="4">
        <v>42397</v>
      </c>
      <c r="B1277">
        <f>'2012-2019 combined'!B1277*'2012-2019 sewage only'!$D1277/('2012-2019 sewage only'!$D1277+'2012-2019 sewage only'!$F1277)</f>
        <v>5.434073107049608</v>
      </c>
      <c r="C1277">
        <f>'2012-2019 combined'!C1277*'2012-2019 sewage only'!$D1277/('2012-2019 sewage only'!$D1277+'2012-2019 sewage only'!$F1277)</f>
        <v>0</v>
      </c>
      <c r="D1277">
        <f>IF('2012-2019 combined'!D1277&lt;30,'2012-2019 combined'!D1277,30)</f>
        <v>30</v>
      </c>
      <c r="E1277" t="e">
        <f>'2012-2019 combined'!E1277*'2012-2019 sewage only'!$D1277/('2012-2019 sewage only'!$D1277+'2012-2019 sewage only'!$F1277)</f>
        <v>#VALUE!</v>
      </c>
      <c r="F1277">
        <f>IF('2012-2019 combined'!D1277&lt;30, 0, '2012-2019 combined'!D1277-30)</f>
        <v>0.64000000000000057</v>
      </c>
    </row>
    <row r="1278" spans="1:6" x14ac:dyDescent="0.25">
      <c r="A1278" s="4">
        <v>42398</v>
      </c>
      <c r="B1278" t="e">
        <f>'2012-2019 combined'!B1278*'2012-2019 sewage only'!$D1278/('2012-2019 sewage only'!$D1278+'2012-2019 sewage only'!$F1278)</f>
        <v>#VALUE!</v>
      </c>
      <c r="C1278">
        <f>'2012-2019 combined'!C1278*'2012-2019 sewage only'!$D1278/('2012-2019 sewage only'!$D1278+'2012-2019 sewage only'!$F1278)</f>
        <v>0</v>
      </c>
      <c r="D1278">
        <f>IF('2012-2019 combined'!D1278&lt;30,'2012-2019 combined'!D1278,30)</f>
        <v>28.52</v>
      </c>
      <c r="E1278" t="e">
        <f>'2012-2019 combined'!E1278*'2012-2019 sewage only'!$D1278/('2012-2019 sewage only'!$D1278+'2012-2019 sewage only'!$F1278)</f>
        <v>#VALUE!</v>
      </c>
      <c r="F1278">
        <f>IF('2012-2019 combined'!D1278&lt;30, 0, '2012-2019 combined'!D1278-30)</f>
        <v>0</v>
      </c>
    </row>
    <row r="1279" spans="1:6" x14ac:dyDescent="0.25">
      <c r="A1279" s="4">
        <v>42399</v>
      </c>
      <c r="B1279" t="e">
        <f>'2012-2019 combined'!B1279*'2012-2019 sewage only'!$D1279/('2012-2019 sewage only'!$D1279+'2012-2019 sewage only'!$F1279)</f>
        <v>#VALUE!</v>
      </c>
      <c r="C1279">
        <f>'2012-2019 combined'!C1279*'2012-2019 sewage only'!$D1279/('2012-2019 sewage only'!$D1279+'2012-2019 sewage only'!$F1279)</f>
        <v>0</v>
      </c>
      <c r="D1279">
        <f>IF('2012-2019 combined'!D1279&lt;30,'2012-2019 combined'!D1279,30)</f>
        <v>30</v>
      </c>
      <c r="E1279" t="e">
        <f>'2012-2019 combined'!E1279*'2012-2019 sewage only'!$D1279/('2012-2019 sewage only'!$D1279+'2012-2019 sewage only'!$F1279)</f>
        <v>#VALUE!</v>
      </c>
      <c r="F1279">
        <f>IF('2012-2019 combined'!D1279&lt;30, 0, '2012-2019 combined'!D1279-30)</f>
        <v>3.9999999999999147E-2</v>
      </c>
    </row>
    <row r="1280" spans="1:6" x14ac:dyDescent="0.25">
      <c r="A1280" s="4">
        <v>42400</v>
      </c>
      <c r="B1280" t="e">
        <f>'2012-2019 combined'!B1280*'2012-2019 sewage only'!$D1280/('2012-2019 sewage only'!$D1280+'2012-2019 sewage only'!$F1280)</f>
        <v>#VALUE!</v>
      </c>
      <c r="C1280">
        <f>'2012-2019 combined'!C1280*'2012-2019 sewage only'!$D1280/('2012-2019 sewage only'!$D1280+'2012-2019 sewage only'!$F1280)</f>
        <v>0</v>
      </c>
      <c r="D1280">
        <f>IF('2012-2019 combined'!D1280&lt;30,'2012-2019 combined'!D1280,30)</f>
        <v>30</v>
      </c>
      <c r="E1280" t="e">
        <f>'2012-2019 combined'!E1280*'2012-2019 sewage only'!$D1280/('2012-2019 sewage only'!$D1280+'2012-2019 sewage only'!$F1280)</f>
        <v>#VALUE!</v>
      </c>
      <c r="F1280">
        <f>IF('2012-2019 combined'!D1280&lt;30, 0, '2012-2019 combined'!D1280-30)</f>
        <v>0.57000000000000028</v>
      </c>
    </row>
    <row r="1281" spans="1:6" x14ac:dyDescent="0.25">
      <c r="A1281" s="4">
        <v>42401</v>
      </c>
      <c r="B1281" t="e">
        <f>'2012-2019 combined'!B1281*'2012-2019 sewage only'!$D1281/('2012-2019 sewage only'!$D1281+'2012-2019 sewage only'!$F1281)</f>
        <v>#VALUE!</v>
      </c>
      <c r="C1281">
        <f>'2012-2019 combined'!C1281*'2012-2019 sewage only'!$D1281/('2012-2019 sewage only'!$D1281+'2012-2019 sewage only'!$F1281)</f>
        <v>0</v>
      </c>
      <c r="D1281">
        <f>IF('2012-2019 combined'!D1281&lt;30,'2012-2019 combined'!D1281,30)</f>
        <v>28.77</v>
      </c>
      <c r="E1281" t="e">
        <f>'2012-2019 combined'!E1281*'2012-2019 sewage only'!$D1281/('2012-2019 sewage only'!$D1281+'2012-2019 sewage only'!$F1281)</f>
        <v>#VALUE!</v>
      </c>
      <c r="F1281">
        <f>IF('2012-2019 combined'!D1281&lt;30, 0, '2012-2019 combined'!D1281-30)</f>
        <v>0</v>
      </c>
    </row>
    <row r="1282" spans="1:6" x14ac:dyDescent="0.25">
      <c r="A1282" s="4">
        <v>42402</v>
      </c>
      <c r="B1282">
        <f>'2012-2019 combined'!B1282*'2012-2019 sewage only'!$D1282/('2012-2019 sewage only'!$D1282+'2012-2019 sewage only'!$F1282)</f>
        <v>4.733160621761658</v>
      </c>
      <c r="C1282">
        <f>'2012-2019 combined'!C1282*'2012-2019 sewage only'!$D1282/('2012-2019 sewage only'!$D1282+'2012-2019 sewage only'!$F1282)</f>
        <v>3.9637305699481864</v>
      </c>
      <c r="D1282">
        <f>IF('2012-2019 combined'!D1282&lt;30,'2012-2019 combined'!D1282,30)</f>
        <v>30</v>
      </c>
      <c r="E1282">
        <f>'2012-2019 combined'!E1282*'2012-2019 sewage only'!$D1282/('2012-2019 sewage only'!$D1282+'2012-2019 sewage only'!$F1282)</f>
        <v>16.709844559585491</v>
      </c>
      <c r="F1282">
        <f>IF('2012-2019 combined'!D1282&lt;30, 0, '2012-2019 combined'!D1282-30)</f>
        <v>8.6000000000000014</v>
      </c>
    </row>
    <row r="1283" spans="1:6" x14ac:dyDescent="0.25">
      <c r="A1283" s="4">
        <v>42403</v>
      </c>
      <c r="B1283" t="e">
        <f>'2012-2019 combined'!B1283*'2012-2019 sewage only'!$D1283/('2012-2019 sewage only'!$D1283+'2012-2019 sewage only'!$F1283)</f>
        <v>#VALUE!</v>
      </c>
      <c r="C1283">
        <f>'2012-2019 combined'!C1283*'2012-2019 sewage only'!$D1283/('2012-2019 sewage only'!$D1283+'2012-2019 sewage only'!$F1283)</f>
        <v>0</v>
      </c>
      <c r="D1283">
        <f>IF('2012-2019 combined'!D1283&lt;30,'2012-2019 combined'!D1283,30)</f>
        <v>30</v>
      </c>
      <c r="E1283" t="e">
        <f>'2012-2019 combined'!E1283*'2012-2019 sewage only'!$D1283/('2012-2019 sewage only'!$D1283+'2012-2019 sewage only'!$F1283)</f>
        <v>#VALUE!</v>
      </c>
      <c r="F1283">
        <f>IF('2012-2019 combined'!D1283&lt;30, 0, '2012-2019 combined'!D1283-30)</f>
        <v>0.73000000000000043</v>
      </c>
    </row>
    <row r="1284" spans="1:6" x14ac:dyDescent="0.25">
      <c r="A1284" s="4">
        <v>42404</v>
      </c>
      <c r="B1284">
        <f>'2012-2019 combined'!B1284*'2012-2019 sewage only'!$D1284/('2012-2019 sewage only'!$D1284+'2012-2019 sewage only'!$F1284)</f>
        <v>6.7030784508440915</v>
      </c>
      <c r="C1284">
        <f>'2012-2019 combined'!C1284*'2012-2019 sewage only'!$D1284/('2012-2019 sewage only'!$D1284+'2012-2019 sewage only'!$F1284)</f>
        <v>0</v>
      </c>
      <c r="D1284">
        <f>IF('2012-2019 combined'!D1284&lt;30,'2012-2019 combined'!D1284,30)</f>
        <v>30</v>
      </c>
      <c r="E1284" t="e">
        <f>'2012-2019 combined'!E1284*'2012-2019 sewage only'!$D1284/('2012-2019 sewage only'!$D1284+'2012-2019 sewage only'!$F1284)</f>
        <v>#VALUE!</v>
      </c>
      <c r="F1284">
        <f>IF('2012-2019 combined'!D1284&lt;30, 0, '2012-2019 combined'!D1284-30)</f>
        <v>0.21000000000000085</v>
      </c>
    </row>
    <row r="1285" spans="1:6" x14ac:dyDescent="0.25">
      <c r="A1285" s="4">
        <v>42405</v>
      </c>
      <c r="B1285" t="e">
        <f>'2012-2019 combined'!B1285*'2012-2019 sewage only'!$D1285/('2012-2019 sewage only'!$D1285+'2012-2019 sewage only'!$F1285)</f>
        <v>#VALUE!</v>
      </c>
      <c r="C1285">
        <f>'2012-2019 combined'!C1285*'2012-2019 sewage only'!$D1285/('2012-2019 sewage only'!$D1285+'2012-2019 sewage only'!$F1285)</f>
        <v>0</v>
      </c>
      <c r="D1285">
        <f>IF('2012-2019 combined'!D1285&lt;30,'2012-2019 combined'!D1285,30)</f>
        <v>29.26</v>
      </c>
      <c r="E1285" t="e">
        <f>'2012-2019 combined'!E1285*'2012-2019 sewage only'!$D1285/('2012-2019 sewage only'!$D1285+'2012-2019 sewage only'!$F1285)</f>
        <v>#VALUE!</v>
      </c>
      <c r="F1285">
        <f>IF('2012-2019 combined'!D1285&lt;30, 0, '2012-2019 combined'!D1285-30)</f>
        <v>0</v>
      </c>
    </row>
    <row r="1286" spans="1:6" x14ac:dyDescent="0.25">
      <c r="A1286" s="4">
        <v>42406</v>
      </c>
      <c r="B1286" t="e">
        <f>'2012-2019 combined'!B1286*'2012-2019 sewage only'!$D1286/('2012-2019 sewage only'!$D1286+'2012-2019 sewage only'!$F1286)</f>
        <v>#VALUE!</v>
      </c>
      <c r="C1286">
        <f>'2012-2019 combined'!C1286*'2012-2019 sewage only'!$D1286/('2012-2019 sewage only'!$D1286+'2012-2019 sewage only'!$F1286)</f>
        <v>0</v>
      </c>
      <c r="D1286">
        <f>IF('2012-2019 combined'!D1286&lt;30,'2012-2019 combined'!D1286,30)</f>
        <v>30</v>
      </c>
      <c r="E1286" t="e">
        <f>'2012-2019 combined'!E1286*'2012-2019 sewage only'!$D1286/('2012-2019 sewage only'!$D1286+'2012-2019 sewage only'!$F1286)</f>
        <v>#VALUE!</v>
      </c>
      <c r="F1286">
        <f>IF('2012-2019 combined'!D1286&lt;30, 0, '2012-2019 combined'!D1286-30)</f>
        <v>0.10999999999999943</v>
      </c>
    </row>
    <row r="1287" spans="1:6" x14ac:dyDescent="0.25">
      <c r="A1287" s="4">
        <v>42407</v>
      </c>
      <c r="B1287" t="e">
        <f>'2012-2019 combined'!B1287*'2012-2019 sewage only'!$D1287/('2012-2019 sewage only'!$D1287+'2012-2019 sewage only'!$F1287)</f>
        <v>#VALUE!</v>
      </c>
      <c r="C1287">
        <f>'2012-2019 combined'!C1287*'2012-2019 sewage only'!$D1287/('2012-2019 sewage only'!$D1287+'2012-2019 sewage only'!$F1287)</f>
        <v>0</v>
      </c>
      <c r="D1287">
        <f>IF('2012-2019 combined'!D1287&lt;30,'2012-2019 combined'!D1287,30)</f>
        <v>28.38</v>
      </c>
      <c r="E1287" t="e">
        <f>'2012-2019 combined'!E1287*'2012-2019 sewage only'!$D1287/('2012-2019 sewage only'!$D1287+'2012-2019 sewage only'!$F1287)</f>
        <v>#VALUE!</v>
      </c>
      <c r="F1287">
        <f>IF('2012-2019 combined'!D1287&lt;30, 0, '2012-2019 combined'!D1287-30)</f>
        <v>0</v>
      </c>
    </row>
    <row r="1288" spans="1:6" x14ac:dyDescent="0.25">
      <c r="A1288" s="4">
        <v>42408</v>
      </c>
      <c r="B1288" t="e">
        <f>'2012-2019 combined'!B1288*'2012-2019 sewage only'!$D1288/('2012-2019 sewage only'!$D1288+'2012-2019 sewage only'!$F1288)</f>
        <v>#VALUE!</v>
      </c>
      <c r="C1288">
        <f>'2012-2019 combined'!C1288*'2012-2019 sewage only'!$D1288/('2012-2019 sewage only'!$D1288+'2012-2019 sewage only'!$F1288)</f>
        <v>0</v>
      </c>
      <c r="D1288">
        <f>IF('2012-2019 combined'!D1288&lt;30,'2012-2019 combined'!D1288,30)</f>
        <v>28.01</v>
      </c>
      <c r="E1288" t="e">
        <f>'2012-2019 combined'!E1288*'2012-2019 sewage only'!$D1288/('2012-2019 sewage only'!$D1288+'2012-2019 sewage only'!$F1288)</f>
        <v>#VALUE!</v>
      </c>
      <c r="F1288">
        <f>IF('2012-2019 combined'!D1288&lt;30, 0, '2012-2019 combined'!D1288-30)</f>
        <v>0</v>
      </c>
    </row>
    <row r="1289" spans="1:6" x14ac:dyDescent="0.25">
      <c r="A1289" s="4">
        <v>42409</v>
      </c>
      <c r="B1289">
        <f>'2012-2019 combined'!B1289*'2012-2019 sewage only'!$D1289/('2012-2019 sewage only'!$D1289+'2012-2019 sewage only'!$F1289)</f>
        <v>9.08</v>
      </c>
      <c r="C1289">
        <f>'2012-2019 combined'!C1289*'2012-2019 sewage only'!$D1289/('2012-2019 sewage only'!$D1289+'2012-2019 sewage only'!$F1289)</f>
        <v>0.55700000000000005</v>
      </c>
      <c r="D1289">
        <f>IF('2012-2019 combined'!D1289&lt;30,'2012-2019 combined'!D1289,30)</f>
        <v>27.91</v>
      </c>
      <c r="E1289">
        <f>'2012-2019 combined'!E1289*'2012-2019 sewage only'!$D1289/('2012-2019 sewage only'!$D1289+'2012-2019 sewage only'!$F1289)</f>
        <v>30.4</v>
      </c>
      <c r="F1289">
        <f>IF('2012-2019 combined'!D1289&lt;30, 0, '2012-2019 combined'!D1289-30)</f>
        <v>0</v>
      </c>
    </row>
    <row r="1290" spans="1:6" x14ac:dyDescent="0.25">
      <c r="A1290" s="4">
        <v>42410</v>
      </c>
      <c r="B1290" t="e">
        <f>'2012-2019 combined'!B1290*'2012-2019 sewage only'!$D1290/('2012-2019 sewage only'!$D1290+'2012-2019 sewage only'!$F1290)</f>
        <v>#VALUE!</v>
      </c>
      <c r="C1290">
        <f>'2012-2019 combined'!C1290*'2012-2019 sewage only'!$D1290/('2012-2019 sewage only'!$D1290+'2012-2019 sewage only'!$F1290)</f>
        <v>0</v>
      </c>
      <c r="D1290">
        <f>IF('2012-2019 combined'!D1290&lt;30,'2012-2019 combined'!D1290,30)</f>
        <v>28.65</v>
      </c>
      <c r="E1290" t="e">
        <f>'2012-2019 combined'!E1290*'2012-2019 sewage only'!$D1290/('2012-2019 sewage only'!$D1290+'2012-2019 sewage only'!$F1290)</f>
        <v>#VALUE!</v>
      </c>
      <c r="F1290">
        <f>IF('2012-2019 combined'!D1290&lt;30, 0, '2012-2019 combined'!D1290-30)</f>
        <v>0</v>
      </c>
    </row>
    <row r="1291" spans="1:6" x14ac:dyDescent="0.25">
      <c r="A1291" s="4">
        <v>42411</v>
      </c>
      <c r="B1291">
        <f>'2012-2019 combined'!B1291*'2012-2019 sewage only'!$D1291/('2012-2019 sewage only'!$D1291+'2012-2019 sewage only'!$F1291)</f>
        <v>7.98</v>
      </c>
      <c r="C1291">
        <f>'2012-2019 combined'!C1291*'2012-2019 sewage only'!$D1291/('2012-2019 sewage only'!$D1291+'2012-2019 sewage only'!$F1291)</f>
        <v>0</v>
      </c>
      <c r="D1291">
        <f>IF('2012-2019 combined'!D1291&lt;30,'2012-2019 combined'!D1291,30)</f>
        <v>27.52</v>
      </c>
      <c r="E1291" t="e">
        <f>'2012-2019 combined'!E1291*'2012-2019 sewage only'!$D1291/('2012-2019 sewage only'!$D1291+'2012-2019 sewage only'!$F1291)</f>
        <v>#VALUE!</v>
      </c>
      <c r="F1291">
        <f>IF('2012-2019 combined'!D1291&lt;30, 0, '2012-2019 combined'!D1291-30)</f>
        <v>0</v>
      </c>
    </row>
    <row r="1292" spans="1:6" x14ac:dyDescent="0.25">
      <c r="A1292" s="4">
        <v>42412</v>
      </c>
      <c r="B1292" t="e">
        <f>'2012-2019 combined'!B1292*'2012-2019 sewage only'!$D1292/('2012-2019 sewage only'!$D1292+'2012-2019 sewage only'!$F1292)</f>
        <v>#VALUE!</v>
      </c>
      <c r="C1292">
        <f>'2012-2019 combined'!C1292*'2012-2019 sewage only'!$D1292/('2012-2019 sewage only'!$D1292+'2012-2019 sewage only'!$F1292)</f>
        <v>0</v>
      </c>
      <c r="D1292">
        <f>IF('2012-2019 combined'!D1292&lt;30,'2012-2019 combined'!D1292,30)</f>
        <v>26.3</v>
      </c>
      <c r="E1292" t="e">
        <f>'2012-2019 combined'!E1292*'2012-2019 sewage only'!$D1292/('2012-2019 sewage only'!$D1292+'2012-2019 sewage only'!$F1292)</f>
        <v>#VALUE!</v>
      </c>
      <c r="F1292">
        <f>IF('2012-2019 combined'!D1292&lt;30, 0, '2012-2019 combined'!D1292-30)</f>
        <v>0</v>
      </c>
    </row>
    <row r="1293" spans="1:6" x14ac:dyDescent="0.25">
      <c r="A1293" s="4">
        <v>42413</v>
      </c>
      <c r="B1293" t="e">
        <f>'2012-2019 combined'!B1293*'2012-2019 sewage only'!$D1293/('2012-2019 sewage only'!$D1293+'2012-2019 sewage only'!$F1293)</f>
        <v>#VALUE!</v>
      </c>
      <c r="C1293">
        <f>'2012-2019 combined'!C1293*'2012-2019 sewage only'!$D1293/('2012-2019 sewage only'!$D1293+'2012-2019 sewage only'!$F1293)</f>
        <v>0</v>
      </c>
      <c r="D1293">
        <f>IF('2012-2019 combined'!D1293&lt;30,'2012-2019 combined'!D1293,30)</f>
        <v>24.41</v>
      </c>
      <c r="E1293" t="e">
        <f>'2012-2019 combined'!E1293*'2012-2019 sewage only'!$D1293/('2012-2019 sewage only'!$D1293+'2012-2019 sewage only'!$F1293)</f>
        <v>#VALUE!</v>
      </c>
      <c r="F1293">
        <f>IF('2012-2019 combined'!D1293&lt;30, 0, '2012-2019 combined'!D1293-30)</f>
        <v>0</v>
      </c>
    </row>
    <row r="1294" spans="1:6" x14ac:dyDescent="0.25">
      <c r="A1294" s="4">
        <v>42414</v>
      </c>
      <c r="B1294" t="e">
        <f>'2012-2019 combined'!B1294*'2012-2019 sewage only'!$D1294/('2012-2019 sewage only'!$D1294+'2012-2019 sewage only'!$F1294)</f>
        <v>#VALUE!</v>
      </c>
      <c r="C1294">
        <f>'2012-2019 combined'!C1294*'2012-2019 sewage only'!$D1294/('2012-2019 sewage only'!$D1294+'2012-2019 sewage only'!$F1294)</f>
        <v>0</v>
      </c>
      <c r="D1294">
        <f>IF('2012-2019 combined'!D1294&lt;30,'2012-2019 combined'!D1294,30)</f>
        <v>25.06</v>
      </c>
      <c r="E1294" t="e">
        <f>'2012-2019 combined'!E1294*'2012-2019 sewage only'!$D1294/('2012-2019 sewage only'!$D1294+'2012-2019 sewage only'!$F1294)</f>
        <v>#VALUE!</v>
      </c>
      <c r="F1294">
        <f>IF('2012-2019 combined'!D1294&lt;30, 0, '2012-2019 combined'!D1294-30)</f>
        <v>0</v>
      </c>
    </row>
    <row r="1295" spans="1:6" x14ac:dyDescent="0.25">
      <c r="A1295" s="4">
        <v>42415</v>
      </c>
      <c r="B1295" t="e">
        <f>'2012-2019 combined'!B1295*'2012-2019 sewage only'!$D1295/('2012-2019 sewage only'!$D1295+'2012-2019 sewage only'!$F1295)</f>
        <v>#VALUE!</v>
      </c>
      <c r="C1295">
        <f>'2012-2019 combined'!C1295*'2012-2019 sewage only'!$D1295/('2012-2019 sewage only'!$D1295+'2012-2019 sewage only'!$F1295)</f>
        <v>0</v>
      </c>
      <c r="D1295">
        <f>IF('2012-2019 combined'!D1295&lt;30,'2012-2019 combined'!D1295,30)</f>
        <v>26.13</v>
      </c>
      <c r="E1295" t="e">
        <f>'2012-2019 combined'!E1295*'2012-2019 sewage only'!$D1295/('2012-2019 sewage only'!$D1295+'2012-2019 sewage only'!$F1295)</f>
        <v>#VALUE!</v>
      </c>
      <c r="F1295">
        <f>IF('2012-2019 combined'!D1295&lt;30, 0, '2012-2019 combined'!D1295-30)</f>
        <v>0</v>
      </c>
    </row>
    <row r="1296" spans="1:6" x14ac:dyDescent="0.25">
      <c r="A1296" s="4">
        <v>42416</v>
      </c>
      <c r="B1296">
        <f>'2012-2019 combined'!B1296*'2012-2019 sewage only'!$D1296/('2012-2019 sewage only'!$D1296+'2012-2019 sewage only'!$F1296)</f>
        <v>9.0500000000000007</v>
      </c>
      <c r="C1296">
        <f>'2012-2019 combined'!C1296*'2012-2019 sewage only'!$D1296/('2012-2019 sewage only'!$D1296+'2012-2019 sewage only'!$F1296)</f>
        <v>8.69</v>
      </c>
      <c r="D1296">
        <f>IF('2012-2019 combined'!D1296&lt;30,'2012-2019 combined'!D1296,30)</f>
        <v>26.75</v>
      </c>
      <c r="E1296">
        <f>'2012-2019 combined'!E1296*'2012-2019 sewage only'!$D1296/('2012-2019 sewage only'!$D1296+'2012-2019 sewage only'!$F1296)</f>
        <v>26.4</v>
      </c>
      <c r="F1296">
        <f>IF('2012-2019 combined'!D1296&lt;30, 0, '2012-2019 combined'!D1296-30)</f>
        <v>0</v>
      </c>
    </row>
    <row r="1297" spans="1:6" x14ac:dyDescent="0.25">
      <c r="A1297" s="4">
        <v>42417</v>
      </c>
      <c r="B1297" t="e">
        <f>'2012-2019 combined'!B1297*'2012-2019 sewage only'!$D1297/('2012-2019 sewage only'!$D1297+'2012-2019 sewage only'!$F1297)</f>
        <v>#VALUE!</v>
      </c>
      <c r="C1297">
        <f>'2012-2019 combined'!C1297*'2012-2019 sewage only'!$D1297/('2012-2019 sewage only'!$D1297+'2012-2019 sewage only'!$F1297)</f>
        <v>0</v>
      </c>
      <c r="D1297">
        <f>IF('2012-2019 combined'!D1297&lt;30,'2012-2019 combined'!D1297,30)</f>
        <v>24.92</v>
      </c>
      <c r="E1297" t="e">
        <f>'2012-2019 combined'!E1297*'2012-2019 sewage only'!$D1297/('2012-2019 sewage only'!$D1297+'2012-2019 sewage only'!$F1297)</f>
        <v>#VALUE!</v>
      </c>
      <c r="F1297">
        <f>IF('2012-2019 combined'!D1297&lt;30, 0, '2012-2019 combined'!D1297-30)</f>
        <v>0</v>
      </c>
    </row>
    <row r="1298" spans="1:6" x14ac:dyDescent="0.25">
      <c r="A1298" s="4">
        <v>42418</v>
      </c>
      <c r="B1298">
        <f>'2012-2019 combined'!B1298*'2012-2019 sewage only'!$D1298/('2012-2019 sewage only'!$D1298+'2012-2019 sewage only'!$F1298)</f>
        <v>8.0399999999999991</v>
      </c>
      <c r="C1298">
        <f>'2012-2019 combined'!C1298*'2012-2019 sewage only'!$D1298/('2012-2019 sewage only'!$D1298+'2012-2019 sewage only'!$F1298)</f>
        <v>0</v>
      </c>
      <c r="D1298">
        <f>IF('2012-2019 combined'!D1298&lt;30,'2012-2019 combined'!D1298,30)</f>
        <v>26.29</v>
      </c>
      <c r="E1298" t="e">
        <f>'2012-2019 combined'!E1298*'2012-2019 sewage only'!$D1298/('2012-2019 sewage only'!$D1298+'2012-2019 sewage only'!$F1298)</f>
        <v>#VALUE!</v>
      </c>
      <c r="F1298">
        <f>IF('2012-2019 combined'!D1298&lt;30, 0, '2012-2019 combined'!D1298-30)</f>
        <v>0</v>
      </c>
    </row>
    <row r="1299" spans="1:6" x14ac:dyDescent="0.25">
      <c r="A1299" s="4">
        <v>42419</v>
      </c>
      <c r="B1299" t="e">
        <f>'2012-2019 combined'!B1299*'2012-2019 sewage only'!$D1299/('2012-2019 sewage only'!$D1299+'2012-2019 sewage only'!$F1299)</f>
        <v>#VALUE!</v>
      </c>
      <c r="C1299">
        <f>'2012-2019 combined'!C1299*'2012-2019 sewage only'!$D1299/('2012-2019 sewage only'!$D1299+'2012-2019 sewage only'!$F1299)</f>
        <v>0</v>
      </c>
      <c r="D1299">
        <f>IF('2012-2019 combined'!D1299&lt;30,'2012-2019 combined'!D1299,30)</f>
        <v>25.38</v>
      </c>
      <c r="E1299" t="e">
        <f>'2012-2019 combined'!E1299*'2012-2019 sewage only'!$D1299/('2012-2019 sewage only'!$D1299+'2012-2019 sewage only'!$F1299)</f>
        <v>#VALUE!</v>
      </c>
      <c r="F1299">
        <f>IF('2012-2019 combined'!D1299&lt;30, 0, '2012-2019 combined'!D1299-30)</f>
        <v>0</v>
      </c>
    </row>
    <row r="1300" spans="1:6" x14ac:dyDescent="0.25">
      <c r="A1300" s="4">
        <v>42420</v>
      </c>
      <c r="B1300" t="e">
        <f>'2012-2019 combined'!B1300*'2012-2019 sewage only'!$D1300/('2012-2019 sewage only'!$D1300+'2012-2019 sewage only'!$F1300)</f>
        <v>#VALUE!</v>
      </c>
      <c r="C1300">
        <f>'2012-2019 combined'!C1300*'2012-2019 sewage only'!$D1300/('2012-2019 sewage only'!$D1300+'2012-2019 sewage only'!$F1300)</f>
        <v>0</v>
      </c>
      <c r="D1300">
        <f>IF('2012-2019 combined'!D1300&lt;30,'2012-2019 combined'!D1300,30)</f>
        <v>24.51</v>
      </c>
      <c r="E1300" t="e">
        <f>'2012-2019 combined'!E1300*'2012-2019 sewage only'!$D1300/('2012-2019 sewage only'!$D1300+'2012-2019 sewage only'!$F1300)</f>
        <v>#VALUE!</v>
      </c>
      <c r="F1300">
        <f>IF('2012-2019 combined'!D1300&lt;30, 0, '2012-2019 combined'!D1300-30)</f>
        <v>0</v>
      </c>
    </row>
    <row r="1301" spans="1:6" x14ac:dyDescent="0.25">
      <c r="A1301" s="4">
        <v>42421</v>
      </c>
      <c r="B1301" t="e">
        <f>'2012-2019 combined'!B1301*'2012-2019 sewage only'!$D1301/('2012-2019 sewage only'!$D1301+'2012-2019 sewage only'!$F1301)</f>
        <v>#VALUE!</v>
      </c>
      <c r="C1301">
        <f>'2012-2019 combined'!C1301*'2012-2019 sewage only'!$D1301/('2012-2019 sewage only'!$D1301+'2012-2019 sewage only'!$F1301)</f>
        <v>0</v>
      </c>
      <c r="D1301">
        <f>IF('2012-2019 combined'!D1301&lt;30,'2012-2019 combined'!D1301,30)</f>
        <v>24.93</v>
      </c>
      <c r="E1301" t="e">
        <f>'2012-2019 combined'!E1301*'2012-2019 sewage only'!$D1301/('2012-2019 sewage only'!$D1301+'2012-2019 sewage only'!$F1301)</f>
        <v>#VALUE!</v>
      </c>
      <c r="F1301">
        <f>IF('2012-2019 combined'!D1301&lt;30, 0, '2012-2019 combined'!D1301-30)</f>
        <v>0</v>
      </c>
    </row>
    <row r="1302" spans="1:6" x14ac:dyDescent="0.25">
      <c r="A1302" s="4">
        <v>42422</v>
      </c>
      <c r="B1302" t="e">
        <f>'2012-2019 combined'!B1302*'2012-2019 sewage only'!$D1302/('2012-2019 sewage only'!$D1302+'2012-2019 sewage only'!$F1302)</f>
        <v>#VALUE!</v>
      </c>
      <c r="C1302">
        <f>'2012-2019 combined'!C1302*'2012-2019 sewage only'!$D1302/('2012-2019 sewage only'!$D1302+'2012-2019 sewage only'!$F1302)</f>
        <v>0</v>
      </c>
      <c r="D1302">
        <f>IF('2012-2019 combined'!D1302&lt;30,'2012-2019 combined'!D1302,30)</f>
        <v>25.19</v>
      </c>
      <c r="E1302" t="e">
        <f>'2012-2019 combined'!E1302*'2012-2019 sewage only'!$D1302/('2012-2019 sewage only'!$D1302+'2012-2019 sewage only'!$F1302)</f>
        <v>#VALUE!</v>
      </c>
      <c r="F1302">
        <f>IF('2012-2019 combined'!D1302&lt;30, 0, '2012-2019 combined'!D1302-30)</f>
        <v>0</v>
      </c>
    </row>
    <row r="1303" spans="1:6" x14ac:dyDescent="0.25">
      <c r="A1303" s="4">
        <v>42423</v>
      </c>
      <c r="B1303">
        <f>'2012-2019 combined'!B1303*'2012-2019 sewage only'!$D1303/('2012-2019 sewage only'!$D1303+'2012-2019 sewage only'!$F1303)</f>
        <v>8.01</v>
      </c>
      <c r="C1303">
        <f>'2012-2019 combined'!C1303*'2012-2019 sewage only'!$D1303/('2012-2019 sewage only'!$D1303+'2012-2019 sewage only'!$F1303)</f>
        <v>24.1</v>
      </c>
      <c r="D1303">
        <f>IF('2012-2019 combined'!D1303&lt;30,'2012-2019 combined'!D1303,30)</f>
        <v>25.94</v>
      </c>
      <c r="E1303">
        <f>'2012-2019 combined'!E1303*'2012-2019 sewage only'!$D1303/('2012-2019 sewage only'!$D1303+'2012-2019 sewage only'!$F1303)</f>
        <v>29.1</v>
      </c>
      <c r="F1303">
        <f>IF('2012-2019 combined'!D1303&lt;30, 0, '2012-2019 combined'!D1303-30)</f>
        <v>0</v>
      </c>
    </row>
    <row r="1304" spans="1:6" x14ac:dyDescent="0.25">
      <c r="A1304" s="4">
        <v>42424</v>
      </c>
      <c r="B1304" t="e">
        <f>'2012-2019 combined'!B1304*'2012-2019 sewage only'!$D1304/('2012-2019 sewage only'!$D1304+'2012-2019 sewage only'!$F1304)</f>
        <v>#VALUE!</v>
      </c>
      <c r="C1304">
        <f>'2012-2019 combined'!C1304*'2012-2019 sewage only'!$D1304/('2012-2019 sewage only'!$D1304+'2012-2019 sewage only'!$F1304)</f>
        <v>0</v>
      </c>
      <c r="D1304">
        <f>IF('2012-2019 combined'!D1304&lt;30,'2012-2019 combined'!D1304,30)</f>
        <v>30</v>
      </c>
      <c r="E1304" t="e">
        <f>'2012-2019 combined'!E1304*'2012-2019 sewage only'!$D1304/('2012-2019 sewage only'!$D1304+'2012-2019 sewage only'!$F1304)</f>
        <v>#VALUE!</v>
      </c>
      <c r="F1304">
        <f>IF('2012-2019 combined'!D1304&lt;30, 0, '2012-2019 combined'!D1304-30)</f>
        <v>2.259999999999998</v>
      </c>
    </row>
    <row r="1305" spans="1:6" x14ac:dyDescent="0.25">
      <c r="A1305" s="4">
        <v>42425</v>
      </c>
      <c r="B1305">
        <f>'2012-2019 combined'!B1305*'2012-2019 sewage only'!$D1305/('2012-2019 sewage only'!$D1305+'2012-2019 sewage only'!$F1305)</f>
        <v>4.9522900763358786</v>
      </c>
      <c r="C1305">
        <f>'2012-2019 combined'!C1305*'2012-2019 sewage only'!$D1305/('2012-2019 sewage only'!$D1305+'2012-2019 sewage only'!$F1305)</f>
        <v>0</v>
      </c>
      <c r="D1305">
        <f>IF('2012-2019 combined'!D1305&lt;30,'2012-2019 combined'!D1305,30)</f>
        <v>30</v>
      </c>
      <c r="E1305" t="e">
        <f>'2012-2019 combined'!E1305*'2012-2019 sewage only'!$D1305/('2012-2019 sewage only'!$D1305+'2012-2019 sewage only'!$F1305)</f>
        <v>#VALUE!</v>
      </c>
      <c r="F1305">
        <f>IF('2012-2019 combined'!D1305&lt;30, 0, '2012-2019 combined'!D1305-30)</f>
        <v>1.4400000000000013</v>
      </c>
    </row>
    <row r="1306" spans="1:6" x14ac:dyDescent="0.25">
      <c r="A1306" s="4">
        <v>42426</v>
      </c>
      <c r="B1306" t="e">
        <f>'2012-2019 combined'!B1306*'2012-2019 sewage only'!$D1306/('2012-2019 sewage only'!$D1306+'2012-2019 sewage only'!$F1306)</f>
        <v>#VALUE!</v>
      </c>
      <c r="C1306">
        <f>'2012-2019 combined'!C1306*'2012-2019 sewage only'!$D1306/('2012-2019 sewage only'!$D1306+'2012-2019 sewage only'!$F1306)</f>
        <v>0</v>
      </c>
      <c r="D1306">
        <f>IF('2012-2019 combined'!D1306&lt;30,'2012-2019 combined'!D1306,30)</f>
        <v>29.35</v>
      </c>
      <c r="E1306" t="e">
        <f>'2012-2019 combined'!E1306*'2012-2019 sewage only'!$D1306/('2012-2019 sewage only'!$D1306+'2012-2019 sewage only'!$F1306)</f>
        <v>#VALUE!</v>
      </c>
      <c r="F1306">
        <f>IF('2012-2019 combined'!D1306&lt;30, 0, '2012-2019 combined'!D1306-30)</f>
        <v>0</v>
      </c>
    </row>
    <row r="1307" spans="1:6" x14ac:dyDescent="0.25">
      <c r="A1307" s="4">
        <v>42427</v>
      </c>
      <c r="B1307" t="e">
        <f>'2012-2019 combined'!B1307*'2012-2019 sewage only'!$D1307/('2012-2019 sewage only'!$D1307+'2012-2019 sewage only'!$F1307)</f>
        <v>#VALUE!</v>
      </c>
      <c r="C1307">
        <f>'2012-2019 combined'!C1307*'2012-2019 sewage only'!$D1307/('2012-2019 sewage only'!$D1307+'2012-2019 sewage only'!$F1307)</f>
        <v>0</v>
      </c>
      <c r="D1307">
        <f>IF('2012-2019 combined'!D1307&lt;30,'2012-2019 combined'!D1307,30)</f>
        <v>29.75</v>
      </c>
      <c r="E1307" t="e">
        <f>'2012-2019 combined'!E1307*'2012-2019 sewage only'!$D1307/('2012-2019 sewage only'!$D1307+'2012-2019 sewage only'!$F1307)</f>
        <v>#VALUE!</v>
      </c>
      <c r="F1307">
        <f>IF('2012-2019 combined'!D1307&lt;30, 0, '2012-2019 combined'!D1307-30)</f>
        <v>0</v>
      </c>
    </row>
    <row r="1308" spans="1:6" x14ac:dyDescent="0.25">
      <c r="A1308" s="4">
        <v>42428</v>
      </c>
      <c r="B1308" t="e">
        <f>'2012-2019 combined'!B1308*'2012-2019 sewage only'!$D1308/('2012-2019 sewage only'!$D1308+'2012-2019 sewage only'!$F1308)</f>
        <v>#VALUE!</v>
      </c>
      <c r="C1308">
        <f>'2012-2019 combined'!C1308*'2012-2019 sewage only'!$D1308/('2012-2019 sewage only'!$D1308+'2012-2019 sewage only'!$F1308)</f>
        <v>0</v>
      </c>
      <c r="D1308">
        <f>IF('2012-2019 combined'!D1308&lt;30,'2012-2019 combined'!D1308,30)</f>
        <v>30</v>
      </c>
      <c r="E1308" t="e">
        <f>'2012-2019 combined'!E1308*'2012-2019 sewage only'!$D1308/('2012-2019 sewage only'!$D1308+'2012-2019 sewage only'!$F1308)</f>
        <v>#VALUE!</v>
      </c>
      <c r="F1308">
        <f>IF('2012-2019 combined'!D1308&lt;30, 0, '2012-2019 combined'!D1308-30)</f>
        <v>0.19999999999999929</v>
      </c>
    </row>
    <row r="1309" spans="1:6" x14ac:dyDescent="0.25">
      <c r="A1309" s="4">
        <v>42429</v>
      </c>
      <c r="B1309" t="e">
        <f>'2012-2019 combined'!B1309*'2012-2019 sewage only'!$D1309/('2012-2019 sewage only'!$D1309+'2012-2019 sewage only'!$F1309)</f>
        <v>#VALUE!</v>
      </c>
      <c r="C1309">
        <f>'2012-2019 combined'!C1309*'2012-2019 sewage only'!$D1309/('2012-2019 sewage only'!$D1309+'2012-2019 sewage only'!$F1309)</f>
        <v>0</v>
      </c>
      <c r="D1309">
        <f>IF('2012-2019 combined'!D1309&lt;30,'2012-2019 combined'!D1309,30)</f>
        <v>28.93</v>
      </c>
      <c r="E1309" t="e">
        <f>'2012-2019 combined'!E1309*'2012-2019 sewage only'!$D1309/('2012-2019 sewage only'!$D1309+'2012-2019 sewage only'!$F1309)</f>
        <v>#VALUE!</v>
      </c>
      <c r="F1309">
        <f>IF('2012-2019 combined'!D1309&lt;30, 0, '2012-2019 combined'!D1309-30)</f>
        <v>0</v>
      </c>
    </row>
    <row r="1310" spans="1:6" x14ac:dyDescent="0.25">
      <c r="A1310" s="4">
        <v>42430</v>
      </c>
      <c r="B1310">
        <f>'2012-2019 combined'!B1310*'2012-2019 sewage only'!$D1310/('2012-2019 sewage only'!$D1310+'2012-2019 sewage only'!$F1310)</f>
        <v>6.78</v>
      </c>
      <c r="C1310">
        <f>'2012-2019 combined'!C1310*'2012-2019 sewage only'!$D1310/('2012-2019 sewage only'!$D1310+'2012-2019 sewage only'!$F1310)</f>
        <v>0.77500000000000002</v>
      </c>
      <c r="D1310">
        <f>IF('2012-2019 combined'!D1310&lt;30,'2012-2019 combined'!D1310,30)</f>
        <v>29.25</v>
      </c>
      <c r="E1310">
        <f>'2012-2019 combined'!E1310*'2012-2019 sewage only'!$D1310/('2012-2019 sewage only'!$D1310+'2012-2019 sewage only'!$F1310)</f>
        <v>24.5</v>
      </c>
      <c r="F1310">
        <f>IF('2012-2019 combined'!D1310&lt;30, 0, '2012-2019 combined'!D1310-30)</f>
        <v>0</v>
      </c>
    </row>
    <row r="1311" spans="1:6" x14ac:dyDescent="0.25">
      <c r="A1311" s="4">
        <v>42431</v>
      </c>
      <c r="B1311" t="e">
        <f>'2012-2019 combined'!B1311*'2012-2019 sewage only'!$D1311/('2012-2019 sewage only'!$D1311+'2012-2019 sewage only'!$F1311)</f>
        <v>#VALUE!</v>
      </c>
      <c r="C1311">
        <f>'2012-2019 combined'!C1311*'2012-2019 sewage only'!$D1311/('2012-2019 sewage only'!$D1311+'2012-2019 sewage only'!$F1311)</f>
        <v>0</v>
      </c>
      <c r="D1311">
        <f>IF('2012-2019 combined'!D1311&lt;30,'2012-2019 combined'!D1311,30)</f>
        <v>29.45</v>
      </c>
      <c r="E1311" t="e">
        <f>'2012-2019 combined'!E1311*'2012-2019 sewage only'!$D1311/('2012-2019 sewage only'!$D1311+'2012-2019 sewage only'!$F1311)</f>
        <v>#VALUE!</v>
      </c>
      <c r="F1311">
        <f>IF('2012-2019 combined'!D1311&lt;30, 0, '2012-2019 combined'!D1311-30)</f>
        <v>0</v>
      </c>
    </row>
    <row r="1312" spans="1:6" x14ac:dyDescent="0.25">
      <c r="A1312" s="4">
        <v>42432</v>
      </c>
      <c r="B1312">
        <f>'2012-2019 combined'!B1312*'2012-2019 sewage only'!$D1312/('2012-2019 sewage only'!$D1312+'2012-2019 sewage only'!$F1312)</f>
        <v>6.04</v>
      </c>
      <c r="C1312">
        <f>'2012-2019 combined'!C1312*'2012-2019 sewage only'!$D1312/('2012-2019 sewage only'!$D1312+'2012-2019 sewage only'!$F1312)</f>
        <v>0</v>
      </c>
      <c r="D1312">
        <f>IF('2012-2019 combined'!D1312&lt;30,'2012-2019 combined'!D1312,30)</f>
        <v>29.58</v>
      </c>
      <c r="E1312" t="e">
        <f>'2012-2019 combined'!E1312*'2012-2019 sewage only'!$D1312/('2012-2019 sewage only'!$D1312+'2012-2019 sewage only'!$F1312)</f>
        <v>#VALUE!</v>
      </c>
      <c r="F1312">
        <f>IF('2012-2019 combined'!D1312&lt;30, 0, '2012-2019 combined'!D1312-30)</f>
        <v>0</v>
      </c>
    </row>
    <row r="1313" spans="1:6" x14ac:dyDescent="0.25">
      <c r="A1313" s="4">
        <v>42433</v>
      </c>
      <c r="B1313" t="e">
        <f>'2012-2019 combined'!B1313*'2012-2019 sewage only'!$D1313/('2012-2019 sewage only'!$D1313+'2012-2019 sewage only'!$F1313)</f>
        <v>#VALUE!</v>
      </c>
      <c r="C1313">
        <f>'2012-2019 combined'!C1313*'2012-2019 sewage only'!$D1313/('2012-2019 sewage only'!$D1313+'2012-2019 sewage only'!$F1313)</f>
        <v>0</v>
      </c>
      <c r="D1313">
        <f>IF('2012-2019 combined'!D1313&lt;30,'2012-2019 combined'!D1313,30)</f>
        <v>26.99</v>
      </c>
      <c r="E1313" t="e">
        <f>'2012-2019 combined'!E1313*'2012-2019 sewage only'!$D1313/('2012-2019 sewage only'!$D1313+'2012-2019 sewage only'!$F1313)</f>
        <v>#VALUE!</v>
      </c>
      <c r="F1313">
        <f>IF('2012-2019 combined'!D1313&lt;30, 0, '2012-2019 combined'!D1313-30)</f>
        <v>0</v>
      </c>
    </row>
    <row r="1314" spans="1:6" x14ac:dyDescent="0.25">
      <c r="A1314" s="4">
        <v>42434</v>
      </c>
      <c r="B1314" t="e">
        <f>'2012-2019 combined'!B1314*'2012-2019 sewage only'!$D1314/('2012-2019 sewage only'!$D1314+'2012-2019 sewage only'!$F1314)</f>
        <v>#VALUE!</v>
      </c>
      <c r="C1314">
        <f>'2012-2019 combined'!C1314*'2012-2019 sewage only'!$D1314/('2012-2019 sewage only'!$D1314+'2012-2019 sewage only'!$F1314)</f>
        <v>0</v>
      </c>
      <c r="D1314">
        <f>IF('2012-2019 combined'!D1314&lt;30,'2012-2019 combined'!D1314,30)</f>
        <v>27.99</v>
      </c>
      <c r="E1314" t="e">
        <f>'2012-2019 combined'!E1314*'2012-2019 sewage only'!$D1314/('2012-2019 sewage only'!$D1314+'2012-2019 sewage only'!$F1314)</f>
        <v>#VALUE!</v>
      </c>
      <c r="F1314">
        <f>IF('2012-2019 combined'!D1314&lt;30, 0, '2012-2019 combined'!D1314-30)</f>
        <v>0</v>
      </c>
    </row>
    <row r="1315" spans="1:6" x14ac:dyDescent="0.25">
      <c r="A1315" s="4">
        <v>42435</v>
      </c>
      <c r="B1315" t="e">
        <f>'2012-2019 combined'!B1315*'2012-2019 sewage only'!$D1315/('2012-2019 sewage only'!$D1315+'2012-2019 sewage only'!$F1315)</f>
        <v>#VALUE!</v>
      </c>
      <c r="C1315">
        <f>'2012-2019 combined'!C1315*'2012-2019 sewage only'!$D1315/('2012-2019 sewage only'!$D1315+'2012-2019 sewage only'!$F1315)</f>
        <v>0</v>
      </c>
      <c r="D1315">
        <f>IF('2012-2019 combined'!D1315&lt;30,'2012-2019 combined'!D1315,30)</f>
        <v>28.08</v>
      </c>
      <c r="E1315" t="e">
        <f>'2012-2019 combined'!E1315*'2012-2019 sewage only'!$D1315/('2012-2019 sewage only'!$D1315+'2012-2019 sewage only'!$F1315)</f>
        <v>#VALUE!</v>
      </c>
      <c r="F1315">
        <f>IF('2012-2019 combined'!D1315&lt;30, 0, '2012-2019 combined'!D1315-30)</f>
        <v>0</v>
      </c>
    </row>
    <row r="1316" spans="1:6" x14ac:dyDescent="0.25">
      <c r="A1316" s="4">
        <v>42436</v>
      </c>
      <c r="B1316" t="e">
        <f>'2012-2019 combined'!B1316*'2012-2019 sewage only'!$D1316/('2012-2019 sewage only'!$D1316+'2012-2019 sewage only'!$F1316)</f>
        <v>#VALUE!</v>
      </c>
      <c r="C1316">
        <f>'2012-2019 combined'!C1316*'2012-2019 sewage only'!$D1316/('2012-2019 sewage only'!$D1316+'2012-2019 sewage only'!$F1316)</f>
        <v>0</v>
      </c>
      <c r="D1316">
        <f>IF('2012-2019 combined'!D1316&lt;30,'2012-2019 combined'!D1316,30)</f>
        <v>29.91</v>
      </c>
      <c r="E1316" t="e">
        <f>'2012-2019 combined'!E1316*'2012-2019 sewage only'!$D1316/('2012-2019 sewage only'!$D1316+'2012-2019 sewage only'!$F1316)</f>
        <v>#VALUE!</v>
      </c>
      <c r="F1316">
        <f>IF('2012-2019 combined'!D1316&lt;30, 0, '2012-2019 combined'!D1316-30)</f>
        <v>0</v>
      </c>
    </row>
    <row r="1317" spans="1:6" x14ac:dyDescent="0.25">
      <c r="A1317" s="4">
        <v>42437</v>
      </c>
      <c r="B1317">
        <f>'2012-2019 combined'!B1317*'2012-2019 sewage only'!$D1317/('2012-2019 sewage only'!$D1317+'2012-2019 sewage only'!$F1317)</f>
        <v>6.36</v>
      </c>
      <c r="C1317">
        <f>'2012-2019 combined'!C1317*'2012-2019 sewage only'!$D1317/('2012-2019 sewage only'!$D1317+'2012-2019 sewage only'!$F1317)</f>
        <v>2.78</v>
      </c>
      <c r="D1317">
        <f>IF('2012-2019 combined'!D1317&lt;30,'2012-2019 combined'!D1317,30)</f>
        <v>27.29</v>
      </c>
      <c r="E1317">
        <f>'2012-2019 combined'!E1317*'2012-2019 sewage only'!$D1317/('2012-2019 sewage only'!$D1317+'2012-2019 sewage only'!$F1317)</f>
        <v>25.4</v>
      </c>
      <c r="F1317">
        <f>IF('2012-2019 combined'!D1317&lt;30, 0, '2012-2019 combined'!D1317-30)</f>
        <v>0</v>
      </c>
    </row>
    <row r="1318" spans="1:6" x14ac:dyDescent="0.25">
      <c r="A1318" s="4">
        <v>42438</v>
      </c>
      <c r="B1318" t="e">
        <f>'2012-2019 combined'!B1318*'2012-2019 sewage only'!$D1318/('2012-2019 sewage only'!$D1318+'2012-2019 sewage only'!$F1318)</f>
        <v>#VALUE!</v>
      </c>
      <c r="C1318">
        <f>'2012-2019 combined'!C1318*'2012-2019 sewage only'!$D1318/('2012-2019 sewage only'!$D1318+'2012-2019 sewage only'!$F1318)</f>
        <v>0</v>
      </c>
      <c r="D1318">
        <f>IF('2012-2019 combined'!D1318&lt;30,'2012-2019 combined'!D1318,30)</f>
        <v>27.92</v>
      </c>
      <c r="E1318" t="e">
        <f>'2012-2019 combined'!E1318*'2012-2019 sewage only'!$D1318/('2012-2019 sewage only'!$D1318+'2012-2019 sewage only'!$F1318)</f>
        <v>#VALUE!</v>
      </c>
      <c r="F1318">
        <f>IF('2012-2019 combined'!D1318&lt;30, 0, '2012-2019 combined'!D1318-30)</f>
        <v>0</v>
      </c>
    </row>
    <row r="1319" spans="1:6" x14ac:dyDescent="0.25">
      <c r="A1319" s="4">
        <v>42439</v>
      </c>
      <c r="B1319">
        <f>'2012-2019 combined'!B1319*'2012-2019 sewage only'!$D1319/('2012-2019 sewage only'!$D1319+'2012-2019 sewage only'!$F1319)</f>
        <v>5.94</v>
      </c>
      <c r="C1319">
        <f>'2012-2019 combined'!C1319*'2012-2019 sewage only'!$D1319/('2012-2019 sewage only'!$D1319+'2012-2019 sewage only'!$F1319)</f>
        <v>0</v>
      </c>
      <c r="D1319">
        <f>IF('2012-2019 combined'!D1319&lt;30,'2012-2019 combined'!D1319,30)</f>
        <v>27.26</v>
      </c>
      <c r="E1319" t="e">
        <f>'2012-2019 combined'!E1319*'2012-2019 sewage only'!$D1319/('2012-2019 sewage only'!$D1319+'2012-2019 sewage only'!$F1319)</f>
        <v>#VALUE!</v>
      </c>
      <c r="F1319">
        <f>IF('2012-2019 combined'!D1319&lt;30, 0, '2012-2019 combined'!D1319-30)</f>
        <v>0</v>
      </c>
    </row>
    <row r="1320" spans="1:6" x14ac:dyDescent="0.25">
      <c r="A1320" s="4">
        <v>42440</v>
      </c>
      <c r="B1320" t="e">
        <f>'2012-2019 combined'!B1320*'2012-2019 sewage only'!$D1320/('2012-2019 sewage only'!$D1320+'2012-2019 sewage only'!$F1320)</f>
        <v>#VALUE!</v>
      </c>
      <c r="C1320">
        <f>'2012-2019 combined'!C1320*'2012-2019 sewage only'!$D1320/('2012-2019 sewage only'!$D1320+'2012-2019 sewage only'!$F1320)</f>
        <v>0</v>
      </c>
      <c r="D1320">
        <f>IF('2012-2019 combined'!D1320&lt;30,'2012-2019 combined'!D1320,30)</f>
        <v>26.31</v>
      </c>
      <c r="E1320" t="e">
        <f>'2012-2019 combined'!E1320*'2012-2019 sewage only'!$D1320/('2012-2019 sewage only'!$D1320+'2012-2019 sewage only'!$F1320)</f>
        <v>#VALUE!</v>
      </c>
      <c r="F1320">
        <f>IF('2012-2019 combined'!D1320&lt;30, 0, '2012-2019 combined'!D1320-30)</f>
        <v>0</v>
      </c>
    </row>
    <row r="1321" spans="1:6" x14ac:dyDescent="0.25">
      <c r="A1321" s="4">
        <v>42441</v>
      </c>
      <c r="B1321" t="e">
        <f>'2012-2019 combined'!B1321*'2012-2019 sewage only'!$D1321/('2012-2019 sewage only'!$D1321+'2012-2019 sewage only'!$F1321)</f>
        <v>#VALUE!</v>
      </c>
      <c r="C1321">
        <f>'2012-2019 combined'!C1321*'2012-2019 sewage only'!$D1321/('2012-2019 sewage only'!$D1321+'2012-2019 sewage only'!$F1321)</f>
        <v>0</v>
      </c>
      <c r="D1321">
        <f>IF('2012-2019 combined'!D1321&lt;30,'2012-2019 combined'!D1321,30)</f>
        <v>30</v>
      </c>
      <c r="E1321" t="e">
        <f>'2012-2019 combined'!E1321*'2012-2019 sewage only'!$D1321/('2012-2019 sewage only'!$D1321+'2012-2019 sewage only'!$F1321)</f>
        <v>#VALUE!</v>
      </c>
      <c r="F1321">
        <f>IF('2012-2019 combined'!D1321&lt;30, 0, '2012-2019 combined'!D1321-30)</f>
        <v>1.3599999999999994</v>
      </c>
    </row>
    <row r="1322" spans="1:6" x14ac:dyDescent="0.25">
      <c r="A1322" s="4">
        <v>42442</v>
      </c>
      <c r="B1322" t="e">
        <f>'2012-2019 combined'!B1322*'2012-2019 sewage only'!$D1322/('2012-2019 sewage only'!$D1322+'2012-2019 sewage only'!$F1322)</f>
        <v>#VALUE!</v>
      </c>
      <c r="C1322">
        <f>'2012-2019 combined'!C1322*'2012-2019 sewage only'!$D1322/('2012-2019 sewage only'!$D1322+'2012-2019 sewage only'!$F1322)</f>
        <v>0</v>
      </c>
      <c r="D1322">
        <f>IF('2012-2019 combined'!D1322&lt;30,'2012-2019 combined'!D1322,30)</f>
        <v>30</v>
      </c>
      <c r="E1322" t="e">
        <f>'2012-2019 combined'!E1322*'2012-2019 sewage only'!$D1322/('2012-2019 sewage only'!$D1322+'2012-2019 sewage only'!$F1322)</f>
        <v>#VALUE!</v>
      </c>
      <c r="F1322">
        <f>IF('2012-2019 combined'!D1322&lt;30, 0, '2012-2019 combined'!D1322-30)</f>
        <v>28.009999999999998</v>
      </c>
    </row>
    <row r="1323" spans="1:6" x14ac:dyDescent="0.25">
      <c r="A1323" s="4">
        <v>42443</v>
      </c>
      <c r="B1323" t="e">
        <f>'2012-2019 combined'!B1323*'2012-2019 sewage only'!$D1323/('2012-2019 sewage only'!$D1323+'2012-2019 sewage only'!$F1323)</f>
        <v>#VALUE!</v>
      </c>
      <c r="C1323">
        <f>'2012-2019 combined'!C1323*'2012-2019 sewage only'!$D1323/('2012-2019 sewage only'!$D1323+'2012-2019 sewage only'!$F1323)</f>
        <v>0</v>
      </c>
      <c r="D1323">
        <f>IF('2012-2019 combined'!D1323&lt;30,'2012-2019 combined'!D1323,30)</f>
        <v>30</v>
      </c>
      <c r="E1323" t="e">
        <f>'2012-2019 combined'!E1323*'2012-2019 sewage only'!$D1323/('2012-2019 sewage only'!$D1323+'2012-2019 sewage only'!$F1323)</f>
        <v>#VALUE!</v>
      </c>
      <c r="F1323">
        <f>IF('2012-2019 combined'!D1323&lt;30, 0, '2012-2019 combined'!D1323-30)</f>
        <v>10.310000000000002</v>
      </c>
    </row>
    <row r="1324" spans="1:6" x14ac:dyDescent="0.25">
      <c r="A1324" s="4">
        <v>42444</v>
      </c>
      <c r="B1324">
        <f>'2012-2019 combined'!B1324*'2012-2019 sewage only'!$D1324/('2012-2019 sewage only'!$D1324+'2012-2019 sewage only'!$F1324)</f>
        <v>4.0200860832137728</v>
      </c>
      <c r="C1324">
        <f>'2012-2019 combined'!C1324*'2012-2019 sewage only'!$D1324/('2012-2019 sewage only'!$D1324+'2012-2019 sewage only'!$F1324)</f>
        <v>0.25911047345767574</v>
      </c>
      <c r="D1324">
        <f>IF('2012-2019 combined'!D1324&lt;30,'2012-2019 combined'!D1324,30)</f>
        <v>30</v>
      </c>
      <c r="E1324">
        <f>'2012-2019 combined'!E1324*'2012-2019 sewage only'!$D1324/('2012-2019 sewage only'!$D1324+'2012-2019 sewage only'!$F1324)</f>
        <v>16.355810616929698</v>
      </c>
      <c r="F1324">
        <f>IF('2012-2019 combined'!D1324&lt;30, 0, '2012-2019 combined'!D1324-30)</f>
        <v>4.8500000000000014</v>
      </c>
    </row>
    <row r="1325" spans="1:6" x14ac:dyDescent="0.25">
      <c r="A1325" s="4">
        <v>42445</v>
      </c>
      <c r="B1325" t="e">
        <f>'2012-2019 combined'!B1325*'2012-2019 sewage only'!$D1325/('2012-2019 sewage only'!$D1325+'2012-2019 sewage only'!$F1325)</f>
        <v>#VALUE!</v>
      </c>
      <c r="C1325">
        <f>'2012-2019 combined'!C1325*'2012-2019 sewage only'!$D1325/('2012-2019 sewage only'!$D1325+'2012-2019 sewage only'!$F1325)</f>
        <v>0</v>
      </c>
      <c r="D1325">
        <f>IF('2012-2019 combined'!D1325&lt;30,'2012-2019 combined'!D1325,30)</f>
        <v>30</v>
      </c>
      <c r="E1325" t="e">
        <f>'2012-2019 combined'!E1325*'2012-2019 sewage only'!$D1325/('2012-2019 sewage only'!$D1325+'2012-2019 sewage only'!$F1325)</f>
        <v>#VALUE!</v>
      </c>
      <c r="F1325">
        <f>IF('2012-2019 combined'!D1325&lt;30, 0, '2012-2019 combined'!D1325-30)</f>
        <v>2.5399999999999991</v>
      </c>
    </row>
    <row r="1326" spans="1:6" x14ac:dyDescent="0.25">
      <c r="A1326" s="4">
        <v>42446</v>
      </c>
      <c r="B1326">
        <f>'2012-2019 combined'!B1326*'2012-2019 sewage only'!$D1326/('2012-2019 sewage only'!$D1326+'2012-2019 sewage only'!$F1326)</f>
        <v>5.3653113087674713</v>
      </c>
      <c r="C1326">
        <f>'2012-2019 combined'!C1326*'2012-2019 sewage only'!$D1326/('2012-2019 sewage only'!$D1326+'2012-2019 sewage only'!$F1326)</f>
        <v>0</v>
      </c>
      <c r="D1326">
        <f>IF('2012-2019 combined'!D1326&lt;30,'2012-2019 combined'!D1326,30)</f>
        <v>30</v>
      </c>
      <c r="E1326">
        <f>'2012-2019 combined'!E1326*'2012-2019 sewage only'!$D1326/('2012-2019 sewage only'!$D1326+'2012-2019 sewage only'!$F1326)</f>
        <v>20.679796696315119</v>
      </c>
      <c r="F1326">
        <f>IF('2012-2019 combined'!D1326&lt;30, 0, '2012-2019 combined'!D1326-30)</f>
        <v>1.4800000000000004</v>
      </c>
    </row>
    <row r="1327" spans="1:6" x14ac:dyDescent="0.25">
      <c r="A1327" s="4">
        <v>42447</v>
      </c>
      <c r="B1327" t="e">
        <f>'2012-2019 combined'!B1327*'2012-2019 sewage only'!$D1327/('2012-2019 sewage only'!$D1327+'2012-2019 sewage only'!$F1327)</f>
        <v>#VALUE!</v>
      </c>
      <c r="C1327">
        <f>'2012-2019 combined'!C1327*'2012-2019 sewage only'!$D1327/('2012-2019 sewage only'!$D1327+'2012-2019 sewage only'!$F1327)</f>
        <v>0</v>
      </c>
      <c r="D1327">
        <f>IF('2012-2019 combined'!D1327&lt;30,'2012-2019 combined'!D1327,30)</f>
        <v>29.66</v>
      </c>
      <c r="E1327" t="e">
        <f>'2012-2019 combined'!E1327*'2012-2019 sewage only'!$D1327/('2012-2019 sewage only'!$D1327+'2012-2019 sewage only'!$F1327)</f>
        <v>#VALUE!</v>
      </c>
      <c r="F1327">
        <f>IF('2012-2019 combined'!D1327&lt;30, 0, '2012-2019 combined'!D1327-30)</f>
        <v>0</v>
      </c>
    </row>
    <row r="1328" spans="1:6" x14ac:dyDescent="0.25">
      <c r="A1328" s="4">
        <v>42448</v>
      </c>
      <c r="B1328" t="e">
        <f>'2012-2019 combined'!B1328*'2012-2019 sewage only'!$D1328/('2012-2019 sewage only'!$D1328+'2012-2019 sewage only'!$F1328)</f>
        <v>#VALUE!</v>
      </c>
      <c r="C1328">
        <f>'2012-2019 combined'!C1328*'2012-2019 sewage only'!$D1328/('2012-2019 sewage only'!$D1328+'2012-2019 sewage only'!$F1328)</f>
        <v>0</v>
      </c>
      <c r="D1328">
        <f>IF('2012-2019 combined'!D1328&lt;30,'2012-2019 combined'!D1328,30)</f>
        <v>29.19</v>
      </c>
      <c r="E1328" t="e">
        <f>'2012-2019 combined'!E1328*'2012-2019 sewage only'!$D1328/('2012-2019 sewage only'!$D1328+'2012-2019 sewage only'!$F1328)</f>
        <v>#VALUE!</v>
      </c>
      <c r="F1328">
        <f>IF('2012-2019 combined'!D1328&lt;30, 0, '2012-2019 combined'!D1328-30)</f>
        <v>0</v>
      </c>
    </row>
    <row r="1329" spans="1:6" x14ac:dyDescent="0.25">
      <c r="A1329" s="4">
        <v>42449</v>
      </c>
      <c r="B1329" t="e">
        <f>'2012-2019 combined'!B1329*'2012-2019 sewage only'!$D1329/('2012-2019 sewage only'!$D1329+'2012-2019 sewage only'!$F1329)</f>
        <v>#VALUE!</v>
      </c>
      <c r="C1329">
        <f>'2012-2019 combined'!C1329*'2012-2019 sewage only'!$D1329/('2012-2019 sewage only'!$D1329+'2012-2019 sewage only'!$F1329)</f>
        <v>0</v>
      </c>
      <c r="D1329">
        <f>IF('2012-2019 combined'!D1329&lt;30,'2012-2019 combined'!D1329,30)</f>
        <v>28.66</v>
      </c>
      <c r="E1329" t="e">
        <f>'2012-2019 combined'!E1329*'2012-2019 sewage only'!$D1329/('2012-2019 sewage only'!$D1329+'2012-2019 sewage only'!$F1329)</f>
        <v>#VALUE!</v>
      </c>
      <c r="F1329">
        <f>IF('2012-2019 combined'!D1329&lt;30, 0, '2012-2019 combined'!D1329-30)</f>
        <v>0</v>
      </c>
    </row>
    <row r="1330" spans="1:6" x14ac:dyDescent="0.25">
      <c r="A1330" s="4">
        <v>42450</v>
      </c>
      <c r="B1330" t="e">
        <f>'2012-2019 combined'!B1330*'2012-2019 sewage only'!$D1330/('2012-2019 sewage only'!$D1330+'2012-2019 sewage only'!$F1330)</f>
        <v>#VALUE!</v>
      </c>
      <c r="C1330">
        <f>'2012-2019 combined'!C1330*'2012-2019 sewage only'!$D1330/('2012-2019 sewage only'!$D1330+'2012-2019 sewage only'!$F1330)</f>
        <v>0</v>
      </c>
      <c r="D1330">
        <f>IF('2012-2019 combined'!D1330&lt;30,'2012-2019 combined'!D1330,30)</f>
        <v>28.06</v>
      </c>
      <c r="E1330" t="e">
        <f>'2012-2019 combined'!E1330*'2012-2019 sewage only'!$D1330/('2012-2019 sewage only'!$D1330+'2012-2019 sewage only'!$F1330)</f>
        <v>#VALUE!</v>
      </c>
      <c r="F1330">
        <f>IF('2012-2019 combined'!D1330&lt;30, 0, '2012-2019 combined'!D1330-30)</f>
        <v>0</v>
      </c>
    </row>
    <row r="1331" spans="1:6" x14ac:dyDescent="0.25">
      <c r="A1331" s="4">
        <v>42451</v>
      </c>
      <c r="B1331">
        <f>'2012-2019 combined'!B1331*'2012-2019 sewage only'!$D1331/('2012-2019 sewage only'!$D1331+'2012-2019 sewage only'!$F1331)</f>
        <v>11.099999999999998</v>
      </c>
      <c r="C1331">
        <f>'2012-2019 combined'!C1331*'2012-2019 sewage only'!$D1331/('2012-2019 sewage only'!$D1331+'2012-2019 sewage only'!$F1331)</f>
        <v>0.93</v>
      </c>
      <c r="D1331">
        <f>IF('2012-2019 combined'!D1331&lt;30,'2012-2019 combined'!D1331,30)</f>
        <v>28.16</v>
      </c>
      <c r="E1331">
        <f>'2012-2019 combined'!E1331*'2012-2019 sewage only'!$D1331/('2012-2019 sewage only'!$D1331+'2012-2019 sewage only'!$F1331)</f>
        <v>23.100000000000005</v>
      </c>
      <c r="F1331">
        <f>IF('2012-2019 combined'!D1331&lt;30, 0, '2012-2019 combined'!D1331-30)</f>
        <v>0</v>
      </c>
    </row>
    <row r="1332" spans="1:6" x14ac:dyDescent="0.25">
      <c r="A1332" s="4">
        <v>42452</v>
      </c>
      <c r="B1332" t="e">
        <f>'2012-2019 combined'!B1332*'2012-2019 sewage only'!$D1332/('2012-2019 sewage only'!$D1332+'2012-2019 sewage only'!$F1332)</f>
        <v>#VALUE!</v>
      </c>
      <c r="C1332">
        <f>'2012-2019 combined'!C1332*'2012-2019 sewage only'!$D1332/('2012-2019 sewage only'!$D1332+'2012-2019 sewage only'!$F1332)</f>
        <v>0</v>
      </c>
      <c r="D1332">
        <f>IF('2012-2019 combined'!D1332&lt;30,'2012-2019 combined'!D1332,30)</f>
        <v>29.01</v>
      </c>
      <c r="E1332" t="e">
        <f>'2012-2019 combined'!E1332*'2012-2019 sewage only'!$D1332/('2012-2019 sewage only'!$D1332+'2012-2019 sewage only'!$F1332)</f>
        <v>#VALUE!</v>
      </c>
      <c r="F1332">
        <f>IF('2012-2019 combined'!D1332&lt;30, 0, '2012-2019 combined'!D1332-30)</f>
        <v>0</v>
      </c>
    </row>
    <row r="1333" spans="1:6" x14ac:dyDescent="0.25">
      <c r="A1333" s="4">
        <v>42453</v>
      </c>
      <c r="B1333">
        <f>'2012-2019 combined'!B1333*'2012-2019 sewage only'!$D1333/('2012-2019 sewage only'!$D1333+'2012-2019 sewage only'!$F1333)</f>
        <v>5.4840193147850078</v>
      </c>
      <c r="C1333">
        <f>'2012-2019 combined'!C1333*'2012-2019 sewage only'!$D1333/('2012-2019 sewage only'!$D1333+'2012-2019 sewage only'!$F1333)</f>
        <v>0</v>
      </c>
      <c r="D1333">
        <f>IF('2012-2019 combined'!D1333&lt;30,'2012-2019 combined'!D1333,30)</f>
        <v>30</v>
      </c>
      <c r="E1333" t="e">
        <f>'2012-2019 combined'!E1333*'2012-2019 sewage only'!$D1333/('2012-2019 sewage only'!$D1333+'2012-2019 sewage only'!$F1333)</f>
        <v>#VALUE!</v>
      </c>
      <c r="F1333">
        <f>IF('2012-2019 combined'!D1333&lt;30, 0, '2012-2019 combined'!D1333-30)</f>
        <v>13.490000000000002</v>
      </c>
    </row>
    <row r="1334" spans="1:6" x14ac:dyDescent="0.25">
      <c r="A1334" s="4">
        <v>42454</v>
      </c>
      <c r="B1334" t="e">
        <f>'2012-2019 combined'!B1334*'2012-2019 sewage only'!$D1334/('2012-2019 sewage only'!$D1334+'2012-2019 sewage only'!$F1334)</f>
        <v>#VALUE!</v>
      </c>
      <c r="C1334">
        <f>'2012-2019 combined'!C1334*'2012-2019 sewage only'!$D1334/('2012-2019 sewage only'!$D1334+'2012-2019 sewage only'!$F1334)</f>
        <v>0</v>
      </c>
      <c r="D1334">
        <f>IF('2012-2019 combined'!D1334&lt;30,'2012-2019 combined'!D1334,30)</f>
        <v>29.19</v>
      </c>
      <c r="E1334" t="e">
        <f>'2012-2019 combined'!E1334*'2012-2019 sewage only'!$D1334/('2012-2019 sewage only'!$D1334+'2012-2019 sewage only'!$F1334)</f>
        <v>#VALUE!</v>
      </c>
      <c r="F1334">
        <f>IF('2012-2019 combined'!D1334&lt;30, 0, '2012-2019 combined'!D1334-30)</f>
        <v>0</v>
      </c>
    </row>
    <row r="1335" spans="1:6" x14ac:dyDescent="0.25">
      <c r="A1335" s="4">
        <v>42455</v>
      </c>
      <c r="B1335" t="e">
        <f>'2012-2019 combined'!B1335*'2012-2019 sewage only'!$D1335/('2012-2019 sewage only'!$D1335+'2012-2019 sewage only'!$F1335)</f>
        <v>#VALUE!</v>
      </c>
      <c r="C1335">
        <f>'2012-2019 combined'!C1335*'2012-2019 sewage only'!$D1335/('2012-2019 sewage only'!$D1335+'2012-2019 sewage only'!$F1335)</f>
        <v>0</v>
      </c>
      <c r="D1335">
        <f>IF('2012-2019 combined'!D1335&lt;30,'2012-2019 combined'!D1335,30)</f>
        <v>27.88</v>
      </c>
      <c r="E1335" t="e">
        <f>'2012-2019 combined'!E1335*'2012-2019 sewage only'!$D1335/('2012-2019 sewage only'!$D1335+'2012-2019 sewage only'!$F1335)</f>
        <v>#VALUE!</v>
      </c>
      <c r="F1335">
        <f>IF('2012-2019 combined'!D1335&lt;30, 0, '2012-2019 combined'!D1335-30)</f>
        <v>0</v>
      </c>
    </row>
    <row r="1336" spans="1:6" x14ac:dyDescent="0.25">
      <c r="A1336" s="4">
        <v>42456</v>
      </c>
      <c r="B1336" t="e">
        <f>'2012-2019 combined'!B1336*'2012-2019 sewage only'!$D1336/('2012-2019 sewage only'!$D1336+'2012-2019 sewage only'!$F1336)</f>
        <v>#VALUE!</v>
      </c>
      <c r="C1336">
        <f>'2012-2019 combined'!C1336*'2012-2019 sewage only'!$D1336/('2012-2019 sewage only'!$D1336+'2012-2019 sewage only'!$F1336)</f>
        <v>0</v>
      </c>
      <c r="D1336">
        <f>IF('2012-2019 combined'!D1336&lt;30,'2012-2019 combined'!D1336,30)</f>
        <v>30</v>
      </c>
      <c r="E1336" t="e">
        <f>'2012-2019 combined'!E1336*'2012-2019 sewage only'!$D1336/('2012-2019 sewage only'!$D1336+'2012-2019 sewage only'!$F1336)</f>
        <v>#VALUE!</v>
      </c>
      <c r="F1336">
        <f>IF('2012-2019 combined'!D1336&lt;30, 0, '2012-2019 combined'!D1336-30)</f>
        <v>0.17000000000000171</v>
      </c>
    </row>
    <row r="1337" spans="1:6" x14ac:dyDescent="0.25">
      <c r="A1337" s="4">
        <v>42457</v>
      </c>
      <c r="B1337" t="e">
        <f>'2012-2019 combined'!B1337*'2012-2019 sewage only'!$D1337/('2012-2019 sewage only'!$D1337+'2012-2019 sewage only'!$F1337)</f>
        <v>#VALUE!</v>
      </c>
      <c r="C1337">
        <f>'2012-2019 combined'!C1337*'2012-2019 sewage only'!$D1337/('2012-2019 sewage only'!$D1337+'2012-2019 sewage only'!$F1337)</f>
        <v>0</v>
      </c>
      <c r="D1337">
        <f>IF('2012-2019 combined'!D1337&lt;30,'2012-2019 combined'!D1337,30)</f>
        <v>27.51</v>
      </c>
      <c r="E1337" t="e">
        <f>'2012-2019 combined'!E1337*'2012-2019 sewage only'!$D1337/('2012-2019 sewage only'!$D1337+'2012-2019 sewage only'!$F1337)</f>
        <v>#VALUE!</v>
      </c>
      <c r="F1337">
        <f>IF('2012-2019 combined'!D1337&lt;30, 0, '2012-2019 combined'!D1337-30)</f>
        <v>0</v>
      </c>
    </row>
    <row r="1338" spans="1:6" x14ac:dyDescent="0.25">
      <c r="A1338" s="4">
        <v>42458</v>
      </c>
      <c r="B1338">
        <f>'2012-2019 combined'!B1338*'2012-2019 sewage only'!$D1338/('2012-2019 sewage only'!$D1338+'2012-2019 sewage only'!$F1338)</f>
        <v>6.48</v>
      </c>
      <c r="C1338">
        <f>'2012-2019 combined'!C1338*'2012-2019 sewage only'!$D1338/('2012-2019 sewage only'!$D1338+'2012-2019 sewage only'!$F1338)</f>
        <v>2.25</v>
      </c>
      <c r="D1338">
        <f>IF('2012-2019 combined'!D1338&lt;30,'2012-2019 combined'!D1338,30)</f>
        <v>27.64</v>
      </c>
      <c r="E1338">
        <f>'2012-2019 combined'!E1338*'2012-2019 sewage only'!$D1338/('2012-2019 sewage only'!$D1338+'2012-2019 sewage only'!$F1338)</f>
        <v>23</v>
      </c>
      <c r="F1338">
        <f>IF('2012-2019 combined'!D1338&lt;30, 0, '2012-2019 combined'!D1338-30)</f>
        <v>0</v>
      </c>
    </row>
    <row r="1339" spans="1:6" x14ac:dyDescent="0.25">
      <c r="A1339" s="4">
        <v>42459</v>
      </c>
      <c r="B1339" t="e">
        <f>'2012-2019 combined'!B1339*'2012-2019 sewage only'!$D1339/('2012-2019 sewage only'!$D1339+'2012-2019 sewage only'!$F1339)</f>
        <v>#VALUE!</v>
      </c>
      <c r="C1339">
        <f>'2012-2019 combined'!C1339*'2012-2019 sewage only'!$D1339/('2012-2019 sewage only'!$D1339+'2012-2019 sewage only'!$F1339)</f>
        <v>0</v>
      </c>
      <c r="D1339">
        <f>IF('2012-2019 combined'!D1339&lt;30,'2012-2019 combined'!D1339,30)</f>
        <v>30</v>
      </c>
      <c r="E1339" t="e">
        <f>'2012-2019 combined'!E1339*'2012-2019 sewage only'!$D1339/('2012-2019 sewage only'!$D1339+'2012-2019 sewage only'!$F1339)</f>
        <v>#VALUE!</v>
      </c>
      <c r="F1339">
        <f>IF('2012-2019 combined'!D1339&lt;30, 0, '2012-2019 combined'!D1339-30)</f>
        <v>20.92</v>
      </c>
    </row>
    <row r="1340" spans="1:6" x14ac:dyDescent="0.25">
      <c r="A1340" s="4">
        <v>42460</v>
      </c>
      <c r="B1340">
        <f>'2012-2019 combined'!B1340*'2012-2019 sewage only'!$D1340/('2012-2019 sewage only'!$D1340+'2012-2019 sewage only'!$F1340)</f>
        <v>2.6771479185119578</v>
      </c>
      <c r="C1340">
        <f>'2012-2019 combined'!C1340*'2012-2019 sewage only'!$D1340/('2012-2019 sewage only'!$D1340+'2012-2019 sewage only'!$F1340)</f>
        <v>0</v>
      </c>
      <c r="D1340">
        <f>IF('2012-2019 combined'!D1340&lt;30,'2012-2019 combined'!D1340,30)</f>
        <v>30</v>
      </c>
      <c r="E1340" t="e">
        <f>'2012-2019 combined'!E1340*'2012-2019 sewage only'!$D1340/('2012-2019 sewage only'!$D1340+'2012-2019 sewage only'!$F1340)</f>
        <v>#VALUE!</v>
      </c>
      <c r="F1340">
        <f>IF('2012-2019 combined'!D1340&lt;30, 0, '2012-2019 combined'!D1340-30)</f>
        <v>15.159999999999997</v>
      </c>
    </row>
    <row r="1341" spans="1:6" x14ac:dyDescent="0.25">
      <c r="A1341" s="4">
        <v>42461</v>
      </c>
      <c r="B1341" t="e">
        <f>'2012-2019 combined'!B1341*'2012-2019 sewage only'!$D1341/('2012-2019 sewage only'!$D1341+'2012-2019 sewage only'!$F1341)</f>
        <v>#VALUE!</v>
      </c>
      <c r="C1341">
        <f>'2012-2019 combined'!C1341*'2012-2019 sewage only'!$D1341/('2012-2019 sewage only'!$D1341+'2012-2019 sewage only'!$F1341)</f>
        <v>0</v>
      </c>
      <c r="D1341">
        <f>IF('2012-2019 combined'!D1341&lt;30,'2012-2019 combined'!D1341,30)</f>
        <v>30</v>
      </c>
      <c r="E1341" t="e">
        <f>'2012-2019 combined'!E1341*'2012-2019 sewage only'!$D1341/('2012-2019 sewage only'!$D1341+'2012-2019 sewage only'!$F1341)</f>
        <v>#VALUE!</v>
      </c>
      <c r="F1341">
        <f>IF('2012-2019 combined'!D1341&lt;30, 0, '2012-2019 combined'!D1341-30)</f>
        <v>7.3100000000000023</v>
      </c>
    </row>
    <row r="1342" spans="1:6" x14ac:dyDescent="0.25">
      <c r="A1342" s="4">
        <v>42462</v>
      </c>
      <c r="B1342" t="e">
        <f>'2012-2019 combined'!B1342*'2012-2019 sewage only'!$D1342/('2012-2019 sewage only'!$D1342+'2012-2019 sewage only'!$F1342)</f>
        <v>#VALUE!</v>
      </c>
      <c r="C1342">
        <f>'2012-2019 combined'!C1342*'2012-2019 sewage only'!$D1342/('2012-2019 sewage only'!$D1342+'2012-2019 sewage only'!$F1342)</f>
        <v>0</v>
      </c>
      <c r="D1342">
        <f>IF('2012-2019 combined'!D1342&lt;30,'2012-2019 combined'!D1342,30)</f>
        <v>30</v>
      </c>
      <c r="E1342" t="e">
        <f>'2012-2019 combined'!E1342*'2012-2019 sewage only'!$D1342/('2012-2019 sewage only'!$D1342+'2012-2019 sewage only'!$F1342)</f>
        <v>#VALUE!</v>
      </c>
      <c r="F1342">
        <f>IF('2012-2019 combined'!D1342&lt;30, 0, '2012-2019 combined'!D1342-30)</f>
        <v>4.8100000000000023</v>
      </c>
    </row>
    <row r="1343" spans="1:6" x14ac:dyDescent="0.25">
      <c r="A1343" s="4">
        <v>42463</v>
      </c>
      <c r="B1343" t="e">
        <f>'2012-2019 combined'!B1343*'2012-2019 sewage only'!$D1343/('2012-2019 sewage only'!$D1343+'2012-2019 sewage only'!$F1343)</f>
        <v>#VALUE!</v>
      </c>
      <c r="C1343">
        <f>'2012-2019 combined'!C1343*'2012-2019 sewage only'!$D1343/('2012-2019 sewage only'!$D1343+'2012-2019 sewage only'!$F1343)</f>
        <v>0</v>
      </c>
      <c r="D1343">
        <f>IF('2012-2019 combined'!D1343&lt;30,'2012-2019 combined'!D1343,30)</f>
        <v>30</v>
      </c>
      <c r="E1343" t="e">
        <f>'2012-2019 combined'!E1343*'2012-2019 sewage only'!$D1343/('2012-2019 sewage only'!$D1343+'2012-2019 sewage only'!$F1343)</f>
        <v>#VALUE!</v>
      </c>
      <c r="F1343">
        <f>IF('2012-2019 combined'!D1343&lt;30, 0, '2012-2019 combined'!D1343-30)</f>
        <v>3.8599999999999994</v>
      </c>
    </row>
    <row r="1344" spans="1:6" x14ac:dyDescent="0.25">
      <c r="A1344" s="4">
        <v>42464</v>
      </c>
      <c r="B1344" t="e">
        <f>'2012-2019 combined'!B1344*'2012-2019 sewage only'!$D1344/('2012-2019 sewage only'!$D1344+'2012-2019 sewage only'!$F1344)</f>
        <v>#VALUE!</v>
      </c>
      <c r="C1344">
        <f>'2012-2019 combined'!C1344*'2012-2019 sewage only'!$D1344/('2012-2019 sewage only'!$D1344+'2012-2019 sewage only'!$F1344)</f>
        <v>0</v>
      </c>
      <c r="D1344">
        <f>IF('2012-2019 combined'!D1344&lt;30,'2012-2019 combined'!D1344,30)</f>
        <v>30</v>
      </c>
      <c r="E1344" t="e">
        <f>'2012-2019 combined'!E1344*'2012-2019 sewage only'!$D1344/('2012-2019 sewage only'!$D1344+'2012-2019 sewage only'!$F1344)</f>
        <v>#VALUE!</v>
      </c>
      <c r="F1344">
        <f>IF('2012-2019 combined'!D1344&lt;30, 0, '2012-2019 combined'!D1344-30)</f>
        <v>2.3200000000000003</v>
      </c>
    </row>
    <row r="1345" spans="1:6" x14ac:dyDescent="0.25">
      <c r="A1345" s="4">
        <v>42465</v>
      </c>
      <c r="B1345">
        <f>'2012-2019 combined'!B1345*'2012-2019 sewage only'!$D1345/('2012-2019 sewage only'!$D1345+'2012-2019 sewage only'!$F1345)</f>
        <v>6.037854889589906</v>
      </c>
      <c r="C1345">
        <f>'2012-2019 combined'!C1345*'2012-2019 sewage only'!$D1345/('2012-2019 sewage only'!$D1345+'2012-2019 sewage only'!$F1345)</f>
        <v>0.63501577287066258</v>
      </c>
      <c r="D1345">
        <f>IF('2012-2019 combined'!D1345&lt;30,'2012-2019 combined'!D1345,30)</f>
        <v>30</v>
      </c>
      <c r="E1345">
        <f>'2012-2019 combined'!E1345*'2012-2019 sewage only'!$D1345/('2012-2019 sewage only'!$D1345+'2012-2019 sewage only'!$F1345)</f>
        <v>22.239747634069403</v>
      </c>
      <c r="F1345">
        <f>IF('2012-2019 combined'!D1345&lt;30, 0, '2012-2019 combined'!D1345-30)</f>
        <v>1.6999999999999993</v>
      </c>
    </row>
    <row r="1346" spans="1:6" x14ac:dyDescent="0.25">
      <c r="A1346" s="4">
        <v>42466</v>
      </c>
      <c r="B1346" t="e">
        <f>'2012-2019 combined'!B1346*'2012-2019 sewage only'!$D1346/('2012-2019 sewage only'!$D1346+'2012-2019 sewage only'!$F1346)</f>
        <v>#VALUE!</v>
      </c>
      <c r="C1346">
        <f>'2012-2019 combined'!C1346*'2012-2019 sewage only'!$D1346/('2012-2019 sewage only'!$D1346+'2012-2019 sewage only'!$F1346)</f>
        <v>0</v>
      </c>
      <c r="D1346">
        <f>IF('2012-2019 combined'!D1346&lt;30,'2012-2019 combined'!D1346,30)</f>
        <v>30</v>
      </c>
      <c r="E1346" t="e">
        <f>'2012-2019 combined'!E1346*'2012-2019 sewage only'!$D1346/('2012-2019 sewage only'!$D1346+'2012-2019 sewage only'!$F1346)</f>
        <v>#VALUE!</v>
      </c>
      <c r="F1346">
        <f>IF('2012-2019 combined'!D1346&lt;30, 0, '2012-2019 combined'!D1346-30)</f>
        <v>20.740000000000002</v>
      </c>
    </row>
    <row r="1347" spans="1:6" x14ac:dyDescent="0.25">
      <c r="A1347" s="4">
        <v>42467</v>
      </c>
      <c r="B1347">
        <f>'2012-2019 combined'!B1347*'2012-2019 sewage only'!$D1347/('2012-2019 sewage only'!$D1347+'2012-2019 sewage only'!$F1347)</f>
        <v>1.6183169503716135</v>
      </c>
      <c r="C1347">
        <f>'2012-2019 combined'!C1347*'2012-2019 sewage only'!$D1347/('2012-2019 sewage only'!$D1347+'2012-2019 sewage only'!$F1347)</f>
        <v>0</v>
      </c>
      <c r="D1347">
        <f>IF('2012-2019 combined'!D1347&lt;30,'2012-2019 combined'!D1347,30)</f>
        <v>30</v>
      </c>
      <c r="E1347" t="e">
        <f>'2012-2019 combined'!E1347*'2012-2019 sewage only'!$D1347/('2012-2019 sewage only'!$D1347+'2012-2019 sewage only'!$F1347)</f>
        <v>#VALUE!</v>
      </c>
      <c r="F1347">
        <f>IF('2012-2019 combined'!D1347&lt;30, 0, '2012-2019 combined'!D1347-30)</f>
        <v>11.71</v>
      </c>
    </row>
    <row r="1348" spans="1:6" x14ac:dyDescent="0.25">
      <c r="A1348" s="4">
        <v>42468</v>
      </c>
      <c r="B1348" t="e">
        <f>'2012-2019 combined'!B1348*'2012-2019 sewage only'!$D1348/('2012-2019 sewage only'!$D1348+'2012-2019 sewage only'!$F1348)</f>
        <v>#VALUE!</v>
      </c>
      <c r="C1348">
        <f>'2012-2019 combined'!C1348*'2012-2019 sewage only'!$D1348/('2012-2019 sewage only'!$D1348+'2012-2019 sewage only'!$F1348)</f>
        <v>0</v>
      </c>
      <c r="D1348">
        <f>IF('2012-2019 combined'!D1348&lt;30,'2012-2019 combined'!D1348,30)</f>
        <v>30</v>
      </c>
      <c r="E1348" t="e">
        <f>'2012-2019 combined'!E1348*'2012-2019 sewage only'!$D1348/('2012-2019 sewage only'!$D1348+'2012-2019 sewage only'!$F1348)</f>
        <v>#VALUE!</v>
      </c>
      <c r="F1348">
        <f>IF('2012-2019 combined'!D1348&lt;30, 0, '2012-2019 combined'!D1348-30)</f>
        <v>6.32</v>
      </c>
    </row>
    <row r="1349" spans="1:6" x14ac:dyDescent="0.25">
      <c r="A1349" s="4">
        <v>42469</v>
      </c>
      <c r="B1349" t="e">
        <f>'2012-2019 combined'!B1349*'2012-2019 sewage only'!$D1349/('2012-2019 sewage only'!$D1349+'2012-2019 sewage only'!$F1349)</f>
        <v>#VALUE!</v>
      </c>
      <c r="C1349">
        <f>'2012-2019 combined'!C1349*'2012-2019 sewage only'!$D1349/('2012-2019 sewage only'!$D1349+'2012-2019 sewage only'!$F1349)</f>
        <v>0</v>
      </c>
      <c r="D1349">
        <f>IF('2012-2019 combined'!D1349&lt;30,'2012-2019 combined'!D1349,30)</f>
        <v>30</v>
      </c>
      <c r="E1349" t="e">
        <f>'2012-2019 combined'!E1349*'2012-2019 sewage only'!$D1349/('2012-2019 sewage only'!$D1349+'2012-2019 sewage only'!$F1349)</f>
        <v>#VALUE!</v>
      </c>
      <c r="F1349">
        <f>IF('2012-2019 combined'!D1349&lt;30, 0, '2012-2019 combined'!D1349-30)</f>
        <v>3.6599999999999966</v>
      </c>
    </row>
    <row r="1350" spans="1:6" x14ac:dyDescent="0.25">
      <c r="A1350" s="4">
        <v>42470</v>
      </c>
      <c r="B1350" t="e">
        <f>'2012-2019 combined'!B1350*'2012-2019 sewage only'!$D1350/('2012-2019 sewage only'!$D1350+'2012-2019 sewage only'!$F1350)</f>
        <v>#VALUE!</v>
      </c>
      <c r="C1350">
        <f>'2012-2019 combined'!C1350*'2012-2019 sewage only'!$D1350/('2012-2019 sewage only'!$D1350+'2012-2019 sewage only'!$F1350)</f>
        <v>0</v>
      </c>
      <c r="D1350">
        <f>IF('2012-2019 combined'!D1350&lt;30,'2012-2019 combined'!D1350,30)</f>
        <v>30</v>
      </c>
      <c r="E1350" t="e">
        <f>'2012-2019 combined'!E1350*'2012-2019 sewage only'!$D1350/('2012-2019 sewage only'!$D1350+'2012-2019 sewage only'!$F1350)</f>
        <v>#VALUE!</v>
      </c>
      <c r="F1350">
        <f>IF('2012-2019 combined'!D1350&lt;30, 0, '2012-2019 combined'!D1350-30)</f>
        <v>20.46</v>
      </c>
    </row>
    <row r="1351" spans="1:6" x14ac:dyDescent="0.25">
      <c r="A1351" s="4">
        <v>42471</v>
      </c>
      <c r="B1351" t="e">
        <f>'2012-2019 combined'!B1351*'2012-2019 sewage only'!$D1351/('2012-2019 sewage only'!$D1351+'2012-2019 sewage only'!$F1351)</f>
        <v>#VALUE!</v>
      </c>
      <c r="C1351">
        <f>'2012-2019 combined'!C1351*'2012-2019 sewage only'!$D1351/('2012-2019 sewage only'!$D1351+'2012-2019 sewage only'!$F1351)</f>
        <v>0</v>
      </c>
      <c r="D1351">
        <f>IF('2012-2019 combined'!D1351&lt;30,'2012-2019 combined'!D1351,30)</f>
        <v>30</v>
      </c>
      <c r="E1351" t="e">
        <f>'2012-2019 combined'!E1351*'2012-2019 sewage only'!$D1351/('2012-2019 sewage only'!$D1351+'2012-2019 sewage only'!$F1351)</f>
        <v>#VALUE!</v>
      </c>
      <c r="F1351">
        <f>IF('2012-2019 combined'!D1351&lt;30, 0, '2012-2019 combined'!D1351-30)</f>
        <v>13.75</v>
      </c>
    </row>
    <row r="1352" spans="1:6" x14ac:dyDescent="0.25">
      <c r="A1352" s="4">
        <v>42472</v>
      </c>
      <c r="B1352">
        <f>'2012-2019 combined'!B1352*'2012-2019 sewage only'!$D1352/('2012-2019 sewage only'!$D1352+'2012-2019 sewage only'!$F1352)</f>
        <v>9.5833333333333339</v>
      </c>
      <c r="C1352">
        <f>'2012-2019 combined'!C1352*'2012-2019 sewage only'!$D1352/('2012-2019 sewage only'!$D1352+'2012-2019 sewage only'!$F1352)</f>
        <v>1.7249999999999999</v>
      </c>
      <c r="D1352">
        <f>IF('2012-2019 combined'!D1352&lt;30,'2012-2019 combined'!D1352,30)</f>
        <v>30</v>
      </c>
      <c r="E1352">
        <f>'2012-2019 combined'!E1352*'2012-2019 sewage only'!$D1352/('2012-2019 sewage only'!$D1352+'2012-2019 sewage only'!$F1352)</f>
        <v>19.833333333333332</v>
      </c>
      <c r="F1352">
        <f>IF('2012-2019 combined'!D1352&lt;30, 0, '2012-2019 combined'!D1352-30)</f>
        <v>6</v>
      </c>
    </row>
    <row r="1353" spans="1:6" x14ac:dyDescent="0.25">
      <c r="A1353" s="4">
        <v>42473</v>
      </c>
      <c r="B1353" t="e">
        <f>'2012-2019 combined'!B1353*'2012-2019 sewage only'!$D1353/('2012-2019 sewage only'!$D1353+'2012-2019 sewage only'!$F1353)</f>
        <v>#VALUE!</v>
      </c>
      <c r="C1353">
        <f>'2012-2019 combined'!C1353*'2012-2019 sewage only'!$D1353/('2012-2019 sewage only'!$D1353+'2012-2019 sewage only'!$F1353)</f>
        <v>0</v>
      </c>
      <c r="D1353">
        <f>IF('2012-2019 combined'!D1353&lt;30,'2012-2019 combined'!D1353,30)</f>
        <v>30</v>
      </c>
      <c r="E1353" t="e">
        <f>'2012-2019 combined'!E1353*'2012-2019 sewage only'!$D1353/('2012-2019 sewage only'!$D1353+'2012-2019 sewage only'!$F1353)</f>
        <v>#VALUE!</v>
      </c>
      <c r="F1353">
        <f>IF('2012-2019 combined'!D1353&lt;30, 0, '2012-2019 combined'!D1353-30)</f>
        <v>4.1700000000000017</v>
      </c>
    </row>
    <row r="1354" spans="1:6" x14ac:dyDescent="0.25">
      <c r="A1354" s="4">
        <v>42474</v>
      </c>
      <c r="B1354">
        <f>'2012-2019 combined'!B1354*'2012-2019 sewage only'!$D1354/('2012-2019 sewage only'!$D1354+'2012-2019 sewage only'!$F1354)</f>
        <v>7.1539176215546609</v>
      </c>
      <c r="C1354">
        <f>'2012-2019 combined'!C1354*'2012-2019 sewage only'!$D1354/('2012-2019 sewage only'!$D1354+'2012-2019 sewage only'!$F1354)</f>
        <v>0</v>
      </c>
      <c r="D1354">
        <f>IF('2012-2019 combined'!D1354&lt;30,'2012-2019 combined'!D1354,30)</f>
        <v>30</v>
      </c>
      <c r="E1354" t="e">
        <f>'2012-2019 combined'!E1354*'2012-2019 sewage only'!$D1354/('2012-2019 sewage only'!$D1354+'2012-2019 sewage only'!$F1354)</f>
        <v>#VALUE!</v>
      </c>
      <c r="F1354">
        <f>IF('2012-2019 combined'!D1354&lt;30, 0, '2012-2019 combined'!D1354-30)</f>
        <v>2.2899999999999991</v>
      </c>
    </row>
    <row r="1355" spans="1:6" x14ac:dyDescent="0.25">
      <c r="A1355" s="4">
        <v>42475</v>
      </c>
      <c r="B1355" t="e">
        <f>'2012-2019 combined'!B1355*'2012-2019 sewage only'!$D1355/('2012-2019 sewage only'!$D1355+'2012-2019 sewage only'!$F1355)</f>
        <v>#VALUE!</v>
      </c>
      <c r="C1355">
        <f>'2012-2019 combined'!C1355*'2012-2019 sewage only'!$D1355/('2012-2019 sewage only'!$D1355+'2012-2019 sewage only'!$F1355)</f>
        <v>0</v>
      </c>
      <c r="D1355">
        <f>IF('2012-2019 combined'!D1355&lt;30,'2012-2019 combined'!D1355,30)</f>
        <v>30</v>
      </c>
      <c r="E1355" t="e">
        <f>'2012-2019 combined'!E1355*'2012-2019 sewage only'!$D1355/('2012-2019 sewage only'!$D1355+'2012-2019 sewage only'!$F1355)</f>
        <v>#VALUE!</v>
      </c>
      <c r="F1355">
        <f>IF('2012-2019 combined'!D1355&lt;30, 0, '2012-2019 combined'!D1355-30)</f>
        <v>0.10999999999999943</v>
      </c>
    </row>
    <row r="1356" spans="1:6" x14ac:dyDescent="0.25">
      <c r="A1356" s="4">
        <v>42476</v>
      </c>
      <c r="B1356" t="e">
        <f>'2012-2019 combined'!B1356*'2012-2019 sewage only'!$D1356/('2012-2019 sewage only'!$D1356+'2012-2019 sewage only'!$F1356)</f>
        <v>#VALUE!</v>
      </c>
      <c r="C1356">
        <f>'2012-2019 combined'!C1356*'2012-2019 sewage only'!$D1356/('2012-2019 sewage only'!$D1356+'2012-2019 sewage only'!$F1356)</f>
        <v>0</v>
      </c>
      <c r="D1356">
        <f>IF('2012-2019 combined'!D1356&lt;30,'2012-2019 combined'!D1356,30)</f>
        <v>29.08</v>
      </c>
      <c r="E1356" t="e">
        <f>'2012-2019 combined'!E1356*'2012-2019 sewage only'!$D1356/('2012-2019 sewage only'!$D1356+'2012-2019 sewage only'!$F1356)</f>
        <v>#VALUE!</v>
      </c>
      <c r="F1356">
        <f>IF('2012-2019 combined'!D1356&lt;30, 0, '2012-2019 combined'!D1356-30)</f>
        <v>0</v>
      </c>
    </row>
    <row r="1357" spans="1:6" x14ac:dyDescent="0.25">
      <c r="A1357" s="4">
        <v>42477</v>
      </c>
      <c r="B1357" t="e">
        <f>'2012-2019 combined'!B1357*'2012-2019 sewage only'!$D1357/('2012-2019 sewage only'!$D1357+'2012-2019 sewage only'!$F1357)</f>
        <v>#VALUE!</v>
      </c>
      <c r="C1357">
        <f>'2012-2019 combined'!C1357*'2012-2019 sewage only'!$D1357/('2012-2019 sewage only'!$D1357+'2012-2019 sewage only'!$F1357)</f>
        <v>0</v>
      </c>
      <c r="D1357">
        <f>IF('2012-2019 combined'!D1357&lt;30,'2012-2019 combined'!D1357,30)</f>
        <v>27.84</v>
      </c>
      <c r="E1357" t="e">
        <f>'2012-2019 combined'!E1357*'2012-2019 sewage only'!$D1357/('2012-2019 sewage only'!$D1357+'2012-2019 sewage only'!$F1357)</f>
        <v>#VALUE!</v>
      </c>
      <c r="F1357">
        <f>IF('2012-2019 combined'!D1357&lt;30, 0, '2012-2019 combined'!D1357-30)</f>
        <v>0</v>
      </c>
    </row>
    <row r="1358" spans="1:6" x14ac:dyDescent="0.25">
      <c r="A1358" s="4">
        <v>42478</v>
      </c>
      <c r="B1358" t="e">
        <f>'2012-2019 combined'!B1358*'2012-2019 sewage only'!$D1358/('2012-2019 sewage only'!$D1358+'2012-2019 sewage only'!$F1358)</f>
        <v>#VALUE!</v>
      </c>
      <c r="C1358">
        <f>'2012-2019 combined'!C1358*'2012-2019 sewage only'!$D1358/('2012-2019 sewage only'!$D1358+'2012-2019 sewage only'!$F1358)</f>
        <v>0</v>
      </c>
      <c r="D1358">
        <f>IF('2012-2019 combined'!D1358&lt;30,'2012-2019 combined'!D1358,30)</f>
        <v>28.04</v>
      </c>
      <c r="E1358" t="e">
        <f>'2012-2019 combined'!E1358*'2012-2019 sewage only'!$D1358/('2012-2019 sewage only'!$D1358+'2012-2019 sewage only'!$F1358)</f>
        <v>#VALUE!</v>
      </c>
      <c r="F1358">
        <f>IF('2012-2019 combined'!D1358&lt;30, 0, '2012-2019 combined'!D1358-30)</f>
        <v>0</v>
      </c>
    </row>
    <row r="1359" spans="1:6" x14ac:dyDescent="0.25">
      <c r="A1359" s="4">
        <v>42479</v>
      </c>
      <c r="B1359">
        <f>'2012-2019 combined'!B1359*'2012-2019 sewage only'!$D1359/('2012-2019 sewage only'!$D1359+'2012-2019 sewage only'!$F1359)</f>
        <v>16.2</v>
      </c>
      <c r="C1359">
        <f>'2012-2019 combined'!C1359*'2012-2019 sewage only'!$D1359/('2012-2019 sewage only'!$D1359+'2012-2019 sewage only'!$F1359)</f>
        <v>0.64100000000000001</v>
      </c>
      <c r="D1359">
        <f>IF('2012-2019 combined'!D1359&lt;30,'2012-2019 combined'!D1359,30)</f>
        <v>24.74</v>
      </c>
      <c r="E1359">
        <f>'2012-2019 combined'!E1359*'2012-2019 sewage only'!$D1359/('2012-2019 sewage only'!$D1359+'2012-2019 sewage only'!$F1359)</f>
        <v>29.8</v>
      </c>
      <c r="F1359">
        <f>IF('2012-2019 combined'!D1359&lt;30, 0, '2012-2019 combined'!D1359-30)</f>
        <v>0</v>
      </c>
    </row>
    <row r="1360" spans="1:6" x14ac:dyDescent="0.25">
      <c r="A1360" s="4">
        <v>42480</v>
      </c>
      <c r="B1360" t="e">
        <f>'2012-2019 combined'!B1360*'2012-2019 sewage only'!$D1360/('2012-2019 sewage only'!$D1360+'2012-2019 sewage only'!$F1360)</f>
        <v>#VALUE!</v>
      </c>
      <c r="C1360">
        <f>'2012-2019 combined'!C1360*'2012-2019 sewage only'!$D1360/('2012-2019 sewage only'!$D1360+'2012-2019 sewage only'!$F1360)</f>
        <v>0</v>
      </c>
      <c r="D1360">
        <f>IF('2012-2019 combined'!D1360&lt;30,'2012-2019 combined'!D1360,30)</f>
        <v>30</v>
      </c>
      <c r="E1360" t="e">
        <f>'2012-2019 combined'!E1360*'2012-2019 sewage only'!$D1360/('2012-2019 sewage only'!$D1360+'2012-2019 sewage only'!$F1360)</f>
        <v>#VALUE!</v>
      </c>
      <c r="F1360">
        <f>IF('2012-2019 combined'!D1360&lt;30, 0, '2012-2019 combined'!D1360-30)</f>
        <v>4.8599999999999994</v>
      </c>
    </row>
    <row r="1361" spans="1:6" x14ac:dyDescent="0.25">
      <c r="A1361" s="4">
        <v>42481</v>
      </c>
      <c r="B1361">
        <f>'2012-2019 combined'!B1361*'2012-2019 sewage only'!$D1361/('2012-2019 sewage only'!$D1361+'2012-2019 sewage only'!$F1361)</f>
        <v>5.4657633680135502</v>
      </c>
      <c r="C1361">
        <f>'2012-2019 combined'!C1361*'2012-2019 sewage only'!$D1361/('2012-2019 sewage only'!$D1361+'2012-2019 sewage only'!$F1361)</f>
        <v>0</v>
      </c>
      <c r="D1361">
        <f>IF('2012-2019 combined'!D1361&lt;30,'2012-2019 combined'!D1361,30)</f>
        <v>30</v>
      </c>
      <c r="E1361">
        <f>'2012-2019 combined'!E1361*'2012-2019 sewage only'!$D1361/('2012-2019 sewage only'!$D1361+'2012-2019 sewage only'!$F1361)</f>
        <v>15.025405274618921</v>
      </c>
      <c r="F1361">
        <f>IF('2012-2019 combined'!D1361&lt;30, 0, '2012-2019 combined'!D1361-30)</f>
        <v>11.329999999999998</v>
      </c>
    </row>
    <row r="1362" spans="1:6" x14ac:dyDescent="0.25">
      <c r="A1362" s="4">
        <v>42482</v>
      </c>
      <c r="B1362" t="e">
        <f>'2012-2019 combined'!B1362*'2012-2019 sewage only'!$D1362/('2012-2019 sewage only'!$D1362+'2012-2019 sewage only'!$F1362)</f>
        <v>#VALUE!</v>
      </c>
      <c r="C1362">
        <f>'2012-2019 combined'!C1362*'2012-2019 sewage only'!$D1362/('2012-2019 sewage only'!$D1362+'2012-2019 sewage only'!$F1362)</f>
        <v>0</v>
      </c>
      <c r="D1362">
        <f>IF('2012-2019 combined'!D1362&lt;30,'2012-2019 combined'!D1362,30)</f>
        <v>30</v>
      </c>
      <c r="E1362" t="e">
        <f>'2012-2019 combined'!E1362*'2012-2019 sewage only'!$D1362/('2012-2019 sewage only'!$D1362+'2012-2019 sewage only'!$F1362)</f>
        <v>#VALUE!</v>
      </c>
      <c r="F1362">
        <f>IF('2012-2019 combined'!D1362&lt;30, 0, '2012-2019 combined'!D1362-30)</f>
        <v>4.0900000000000034</v>
      </c>
    </row>
    <row r="1363" spans="1:6" x14ac:dyDescent="0.25">
      <c r="A1363" s="4">
        <v>42483</v>
      </c>
      <c r="B1363" t="e">
        <f>'2012-2019 combined'!B1363*'2012-2019 sewage only'!$D1363/('2012-2019 sewage only'!$D1363+'2012-2019 sewage only'!$F1363)</f>
        <v>#VALUE!</v>
      </c>
      <c r="C1363">
        <f>'2012-2019 combined'!C1363*'2012-2019 sewage only'!$D1363/('2012-2019 sewage only'!$D1363+'2012-2019 sewage only'!$F1363)</f>
        <v>0</v>
      </c>
      <c r="D1363">
        <f>IF('2012-2019 combined'!D1363&lt;30,'2012-2019 combined'!D1363,30)</f>
        <v>28.71</v>
      </c>
      <c r="E1363" t="e">
        <f>'2012-2019 combined'!E1363*'2012-2019 sewage only'!$D1363/('2012-2019 sewage only'!$D1363+'2012-2019 sewage only'!$F1363)</f>
        <v>#VALUE!</v>
      </c>
      <c r="F1363">
        <f>IF('2012-2019 combined'!D1363&lt;30, 0, '2012-2019 combined'!D1363-30)</f>
        <v>0</v>
      </c>
    </row>
    <row r="1364" spans="1:6" x14ac:dyDescent="0.25">
      <c r="A1364" s="4">
        <v>42484</v>
      </c>
      <c r="B1364" t="e">
        <f>'2012-2019 combined'!B1364*'2012-2019 sewage only'!$D1364/('2012-2019 sewage only'!$D1364+'2012-2019 sewage only'!$F1364)</f>
        <v>#VALUE!</v>
      </c>
      <c r="C1364">
        <f>'2012-2019 combined'!C1364*'2012-2019 sewage only'!$D1364/('2012-2019 sewage only'!$D1364+'2012-2019 sewage only'!$F1364)</f>
        <v>0</v>
      </c>
      <c r="D1364">
        <f>IF('2012-2019 combined'!D1364&lt;30,'2012-2019 combined'!D1364,30)</f>
        <v>27.03</v>
      </c>
      <c r="E1364" t="e">
        <f>'2012-2019 combined'!E1364*'2012-2019 sewage only'!$D1364/('2012-2019 sewage only'!$D1364+'2012-2019 sewage only'!$F1364)</f>
        <v>#VALUE!</v>
      </c>
      <c r="F1364">
        <f>IF('2012-2019 combined'!D1364&lt;30, 0, '2012-2019 combined'!D1364-30)</f>
        <v>0</v>
      </c>
    </row>
    <row r="1365" spans="1:6" x14ac:dyDescent="0.25">
      <c r="A1365" s="4">
        <v>42485</v>
      </c>
      <c r="B1365" t="e">
        <f>'2012-2019 combined'!B1365*'2012-2019 sewage only'!$D1365/('2012-2019 sewage only'!$D1365+'2012-2019 sewage only'!$F1365)</f>
        <v>#VALUE!</v>
      </c>
      <c r="C1365">
        <f>'2012-2019 combined'!C1365*'2012-2019 sewage only'!$D1365/('2012-2019 sewage only'!$D1365+'2012-2019 sewage only'!$F1365)</f>
        <v>0</v>
      </c>
      <c r="D1365">
        <f>IF('2012-2019 combined'!D1365&lt;30,'2012-2019 combined'!D1365,30)</f>
        <v>26.29</v>
      </c>
      <c r="E1365" t="e">
        <f>'2012-2019 combined'!E1365*'2012-2019 sewage only'!$D1365/('2012-2019 sewage only'!$D1365+'2012-2019 sewage only'!$F1365)</f>
        <v>#VALUE!</v>
      </c>
      <c r="F1365">
        <f>IF('2012-2019 combined'!D1365&lt;30, 0, '2012-2019 combined'!D1365-30)</f>
        <v>0</v>
      </c>
    </row>
    <row r="1366" spans="1:6" x14ac:dyDescent="0.25">
      <c r="A1366" s="4">
        <v>42486</v>
      </c>
      <c r="B1366">
        <f>'2012-2019 combined'!B1366*'2012-2019 sewage only'!$D1366/('2012-2019 sewage only'!$D1366+'2012-2019 sewage only'!$F1366)</f>
        <v>12.9</v>
      </c>
      <c r="C1366">
        <f>'2012-2019 combined'!C1366*'2012-2019 sewage only'!$D1366/('2012-2019 sewage only'!$D1366+'2012-2019 sewage only'!$F1366)</f>
        <v>0.82099999999999995</v>
      </c>
      <c r="D1366">
        <f>IF('2012-2019 combined'!D1366&lt;30,'2012-2019 combined'!D1366,30)</f>
        <v>28.15</v>
      </c>
      <c r="E1366">
        <f>'2012-2019 combined'!E1366*'2012-2019 sewage only'!$D1366/('2012-2019 sewage only'!$D1366+'2012-2019 sewage only'!$F1366)</f>
        <v>27.9</v>
      </c>
      <c r="F1366">
        <f>IF('2012-2019 combined'!D1366&lt;30, 0, '2012-2019 combined'!D1366-30)</f>
        <v>0</v>
      </c>
    </row>
    <row r="1367" spans="1:6" x14ac:dyDescent="0.25">
      <c r="A1367" s="4">
        <v>42487</v>
      </c>
      <c r="B1367" t="e">
        <f>'2012-2019 combined'!B1367*'2012-2019 sewage only'!$D1367/('2012-2019 sewage only'!$D1367+'2012-2019 sewage only'!$F1367)</f>
        <v>#VALUE!</v>
      </c>
      <c r="C1367">
        <f>'2012-2019 combined'!C1367*'2012-2019 sewage only'!$D1367/('2012-2019 sewage only'!$D1367+'2012-2019 sewage only'!$F1367)</f>
        <v>0</v>
      </c>
      <c r="D1367">
        <f>IF('2012-2019 combined'!D1367&lt;30,'2012-2019 combined'!D1367,30)</f>
        <v>30</v>
      </c>
      <c r="E1367" t="e">
        <f>'2012-2019 combined'!E1367*'2012-2019 sewage only'!$D1367/('2012-2019 sewage only'!$D1367+'2012-2019 sewage only'!$F1367)</f>
        <v>#VALUE!</v>
      </c>
      <c r="F1367">
        <f>IF('2012-2019 combined'!D1367&lt;30, 0, '2012-2019 combined'!D1367-30)</f>
        <v>3.5700000000000003</v>
      </c>
    </row>
    <row r="1368" spans="1:6" x14ac:dyDescent="0.25">
      <c r="A1368" s="4">
        <v>42488</v>
      </c>
      <c r="B1368">
        <f>'2012-2019 combined'!B1368*'2012-2019 sewage only'!$D1368/('2012-2019 sewage only'!$D1368+'2012-2019 sewage only'!$F1368)</f>
        <v>8.0299999999999994</v>
      </c>
      <c r="C1368">
        <f>'2012-2019 combined'!C1368*'2012-2019 sewage only'!$D1368/('2012-2019 sewage only'!$D1368+'2012-2019 sewage only'!$F1368)</f>
        <v>0</v>
      </c>
      <c r="D1368">
        <f>IF('2012-2019 combined'!D1368&lt;30,'2012-2019 combined'!D1368,30)</f>
        <v>29.97</v>
      </c>
      <c r="E1368" t="e">
        <f>'2012-2019 combined'!E1368*'2012-2019 sewage only'!$D1368/('2012-2019 sewage only'!$D1368+'2012-2019 sewage only'!$F1368)</f>
        <v>#VALUE!</v>
      </c>
      <c r="F1368">
        <f>IF('2012-2019 combined'!D1368&lt;30, 0, '2012-2019 combined'!D1368-30)</f>
        <v>0</v>
      </c>
    </row>
    <row r="1369" spans="1:6" x14ac:dyDescent="0.25">
      <c r="A1369" s="4">
        <v>42489</v>
      </c>
      <c r="B1369" t="e">
        <f>'2012-2019 combined'!B1369*'2012-2019 sewage only'!$D1369/('2012-2019 sewage only'!$D1369+'2012-2019 sewage only'!$F1369)</f>
        <v>#VALUE!</v>
      </c>
      <c r="C1369">
        <f>'2012-2019 combined'!C1369*'2012-2019 sewage only'!$D1369/('2012-2019 sewage only'!$D1369+'2012-2019 sewage only'!$F1369)</f>
        <v>0</v>
      </c>
      <c r="D1369">
        <f>IF('2012-2019 combined'!D1369&lt;30,'2012-2019 combined'!D1369,30)</f>
        <v>28.01</v>
      </c>
      <c r="E1369" t="e">
        <f>'2012-2019 combined'!E1369*'2012-2019 sewage only'!$D1369/('2012-2019 sewage only'!$D1369+'2012-2019 sewage only'!$F1369)</f>
        <v>#VALUE!</v>
      </c>
      <c r="F1369">
        <f>IF('2012-2019 combined'!D1369&lt;30, 0, '2012-2019 combined'!D1369-30)</f>
        <v>0</v>
      </c>
    </row>
    <row r="1370" spans="1:6" x14ac:dyDescent="0.25">
      <c r="A1370" s="4">
        <v>42490</v>
      </c>
      <c r="B1370" t="e">
        <f>'2012-2019 combined'!B1370*'2012-2019 sewage only'!$D1370/('2012-2019 sewage only'!$D1370+'2012-2019 sewage only'!$F1370)</f>
        <v>#VALUE!</v>
      </c>
      <c r="C1370">
        <f>'2012-2019 combined'!C1370*'2012-2019 sewage only'!$D1370/('2012-2019 sewage only'!$D1370+'2012-2019 sewage only'!$F1370)</f>
        <v>0</v>
      </c>
      <c r="D1370">
        <f>IF('2012-2019 combined'!D1370&lt;30,'2012-2019 combined'!D1370,30)</f>
        <v>30</v>
      </c>
      <c r="E1370" t="e">
        <f>'2012-2019 combined'!E1370*'2012-2019 sewage only'!$D1370/('2012-2019 sewage only'!$D1370+'2012-2019 sewage only'!$F1370)</f>
        <v>#VALUE!</v>
      </c>
      <c r="F1370">
        <f>IF('2012-2019 combined'!D1370&lt;30, 0, '2012-2019 combined'!D1370-30)</f>
        <v>19.770000000000003</v>
      </c>
    </row>
    <row r="1371" spans="1:6" x14ac:dyDescent="0.25">
      <c r="A1371" s="4">
        <v>42491</v>
      </c>
      <c r="B1371" t="e">
        <f>'2012-2019 combined'!B1371*'2012-2019 sewage only'!$D1371/('2012-2019 sewage only'!$D1371+'2012-2019 sewage only'!$F1371)</f>
        <v>#VALUE!</v>
      </c>
      <c r="C1371">
        <f>'2012-2019 combined'!C1371*'2012-2019 sewage only'!$D1371/('2012-2019 sewage only'!$D1371+'2012-2019 sewage only'!$F1371)</f>
        <v>0</v>
      </c>
      <c r="D1371">
        <f>IF('2012-2019 combined'!D1371&lt;30,'2012-2019 combined'!D1371,30)</f>
        <v>30</v>
      </c>
      <c r="E1371" t="e">
        <f>'2012-2019 combined'!E1371*'2012-2019 sewage only'!$D1371/('2012-2019 sewage only'!$D1371+'2012-2019 sewage only'!$F1371)</f>
        <v>#VALUE!</v>
      </c>
      <c r="F1371">
        <f>IF('2012-2019 combined'!D1371&lt;30, 0, '2012-2019 combined'!D1371-30)</f>
        <v>3.2700000000000031</v>
      </c>
    </row>
    <row r="1372" spans="1:6" x14ac:dyDescent="0.25">
      <c r="A1372" s="4">
        <v>42492</v>
      </c>
      <c r="B1372" t="e">
        <f>'2012-2019 combined'!B1372*'2012-2019 sewage only'!$D1372/('2012-2019 sewage only'!$D1372+'2012-2019 sewage only'!$F1372)</f>
        <v>#VALUE!</v>
      </c>
      <c r="C1372">
        <f>'2012-2019 combined'!C1372*'2012-2019 sewage only'!$D1372/('2012-2019 sewage only'!$D1372+'2012-2019 sewage only'!$F1372)</f>
        <v>0</v>
      </c>
      <c r="D1372">
        <f>IF('2012-2019 combined'!D1372&lt;30,'2012-2019 combined'!D1372,30)</f>
        <v>30</v>
      </c>
      <c r="E1372" t="e">
        <f>'2012-2019 combined'!E1372*'2012-2019 sewage only'!$D1372/('2012-2019 sewage only'!$D1372+'2012-2019 sewage only'!$F1372)</f>
        <v>#VALUE!</v>
      </c>
      <c r="F1372">
        <f>IF('2012-2019 combined'!D1372&lt;30, 0, '2012-2019 combined'!D1372-30)</f>
        <v>1.3099999999999987</v>
      </c>
    </row>
    <row r="1373" spans="1:6" x14ac:dyDescent="0.25">
      <c r="A1373" s="4">
        <v>42493</v>
      </c>
      <c r="B1373">
        <f>'2012-2019 combined'!B1373*'2012-2019 sewage only'!$D1373/('2012-2019 sewage only'!$D1373+'2012-2019 sewage only'!$F1373)</f>
        <v>11.140065146579804</v>
      </c>
      <c r="C1373">
        <f>'2012-2019 combined'!C1373*'2012-2019 sewage only'!$D1373/('2012-2019 sewage only'!$D1373+'2012-2019 sewage only'!$F1373)</f>
        <v>0.34690553745928338</v>
      </c>
      <c r="D1373">
        <f>IF('2012-2019 combined'!D1373&lt;30,'2012-2019 combined'!D1373,30)</f>
        <v>30</v>
      </c>
      <c r="E1373">
        <f>'2012-2019 combined'!E1373*'2012-2019 sewage only'!$D1373/('2012-2019 sewage only'!$D1373+'2012-2019 sewage only'!$F1373)</f>
        <v>26.579804560260587</v>
      </c>
      <c r="F1373">
        <f>IF('2012-2019 combined'!D1373&lt;30, 0, '2012-2019 combined'!D1373-30)</f>
        <v>0.69999999999999929</v>
      </c>
    </row>
    <row r="1374" spans="1:6" x14ac:dyDescent="0.25">
      <c r="A1374" s="4">
        <v>42494</v>
      </c>
      <c r="B1374" t="e">
        <f>'2012-2019 combined'!B1374*'2012-2019 sewage only'!$D1374/('2012-2019 sewage only'!$D1374+'2012-2019 sewage only'!$F1374)</f>
        <v>#VALUE!</v>
      </c>
      <c r="C1374">
        <f>'2012-2019 combined'!C1374*'2012-2019 sewage only'!$D1374/('2012-2019 sewage only'!$D1374+'2012-2019 sewage only'!$F1374)</f>
        <v>0</v>
      </c>
      <c r="D1374">
        <f>IF('2012-2019 combined'!D1374&lt;30,'2012-2019 combined'!D1374,30)</f>
        <v>30</v>
      </c>
      <c r="E1374" t="e">
        <f>'2012-2019 combined'!E1374*'2012-2019 sewage only'!$D1374/('2012-2019 sewage only'!$D1374+'2012-2019 sewage only'!$F1374)</f>
        <v>#VALUE!</v>
      </c>
      <c r="F1374">
        <f>IF('2012-2019 combined'!D1374&lt;30, 0, '2012-2019 combined'!D1374-30)</f>
        <v>5.9999999999998721E-2</v>
      </c>
    </row>
    <row r="1375" spans="1:6" x14ac:dyDescent="0.25">
      <c r="A1375" s="4">
        <v>42495</v>
      </c>
      <c r="B1375">
        <f>'2012-2019 combined'!B1375*'2012-2019 sewage only'!$D1375/('2012-2019 sewage only'!$D1375+'2012-2019 sewage only'!$F1375)</f>
        <v>9.1999999999999993</v>
      </c>
      <c r="C1375">
        <f>'2012-2019 combined'!C1375*'2012-2019 sewage only'!$D1375/('2012-2019 sewage only'!$D1375+'2012-2019 sewage only'!$F1375)</f>
        <v>0</v>
      </c>
      <c r="D1375">
        <f>IF('2012-2019 combined'!D1375&lt;30,'2012-2019 combined'!D1375,30)</f>
        <v>27.94</v>
      </c>
      <c r="E1375" t="e">
        <f>'2012-2019 combined'!E1375*'2012-2019 sewage only'!$D1375/('2012-2019 sewage only'!$D1375+'2012-2019 sewage only'!$F1375)</f>
        <v>#VALUE!</v>
      </c>
      <c r="F1375">
        <f>IF('2012-2019 combined'!D1375&lt;30, 0, '2012-2019 combined'!D1375-30)</f>
        <v>0</v>
      </c>
    </row>
    <row r="1376" spans="1:6" x14ac:dyDescent="0.25">
      <c r="A1376" s="4">
        <v>42496</v>
      </c>
      <c r="B1376" t="e">
        <f>'2012-2019 combined'!B1376*'2012-2019 sewage only'!$D1376/('2012-2019 sewage only'!$D1376+'2012-2019 sewage only'!$F1376)</f>
        <v>#VALUE!</v>
      </c>
      <c r="C1376">
        <f>'2012-2019 combined'!C1376*'2012-2019 sewage only'!$D1376/('2012-2019 sewage only'!$D1376+'2012-2019 sewage only'!$F1376)</f>
        <v>0</v>
      </c>
      <c r="D1376">
        <f>IF('2012-2019 combined'!D1376&lt;30,'2012-2019 combined'!D1376,30)</f>
        <v>25.01</v>
      </c>
      <c r="E1376" t="e">
        <f>'2012-2019 combined'!E1376*'2012-2019 sewage only'!$D1376/('2012-2019 sewage only'!$D1376+'2012-2019 sewage only'!$F1376)</f>
        <v>#VALUE!</v>
      </c>
      <c r="F1376">
        <f>IF('2012-2019 combined'!D1376&lt;30, 0, '2012-2019 combined'!D1376-30)</f>
        <v>0</v>
      </c>
    </row>
    <row r="1377" spans="1:6" x14ac:dyDescent="0.25">
      <c r="A1377" s="4">
        <v>42497</v>
      </c>
      <c r="B1377" t="e">
        <f>'2012-2019 combined'!B1377*'2012-2019 sewage only'!$D1377/('2012-2019 sewage only'!$D1377+'2012-2019 sewage only'!$F1377)</f>
        <v>#VALUE!</v>
      </c>
      <c r="C1377">
        <f>'2012-2019 combined'!C1377*'2012-2019 sewage only'!$D1377/('2012-2019 sewage only'!$D1377+'2012-2019 sewage only'!$F1377)</f>
        <v>0</v>
      </c>
      <c r="D1377">
        <f>IF('2012-2019 combined'!D1377&lt;30,'2012-2019 combined'!D1377,30)</f>
        <v>25.08</v>
      </c>
      <c r="E1377" t="e">
        <f>'2012-2019 combined'!E1377*'2012-2019 sewage only'!$D1377/('2012-2019 sewage only'!$D1377+'2012-2019 sewage only'!$F1377)</f>
        <v>#VALUE!</v>
      </c>
      <c r="F1377">
        <f>IF('2012-2019 combined'!D1377&lt;30, 0, '2012-2019 combined'!D1377-30)</f>
        <v>0</v>
      </c>
    </row>
    <row r="1378" spans="1:6" x14ac:dyDescent="0.25">
      <c r="A1378" s="4">
        <v>42498</v>
      </c>
      <c r="B1378" t="e">
        <f>'2012-2019 combined'!B1378*'2012-2019 sewage only'!$D1378/('2012-2019 sewage only'!$D1378+'2012-2019 sewage only'!$F1378)</f>
        <v>#VALUE!</v>
      </c>
      <c r="C1378">
        <f>'2012-2019 combined'!C1378*'2012-2019 sewage only'!$D1378/('2012-2019 sewage only'!$D1378+'2012-2019 sewage only'!$F1378)</f>
        <v>0</v>
      </c>
      <c r="D1378">
        <f>IF('2012-2019 combined'!D1378&lt;30,'2012-2019 combined'!D1378,30)</f>
        <v>30</v>
      </c>
      <c r="E1378" t="e">
        <f>'2012-2019 combined'!E1378*'2012-2019 sewage only'!$D1378/('2012-2019 sewage only'!$D1378+'2012-2019 sewage only'!$F1378)</f>
        <v>#VALUE!</v>
      </c>
      <c r="F1378">
        <f>IF('2012-2019 combined'!D1378&lt;30, 0, '2012-2019 combined'!D1378-30)</f>
        <v>4.7700000000000031</v>
      </c>
    </row>
    <row r="1379" spans="1:6" x14ac:dyDescent="0.25">
      <c r="A1379" s="4">
        <v>42499</v>
      </c>
      <c r="B1379" t="e">
        <f>'2012-2019 combined'!B1379*'2012-2019 sewage only'!$D1379/('2012-2019 sewage only'!$D1379+'2012-2019 sewage only'!$F1379)</f>
        <v>#VALUE!</v>
      </c>
      <c r="C1379">
        <f>'2012-2019 combined'!C1379*'2012-2019 sewage only'!$D1379/('2012-2019 sewage only'!$D1379+'2012-2019 sewage only'!$F1379)</f>
        <v>0</v>
      </c>
      <c r="D1379">
        <f>IF('2012-2019 combined'!D1379&lt;30,'2012-2019 combined'!D1379,30)</f>
        <v>30</v>
      </c>
      <c r="E1379" t="e">
        <f>'2012-2019 combined'!E1379*'2012-2019 sewage only'!$D1379/('2012-2019 sewage only'!$D1379+'2012-2019 sewage only'!$F1379)</f>
        <v>#VALUE!</v>
      </c>
      <c r="F1379">
        <f>IF('2012-2019 combined'!D1379&lt;30, 0, '2012-2019 combined'!D1379-30)</f>
        <v>13.240000000000002</v>
      </c>
    </row>
    <row r="1380" spans="1:6" x14ac:dyDescent="0.25">
      <c r="A1380" s="4">
        <v>42500</v>
      </c>
      <c r="B1380">
        <f>'2012-2019 combined'!B1380*'2012-2019 sewage only'!$D1380/('2012-2019 sewage only'!$D1380+'2012-2019 sewage only'!$F1380)</f>
        <v>2.8038484193991748</v>
      </c>
      <c r="C1380">
        <f>'2012-2019 combined'!C1380*'2012-2019 sewage only'!$D1380/('2012-2019 sewage only'!$D1380+'2012-2019 sewage only'!$F1380)</f>
        <v>0.55370115845277834</v>
      </c>
      <c r="D1380">
        <f>IF('2012-2019 combined'!D1380&lt;30,'2012-2019 combined'!D1380,30)</f>
        <v>30</v>
      </c>
      <c r="E1380">
        <f>'2012-2019 combined'!E1380*'2012-2019 sewage only'!$D1380/('2012-2019 sewage only'!$D1380+'2012-2019 sewage only'!$F1380)</f>
        <v>10.190457490673474</v>
      </c>
      <c r="F1380">
        <f>IF('2012-2019 combined'!D1380&lt;30, 0, '2012-2019 combined'!D1380-30)</f>
        <v>20.93</v>
      </c>
    </row>
    <row r="1381" spans="1:6" x14ac:dyDescent="0.25">
      <c r="A1381" s="4">
        <v>42501</v>
      </c>
      <c r="B1381" t="e">
        <f>'2012-2019 combined'!B1381*'2012-2019 sewage only'!$D1381/('2012-2019 sewage only'!$D1381+'2012-2019 sewage only'!$F1381)</f>
        <v>#VALUE!</v>
      </c>
      <c r="C1381">
        <f>'2012-2019 combined'!C1381*'2012-2019 sewage only'!$D1381/('2012-2019 sewage only'!$D1381+'2012-2019 sewage only'!$F1381)</f>
        <v>0</v>
      </c>
      <c r="D1381">
        <f>IF('2012-2019 combined'!D1381&lt;30,'2012-2019 combined'!D1381,30)</f>
        <v>30</v>
      </c>
      <c r="E1381" t="e">
        <f>'2012-2019 combined'!E1381*'2012-2019 sewage only'!$D1381/('2012-2019 sewage only'!$D1381+'2012-2019 sewage only'!$F1381)</f>
        <v>#VALUE!</v>
      </c>
      <c r="F1381">
        <f>IF('2012-2019 combined'!D1381&lt;30, 0, '2012-2019 combined'!D1381-30)</f>
        <v>12</v>
      </c>
    </row>
    <row r="1382" spans="1:6" x14ac:dyDescent="0.25">
      <c r="A1382" s="4">
        <v>42502</v>
      </c>
      <c r="B1382">
        <f>'2012-2019 combined'!B1382*'2012-2019 sewage only'!$D1382/('2012-2019 sewage only'!$D1382+'2012-2019 sewage only'!$F1382)</f>
        <v>3.6953642384105962</v>
      </c>
      <c r="C1382">
        <f>'2012-2019 combined'!C1382*'2012-2019 sewage only'!$D1382/('2012-2019 sewage only'!$D1382+'2012-2019 sewage only'!$F1382)</f>
        <v>0</v>
      </c>
      <c r="D1382">
        <f>IF('2012-2019 combined'!D1382&lt;30,'2012-2019 combined'!D1382,30)</f>
        <v>30</v>
      </c>
      <c r="E1382" t="e">
        <f>'2012-2019 combined'!E1382*'2012-2019 sewage only'!$D1382/('2012-2019 sewage only'!$D1382+'2012-2019 sewage only'!$F1382)</f>
        <v>#VALUE!</v>
      </c>
      <c r="F1382">
        <f>IF('2012-2019 combined'!D1382&lt;30, 0, '2012-2019 combined'!D1382-30)</f>
        <v>7.75</v>
      </c>
    </row>
    <row r="1383" spans="1:6" x14ac:dyDescent="0.25">
      <c r="A1383" s="4">
        <v>42503</v>
      </c>
      <c r="B1383" t="e">
        <f>'2012-2019 combined'!B1383*'2012-2019 sewage only'!$D1383/('2012-2019 sewage only'!$D1383+'2012-2019 sewage only'!$F1383)</f>
        <v>#VALUE!</v>
      </c>
      <c r="C1383">
        <f>'2012-2019 combined'!C1383*'2012-2019 sewage only'!$D1383/('2012-2019 sewage only'!$D1383+'2012-2019 sewage only'!$F1383)</f>
        <v>0</v>
      </c>
      <c r="D1383">
        <f>IF('2012-2019 combined'!D1383&lt;30,'2012-2019 combined'!D1383,30)</f>
        <v>30</v>
      </c>
      <c r="E1383" t="e">
        <f>'2012-2019 combined'!E1383*'2012-2019 sewage only'!$D1383/('2012-2019 sewage only'!$D1383+'2012-2019 sewage only'!$F1383)</f>
        <v>#VALUE!</v>
      </c>
      <c r="F1383">
        <f>IF('2012-2019 combined'!D1383&lt;30, 0, '2012-2019 combined'!D1383-30)</f>
        <v>15.100000000000001</v>
      </c>
    </row>
    <row r="1384" spans="1:6" x14ac:dyDescent="0.25">
      <c r="A1384" s="4">
        <v>42504</v>
      </c>
      <c r="B1384" t="e">
        <f>'2012-2019 combined'!B1384*'2012-2019 sewage only'!$D1384/('2012-2019 sewage only'!$D1384+'2012-2019 sewage only'!$F1384)</f>
        <v>#VALUE!</v>
      </c>
      <c r="C1384">
        <f>'2012-2019 combined'!C1384*'2012-2019 sewage only'!$D1384/('2012-2019 sewage only'!$D1384+'2012-2019 sewage only'!$F1384)</f>
        <v>0</v>
      </c>
      <c r="D1384">
        <f>IF('2012-2019 combined'!D1384&lt;30,'2012-2019 combined'!D1384,30)</f>
        <v>30</v>
      </c>
      <c r="E1384" t="e">
        <f>'2012-2019 combined'!E1384*'2012-2019 sewage only'!$D1384/('2012-2019 sewage only'!$D1384+'2012-2019 sewage only'!$F1384)</f>
        <v>#VALUE!</v>
      </c>
      <c r="F1384">
        <f>IF('2012-2019 combined'!D1384&lt;30, 0, '2012-2019 combined'!D1384-30)</f>
        <v>7.8400000000000034</v>
      </c>
    </row>
    <row r="1385" spans="1:6" x14ac:dyDescent="0.25">
      <c r="A1385" s="4">
        <v>42505</v>
      </c>
      <c r="B1385" t="e">
        <f>'2012-2019 combined'!B1385*'2012-2019 sewage only'!$D1385/('2012-2019 sewage only'!$D1385+'2012-2019 sewage only'!$F1385)</f>
        <v>#VALUE!</v>
      </c>
      <c r="C1385">
        <f>'2012-2019 combined'!C1385*'2012-2019 sewage only'!$D1385/('2012-2019 sewage only'!$D1385+'2012-2019 sewage only'!$F1385)</f>
        <v>0</v>
      </c>
      <c r="D1385">
        <f>IF('2012-2019 combined'!D1385&lt;30,'2012-2019 combined'!D1385,30)</f>
        <v>30</v>
      </c>
      <c r="E1385" t="e">
        <f>'2012-2019 combined'!E1385*'2012-2019 sewage only'!$D1385/('2012-2019 sewage only'!$D1385+'2012-2019 sewage only'!$F1385)</f>
        <v>#VALUE!</v>
      </c>
      <c r="F1385">
        <f>IF('2012-2019 combined'!D1385&lt;30, 0, '2012-2019 combined'!D1385-30)</f>
        <v>3.2899999999999991</v>
      </c>
    </row>
    <row r="1386" spans="1:6" x14ac:dyDescent="0.25">
      <c r="A1386" s="4">
        <v>42506</v>
      </c>
      <c r="B1386" t="e">
        <f>'2012-2019 combined'!B1386*'2012-2019 sewage only'!$D1386/('2012-2019 sewage only'!$D1386+'2012-2019 sewage only'!$F1386)</f>
        <v>#VALUE!</v>
      </c>
      <c r="C1386">
        <f>'2012-2019 combined'!C1386*'2012-2019 sewage only'!$D1386/('2012-2019 sewage only'!$D1386+'2012-2019 sewage only'!$F1386)</f>
        <v>0</v>
      </c>
      <c r="D1386">
        <f>IF('2012-2019 combined'!D1386&lt;30,'2012-2019 combined'!D1386,30)</f>
        <v>30</v>
      </c>
      <c r="E1386" t="e">
        <f>'2012-2019 combined'!E1386*'2012-2019 sewage only'!$D1386/('2012-2019 sewage only'!$D1386+'2012-2019 sewage only'!$F1386)</f>
        <v>#VALUE!</v>
      </c>
      <c r="F1386">
        <f>IF('2012-2019 combined'!D1386&lt;30, 0, '2012-2019 combined'!D1386-30)</f>
        <v>2.3699999999999974</v>
      </c>
    </row>
    <row r="1387" spans="1:6" x14ac:dyDescent="0.25">
      <c r="A1387" s="4">
        <v>42507</v>
      </c>
      <c r="B1387">
        <f>'2012-2019 combined'!B1387*'2012-2019 sewage only'!$D1387/('2012-2019 sewage only'!$D1387+'2012-2019 sewage only'!$F1387)</f>
        <v>7.0696920583468392</v>
      </c>
      <c r="C1387">
        <f>'2012-2019 combined'!C1387*'2012-2019 sewage only'!$D1387/('2012-2019 sewage only'!$D1387+'2012-2019 sewage only'!$F1387)</f>
        <v>0.35008103727714746</v>
      </c>
      <c r="D1387">
        <f>IF('2012-2019 combined'!D1387&lt;30,'2012-2019 combined'!D1387,30)</f>
        <v>30</v>
      </c>
      <c r="E1387">
        <f>'2012-2019 combined'!E1387*'2012-2019 sewage only'!$D1387/('2012-2019 sewage only'!$D1387+'2012-2019 sewage only'!$F1387)</f>
        <v>22.560777957860616</v>
      </c>
      <c r="F1387">
        <f>IF('2012-2019 combined'!D1387&lt;30, 0, '2012-2019 combined'!D1387-30)</f>
        <v>0.85000000000000142</v>
      </c>
    </row>
    <row r="1388" spans="1:6" x14ac:dyDescent="0.25">
      <c r="A1388" s="4">
        <v>42508</v>
      </c>
      <c r="B1388" t="e">
        <f>'2012-2019 combined'!B1388*'2012-2019 sewage only'!$D1388/('2012-2019 sewage only'!$D1388+'2012-2019 sewage only'!$F1388)</f>
        <v>#VALUE!</v>
      </c>
      <c r="C1388">
        <f>'2012-2019 combined'!C1388*'2012-2019 sewage only'!$D1388/('2012-2019 sewage only'!$D1388+'2012-2019 sewage only'!$F1388)</f>
        <v>0</v>
      </c>
      <c r="D1388">
        <f>IF('2012-2019 combined'!D1388&lt;30,'2012-2019 combined'!D1388,30)</f>
        <v>26.47</v>
      </c>
      <c r="E1388" t="e">
        <f>'2012-2019 combined'!E1388*'2012-2019 sewage only'!$D1388/('2012-2019 sewage only'!$D1388+'2012-2019 sewage only'!$F1388)</f>
        <v>#VALUE!</v>
      </c>
      <c r="F1388">
        <f>IF('2012-2019 combined'!D1388&lt;30, 0, '2012-2019 combined'!D1388-30)</f>
        <v>0</v>
      </c>
    </row>
    <row r="1389" spans="1:6" x14ac:dyDescent="0.25">
      <c r="A1389" s="4">
        <v>42509</v>
      </c>
      <c r="B1389">
        <f>'2012-2019 combined'!B1389*'2012-2019 sewage only'!$D1389/('2012-2019 sewage only'!$D1389+'2012-2019 sewage only'!$F1389)</f>
        <v>17</v>
      </c>
      <c r="C1389">
        <f>'2012-2019 combined'!C1389*'2012-2019 sewage only'!$D1389/('2012-2019 sewage only'!$D1389+'2012-2019 sewage only'!$F1389)</f>
        <v>0</v>
      </c>
      <c r="D1389">
        <f>IF('2012-2019 combined'!D1389&lt;30,'2012-2019 combined'!D1389,30)</f>
        <v>25.36</v>
      </c>
      <c r="E1389" t="e">
        <f>'2012-2019 combined'!E1389*'2012-2019 sewage only'!$D1389/('2012-2019 sewage only'!$D1389+'2012-2019 sewage only'!$F1389)</f>
        <v>#VALUE!</v>
      </c>
      <c r="F1389">
        <f>IF('2012-2019 combined'!D1389&lt;30, 0, '2012-2019 combined'!D1389-30)</f>
        <v>0</v>
      </c>
    </row>
    <row r="1390" spans="1:6" x14ac:dyDescent="0.25">
      <c r="A1390" s="4">
        <v>42510</v>
      </c>
      <c r="B1390" t="e">
        <f>'2012-2019 combined'!B1390*'2012-2019 sewage only'!$D1390/('2012-2019 sewage only'!$D1390+'2012-2019 sewage only'!$F1390)</f>
        <v>#VALUE!</v>
      </c>
      <c r="C1390">
        <f>'2012-2019 combined'!C1390*'2012-2019 sewage only'!$D1390/('2012-2019 sewage only'!$D1390+'2012-2019 sewage only'!$F1390)</f>
        <v>0</v>
      </c>
      <c r="D1390">
        <f>IF('2012-2019 combined'!D1390&lt;30,'2012-2019 combined'!D1390,30)</f>
        <v>24.75</v>
      </c>
      <c r="E1390" t="e">
        <f>'2012-2019 combined'!E1390*'2012-2019 sewage only'!$D1390/('2012-2019 sewage only'!$D1390+'2012-2019 sewage only'!$F1390)</f>
        <v>#VALUE!</v>
      </c>
      <c r="F1390">
        <f>IF('2012-2019 combined'!D1390&lt;30, 0, '2012-2019 combined'!D1390-30)</f>
        <v>0</v>
      </c>
    </row>
    <row r="1391" spans="1:6" x14ac:dyDescent="0.25">
      <c r="A1391" s="4">
        <v>42511</v>
      </c>
      <c r="B1391" t="e">
        <f>'2012-2019 combined'!B1391*'2012-2019 sewage only'!$D1391/('2012-2019 sewage only'!$D1391+'2012-2019 sewage only'!$F1391)</f>
        <v>#VALUE!</v>
      </c>
      <c r="C1391">
        <f>'2012-2019 combined'!C1391*'2012-2019 sewage only'!$D1391/('2012-2019 sewage only'!$D1391+'2012-2019 sewage only'!$F1391)</f>
        <v>0</v>
      </c>
      <c r="D1391">
        <f>IF('2012-2019 combined'!D1391&lt;30,'2012-2019 combined'!D1391,30)</f>
        <v>23.82</v>
      </c>
      <c r="E1391" t="e">
        <f>'2012-2019 combined'!E1391*'2012-2019 sewage only'!$D1391/('2012-2019 sewage only'!$D1391+'2012-2019 sewage only'!$F1391)</f>
        <v>#VALUE!</v>
      </c>
      <c r="F1391">
        <f>IF('2012-2019 combined'!D1391&lt;30, 0, '2012-2019 combined'!D1391-30)</f>
        <v>0</v>
      </c>
    </row>
    <row r="1392" spans="1:6" x14ac:dyDescent="0.25">
      <c r="A1392" s="4">
        <v>42512</v>
      </c>
      <c r="B1392" t="e">
        <f>'2012-2019 combined'!B1392*'2012-2019 sewage only'!$D1392/('2012-2019 sewage only'!$D1392+'2012-2019 sewage only'!$F1392)</f>
        <v>#VALUE!</v>
      </c>
      <c r="C1392">
        <f>'2012-2019 combined'!C1392*'2012-2019 sewage only'!$D1392/('2012-2019 sewage only'!$D1392+'2012-2019 sewage only'!$F1392)</f>
        <v>0</v>
      </c>
      <c r="D1392">
        <f>IF('2012-2019 combined'!D1392&lt;30,'2012-2019 combined'!D1392,30)</f>
        <v>24.17</v>
      </c>
      <c r="E1392" t="e">
        <f>'2012-2019 combined'!E1392*'2012-2019 sewage only'!$D1392/('2012-2019 sewage only'!$D1392+'2012-2019 sewage only'!$F1392)</f>
        <v>#VALUE!</v>
      </c>
      <c r="F1392">
        <f>IF('2012-2019 combined'!D1392&lt;30, 0, '2012-2019 combined'!D1392-30)</f>
        <v>0</v>
      </c>
    </row>
    <row r="1393" spans="1:6" x14ac:dyDescent="0.25">
      <c r="A1393" s="4">
        <v>42513</v>
      </c>
      <c r="B1393" t="e">
        <f>'2012-2019 combined'!B1393*'2012-2019 sewage only'!$D1393/('2012-2019 sewage only'!$D1393+'2012-2019 sewage only'!$F1393)</f>
        <v>#VALUE!</v>
      </c>
      <c r="C1393">
        <f>'2012-2019 combined'!C1393*'2012-2019 sewage only'!$D1393/('2012-2019 sewage only'!$D1393+'2012-2019 sewage only'!$F1393)</f>
        <v>0</v>
      </c>
      <c r="D1393">
        <f>IF('2012-2019 combined'!D1393&lt;30,'2012-2019 combined'!D1393,30)</f>
        <v>24.75</v>
      </c>
      <c r="E1393" t="e">
        <f>'2012-2019 combined'!E1393*'2012-2019 sewage only'!$D1393/('2012-2019 sewage only'!$D1393+'2012-2019 sewage only'!$F1393)</f>
        <v>#VALUE!</v>
      </c>
      <c r="F1393">
        <f>IF('2012-2019 combined'!D1393&lt;30, 0, '2012-2019 combined'!D1393-30)</f>
        <v>0</v>
      </c>
    </row>
    <row r="1394" spans="1:6" x14ac:dyDescent="0.25">
      <c r="A1394" s="4">
        <v>42514</v>
      </c>
      <c r="B1394">
        <f>'2012-2019 combined'!B1394*'2012-2019 sewage only'!$D1394/('2012-2019 sewage only'!$D1394+'2012-2019 sewage only'!$F1394)</f>
        <v>12.699999999999998</v>
      </c>
      <c r="C1394">
        <f>'2012-2019 combined'!C1394*'2012-2019 sewage only'!$D1394/('2012-2019 sewage only'!$D1394+'2012-2019 sewage only'!$F1394)</f>
        <v>0.97399999999999998</v>
      </c>
      <c r="D1394">
        <f>IF('2012-2019 combined'!D1394&lt;30,'2012-2019 combined'!D1394,30)</f>
        <v>24.77</v>
      </c>
      <c r="E1394">
        <f>'2012-2019 combined'!E1394*'2012-2019 sewage only'!$D1394/('2012-2019 sewage only'!$D1394+'2012-2019 sewage only'!$F1394)</f>
        <v>33.6</v>
      </c>
      <c r="F1394">
        <f>IF('2012-2019 combined'!D1394&lt;30, 0, '2012-2019 combined'!D1394-30)</f>
        <v>0</v>
      </c>
    </row>
    <row r="1395" spans="1:6" x14ac:dyDescent="0.25">
      <c r="A1395" s="4">
        <v>42515</v>
      </c>
      <c r="B1395" t="e">
        <f>'2012-2019 combined'!B1395*'2012-2019 sewage only'!$D1395/('2012-2019 sewage only'!$D1395+'2012-2019 sewage only'!$F1395)</f>
        <v>#VALUE!</v>
      </c>
      <c r="C1395">
        <f>'2012-2019 combined'!C1395*'2012-2019 sewage only'!$D1395/('2012-2019 sewage only'!$D1395+'2012-2019 sewage only'!$F1395)</f>
        <v>0</v>
      </c>
      <c r="D1395">
        <f>IF('2012-2019 combined'!D1395&lt;30,'2012-2019 combined'!D1395,30)</f>
        <v>24.23</v>
      </c>
      <c r="E1395" t="e">
        <f>'2012-2019 combined'!E1395*'2012-2019 sewage only'!$D1395/('2012-2019 sewage only'!$D1395+'2012-2019 sewage only'!$F1395)</f>
        <v>#VALUE!</v>
      </c>
      <c r="F1395">
        <f>IF('2012-2019 combined'!D1395&lt;30, 0, '2012-2019 combined'!D1395-30)</f>
        <v>0</v>
      </c>
    </row>
    <row r="1396" spans="1:6" x14ac:dyDescent="0.25">
      <c r="A1396" s="4">
        <v>42516</v>
      </c>
      <c r="B1396">
        <f>'2012-2019 combined'!B1396*'2012-2019 sewage only'!$D1396/('2012-2019 sewage only'!$D1396+'2012-2019 sewage only'!$F1396)</f>
        <v>13.182423435419441</v>
      </c>
      <c r="C1396">
        <f>'2012-2019 combined'!C1396*'2012-2019 sewage only'!$D1396/('2012-2019 sewage only'!$D1396+'2012-2019 sewage only'!$F1396)</f>
        <v>0</v>
      </c>
      <c r="D1396">
        <f>IF('2012-2019 combined'!D1396&lt;30,'2012-2019 combined'!D1396,30)</f>
        <v>30</v>
      </c>
      <c r="E1396" t="e">
        <f>'2012-2019 combined'!E1396*'2012-2019 sewage only'!$D1396/('2012-2019 sewage only'!$D1396+'2012-2019 sewage only'!$F1396)</f>
        <v>#VALUE!</v>
      </c>
      <c r="F1396">
        <f>IF('2012-2019 combined'!D1396&lt;30, 0, '2012-2019 combined'!D1396-30)</f>
        <v>3.9999999999999147E-2</v>
      </c>
    </row>
    <row r="1397" spans="1:6" x14ac:dyDescent="0.25">
      <c r="A1397" s="4">
        <v>42517</v>
      </c>
      <c r="B1397" t="e">
        <f>'2012-2019 combined'!B1397*'2012-2019 sewage only'!$D1397/('2012-2019 sewage only'!$D1397+'2012-2019 sewage only'!$F1397)</f>
        <v>#VALUE!</v>
      </c>
      <c r="C1397">
        <f>'2012-2019 combined'!C1397*'2012-2019 sewage only'!$D1397/('2012-2019 sewage only'!$D1397+'2012-2019 sewage only'!$F1397)</f>
        <v>0</v>
      </c>
      <c r="D1397">
        <f>IF('2012-2019 combined'!D1397&lt;30,'2012-2019 combined'!D1397,30)</f>
        <v>30</v>
      </c>
      <c r="E1397" t="e">
        <f>'2012-2019 combined'!E1397*'2012-2019 sewage only'!$D1397/('2012-2019 sewage only'!$D1397+'2012-2019 sewage only'!$F1397)</f>
        <v>#VALUE!</v>
      </c>
      <c r="F1397">
        <f>IF('2012-2019 combined'!D1397&lt;30, 0, '2012-2019 combined'!D1397-30)</f>
        <v>4.0900000000000034</v>
      </c>
    </row>
    <row r="1398" spans="1:6" x14ac:dyDescent="0.25">
      <c r="A1398" s="4">
        <v>42518</v>
      </c>
      <c r="B1398" t="e">
        <f>'2012-2019 combined'!B1398*'2012-2019 sewage only'!$D1398/('2012-2019 sewage only'!$D1398+'2012-2019 sewage only'!$F1398)</f>
        <v>#VALUE!</v>
      </c>
      <c r="C1398">
        <f>'2012-2019 combined'!C1398*'2012-2019 sewage only'!$D1398/('2012-2019 sewage only'!$D1398+'2012-2019 sewage only'!$F1398)</f>
        <v>0</v>
      </c>
      <c r="D1398">
        <f>IF('2012-2019 combined'!D1398&lt;30,'2012-2019 combined'!D1398,30)</f>
        <v>24.74</v>
      </c>
      <c r="E1398" t="e">
        <f>'2012-2019 combined'!E1398*'2012-2019 sewage only'!$D1398/('2012-2019 sewage only'!$D1398+'2012-2019 sewage only'!$F1398)</f>
        <v>#VALUE!</v>
      </c>
      <c r="F1398">
        <f>IF('2012-2019 combined'!D1398&lt;30, 0, '2012-2019 combined'!D1398-30)</f>
        <v>0</v>
      </c>
    </row>
    <row r="1399" spans="1:6" x14ac:dyDescent="0.25">
      <c r="A1399" s="4">
        <v>42519</v>
      </c>
      <c r="B1399" t="e">
        <f>'2012-2019 combined'!B1399*'2012-2019 sewage only'!$D1399/('2012-2019 sewage only'!$D1399+'2012-2019 sewage only'!$F1399)</f>
        <v>#VALUE!</v>
      </c>
      <c r="C1399">
        <f>'2012-2019 combined'!C1399*'2012-2019 sewage only'!$D1399/('2012-2019 sewage only'!$D1399+'2012-2019 sewage only'!$F1399)</f>
        <v>0</v>
      </c>
      <c r="D1399">
        <f>IF('2012-2019 combined'!D1399&lt;30,'2012-2019 combined'!D1399,30)</f>
        <v>22.05</v>
      </c>
      <c r="E1399" t="e">
        <f>'2012-2019 combined'!E1399*'2012-2019 sewage only'!$D1399/('2012-2019 sewage only'!$D1399+'2012-2019 sewage only'!$F1399)</f>
        <v>#VALUE!</v>
      </c>
      <c r="F1399">
        <f>IF('2012-2019 combined'!D1399&lt;30, 0, '2012-2019 combined'!D1399-30)</f>
        <v>0</v>
      </c>
    </row>
    <row r="1400" spans="1:6" x14ac:dyDescent="0.25">
      <c r="A1400" s="4">
        <v>42520</v>
      </c>
      <c r="B1400" t="e">
        <f>'2012-2019 combined'!B1400*'2012-2019 sewage only'!$D1400/('2012-2019 sewage only'!$D1400+'2012-2019 sewage only'!$F1400)</f>
        <v>#VALUE!</v>
      </c>
      <c r="C1400">
        <f>'2012-2019 combined'!C1400*'2012-2019 sewage only'!$D1400/('2012-2019 sewage only'!$D1400+'2012-2019 sewage only'!$F1400)</f>
        <v>0</v>
      </c>
      <c r="D1400">
        <f>IF('2012-2019 combined'!D1400&lt;30,'2012-2019 combined'!D1400,30)</f>
        <v>26.9</v>
      </c>
      <c r="E1400" t="e">
        <f>'2012-2019 combined'!E1400*'2012-2019 sewage only'!$D1400/('2012-2019 sewage only'!$D1400+'2012-2019 sewage only'!$F1400)</f>
        <v>#VALUE!</v>
      </c>
      <c r="F1400">
        <f>IF('2012-2019 combined'!D1400&lt;30, 0, '2012-2019 combined'!D1400-30)</f>
        <v>0</v>
      </c>
    </row>
    <row r="1401" spans="1:6" x14ac:dyDescent="0.25">
      <c r="A1401" s="4">
        <v>42521</v>
      </c>
      <c r="B1401">
        <f>'2012-2019 combined'!B1401*'2012-2019 sewage only'!$D1401/('2012-2019 sewage only'!$D1401+'2012-2019 sewage only'!$F1401)</f>
        <v>9.25</v>
      </c>
      <c r="C1401">
        <f>'2012-2019 combined'!C1401*'2012-2019 sewage only'!$D1401/('2012-2019 sewage only'!$D1401+'2012-2019 sewage only'!$F1401)</f>
        <v>5.07</v>
      </c>
      <c r="D1401">
        <f>IF('2012-2019 combined'!D1401&lt;30,'2012-2019 combined'!D1401,30)</f>
        <v>24.99</v>
      </c>
      <c r="E1401">
        <f>'2012-2019 combined'!E1401*'2012-2019 sewage only'!$D1401/('2012-2019 sewage only'!$D1401+'2012-2019 sewage only'!$F1401)</f>
        <v>28.7</v>
      </c>
      <c r="F1401">
        <f>IF('2012-2019 combined'!D1401&lt;30, 0, '2012-2019 combined'!D1401-30)</f>
        <v>0</v>
      </c>
    </row>
    <row r="1402" spans="1:6" x14ac:dyDescent="0.25">
      <c r="A1402" s="4">
        <v>42522</v>
      </c>
      <c r="B1402" t="e">
        <f>'2012-2019 combined'!B1402*'2012-2019 sewage only'!$D1402/('2012-2019 sewage only'!$D1402+'2012-2019 sewage only'!$F1402)</f>
        <v>#VALUE!</v>
      </c>
      <c r="C1402">
        <f>'2012-2019 combined'!C1402*'2012-2019 sewage only'!$D1402/('2012-2019 sewage only'!$D1402+'2012-2019 sewage only'!$F1402)</f>
        <v>0</v>
      </c>
      <c r="D1402">
        <f>IF('2012-2019 combined'!D1402&lt;30,'2012-2019 combined'!D1402,30)</f>
        <v>30</v>
      </c>
      <c r="E1402" t="e">
        <f>'2012-2019 combined'!E1402*'2012-2019 sewage only'!$D1402/('2012-2019 sewage only'!$D1402+'2012-2019 sewage only'!$F1402)</f>
        <v>#VALUE!</v>
      </c>
      <c r="F1402">
        <f>IF('2012-2019 combined'!D1402&lt;30, 0, '2012-2019 combined'!D1402-30)</f>
        <v>2.7199999999999989</v>
      </c>
    </row>
    <row r="1403" spans="1:6" x14ac:dyDescent="0.25">
      <c r="A1403" s="4">
        <v>42523</v>
      </c>
      <c r="B1403">
        <f>'2012-2019 combined'!B1403*'2012-2019 sewage only'!$D1403/('2012-2019 sewage only'!$D1403+'2012-2019 sewage only'!$F1403)</f>
        <v>8.64</v>
      </c>
      <c r="C1403">
        <f>'2012-2019 combined'!C1403*'2012-2019 sewage only'!$D1403/('2012-2019 sewage only'!$D1403+'2012-2019 sewage only'!$F1403)</f>
        <v>0</v>
      </c>
      <c r="D1403">
        <f>IF('2012-2019 combined'!D1403&lt;30,'2012-2019 combined'!D1403,30)</f>
        <v>23.91</v>
      </c>
      <c r="E1403" t="e">
        <f>'2012-2019 combined'!E1403*'2012-2019 sewage only'!$D1403/('2012-2019 sewage only'!$D1403+'2012-2019 sewage only'!$F1403)</f>
        <v>#VALUE!</v>
      </c>
      <c r="F1403">
        <f>IF('2012-2019 combined'!D1403&lt;30, 0, '2012-2019 combined'!D1403-30)</f>
        <v>0</v>
      </c>
    </row>
    <row r="1404" spans="1:6" x14ac:dyDescent="0.25">
      <c r="A1404" s="4">
        <v>42524</v>
      </c>
      <c r="B1404" t="e">
        <f>'2012-2019 combined'!B1404*'2012-2019 sewage only'!$D1404/('2012-2019 sewage only'!$D1404+'2012-2019 sewage only'!$F1404)</f>
        <v>#VALUE!</v>
      </c>
      <c r="C1404">
        <f>'2012-2019 combined'!C1404*'2012-2019 sewage only'!$D1404/('2012-2019 sewage only'!$D1404+'2012-2019 sewage only'!$F1404)</f>
        <v>0</v>
      </c>
      <c r="D1404">
        <f>IF('2012-2019 combined'!D1404&lt;30,'2012-2019 combined'!D1404,30)</f>
        <v>24.19</v>
      </c>
      <c r="E1404" t="e">
        <f>'2012-2019 combined'!E1404*'2012-2019 sewage only'!$D1404/('2012-2019 sewage only'!$D1404+'2012-2019 sewage only'!$F1404)</f>
        <v>#VALUE!</v>
      </c>
      <c r="F1404">
        <f>IF('2012-2019 combined'!D1404&lt;30, 0, '2012-2019 combined'!D1404-30)</f>
        <v>0</v>
      </c>
    </row>
    <row r="1405" spans="1:6" x14ac:dyDescent="0.25">
      <c r="A1405" s="4">
        <v>42525</v>
      </c>
      <c r="B1405" t="e">
        <f>'2012-2019 combined'!B1405*'2012-2019 sewage only'!$D1405/('2012-2019 sewage only'!$D1405+'2012-2019 sewage only'!$F1405)</f>
        <v>#VALUE!</v>
      </c>
      <c r="C1405">
        <f>'2012-2019 combined'!C1405*'2012-2019 sewage only'!$D1405/('2012-2019 sewage only'!$D1405+'2012-2019 sewage only'!$F1405)</f>
        <v>0</v>
      </c>
      <c r="D1405">
        <f>IF('2012-2019 combined'!D1405&lt;30,'2012-2019 combined'!D1405,30)</f>
        <v>30</v>
      </c>
      <c r="E1405" t="e">
        <f>'2012-2019 combined'!E1405*'2012-2019 sewage only'!$D1405/('2012-2019 sewage only'!$D1405+'2012-2019 sewage only'!$F1405)</f>
        <v>#VALUE!</v>
      </c>
      <c r="F1405">
        <f>IF('2012-2019 combined'!D1405&lt;30, 0, '2012-2019 combined'!D1405-30)</f>
        <v>21.33</v>
      </c>
    </row>
    <row r="1406" spans="1:6" x14ac:dyDescent="0.25">
      <c r="A1406" s="4">
        <v>42526</v>
      </c>
      <c r="B1406" t="e">
        <f>'2012-2019 combined'!B1406*'2012-2019 sewage only'!$D1406/('2012-2019 sewage only'!$D1406+'2012-2019 sewage only'!$F1406)</f>
        <v>#VALUE!</v>
      </c>
      <c r="C1406">
        <f>'2012-2019 combined'!C1406*'2012-2019 sewage only'!$D1406/('2012-2019 sewage only'!$D1406+'2012-2019 sewage only'!$F1406)</f>
        <v>0</v>
      </c>
      <c r="D1406">
        <f>IF('2012-2019 combined'!D1406&lt;30,'2012-2019 combined'!D1406,30)</f>
        <v>27.66</v>
      </c>
      <c r="E1406" t="e">
        <f>'2012-2019 combined'!E1406*'2012-2019 sewage only'!$D1406/('2012-2019 sewage only'!$D1406+'2012-2019 sewage only'!$F1406)</f>
        <v>#VALUE!</v>
      </c>
      <c r="F1406">
        <f>IF('2012-2019 combined'!D1406&lt;30, 0, '2012-2019 combined'!D1406-30)</f>
        <v>0</v>
      </c>
    </row>
    <row r="1407" spans="1:6" x14ac:dyDescent="0.25">
      <c r="A1407" s="4">
        <v>42527</v>
      </c>
      <c r="B1407" t="e">
        <f>'2012-2019 combined'!B1407*'2012-2019 sewage only'!$D1407/('2012-2019 sewage only'!$D1407+'2012-2019 sewage only'!$F1407)</f>
        <v>#VALUE!</v>
      </c>
      <c r="C1407">
        <f>'2012-2019 combined'!C1407*'2012-2019 sewage only'!$D1407/('2012-2019 sewage only'!$D1407+'2012-2019 sewage only'!$F1407)</f>
        <v>0</v>
      </c>
      <c r="D1407">
        <f>IF('2012-2019 combined'!D1407&lt;30,'2012-2019 combined'!D1407,30)</f>
        <v>26.39</v>
      </c>
      <c r="E1407" t="e">
        <f>'2012-2019 combined'!E1407*'2012-2019 sewage only'!$D1407/('2012-2019 sewage only'!$D1407+'2012-2019 sewage only'!$F1407)</f>
        <v>#VALUE!</v>
      </c>
      <c r="F1407">
        <f>IF('2012-2019 combined'!D1407&lt;30, 0, '2012-2019 combined'!D1407-30)</f>
        <v>0</v>
      </c>
    </row>
    <row r="1408" spans="1:6" x14ac:dyDescent="0.25">
      <c r="A1408" s="4">
        <v>42528</v>
      </c>
      <c r="B1408">
        <f>'2012-2019 combined'!B1408*'2012-2019 sewage only'!$D1408/('2012-2019 sewage only'!$D1408+'2012-2019 sewage only'!$F1408)</f>
        <v>9.6</v>
      </c>
      <c r="C1408">
        <f>'2012-2019 combined'!C1408*'2012-2019 sewage only'!$D1408/('2012-2019 sewage only'!$D1408+'2012-2019 sewage only'!$F1408)</f>
        <v>0.54</v>
      </c>
      <c r="D1408">
        <f>IF('2012-2019 combined'!D1408&lt;30,'2012-2019 combined'!D1408,30)</f>
        <v>23.28</v>
      </c>
      <c r="E1408">
        <f>'2012-2019 combined'!E1408*'2012-2019 sewage only'!$D1408/('2012-2019 sewage only'!$D1408+'2012-2019 sewage only'!$F1408)</f>
        <v>29.3</v>
      </c>
      <c r="F1408">
        <f>IF('2012-2019 combined'!D1408&lt;30, 0, '2012-2019 combined'!D1408-30)</f>
        <v>0</v>
      </c>
    </row>
    <row r="1409" spans="1:6" x14ac:dyDescent="0.25">
      <c r="A1409" s="4">
        <v>42529</v>
      </c>
      <c r="B1409" t="e">
        <f>'2012-2019 combined'!B1409*'2012-2019 sewage only'!$D1409/('2012-2019 sewage only'!$D1409+'2012-2019 sewage only'!$F1409)</f>
        <v>#VALUE!</v>
      </c>
      <c r="C1409">
        <f>'2012-2019 combined'!C1409*'2012-2019 sewage only'!$D1409/('2012-2019 sewage only'!$D1409+'2012-2019 sewage only'!$F1409)</f>
        <v>0</v>
      </c>
      <c r="D1409">
        <f>IF('2012-2019 combined'!D1409&lt;30,'2012-2019 combined'!D1409,30)</f>
        <v>21.21</v>
      </c>
      <c r="E1409" t="e">
        <f>'2012-2019 combined'!E1409*'2012-2019 sewage only'!$D1409/('2012-2019 sewage only'!$D1409+'2012-2019 sewage only'!$F1409)</f>
        <v>#VALUE!</v>
      </c>
      <c r="F1409">
        <f>IF('2012-2019 combined'!D1409&lt;30, 0, '2012-2019 combined'!D1409-30)</f>
        <v>0</v>
      </c>
    </row>
    <row r="1410" spans="1:6" x14ac:dyDescent="0.25">
      <c r="A1410" s="4">
        <v>42530</v>
      </c>
      <c r="B1410">
        <f>'2012-2019 combined'!B1410*'2012-2019 sewage only'!$D1410/('2012-2019 sewage only'!$D1410+'2012-2019 sewage only'!$F1410)</f>
        <v>9.74</v>
      </c>
      <c r="C1410">
        <f>'2012-2019 combined'!C1410*'2012-2019 sewage only'!$D1410/('2012-2019 sewage only'!$D1410+'2012-2019 sewage only'!$F1410)</f>
        <v>0</v>
      </c>
      <c r="D1410">
        <f>IF('2012-2019 combined'!D1410&lt;30,'2012-2019 combined'!D1410,30)</f>
        <v>20.78</v>
      </c>
      <c r="E1410">
        <f>'2012-2019 combined'!E1410*'2012-2019 sewage only'!$D1410/('2012-2019 sewage only'!$D1410+'2012-2019 sewage only'!$F1410)</f>
        <v>24.8</v>
      </c>
      <c r="F1410">
        <f>IF('2012-2019 combined'!D1410&lt;30, 0, '2012-2019 combined'!D1410-30)</f>
        <v>0</v>
      </c>
    </row>
    <row r="1411" spans="1:6" x14ac:dyDescent="0.25">
      <c r="A1411" s="4">
        <v>42531</v>
      </c>
      <c r="B1411" t="e">
        <f>'2012-2019 combined'!B1411*'2012-2019 sewage only'!$D1411/('2012-2019 sewage only'!$D1411+'2012-2019 sewage only'!$F1411)</f>
        <v>#VALUE!</v>
      </c>
      <c r="C1411">
        <f>'2012-2019 combined'!C1411*'2012-2019 sewage only'!$D1411/('2012-2019 sewage only'!$D1411+'2012-2019 sewage only'!$F1411)</f>
        <v>0</v>
      </c>
      <c r="D1411">
        <f>IF('2012-2019 combined'!D1411&lt;30,'2012-2019 combined'!D1411,30)</f>
        <v>22</v>
      </c>
      <c r="E1411" t="e">
        <f>'2012-2019 combined'!E1411*'2012-2019 sewage only'!$D1411/('2012-2019 sewage only'!$D1411+'2012-2019 sewage only'!$F1411)</f>
        <v>#VALUE!</v>
      </c>
      <c r="F1411">
        <f>IF('2012-2019 combined'!D1411&lt;30, 0, '2012-2019 combined'!D1411-30)</f>
        <v>0</v>
      </c>
    </row>
    <row r="1412" spans="1:6" x14ac:dyDescent="0.25">
      <c r="A1412" s="4">
        <v>42532</v>
      </c>
      <c r="B1412" t="e">
        <f>'2012-2019 combined'!B1412*'2012-2019 sewage only'!$D1412/('2012-2019 sewage only'!$D1412+'2012-2019 sewage only'!$F1412)</f>
        <v>#VALUE!</v>
      </c>
      <c r="C1412">
        <f>'2012-2019 combined'!C1412*'2012-2019 sewage only'!$D1412/('2012-2019 sewage only'!$D1412+'2012-2019 sewage only'!$F1412)</f>
        <v>0</v>
      </c>
      <c r="D1412">
        <f>IF('2012-2019 combined'!D1412&lt;30,'2012-2019 combined'!D1412,30)</f>
        <v>22.69</v>
      </c>
      <c r="E1412" t="e">
        <f>'2012-2019 combined'!E1412*'2012-2019 sewage only'!$D1412/('2012-2019 sewage only'!$D1412+'2012-2019 sewage only'!$F1412)</f>
        <v>#VALUE!</v>
      </c>
      <c r="F1412">
        <f>IF('2012-2019 combined'!D1412&lt;30, 0, '2012-2019 combined'!D1412-30)</f>
        <v>0</v>
      </c>
    </row>
    <row r="1413" spans="1:6" x14ac:dyDescent="0.25">
      <c r="A1413" s="4">
        <v>42533</v>
      </c>
      <c r="B1413" t="e">
        <f>'2012-2019 combined'!B1413*'2012-2019 sewage only'!$D1413/('2012-2019 sewage only'!$D1413+'2012-2019 sewage only'!$F1413)</f>
        <v>#VALUE!</v>
      </c>
      <c r="C1413">
        <f>'2012-2019 combined'!C1413*'2012-2019 sewage only'!$D1413/('2012-2019 sewage only'!$D1413+'2012-2019 sewage only'!$F1413)</f>
        <v>0</v>
      </c>
      <c r="D1413">
        <f>IF('2012-2019 combined'!D1413&lt;30,'2012-2019 combined'!D1413,30)</f>
        <v>22.52</v>
      </c>
      <c r="E1413" t="e">
        <f>'2012-2019 combined'!E1413*'2012-2019 sewage only'!$D1413/('2012-2019 sewage only'!$D1413+'2012-2019 sewage only'!$F1413)</f>
        <v>#VALUE!</v>
      </c>
      <c r="F1413">
        <f>IF('2012-2019 combined'!D1413&lt;30, 0, '2012-2019 combined'!D1413-30)</f>
        <v>0</v>
      </c>
    </row>
    <row r="1414" spans="1:6" x14ac:dyDescent="0.25">
      <c r="A1414" s="4">
        <v>42534</v>
      </c>
      <c r="B1414" t="e">
        <f>'2012-2019 combined'!B1414*'2012-2019 sewage only'!$D1414/('2012-2019 sewage only'!$D1414+'2012-2019 sewage only'!$F1414)</f>
        <v>#VALUE!</v>
      </c>
      <c r="C1414">
        <f>'2012-2019 combined'!C1414*'2012-2019 sewage only'!$D1414/('2012-2019 sewage only'!$D1414+'2012-2019 sewage only'!$F1414)</f>
        <v>0</v>
      </c>
      <c r="D1414">
        <f>IF('2012-2019 combined'!D1414&lt;30,'2012-2019 combined'!D1414,30)</f>
        <v>22.34</v>
      </c>
      <c r="E1414" t="e">
        <f>'2012-2019 combined'!E1414*'2012-2019 sewage only'!$D1414/('2012-2019 sewage only'!$D1414+'2012-2019 sewage only'!$F1414)</f>
        <v>#VALUE!</v>
      </c>
      <c r="F1414">
        <f>IF('2012-2019 combined'!D1414&lt;30, 0, '2012-2019 combined'!D1414-30)</f>
        <v>0</v>
      </c>
    </row>
    <row r="1415" spans="1:6" x14ac:dyDescent="0.25">
      <c r="A1415" s="4">
        <v>42535</v>
      </c>
      <c r="B1415">
        <f>'2012-2019 combined'!B1415*'2012-2019 sewage only'!$D1415/('2012-2019 sewage only'!$D1415+'2012-2019 sewage only'!$F1415)</f>
        <v>19.2</v>
      </c>
      <c r="C1415">
        <f>'2012-2019 combined'!C1415*'2012-2019 sewage only'!$D1415/('2012-2019 sewage only'!$D1415+'2012-2019 sewage only'!$F1415)</f>
        <v>0.83599999999999997</v>
      </c>
      <c r="D1415">
        <f>IF('2012-2019 combined'!D1415&lt;30,'2012-2019 combined'!D1415,30)</f>
        <v>22.36</v>
      </c>
      <c r="E1415">
        <f>'2012-2019 combined'!E1415*'2012-2019 sewage only'!$D1415/('2012-2019 sewage only'!$D1415+'2012-2019 sewage only'!$F1415)</f>
        <v>32.1</v>
      </c>
      <c r="F1415">
        <f>IF('2012-2019 combined'!D1415&lt;30, 0, '2012-2019 combined'!D1415-30)</f>
        <v>0</v>
      </c>
    </row>
    <row r="1416" spans="1:6" x14ac:dyDescent="0.25">
      <c r="A1416" s="4">
        <v>42536</v>
      </c>
      <c r="B1416" t="e">
        <f>'2012-2019 combined'!B1416*'2012-2019 sewage only'!$D1416/('2012-2019 sewage only'!$D1416+'2012-2019 sewage only'!$F1416)</f>
        <v>#VALUE!</v>
      </c>
      <c r="C1416">
        <f>'2012-2019 combined'!C1416*'2012-2019 sewage only'!$D1416/('2012-2019 sewage only'!$D1416+'2012-2019 sewage only'!$F1416)</f>
        <v>0</v>
      </c>
      <c r="D1416">
        <f>IF('2012-2019 combined'!D1416&lt;30,'2012-2019 combined'!D1416,30)</f>
        <v>22.19</v>
      </c>
      <c r="E1416" t="e">
        <f>'2012-2019 combined'!E1416*'2012-2019 sewage only'!$D1416/('2012-2019 sewage only'!$D1416+'2012-2019 sewage only'!$F1416)</f>
        <v>#VALUE!</v>
      </c>
      <c r="F1416">
        <f>IF('2012-2019 combined'!D1416&lt;30, 0, '2012-2019 combined'!D1416-30)</f>
        <v>0</v>
      </c>
    </row>
    <row r="1417" spans="1:6" x14ac:dyDescent="0.25">
      <c r="A1417" s="4">
        <v>42537</v>
      </c>
      <c r="B1417">
        <f>'2012-2019 combined'!B1417*'2012-2019 sewage only'!$D1417/('2012-2019 sewage only'!$D1417+'2012-2019 sewage only'!$F1417)</f>
        <v>22.5</v>
      </c>
      <c r="C1417">
        <f>'2012-2019 combined'!C1417*'2012-2019 sewage only'!$D1417/('2012-2019 sewage only'!$D1417+'2012-2019 sewage only'!$F1417)</f>
        <v>0</v>
      </c>
      <c r="D1417">
        <f>IF('2012-2019 combined'!D1417&lt;30,'2012-2019 combined'!D1417,30)</f>
        <v>21.1</v>
      </c>
      <c r="E1417">
        <f>'2012-2019 combined'!E1417*'2012-2019 sewage only'!$D1417/('2012-2019 sewage only'!$D1417+'2012-2019 sewage only'!$F1417)</f>
        <v>30.9</v>
      </c>
      <c r="F1417">
        <f>IF('2012-2019 combined'!D1417&lt;30, 0, '2012-2019 combined'!D1417-30)</f>
        <v>0</v>
      </c>
    </row>
    <row r="1418" spans="1:6" x14ac:dyDescent="0.25">
      <c r="A1418" s="4">
        <v>42538</v>
      </c>
      <c r="B1418" t="e">
        <f>'2012-2019 combined'!B1418*'2012-2019 sewage only'!$D1418/('2012-2019 sewage only'!$D1418+'2012-2019 sewage only'!$F1418)</f>
        <v>#VALUE!</v>
      </c>
      <c r="C1418">
        <f>'2012-2019 combined'!C1418*'2012-2019 sewage only'!$D1418/('2012-2019 sewage only'!$D1418+'2012-2019 sewage only'!$F1418)</f>
        <v>0</v>
      </c>
      <c r="D1418">
        <f>IF('2012-2019 combined'!D1418&lt;30,'2012-2019 combined'!D1418,30)</f>
        <v>20.85</v>
      </c>
      <c r="E1418" t="e">
        <f>'2012-2019 combined'!E1418*'2012-2019 sewage only'!$D1418/('2012-2019 sewage only'!$D1418+'2012-2019 sewage only'!$F1418)</f>
        <v>#VALUE!</v>
      </c>
      <c r="F1418">
        <f>IF('2012-2019 combined'!D1418&lt;30, 0, '2012-2019 combined'!D1418-30)</f>
        <v>0</v>
      </c>
    </row>
    <row r="1419" spans="1:6" x14ac:dyDescent="0.25">
      <c r="A1419" s="4">
        <v>42539</v>
      </c>
      <c r="B1419" t="e">
        <f>'2012-2019 combined'!B1419*'2012-2019 sewage only'!$D1419/('2012-2019 sewage only'!$D1419+'2012-2019 sewage only'!$F1419)</f>
        <v>#VALUE!</v>
      </c>
      <c r="C1419">
        <f>'2012-2019 combined'!C1419*'2012-2019 sewage only'!$D1419/('2012-2019 sewage only'!$D1419+'2012-2019 sewage only'!$F1419)</f>
        <v>0</v>
      </c>
      <c r="D1419">
        <f>IF('2012-2019 combined'!D1419&lt;30,'2012-2019 combined'!D1419,30)</f>
        <v>20.170000000000002</v>
      </c>
      <c r="E1419" t="e">
        <f>'2012-2019 combined'!E1419*'2012-2019 sewage only'!$D1419/('2012-2019 sewage only'!$D1419+'2012-2019 sewage only'!$F1419)</f>
        <v>#VALUE!</v>
      </c>
      <c r="F1419">
        <f>IF('2012-2019 combined'!D1419&lt;30, 0, '2012-2019 combined'!D1419-30)</f>
        <v>0</v>
      </c>
    </row>
    <row r="1420" spans="1:6" x14ac:dyDescent="0.25">
      <c r="A1420" s="4">
        <v>42540</v>
      </c>
      <c r="B1420" t="e">
        <f>'2012-2019 combined'!B1420*'2012-2019 sewage only'!$D1420/('2012-2019 sewage only'!$D1420+'2012-2019 sewage only'!$F1420)</f>
        <v>#VALUE!</v>
      </c>
      <c r="C1420">
        <f>'2012-2019 combined'!C1420*'2012-2019 sewage only'!$D1420/('2012-2019 sewage only'!$D1420+'2012-2019 sewage only'!$F1420)</f>
        <v>0</v>
      </c>
      <c r="D1420">
        <f>IF('2012-2019 combined'!D1420&lt;30,'2012-2019 combined'!D1420,30)</f>
        <v>20.78</v>
      </c>
      <c r="E1420" t="e">
        <f>'2012-2019 combined'!E1420*'2012-2019 sewage only'!$D1420/('2012-2019 sewage only'!$D1420+'2012-2019 sewage only'!$F1420)</f>
        <v>#VALUE!</v>
      </c>
      <c r="F1420">
        <f>IF('2012-2019 combined'!D1420&lt;30, 0, '2012-2019 combined'!D1420-30)</f>
        <v>0</v>
      </c>
    </row>
    <row r="1421" spans="1:6" x14ac:dyDescent="0.25">
      <c r="A1421" s="4">
        <v>42541</v>
      </c>
      <c r="B1421" t="e">
        <f>'2012-2019 combined'!B1421*'2012-2019 sewage only'!$D1421/('2012-2019 sewage only'!$D1421+'2012-2019 sewage only'!$F1421)</f>
        <v>#VALUE!</v>
      </c>
      <c r="C1421">
        <f>'2012-2019 combined'!C1421*'2012-2019 sewage only'!$D1421/('2012-2019 sewage only'!$D1421+'2012-2019 sewage only'!$F1421)</f>
        <v>0</v>
      </c>
      <c r="D1421">
        <f>IF('2012-2019 combined'!D1421&lt;30,'2012-2019 combined'!D1421,30)</f>
        <v>20.54</v>
      </c>
      <c r="E1421" t="e">
        <f>'2012-2019 combined'!E1421*'2012-2019 sewage only'!$D1421/('2012-2019 sewage only'!$D1421+'2012-2019 sewage only'!$F1421)</f>
        <v>#VALUE!</v>
      </c>
      <c r="F1421">
        <f>IF('2012-2019 combined'!D1421&lt;30, 0, '2012-2019 combined'!D1421-30)</f>
        <v>0</v>
      </c>
    </row>
    <row r="1422" spans="1:6" x14ac:dyDescent="0.25">
      <c r="A1422" s="4">
        <v>42542</v>
      </c>
      <c r="B1422">
        <f>'2012-2019 combined'!B1422*'2012-2019 sewage only'!$D1422/('2012-2019 sewage only'!$D1422+'2012-2019 sewage only'!$F1422)</f>
        <v>10.4</v>
      </c>
      <c r="C1422">
        <f>'2012-2019 combined'!C1422*'2012-2019 sewage only'!$D1422/('2012-2019 sewage only'!$D1422+'2012-2019 sewage only'!$F1422)</f>
        <v>1.55</v>
      </c>
      <c r="D1422">
        <f>IF('2012-2019 combined'!D1422&lt;30,'2012-2019 combined'!D1422,30)</f>
        <v>19.72</v>
      </c>
      <c r="E1422">
        <f>'2012-2019 combined'!E1422*'2012-2019 sewage only'!$D1422/('2012-2019 sewage only'!$D1422+'2012-2019 sewage only'!$F1422)</f>
        <v>35.299999999999997</v>
      </c>
      <c r="F1422">
        <f>IF('2012-2019 combined'!D1422&lt;30, 0, '2012-2019 combined'!D1422-30)</f>
        <v>0</v>
      </c>
    </row>
    <row r="1423" spans="1:6" x14ac:dyDescent="0.25">
      <c r="A1423" s="4">
        <v>42543</v>
      </c>
      <c r="B1423" t="e">
        <f>'2012-2019 combined'!B1423*'2012-2019 sewage only'!$D1423/('2012-2019 sewage only'!$D1423+'2012-2019 sewage only'!$F1423)</f>
        <v>#VALUE!</v>
      </c>
      <c r="C1423">
        <f>'2012-2019 combined'!C1423*'2012-2019 sewage only'!$D1423/('2012-2019 sewage only'!$D1423+'2012-2019 sewage only'!$F1423)</f>
        <v>0</v>
      </c>
      <c r="D1423">
        <f>IF('2012-2019 combined'!D1423&lt;30,'2012-2019 combined'!D1423,30)</f>
        <v>22.61</v>
      </c>
      <c r="E1423" t="e">
        <f>'2012-2019 combined'!E1423*'2012-2019 sewage only'!$D1423/('2012-2019 sewage only'!$D1423+'2012-2019 sewage only'!$F1423)</f>
        <v>#VALUE!</v>
      </c>
      <c r="F1423">
        <f>IF('2012-2019 combined'!D1423&lt;30, 0, '2012-2019 combined'!D1423-30)</f>
        <v>0</v>
      </c>
    </row>
    <row r="1424" spans="1:6" x14ac:dyDescent="0.25">
      <c r="A1424" s="4">
        <v>42544</v>
      </c>
      <c r="B1424">
        <f>'2012-2019 combined'!B1424*'2012-2019 sewage only'!$D1424/('2012-2019 sewage only'!$D1424+'2012-2019 sewage only'!$F1424)</f>
        <v>12.1</v>
      </c>
      <c r="C1424">
        <f>'2012-2019 combined'!C1424*'2012-2019 sewage only'!$D1424/('2012-2019 sewage only'!$D1424+'2012-2019 sewage only'!$F1424)</f>
        <v>0</v>
      </c>
      <c r="D1424">
        <f>IF('2012-2019 combined'!D1424&lt;30,'2012-2019 combined'!D1424,30)</f>
        <v>19.87</v>
      </c>
      <c r="E1424" t="e">
        <f>'2012-2019 combined'!E1424*'2012-2019 sewage only'!$D1424/('2012-2019 sewage only'!$D1424+'2012-2019 sewage only'!$F1424)</f>
        <v>#VALUE!</v>
      </c>
      <c r="F1424">
        <f>IF('2012-2019 combined'!D1424&lt;30, 0, '2012-2019 combined'!D1424-30)</f>
        <v>0</v>
      </c>
    </row>
    <row r="1425" spans="1:6" x14ac:dyDescent="0.25">
      <c r="A1425" s="4">
        <v>42545</v>
      </c>
      <c r="B1425" t="e">
        <f>'2012-2019 combined'!B1425*'2012-2019 sewage only'!$D1425/('2012-2019 sewage only'!$D1425+'2012-2019 sewage only'!$F1425)</f>
        <v>#VALUE!</v>
      </c>
      <c r="C1425">
        <f>'2012-2019 combined'!C1425*'2012-2019 sewage only'!$D1425/('2012-2019 sewage only'!$D1425+'2012-2019 sewage only'!$F1425)</f>
        <v>0</v>
      </c>
      <c r="D1425">
        <f>IF('2012-2019 combined'!D1425&lt;30,'2012-2019 combined'!D1425,30)</f>
        <v>20.149999999999999</v>
      </c>
      <c r="E1425" t="e">
        <f>'2012-2019 combined'!E1425*'2012-2019 sewage only'!$D1425/('2012-2019 sewage only'!$D1425+'2012-2019 sewage only'!$F1425)</f>
        <v>#VALUE!</v>
      </c>
      <c r="F1425">
        <f>IF('2012-2019 combined'!D1425&lt;30, 0, '2012-2019 combined'!D1425-30)</f>
        <v>0</v>
      </c>
    </row>
    <row r="1426" spans="1:6" x14ac:dyDescent="0.25">
      <c r="A1426" s="4">
        <v>42546</v>
      </c>
      <c r="B1426" t="e">
        <f>'2012-2019 combined'!B1426*'2012-2019 sewage only'!$D1426/('2012-2019 sewage only'!$D1426+'2012-2019 sewage only'!$F1426)</f>
        <v>#VALUE!</v>
      </c>
      <c r="C1426">
        <f>'2012-2019 combined'!C1426*'2012-2019 sewage only'!$D1426/('2012-2019 sewage only'!$D1426+'2012-2019 sewage only'!$F1426)</f>
        <v>0</v>
      </c>
      <c r="D1426">
        <f>IF('2012-2019 combined'!D1426&lt;30,'2012-2019 combined'!D1426,30)</f>
        <v>19.18</v>
      </c>
      <c r="E1426" t="e">
        <f>'2012-2019 combined'!E1426*'2012-2019 sewage only'!$D1426/('2012-2019 sewage only'!$D1426+'2012-2019 sewage only'!$F1426)</f>
        <v>#VALUE!</v>
      </c>
      <c r="F1426">
        <f>IF('2012-2019 combined'!D1426&lt;30, 0, '2012-2019 combined'!D1426-30)</f>
        <v>0</v>
      </c>
    </row>
    <row r="1427" spans="1:6" x14ac:dyDescent="0.25">
      <c r="A1427" s="4">
        <v>42547</v>
      </c>
      <c r="B1427" t="e">
        <f>'2012-2019 combined'!B1427*'2012-2019 sewage only'!$D1427/('2012-2019 sewage only'!$D1427+'2012-2019 sewage only'!$F1427)</f>
        <v>#VALUE!</v>
      </c>
      <c r="C1427">
        <f>'2012-2019 combined'!C1427*'2012-2019 sewage only'!$D1427/('2012-2019 sewage only'!$D1427+'2012-2019 sewage only'!$F1427)</f>
        <v>0</v>
      </c>
      <c r="D1427">
        <f>IF('2012-2019 combined'!D1427&lt;30,'2012-2019 combined'!D1427,30)</f>
        <v>20.02</v>
      </c>
      <c r="E1427" t="e">
        <f>'2012-2019 combined'!E1427*'2012-2019 sewage only'!$D1427/('2012-2019 sewage only'!$D1427+'2012-2019 sewage only'!$F1427)</f>
        <v>#VALUE!</v>
      </c>
      <c r="F1427">
        <f>IF('2012-2019 combined'!D1427&lt;30, 0, '2012-2019 combined'!D1427-30)</f>
        <v>0</v>
      </c>
    </row>
    <row r="1428" spans="1:6" x14ac:dyDescent="0.25">
      <c r="A1428" s="4">
        <v>42548</v>
      </c>
      <c r="B1428" t="e">
        <f>'2012-2019 combined'!B1428*'2012-2019 sewage only'!$D1428/('2012-2019 sewage only'!$D1428+'2012-2019 sewage only'!$F1428)</f>
        <v>#VALUE!</v>
      </c>
      <c r="C1428">
        <f>'2012-2019 combined'!C1428*'2012-2019 sewage only'!$D1428/('2012-2019 sewage only'!$D1428+'2012-2019 sewage only'!$F1428)</f>
        <v>0</v>
      </c>
      <c r="D1428">
        <f>IF('2012-2019 combined'!D1428&lt;30,'2012-2019 combined'!D1428,30)</f>
        <v>19.03</v>
      </c>
      <c r="E1428" t="e">
        <f>'2012-2019 combined'!E1428*'2012-2019 sewage only'!$D1428/('2012-2019 sewage only'!$D1428+'2012-2019 sewage only'!$F1428)</f>
        <v>#VALUE!</v>
      </c>
      <c r="F1428">
        <f>IF('2012-2019 combined'!D1428&lt;30, 0, '2012-2019 combined'!D1428-30)</f>
        <v>0</v>
      </c>
    </row>
    <row r="1429" spans="1:6" x14ac:dyDescent="0.25">
      <c r="A1429" s="4">
        <v>42549</v>
      </c>
      <c r="B1429">
        <f>'2012-2019 combined'!B1429*'2012-2019 sewage only'!$D1429/('2012-2019 sewage only'!$D1429+'2012-2019 sewage only'!$F1429)</f>
        <v>14.3</v>
      </c>
      <c r="C1429">
        <f>'2012-2019 combined'!C1429*'2012-2019 sewage only'!$D1429/('2012-2019 sewage only'!$D1429+'2012-2019 sewage only'!$F1429)</f>
        <v>1.52</v>
      </c>
      <c r="D1429">
        <f>IF('2012-2019 combined'!D1429&lt;30,'2012-2019 combined'!D1429,30)</f>
        <v>18.95</v>
      </c>
      <c r="E1429">
        <f>'2012-2019 combined'!E1429*'2012-2019 sewage only'!$D1429/('2012-2019 sewage only'!$D1429+'2012-2019 sewage only'!$F1429)</f>
        <v>39.5</v>
      </c>
      <c r="F1429">
        <f>IF('2012-2019 combined'!D1429&lt;30, 0, '2012-2019 combined'!D1429-30)</f>
        <v>0</v>
      </c>
    </row>
    <row r="1430" spans="1:6" x14ac:dyDescent="0.25">
      <c r="A1430" s="4">
        <v>42550</v>
      </c>
      <c r="B1430" t="e">
        <f>'2012-2019 combined'!B1430*'2012-2019 sewage only'!$D1430/('2012-2019 sewage only'!$D1430+'2012-2019 sewage only'!$F1430)</f>
        <v>#VALUE!</v>
      </c>
      <c r="C1430">
        <f>'2012-2019 combined'!C1430*'2012-2019 sewage only'!$D1430/('2012-2019 sewage only'!$D1430+'2012-2019 sewage only'!$F1430)</f>
        <v>0</v>
      </c>
      <c r="D1430">
        <f>IF('2012-2019 combined'!D1430&lt;30,'2012-2019 combined'!D1430,30)</f>
        <v>18.55</v>
      </c>
      <c r="E1430" t="e">
        <f>'2012-2019 combined'!E1430*'2012-2019 sewage only'!$D1430/('2012-2019 sewage only'!$D1430+'2012-2019 sewage only'!$F1430)</f>
        <v>#VALUE!</v>
      </c>
      <c r="F1430">
        <f>IF('2012-2019 combined'!D1430&lt;30, 0, '2012-2019 combined'!D1430-30)</f>
        <v>0</v>
      </c>
    </row>
    <row r="1431" spans="1:6" x14ac:dyDescent="0.25">
      <c r="A1431" s="4">
        <v>42551</v>
      </c>
      <c r="B1431">
        <f>'2012-2019 combined'!B1431*'2012-2019 sewage only'!$D1431/('2012-2019 sewage only'!$D1431+'2012-2019 sewage only'!$F1431)</f>
        <v>17.600000000000001</v>
      </c>
      <c r="C1431">
        <f>'2012-2019 combined'!C1431*'2012-2019 sewage only'!$D1431/('2012-2019 sewage only'!$D1431+'2012-2019 sewage only'!$F1431)</f>
        <v>0</v>
      </c>
      <c r="D1431">
        <f>IF('2012-2019 combined'!D1431&lt;30,'2012-2019 combined'!D1431,30)</f>
        <v>18.420000000000002</v>
      </c>
      <c r="E1431" t="e">
        <f>'2012-2019 combined'!E1431*'2012-2019 sewage only'!$D1431/('2012-2019 sewage only'!$D1431+'2012-2019 sewage only'!$F1431)</f>
        <v>#VALUE!</v>
      </c>
      <c r="F1431">
        <f>IF('2012-2019 combined'!D1431&lt;30, 0, '2012-2019 combined'!D1431-30)</f>
        <v>0</v>
      </c>
    </row>
    <row r="1432" spans="1:6" x14ac:dyDescent="0.25">
      <c r="A1432" s="4">
        <v>42552</v>
      </c>
      <c r="B1432" t="e">
        <f>'2012-2019 combined'!B1432*'2012-2019 sewage only'!$D1432/('2012-2019 sewage only'!$D1432+'2012-2019 sewage only'!$F1432)</f>
        <v>#VALUE!</v>
      </c>
      <c r="C1432">
        <f>'2012-2019 combined'!C1432*'2012-2019 sewage only'!$D1432/('2012-2019 sewage only'!$D1432+'2012-2019 sewage only'!$F1432)</f>
        <v>0</v>
      </c>
      <c r="D1432">
        <f>IF('2012-2019 combined'!D1432&lt;30,'2012-2019 combined'!D1432,30)</f>
        <v>18.7</v>
      </c>
      <c r="E1432" t="e">
        <f>'2012-2019 combined'!E1432*'2012-2019 sewage only'!$D1432/('2012-2019 sewage only'!$D1432+'2012-2019 sewage only'!$F1432)</f>
        <v>#VALUE!</v>
      </c>
      <c r="F1432">
        <f>IF('2012-2019 combined'!D1432&lt;30, 0, '2012-2019 combined'!D1432-30)</f>
        <v>0</v>
      </c>
    </row>
    <row r="1433" spans="1:6" x14ac:dyDescent="0.25">
      <c r="A1433" s="4">
        <v>42553</v>
      </c>
      <c r="B1433" t="e">
        <f>'2012-2019 combined'!B1433*'2012-2019 sewage only'!$D1433/('2012-2019 sewage only'!$D1433+'2012-2019 sewage only'!$F1433)</f>
        <v>#VALUE!</v>
      </c>
      <c r="C1433">
        <f>'2012-2019 combined'!C1433*'2012-2019 sewage only'!$D1433/('2012-2019 sewage only'!$D1433+'2012-2019 sewage only'!$F1433)</f>
        <v>0</v>
      </c>
      <c r="D1433">
        <f>IF('2012-2019 combined'!D1433&lt;30,'2012-2019 combined'!D1433,30)</f>
        <v>21.26</v>
      </c>
      <c r="E1433" t="e">
        <f>'2012-2019 combined'!E1433*'2012-2019 sewage only'!$D1433/('2012-2019 sewage only'!$D1433+'2012-2019 sewage only'!$F1433)</f>
        <v>#VALUE!</v>
      </c>
      <c r="F1433">
        <f>IF('2012-2019 combined'!D1433&lt;30, 0, '2012-2019 combined'!D1433-30)</f>
        <v>0</v>
      </c>
    </row>
    <row r="1434" spans="1:6" x14ac:dyDescent="0.25">
      <c r="A1434" s="4">
        <v>42554</v>
      </c>
      <c r="B1434" t="e">
        <f>'2012-2019 combined'!B1434*'2012-2019 sewage only'!$D1434/('2012-2019 sewage only'!$D1434+'2012-2019 sewage only'!$F1434)</f>
        <v>#VALUE!</v>
      </c>
      <c r="C1434">
        <f>'2012-2019 combined'!C1434*'2012-2019 sewage only'!$D1434/('2012-2019 sewage only'!$D1434+'2012-2019 sewage only'!$F1434)</f>
        <v>0</v>
      </c>
      <c r="D1434">
        <f>IF('2012-2019 combined'!D1434&lt;30,'2012-2019 combined'!D1434,30)</f>
        <v>30</v>
      </c>
      <c r="E1434" t="e">
        <f>'2012-2019 combined'!E1434*'2012-2019 sewage only'!$D1434/('2012-2019 sewage only'!$D1434+'2012-2019 sewage only'!$F1434)</f>
        <v>#VALUE!</v>
      </c>
      <c r="F1434">
        <f>IF('2012-2019 combined'!D1434&lt;30, 0, '2012-2019 combined'!D1434-30)</f>
        <v>0.16000000000000014</v>
      </c>
    </row>
    <row r="1435" spans="1:6" x14ac:dyDescent="0.25">
      <c r="A1435" s="4">
        <v>42555</v>
      </c>
      <c r="B1435" t="e">
        <f>'2012-2019 combined'!B1435*'2012-2019 sewage only'!$D1435/('2012-2019 sewage only'!$D1435+'2012-2019 sewage only'!$F1435)</f>
        <v>#VALUE!</v>
      </c>
      <c r="C1435">
        <f>'2012-2019 combined'!C1435*'2012-2019 sewage only'!$D1435/('2012-2019 sewage only'!$D1435+'2012-2019 sewage only'!$F1435)</f>
        <v>0</v>
      </c>
      <c r="D1435">
        <f>IF('2012-2019 combined'!D1435&lt;30,'2012-2019 combined'!D1435,30)</f>
        <v>20.09</v>
      </c>
      <c r="E1435" t="e">
        <f>'2012-2019 combined'!E1435*'2012-2019 sewage only'!$D1435/('2012-2019 sewage only'!$D1435+'2012-2019 sewage only'!$F1435)</f>
        <v>#VALUE!</v>
      </c>
      <c r="F1435">
        <f>IF('2012-2019 combined'!D1435&lt;30, 0, '2012-2019 combined'!D1435-30)</f>
        <v>0</v>
      </c>
    </row>
    <row r="1436" spans="1:6" x14ac:dyDescent="0.25">
      <c r="A1436" s="4">
        <v>42556</v>
      </c>
      <c r="B1436">
        <f>'2012-2019 combined'!B1436*'2012-2019 sewage only'!$D1436/('2012-2019 sewage only'!$D1436+'2012-2019 sewage only'!$F1436)</f>
        <v>16.600000000000001</v>
      </c>
      <c r="C1436">
        <f>'2012-2019 combined'!C1436*'2012-2019 sewage only'!$D1436/('2012-2019 sewage only'!$D1436+'2012-2019 sewage only'!$F1436)</f>
        <v>0.63300000000000001</v>
      </c>
      <c r="D1436">
        <f>IF('2012-2019 combined'!D1436&lt;30,'2012-2019 combined'!D1436,30)</f>
        <v>19.41</v>
      </c>
      <c r="E1436">
        <f>'2012-2019 combined'!E1436*'2012-2019 sewage only'!$D1436/('2012-2019 sewage only'!$D1436+'2012-2019 sewage only'!$F1436)</f>
        <v>37.1</v>
      </c>
      <c r="F1436">
        <f>IF('2012-2019 combined'!D1436&lt;30, 0, '2012-2019 combined'!D1436-30)</f>
        <v>0</v>
      </c>
    </row>
    <row r="1437" spans="1:6" x14ac:dyDescent="0.25">
      <c r="A1437" s="4">
        <v>42557</v>
      </c>
      <c r="B1437" t="e">
        <f>'2012-2019 combined'!B1437*'2012-2019 sewage only'!$D1437/('2012-2019 sewage only'!$D1437+'2012-2019 sewage only'!$F1437)</f>
        <v>#VALUE!</v>
      </c>
      <c r="C1437">
        <f>'2012-2019 combined'!C1437*'2012-2019 sewage only'!$D1437/('2012-2019 sewage only'!$D1437+'2012-2019 sewage only'!$F1437)</f>
        <v>0</v>
      </c>
      <c r="D1437">
        <f>IF('2012-2019 combined'!D1437&lt;30,'2012-2019 combined'!D1437,30)</f>
        <v>30</v>
      </c>
      <c r="E1437" t="e">
        <f>'2012-2019 combined'!E1437*'2012-2019 sewage only'!$D1437/('2012-2019 sewage only'!$D1437+'2012-2019 sewage only'!$F1437)</f>
        <v>#VALUE!</v>
      </c>
      <c r="F1437">
        <f>IF('2012-2019 combined'!D1437&lt;30, 0, '2012-2019 combined'!D1437-30)</f>
        <v>3.759999999999998</v>
      </c>
    </row>
    <row r="1438" spans="1:6" x14ac:dyDescent="0.25">
      <c r="A1438" s="4">
        <v>42558</v>
      </c>
      <c r="B1438">
        <f>'2012-2019 combined'!B1438*'2012-2019 sewage only'!$D1438/('2012-2019 sewage only'!$D1438+'2012-2019 sewage only'!$F1438)</f>
        <v>9.99</v>
      </c>
      <c r="C1438">
        <f>'2012-2019 combined'!C1438*'2012-2019 sewage only'!$D1438/('2012-2019 sewage only'!$D1438+'2012-2019 sewage only'!$F1438)</f>
        <v>0</v>
      </c>
      <c r="D1438">
        <f>IF('2012-2019 combined'!D1438&lt;30,'2012-2019 combined'!D1438,30)</f>
        <v>24.94</v>
      </c>
      <c r="E1438" t="e">
        <f>'2012-2019 combined'!E1438*'2012-2019 sewage only'!$D1438/('2012-2019 sewage only'!$D1438+'2012-2019 sewage only'!$F1438)</f>
        <v>#VALUE!</v>
      </c>
      <c r="F1438">
        <f>IF('2012-2019 combined'!D1438&lt;30, 0, '2012-2019 combined'!D1438-30)</f>
        <v>0</v>
      </c>
    </row>
    <row r="1439" spans="1:6" x14ac:dyDescent="0.25">
      <c r="A1439" s="4">
        <v>42559</v>
      </c>
      <c r="B1439" t="e">
        <f>'2012-2019 combined'!B1439*'2012-2019 sewage only'!$D1439/('2012-2019 sewage only'!$D1439+'2012-2019 sewage only'!$F1439)</f>
        <v>#VALUE!</v>
      </c>
      <c r="C1439">
        <f>'2012-2019 combined'!C1439*'2012-2019 sewage only'!$D1439/('2012-2019 sewage only'!$D1439+'2012-2019 sewage only'!$F1439)</f>
        <v>0</v>
      </c>
      <c r="D1439">
        <f>IF('2012-2019 combined'!D1439&lt;30,'2012-2019 combined'!D1439,30)</f>
        <v>19.63</v>
      </c>
      <c r="E1439" t="e">
        <f>'2012-2019 combined'!E1439*'2012-2019 sewage only'!$D1439/('2012-2019 sewage only'!$D1439+'2012-2019 sewage only'!$F1439)</f>
        <v>#VALUE!</v>
      </c>
      <c r="F1439">
        <f>IF('2012-2019 combined'!D1439&lt;30, 0, '2012-2019 combined'!D1439-30)</f>
        <v>0</v>
      </c>
    </row>
    <row r="1440" spans="1:6" x14ac:dyDescent="0.25">
      <c r="A1440" s="4">
        <v>42560</v>
      </c>
      <c r="B1440" t="e">
        <f>'2012-2019 combined'!B1440*'2012-2019 sewage only'!$D1440/('2012-2019 sewage only'!$D1440+'2012-2019 sewage only'!$F1440)</f>
        <v>#VALUE!</v>
      </c>
      <c r="C1440">
        <f>'2012-2019 combined'!C1440*'2012-2019 sewage only'!$D1440/('2012-2019 sewage only'!$D1440+'2012-2019 sewage only'!$F1440)</f>
        <v>0</v>
      </c>
      <c r="D1440">
        <f>IF('2012-2019 combined'!D1440&lt;30,'2012-2019 combined'!D1440,30)</f>
        <v>18.12</v>
      </c>
      <c r="E1440" t="e">
        <f>'2012-2019 combined'!E1440*'2012-2019 sewage only'!$D1440/('2012-2019 sewage only'!$D1440+'2012-2019 sewage only'!$F1440)</f>
        <v>#VALUE!</v>
      </c>
      <c r="F1440">
        <f>IF('2012-2019 combined'!D1440&lt;30, 0, '2012-2019 combined'!D1440-30)</f>
        <v>0</v>
      </c>
    </row>
    <row r="1441" spans="1:6" x14ac:dyDescent="0.25">
      <c r="A1441" s="4">
        <v>42561</v>
      </c>
      <c r="B1441" t="e">
        <f>'2012-2019 combined'!B1441*'2012-2019 sewage only'!$D1441/('2012-2019 sewage only'!$D1441+'2012-2019 sewage only'!$F1441)</f>
        <v>#VALUE!</v>
      </c>
      <c r="C1441">
        <f>'2012-2019 combined'!C1441*'2012-2019 sewage only'!$D1441/('2012-2019 sewage only'!$D1441+'2012-2019 sewage only'!$F1441)</f>
        <v>0</v>
      </c>
      <c r="D1441">
        <f>IF('2012-2019 combined'!D1441&lt;30,'2012-2019 combined'!D1441,30)</f>
        <v>20.440000000000001</v>
      </c>
      <c r="E1441" t="e">
        <f>'2012-2019 combined'!E1441*'2012-2019 sewage only'!$D1441/('2012-2019 sewage only'!$D1441+'2012-2019 sewage only'!$F1441)</f>
        <v>#VALUE!</v>
      </c>
      <c r="F1441">
        <f>IF('2012-2019 combined'!D1441&lt;30, 0, '2012-2019 combined'!D1441-30)</f>
        <v>0</v>
      </c>
    </row>
    <row r="1442" spans="1:6" x14ac:dyDescent="0.25">
      <c r="A1442" s="4">
        <v>42562</v>
      </c>
      <c r="B1442" t="e">
        <f>'2012-2019 combined'!B1442*'2012-2019 sewage only'!$D1442/('2012-2019 sewage only'!$D1442+'2012-2019 sewage only'!$F1442)</f>
        <v>#VALUE!</v>
      </c>
      <c r="C1442">
        <f>'2012-2019 combined'!C1442*'2012-2019 sewage only'!$D1442/('2012-2019 sewage only'!$D1442+'2012-2019 sewage only'!$F1442)</f>
        <v>0</v>
      </c>
      <c r="D1442">
        <f>IF('2012-2019 combined'!D1442&lt;30,'2012-2019 combined'!D1442,30)</f>
        <v>20.85</v>
      </c>
      <c r="E1442" t="e">
        <f>'2012-2019 combined'!E1442*'2012-2019 sewage only'!$D1442/('2012-2019 sewage only'!$D1442+'2012-2019 sewage only'!$F1442)</f>
        <v>#VALUE!</v>
      </c>
      <c r="F1442">
        <f>IF('2012-2019 combined'!D1442&lt;30, 0, '2012-2019 combined'!D1442-30)</f>
        <v>0</v>
      </c>
    </row>
    <row r="1443" spans="1:6" x14ac:dyDescent="0.25">
      <c r="A1443" s="4">
        <v>42563</v>
      </c>
      <c r="B1443">
        <f>'2012-2019 combined'!B1443*'2012-2019 sewage only'!$D1443/('2012-2019 sewage only'!$D1443+'2012-2019 sewage only'!$F1443)</f>
        <v>8.23</v>
      </c>
      <c r="C1443">
        <f>'2012-2019 combined'!C1443*'2012-2019 sewage only'!$D1443/('2012-2019 sewage only'!$D1443+'2012-2019 sewage only'!$F1443)</f>
        <v>1.6599999999999997</v>
      </c>
      <c r="D1443">
        <f>IF('2012-2019 combined'!D1443&lt;30,'2012-2019 combined'!D1443,30)</f>
        <v>19.91</v>
      </c>
      <c r="E1443">
        <f>'2012-2019 combined'!E1443*'2012-2019 sewage only'!$D1443/('2012-2019 sewage only'!$D1443+'2012-2019 sewage only'!$F1443)</f>
        <v>34.1</v>
      </c>
      <c r="F1443">
        <f>IF('2012-2019 combined'!D1443&lt;30, 0, '2012-2019 combined'!D1443-30)</f>
        <v>0</v>
      </c>
    </row>
    <row r="1444" spans="1:6" x14ac:dyDescent="0.25">
      <c r="A1444" s="4">
        <v>42564</v>
      </c>
      <c r="B1444" t="e">
        <f>'2012-2019 combined'!B1444*'2012-2019 sewage only'!$D1444/('2012-2019 sewage only'!$D1444+'2012-2019 sewage only'!$F1444)</f>
        <v>#VALUE!</v>
      </c>
      <c r="C1444">
        <f>'2012-2019 combined'!C1444*'2012-2019 sewage only'!$D1444/('2012-2019 sewage only'!$D1444+'2012-2019 sewage only'!$F1444)</f>
        <v>0</v>
      </c>
      <c r="D1444">
        <f>IF('2012-2019 combined'!D1444&lt;30,'2012-2019 combined'!D1444,30)</f>
        <v>30</v>
      </c>
      <c r="E1444" t="e">
        <f>'2012-2019 combined'!E1444*'2012-2019 sewage only'!$D1444/('2012-2019 sewage only'!$D1444+'2012-2019 sewage only'!$F1444)</f>
        <v>#VALUE!</v>
      </c>
      <c r="F1444">
        <f>IF('2012-2019 combined'!D1444&lt;30, 0, '2012-2019 combined'!D1444-30)</f>
        <v>5.0000000000000711E-2</v>
      </c>
    </row>
    <row r="1445" spans="1:6" x14ac:dyDescent="0.25">
      <c r="A1445" s="4">
        <v>42565</v>
      </c>
      <c r="B1445">
        <f>'2012-2019 combined'!B1445*'2012-2019 sewage only'!$D1445/('2012-2019 sewage only'!$D1445+'2012-2019 sewage only'!$F1445)</f>
        <v>7.25</v>
      </c>
      <c r="C1445">
        <f>'2012-2019 combined'!C1445*'2012-2019 sewage only'!$D1445/('2012-2019 sewage only'!$D1445+'2012-2019 sewage only'!$F1445)</f>
        <v>0</v>
      </c>
      <c r="D1445">
        <f>IF('2012-2019 combined'!D1445&lt;30,'2012-2019 combined'!D1445,30)</f>
        <v>21.53</v>
      </c>
      <c r="E1445" t="e">
        <f>'2012-2019 combined'!E1445*'2012-2019 sewage only'!$D1445/('2012-2019 sewage only'!$D1445+'2012-2019 sewage only'!$F1445)</f>
        <v>#VALUE!</v>
      </c>
      <c r="F1445">
        <f>IF('2012-2019 combined'!D1445&lt;30, 0, '2012-2019 combined'!D1445-30)</f>
        <v>0</v>
      </c>
    </row>
    <row r="1446" spans="1:6" x14ac:dyDescent="0.25">
      <c r="A1446" s="4">
        <v>42566</v>
      </c>
      <c r="B1446" t="e">
        <f>'2012-2019 combined'!B1446*'2012-2019 sewage only'!$D1446/('2012-2019 sewage only'!$D1446+'2012-2019 sewage only'!$F1446)</f>
        <v>#VALUE!</v>
      </c>
      <c r="C1446">
        <f>'2012-2019 combined'!C1446*'2012-2019 sewage only'!$D1446/('2012-2019 sewage only'!$D1446+'2012-2019 sewage only'!$F1446)</f>
        <v>0</v>
      </c>
      <c r="D1446">
        <f>IF('2012-2019 combined'!D1446&lt;30,'2012-2019 combined'!D1446,30)</f>
        <v>19.670000000000002</v>
      </c>
      <c r="E1446" t="e">
        <f>'2012-2019 combined'!E1446*'2012-2019 sewage only'!$D1446/('2012-2019 sewage only'!$D1446+'2012-2019 sewage only'!$F1446)</f>
        <v>#VALUE!</v>
      </c>
      <c r="F1446">
        <f>IF('2012-2019 combined'!D1446&lt;30, 0, '2012-2019 combined'!D1446-30)</f>
        <v>0</v>
      </c>
    </row>
    <row r="1447" spans="1:6" x14ac:dyDescent="0.25">
      <c r="A1447" s="4">
        <v>42567</v>
      </c>
      <c r="B1447" t="e">
        <f>'2012-2019 combined'!B1447*'2012-2019 sewage only'!$D1447/('2012-2019 sewage only'!$D1447+'2012-2019 sewage only'!$F1447)</f>
        <v>#VALUE!</v>
      </c>
      <c r="C1447">
        <f>'2012-2019 combined'!C1447*'2012-2019 sewage only'!$D1447/('2012-2019 sewage only'!$D1447+'2012-2019 sewage only'!$F1447)</f>
        <v>0</v>
      </c>
      <c r="D1447">
        <f>IF('2012-2019 combined'!D1447&lt;30,'2012-2019 combined'!D1447,30)</f>
        <v>19.53</v>
      </c>
      <c r="E1447" t="e">
        <f>'2012-2019 combined'!E1447*'2012-2019 sewage only'!$D1447/('2012-2019 sewage only'!$D1447+'2012-2019 sewage only'!$F1447)</f>
        <v>#VALUE!</v>
      </c>
      <c r="F1447">
        <f>IF('2012-2019 combined'!D1447&lt;30, 0, '2012-2019 combined'!D1447-30)</f>
        <v>0</v>
      </c>
    </row>
    <row r="1448" spans="1:6" x14ac:dyDescent="0.25">
      <c r="A1448" s="4">
        <v>42568</v>
      </c>
      <c r="B1448" t="e">
        <f>'2012-2019 combined'!B1448*'2012-2019 sewage only'!$D1448/('2012-2019 sewage only'!$D1448+'2012-2019 sewage only'!$F1448)</f>
        <v>#VALUE!</v>
      </c>
      <c r="C1448">
        <f>'2012-2019 combined'!C1448*'2012-2019 sewage only'!$D1448/('2012-2019 sewage only'!$D1448+'2012-2019 sewage only'!$F1448)</f>
        <v>0</v>
      </c>
      <c r="D1448">
        <f>IF('2012-2019 combined'!D1448&lt;30,'2012-2019 combined'!D1448,30)</f>
        <v>19.239999999999998</v>
      </c>
      <c r="E1448" t="e">
        <f>'2012-2019 combined'!E1448*'2012-2019 sewage only'!$D1448/('2012-2019 sewage only'!$D1448+'2012-2019 sewage only'!$F1448)</f>
        <v>#VALUE!</v>
      </c>
      <c r="F1448">
        <f>IF('2012-2019 combined'!D1448&lt;30, 0, '2012-2019 combined'!D1448-30)</f>
        <v>0</v>
      </c>
    </row>
    <row r="1449" spans="1:6" x14ac:dyDescent="0.25">
      <c r="A1449" s="4">
        <v>42569</v>
      </c>
      <c r="B1449" t="e">
        <f>'2012-2019 combined'!B1449*'2012-2019 sewage only'!$D1449/('2012-2019 sewage only'!$D1449+'2012-2019 sewage only'!$F1449)</f>
        <v>#VALUE!</v>
      </c>
      <c r="C1449">
        <f>'2012-2019 combined'!C1449*'2012-2019 sewage only'!$D1449/('2012-2019 sewage only'!$D1449+'2012-2019 sewage only'!$F1449)</f>
        <v>0</v>
      </c>
      <c r="D1449">
        <f>IF('2012-2019 combined'!D1449&lt;30,'2012-2019 combined'!D1449,30)</f>
        <v>19.21</v>
      </c>
      <c r="E1449" t="e">
        <f>'2012-2019 combined'!E1449*'2012-2019 sewage only'!$D1449/('2012-2019 sewage only'!$D1449+'2012-2019 sewage only'!$F1449)</f>
        <v>#VALUE!</v>
      </c>
      <c r="F1449">
        <f>IF('2012-2019 combined'!D1449&lt;30, 0, '2012-2019 combined'!D1449-30)</f>
        <v>0</v>
      </c>
    </row>
    <row r="1450" spans="1:6" x14ac:dyDescent="0.25">
      <c r="A1450" s="4">
        <v>42570</v>
      </c>
      <c r="B1450">
        <f>'2012-2019 combined'!B1450*'2012-2019 sewage only'!$D1450/('2012-2019 sewage only'!$D1450+'2012-2019 sewage only'!$F1450)</f>
        <v>8.76</v>
      </c>
      <c r="C1450">
        <f>'2012-2019 combined'!C1450*'2012-2019 sewage only'!$D1450/('2012-2019 sewage only'!$D1450+'2012-2019 sewage only'!$F1450)</f>
        <v>0.92700000000000005</v>
      </c>
      <c r="D1450">
        <f>IF('2012-2019 combined'!D1450&lt;30,'2012-2019 combined'!D1450,30)</f>
        <v>19.920000000000002</v>
      </c>
      <c r="E1450">
        <f>'2012-2019 combined'!E1450*'2012-2019 sewage only'!$D1450/('2012-2019 sewage only'!$D1450+'2012-2019 sewage only'!$F1450)</f>
        <v>40.299999999999997</v>
      </c>
      <c r="F1450">
        <f>IF('2012-2019 combined'!D1450&lt;30, 0, '2012-2019 combined'!D1450-30)</f>
        <v>0</v>
      </c>
    </row>
    <row r="1451" spans="1:6" x14ac:dyDescent="0.25">
      <c r="A1451" s="4">
        <v>42571</v>
      </c>
      <c r="B1451" t="e">
        <f>'2012-2019 combined'!B1451*'2012-2019 sewage only'!$D1451/('2012-2019 sewage only'!$D1451+'2012-2019 sewage only'!$F1451)</f>
        <v>#VALUE!</v>
      </c>
      <c r="C1451">
        <f>'2012-2019 combined'!C1451*'2012-2019 sewage only'!$D1451/('2012-2019 sewage only'!$D1451+'2012-2019 sewage only'!$F1451)</f>
        <v>0</v>
      </c>
      <c r="D1451">
        <f>IF('2012-2019 combined'!D1451&lt;30,'2012-2019 combined'!D1451,30)</f>
        <v>19.079999999999998</v>
      </c>
      <c r="E1451" t="e">
        <f>'2012-2019 combined'!E1451*'2012-2019 sewage only'!$D1451/('2012-2019 sewage only'!$D1451+'2012-2019 sewage only'!$F1451)</f>
        <v>#VALUE!</v>
      </c>
      <c r="F1451">
        <f>IF('2012-2019 combined'!D1451&lt;30, 0, '2012-2019 combined'!D1451-30)</f>
        <v>0</v>
      </c>
    </row>
    <row r="1452" spans="1:6" x14ac:dyDescent="0.25">
      <c r="A1452" s="4">
        <v>42572</v>
      </c>
      <c r="B1452">
        <f>'2012-2019 combined'!B1452*'2012-2019 sewage only'!$D1452/('2012-2019 sewage only'!$D1452+'2012-2019 sewage only'!$F1452)</f>
        <v>9.67</v>
      </c>
      <c r="C1452">
        <f>'2012-2019 combined'!C1452*'2012-2019 sewage only'!$D1452/('2012-2019 sewage only'!$D1452+'2012-2019 sewage only'!$F1452)</f>
        <v>0</v>
      </c>
      <c r="D1452">
        <f>IF('2012-2019 combined'!D1452&lt;30,'2012-2019 combined'!D1452,30)</f>
        <v>25.58</v>
      </c>
      <c r="E1452" t="e">
        <f>'2012-2019 combined'!E1452*'2012-2019 sewage only'!$D1452/('2012-2019 sewage only'!$D1452+'2012-2019 sewage only'!$F1452)</f>
        <v>#VALUE!</v>
      </c>
      <c r="F1452">
        <f>IF('2012-2019 combined'!D1452&lt;30, 0, '2012-2019 combined'!D1452-30)</f>
        <v>0</v>
      </c>
    </row>
    <row r="1453" spans="1:6" x14ac:dyDescent="0.25">
      <c r="A1453" s="4">
        <v>42573</v>
      </c>
      <c r="B1453" t="e">
        <f>'2012-2019 combined'!B1453*'2012-2019 sewage only'!$D1453/('2012-2019 sewage only'!$D1453+'2012-2019 sewage only'!$F1453)</f>
        <v>#VALUE!</v>
      </c>
      <c r="C1453">
        <f>'2012-2019 combined'!C1453*'2012-2019 sewage only'!$D1453/('2012-2019 sewage only'!$D1453+'2012-2019 sewage only'!$F1453)</f>
        <v>0</v>
      </c>
      <c r="D1453">
        <f>IF('2012-2019 combined'!D1453&lt;30,'2012-2019 combined'!D1453,30)</f>
        <v>23.28</v>
      </c>
      <c r="E1453" t="e">
        <f>'2012-2019 combined'!E1453*'2012-2019 sewage only'!$D1453/('2012-2019 sewage only'!$D1453+'2012-2019 sewage only'!$F1453)</f>
        <v>#VALUE!</v>
      </c>
      <c r="F1453">
        <f>IF('2012-2019 combined'!D1453&lt;30, 0, '2012-2019 combined'!D1453-30)</f>
        <v>0</v>
      </c>
    </row>
    <row r="1454" spans="1:6" x14ac:dyDescent="0.25">
      <c r="A1454" s="4">
        <v>42574</v>
      </c>
      <c r="B1454" t="e">
        <f>'2012-2019 combined'!B1454*'2012-2019 sewage only'!$D1454/('2012-2019 sewage only'!$D1454+'2012-2019 sewage only'!$F1454)</f>
        <v>#VALUE!</v>
      </c>
      <c r="C1454">
        <f>'2012-2019 combined'!C1454*'2012-2019 sewage only'!$D1454/('2012-2019 sewage only'!$D1454+'2012-2019 sewage only'!$F1454)</f>
        <v>0</v>
      </c>
      <c r="D1454">
        <f>IF('2012-2019 combined'!D1454&lt;30,'2012-2019 combined'!D1454,30)</f>
        <v>19.97</v>
      </c>
      <c r="E1454" t="e">
        <f>'2012-2019 combined'!E1454*'2012-2019 sewage only'!$D1454/('2012-2019 sewage only'!$D1454+'2012-2019 sewage only'!$F1454)</f>
        <v>#VALUE!</v>
      </c>
      <c r="F1454">
        <f>IF('2012-2019 combined'!D1454&lt;30, 0, '2012-2019 combined'!D1454-30)</f>
        <v>0</v>
      </c>
    </row>
    <row r="1455" spans="1:6" x14ac:dyDescent="0.25">
      <c r="A1455" s="4">
        <v>42575</v>
      </c>
      <c r="B1455" t="e">
        <f>'2012-2019 combined'!B1455*'2012-2019 sewage only'!$D1455/('2012-2019 sewage only'!$D1455+'2012-2019 sewage only'!$F1455)</f>
        <v>#VALUE!</v>
      </c>
      <c r="C1455">
        <f>'2012-2019 combined'!C1455*'2012-2019 sewage only'!$D1455/('2012-2019 sewage only'!$D1455+'2012-2019 sewage only'!$F1455)</f>
        <v>0</v>
      </c>
      <c r="D1455">
        <f>IF('2012-2019 combined'!D1455&lt;30,'2012-2019 combined'!D1455,30)</f>
        <v>30</v>
      </c>
      <c r="E1455" t="e">
        <f>'2012-2019 combined'!E1455*'2012-2019 sewage only'!$D1455/('2012-2019 sewage only'!$D1455+'2012-2019 sewage only'!$F1455)</f>
        <v>#VALUE!</v>
      </c>
      <c r="F1455">
        <f>IF('2012-2019 combined'!D1455&lt;30, 0, '2012-2019 combined'!D1455-30)</f>
        <v>4.7999999999999972</v>
      </c>
    </row>
    <row r="1456" spans="1:6" x14ac:dyDescent="0.25">
      <c r="A1456" s="4">
        <v>42576</v>
      </c>
      <c r="B1456" t="e">
        <f>'2012-2019 combined'!B1456*'2012-2019 sewage only'!$D1456/('2012-2019 sewage only'!$D1456+'2012-2019 sewage only'!$F1456)</f>
        <v>#VALUE!</v>
      </c>
      <c r="C1456">
        <f>'2012-2019 combined'!C1456*'2012-2019 sewage only'!$D1456/('2012-2019 sewage only'!$D1456+'2012-2019 sewage only'!$F1456)</f>
        <v>0</v>
      </c>
      <c r="D1456">
        <f>IF('2012-2019 combined'!D1456&lt;30,'2012-2019 combined'!D1456,30)</f>
        <v>30</v>
      </c>
      <c r="E1456" t="e">
        <f>'2012-2019 combined'!E1456*'2012-2019 sewage only'!$D1456/('2012-2019 sewage only'!$D1456+'2012-2019 sewage only'!$F1456)</f>
        <v>#VALUE!</v>
      </c>
      <c r="F1456">
        <f>IF('2012-2019 combined'!D1456&lt;30, 0, '2012-2019 combined'!D1456-30)</f>
        <v>1.2399999999999984</v>
      </c>
    </row>
    <row r="1457" spans="1:6" x14ac:dyDescent="0.25">
      <c r="A1457" s="4">
        <v>42577</v>
      </c>
      <c r="B1457">
        <f>'2012-2019 combined'!B1457*'2012-2019 sewage only'!$D1457/('2012-2019 sewage only'!$D1457+'2012-2019 sewage only'!$F1457)</f>
        <v>13.2</v>
      </c>
      <c r="C1457">
        <f>'2012-2019 combined'!C1457*'2012-2019 sewage only'!$D1457/('2012-2019 sewage only'!$D1457+'2012-2019 sewage only'!$F1457)</f>
        <v>2.68</v>
      </c>
      <c r="D1457">
        <f>IF('2012-2019 combined'!D1457&lt;30,'2012-2019 combined'!D1457,30)</f>
        <v>21.65</v>
      </c>
      <c r="E1457">
        <f>'2012-2019 combined'!E1457*'2012-2019 sewage only'!$D1457/('2012-2019 sewage only'!$D1457+'2012-2019 sewage only'!$F1457)</f>
        <v>31.499999999999996</v>
      </c>
      <c r="F1457">
        <f>IF('2012-2019 combined'!D1457&lt;30, 0, '2012-2019 combined'!D1457-30)</f>
        <v>0</v>
      </c>
    </row>
    <row r="1458" spans="1:6" x14ac:dyDescent="0.25">
      <c r="A1458" s="4">
        <v>42578</v>
      </c>
      <c r="B1458" t="e">
        <f>'2012-2019 combined'!B1458*'2012-2019 sewage only'!$D1458/('2012-2019 sewage only'!$D1458+'2012-2019 sewage only'!$F1458)</f>
        <v>#VALUE!</v>
      </c>
      <c r="C1458">
        <f>'2012-2019 combined'!C1458*'2012-2019 sewage only'!$D1458/('2012-2019 sewage only'!$D1458+'2012-2019 sewage only'!$F1458)</f>
        <v>0</v>
      </c>
      <c r="D1458">
        <f>IF('2012-2019 combined'!D1458&lt;30,'2012-2019 combined'!D1458,30)</f>
        <v>20.440000000000001</v>
      </c>
      <c r="E1458" t="e">
        <f>'2012-2019 combined'!E1458*'2012-2019 sewage only'!$D1458/('2012-2019 sewage only'!$D1458+'2012-2019 sewage only'!$F1458)</f>
        <v>#VALUE!</v>
      </c>
      <c r="F1458">
        <f>IF('2012-2019 combined'!D1458&lt;30, 0, '2012-2019 combined'!D1458-30)</f>
        <v>0</v>
      </c>
    </row>
    <row r="1459" spans="1:6" x14ac:dyDescent="0.25">
      <c r="A1459" s="4">
        <v>42579</v>
      </c>
      <c r="B1459">
        <f>'2012-2019 combined'!B1459*'2012-2019 sewage only'!$D1459/('2012-2019 sewage only'!$D1459+'2012-2019 sewage only'!$F1459)</f>
        <v>11.6</v>
      </c>
      <c r="C1459">
        <f>'2012-2019 combined'!C1459*'2012-2019 sewage only'!$D1459/('2012-2019 sewage only'!$D1459+'2012-2019 sewage only'!$F1459)</f>
        <v>0</v>
      </c>
      <c r="D1459">
        <f>IF('2012-2019 combined'!D1459&lt;30,'2012-2019 combined'!D1459,30)</f>
        <v>20.51</v>
      </c>
      <c r="E1459" t="e">
        <f>'2012-2019 combined'!E1459*'2012-2019 sewage only'!$D1459/('2012-2019 sewage only'!$D1459+'2012-2019 sewage only'!$F1459)</f>
        <v>#VALUE!</v>
      </c>
      <c r="F1459">
        <f>IF('2012-2019 combined'!D1459&lt;30, 0, '2012-2019 combined'!D1459-30)</f>
        <v>0</v>
      </c>
    </row>
    <row r="1460" spans="1:6" x14ac:dyDescent="0.25">
      <c r="A1460" s="4">
        <v>42580</v>
      </c>
      <c r="B1460" t="e">
        <f>'2012-2019 combined'!B1460*'2012-2019 sewage only'!$D1460/('2012-2019 sewage only'!$D1460+'2012-2019 sewage only'!$F1460)</f>
        <v>#VALUE!</v>
      </c>
      <c r="C1460">
        <f>'2012-2019 combined'!C1460*'2012-2019 sewage only'!$D1460/('2012-2019 sewage only'!$D1460+'2012-2019 sewage only'!$F1460)</f>
        <v>0</v>
      </c>
      <c r="D1460">
        <f>IF('2012-2019 combined'!D1460&lt;30,'2012-2019 combined'!D1460,30)</f>
        <v>19.95</v>
      </c>
      <c r="E1460" t="e">
        <f>'2012-2019 combined'!E1460*'2012-2019 sewage only'!$D1460/('2012-2019 sewage only'!$D1460+'2012-2019 sewage only'!$F1460)</f>
        <v>#VALUE!</v>
      </c>
      <c r="F1460">
        <f>IF('2012-2019 combined'!D1460&lt;30, 0, '2012-2019 combined'!D1460-30)</f>
        <v>0</v>
      </c>
    </row>
    <row r="1461" spans="1:6" x14ac:dyDescent="0.25">
      <c r="A1461" s="4">
        <v>42581</v>
      </c>
      <c r="B1461" t="e">
        <f>'2012-2019 combined'!B1461*'2012-2019 sewage only'!$D1461/('2012-2019 sewage only'!$D1461+'2012-2019 sewage only'!$F1461)</f>
        <v>#VALUE!</v>
      </c>
      <c r="C1461">
        <f>'2012-2019 combined'!C1461*'2012-2019 sewage only'!$D1461/('2012-2019 sewage only'!$D1461+'2012-2019 sewage only'!$F1461)</f>
        <v>0</v>
      </c>
      <c r="D1461">
        <f>IF('2012-2019 combined'!D1461&lt;30,'2012-2019 combined'!D1461,30)</f>
        <v>19.5</v>
      </c>
      <c r="E1461" t="e">
        <f>'2012-2019 combined'!E1461*'2012-2019 sewage only'!$D1461/('2012-2019 sewage only'!$D1461+'2012-2019 sewage only'!$F1461)</f>
        <v>#VALUE!</v>
      </c>
      <c r="F1461">
        <f>IF('2012-2019 combined'!D1461&lt;30, 0, '2012-2019 combined'!D1461-30)</f>
        <v>0</v>
      </c>
    </row>
    <row r="1462" spans="1:6" x14ac:dyDescent="0.25">
      <c r="A1462" s="4">
        <v>42582</v>
      </c>
      <c r="B1462" t="e">
        <f>'2012-2019 combined'!B1462*'2012-2019 sewage only'!$D1462/('2012-2019 sewage only'!$D1462+'2012-2019 sewage only'!$F1462)</f>
        <v>#VALUE!</v>
      </c>
      <c r="C1462">
        <f>'2012-2019 combined'!C1462*'2012-2019 sewage only'!$D1462/('2012-2019 sewage only'!$D1462+'2012-2019 sewage only'!$F1462)</f>
        <v>0</v>
      </c>
      <c r="D1462">
        <f>IF('2012-2019 combined'!D1462&lt;30,'2012-2019 combined'!D1462,30)</f>
        <v>19.68</v>
      </c>
      <c r="E1462" t="e">
        <f>'2012-2019 combined'!E1462*'2012-2019 sewage only'!$D1462/('2012-2019 sewage only'!$D1462+'2012-2019 sewage only'!$F1462)</f>
        <v>#VALUE!</v>
      </c>
      <c r="F1462">
        <f>IF('2012-2019 combined'!D1462&lt;30, 0, '2012-2019 combined'!D1462-30)</f>
        <v>0</v>
      </c>
    </row>
    <row r="1463" spans="1:6" x14ac:dyDescent="0.25">
      <c r="A1463" s="4">
        <v>42583</v>
      </c>
      <c r="B1463" t="e">
        <f>'2012-2019 combined'!B1463*'2012-2019 sewage only'!$D1463/('2012-2019 sewage only'!$D1463+'2012-2019 sewage only'!$F1463)</f>
        <v>#VALUE!</v>
      </c>
      <c r="C1463">
        <f>'2012-2019 combined'!C1463*'2012-2019 sewage only'!$D1463/('2012-2019 sewage only'!$D1463+'2012-2019 sewage only'!$F1463)</f>
        <v>0</v>
      </c>
      <c r="D1463">
        <f>IF('2012-2019 combined'!D1463&lt;30,'2012-2019 combined'!D1463,30)</f>
        <v>20.07</v>
      </c>
      <c r="E1463" t="e">
        <f>'2012-2019 combined'!E1463*'2012-2019 sewage only'!$D1463/('2012-2019 sewage only'!$D1463+'2012-2019 sewage only'!$F1463)</f>
        <v>#VALUE!</v>
      </c>
      <c r="F1463">
        <f>IF('2012-2019 combined'!D1463&lt;30, 0, '2012-2019 combined'!D1463-30)</f>
        <v>0</v>
      </c>
    </row>
    <row r="1464" spans="1:6" x14ac:dyDescent="0.25">
      <c r="A1464" s="4">
        <v>42584</v>
      </c>
      <c r="B1464">
        <f>'2012-2019 combined'!B1464*'2012-2019 sewage only'!$D1464/('2012-2019 sewage only'!$D1464+'2012-2019 sewage only'!$F1464)</f>
        <v>12.6</v>
      </c>
      <c r="C1464">
        <f>'2012-2019 combined'!C1464*'2012-2019 sewage only'!$D1464/('2012-2019 sewage only'!$D1464+'2012-2019 sewage only'!$F1464)</f>
        <v>1.1200000000000001</v>
      </c>
      <c r="D1464">
        <f>IF('2012-2019 combined'!D1464&lt;30,'2012-2019 combined'!D1464,30)</f>
        <v>19.27</v>
      </c>
      <c r="E1464">
        <f>'2012-2019 combined'!E1464*'2012-2019 sewage only'!$D1464/('2012-2019 sewage only'!$D1464+'2012-2019 sewage only'!$F1464)</f>
        <v>37.5</v>
      </c>
      <c r="F1464">
        <f>IF('2012-2019 combined'!D1464&lt;30, 0, '2012-2019 combined'!D1464-30)</f>
        <v>0</v>
      </c>
    </row>
    <row r="1465" spans="1:6" x14ac:dyDescent="0.25">
      <c r="A1465" s="4">
        <v>42585</v>
      </c>
      <c r="B1465" t="e">
        <f>'2012-2019 combined'!B1465*'2012-2019 sewage only'!$D1465/('2012-2019 sewage only'!$D1465+'2012-2019 sewage only'!$F1465)</f>
        <v>#VALUE!</v>
      </c>
      <c r="C1465">
        <f>'2012-2019 combined'!C1465*'2012-2019 sewage only'!$D1465/('2012-2019 sewage only'!$D1465+'2012-2019 sewage only'!$F1465)</f>
        <v>0</v>
      </c>
      <c r="D1465">
        <f>IF('2012-2019 combined'!D1465&lt;30,'2012-2019 combined'!D1465,30)</f>
        <v>18.239999999999998</v>
      </c>
      <c r="E1465" t="e">
        <f>'2012-2019 combined'!E1465*'2012-2019 sewage only'!$D1465/('2012-2019 sewage only'!$D1465+'2012-2019 sewage only'!$F1465)</f>
        <v>#VALUE!</v>
      </c>
      <c r="F1465">
        <f>IF('2012-2019 combined'!D1465&lt;30, 0, '2012-2019 combined'!D1465-30)</f>
        <v>0</v>
      </c>
    </row>
    <row r="1466" spans="1:6" x14ac:dyDescent="0.25">
      <c r="A1466" s="4">
        <v>42586</v>
      </c>
      <c r="B1466">
        <f>'2012-2019 combined'!B1466*'2012-2019 sewage only'!$D1466/('2012-2019 sewage only'!$D1466+'2012-2019 sewage only'!$F1466)</f>
        <v>14.1</v>
      </c>
      <c r="C1466">
        <f>'2012-2019 combined'!C1466*'2012-2019 sewage only'!$D1466/('2012-2019 sewage only'!$D1466+'2012-2019 sewage only'!$F1466)</f>
        <v>0</v>
      </c>
      <c r="D1466">
        <f>IF('2012-2019 combined'!D1466&lt;30,'2012-2019 combined'!D1466,30)</f>
        <v>19.82</v>
      </c>
      <c r="E1466" t="e">
        <f>'2012-2019 combined'!E1466*'2012-2019 sewage only'!$D1466/('2012-2019 sewage only'!$D1466+'2012-2019 sewage only'!$F1466)</f>
        <v>#VALUE!</v>
      </c>
      <c r="F1466">
        <f>IF('2012-2019 combined'!D1466&lt;30, 0, '2012-2019 combined'!D1466-30)</f>
        <v>0</v>
      </c>
    </row>
    <row r="1467" spans="1:6" x14ac:dyDescent="0.25">
      <c r="A1467" s="4">
        <v>42587</v>
      </c>
      <c r="B1467" t="e">
        <f>'2012-2019 combined'!B1467*'2012-2019 sewage only'!$D1467/('2012-2019 sewage only'!$D1467+'2012-2019 sewage only'!$F1467)</f>
        <v>#VALUE!</v>
      </c>
      <c r="C1467">
        <f>'2012-2019 combined'!C1467*'2012-2019 sewage only'!$D1467/('2012-2019 sewage only'!$D1467+'2012-2019 sewage only'!$F1467)</f>
        <v>0</v>
      </c>
      <c r="D1467">
        <f>IF('2012-2019 combined'!D1467&lt;30,'2012-2019 combined'!D1467,30)</f>
        <v>19.18</v>
      </c>
      <c r="E1467" t="e">
        <f>'2012-2019 combined'!E1467*'2012-2019 sewage only'!$D1467/('2012-2019 sewage only'!$D1467+'2012-2019 sewage only'!$F1467)</f>
        <v>#VALUE!</v>
      </c>
      <c r="F1467">
        <f>IF('2012-2019 combined'!D1467&lt;30, 0, '2012-2019 combined'!D1467-30)</f>
        <v>0</v>
      </c>
    </row>
    <row r="1468" spans="1:6" x14ac:dyDescent="0.25">
      <c r="A1468" s="4">
        <v>42588</v>
      </c>
      <c r="B1468" t="e">
        <f>'2012-2019 combined'!B1468*'2012-2019 sewage only'!$D1468/('2012-2019 sewage only'!$D1468+'2012-2019 sewage only'!$F1468)</f>
        <v>#VALUE!</v>
      </c>
      <c r="C1468">
        <f>'2012-2019 combined'!C1468*'2012-2019 sewage only'!$D1468/('2012-2019 sewage only'!$D1468+'2012-2019 sewage only'!$F1468)</f>
        <v>0</v>
      </c>
      <c r="D1468">
        <f>IF('2012-2019 combined'!D1468&lt;30,'2012-2019 combined'!D1468,30)</f>
        <v>18.690000000000001</v>
      </c>
      <c r="E1468" t="e">
        <f>'2012-2019 combined'!E1468*'2012-2019 sewage only'!$D1468/('2012-2019 sewage only'!$D1468+'2012-2019 sewage only'!$F1468)</f>
        <v>#VALUE!</v>
      </c>
      <c r="F1468">
        <f>IF('2012-2019 combined'!D1468&lt;30, 0, '2012-2019 combined'!D1468-30)</f>
        <v>0</v>
      </c>
    </row>
    <row r="1469" spans="1:6" x14ac:dyDescent="0.25">
      <c r="A1469" s="4">
        <v>42589</v>
      </c>
      <c r="B1469" t="e">
        <f>'2012-2019 combined'!B1469*'2012-2019 sewage only'!$D1469/('2012-2019 sewage only'!$D1469+'2012-2019 sewage only'!$F1469)</f>
        <v>#VALUE!</v>
      </c>
      <c r="C1469">
        <f>'2012-2019 combined'!C1469*'2012-2019 sewage only'!$D1469/('2012-2019 sewage only'!$D1469+'2012-2019 sewage only'!$F1469)</f>
        <v>0</v>
      </c>
      <c r="D1469">
        <f>IF('2012-2019 combined'!D1469&lt;30,'2012-2019 combined'!D1469,30)</f>
        <v>19.34</v>
      </c>
      <c r="E1469" t="e">
        <f>'2012-2019 combined'!E1469*'2012-2019 sewage only'!$D1469/('2012-2019 sewage only'!$D1469+'2012-2019 sewage only'!$F1469)</f>
        <v>#VALUE!</v>
      </c>
      <c r="F1469">
        <f>IF('2012-2019 combined'!D1469&lt;30, 0, '2012-2019 combined'!D1469-30)</f>
        <v>0</v>
      </c>
    </row>
    <row r="1470" spans="1:6" x14ac:dyDescent="0.25">
      <c r="A1470" s="4">
        <v>42590</v>
      </c>
      <c r="B1470" t="e">
        <f>'2012-2019 combined'!B1470*'2012-2019 sewage only'!$D1470/('2012-2019 sewage only'!$D1470+'2012-2019 sewage only'!$F1470)</f>
        <v>#VALUE!</v>
      </c>
      <c r="C1470">
        <f>'2012-2019 combined'!C1470*'2012-2019 sewage only'!$D1470/('2012-2019 sewage only'!$D1470+'2012-2019 sewage only'!$F1470)</f>
        <v>0</v>
      </c>
      <c r="D1470">
        <f>IF('2012-2019 combined'!D1470&lt;30,'2012-2019 combined'!D1470,30)</f>
        <v>19.899999999999999</v>
      </c>
      <c r="E1470" t="e">
        <f>'2012-2019 combined'!E1470*'2012-2019 sewage only'!$D1470/('2012-2019 sewage only'!$D1470+'2012-2019 sewage only'!$F1470)</f>
        <v>#VALUE!</v>
      </c>
      <c r="F1470">
        <f>IF('2012-2019 combined'!D1470&lt;30, 0, '2012-2019 combined'!D1470-30)</f>
        <v>0</v>
      </c>
    </row>
    <row r="1471" spans="1:6" x14ac:dyDescent="0.25">
      <c r="A1471" s="4">
        <v>42591</v>
      </c>
      <c r="B1471">
        <f>'2012-2019 combined'!B1471*'2012-2019 sewage only'!$D1471/('2012-2019 sewage only'!$D1471+'2012-2019 sewage only'!$F1471)</f>
        <v>11.1</v>
      </c>
      <c r="C1471">
        <f>'2012-2019 combined'!C1471*'2012-2019 sewage only'!$D1471/('2012-2019 sewage only'!$D1471+'2012-2019 sewage only'!$F1471)</f>
        <v>1.43</v>
      </c>
      <c r="D1471">
        <f>IF('2012-2019 combined'!D1471&lt;30,'2012-2019 combined'!D1471,30)</f>
        <v>18.399999999999999</v>
      </c>
      <c r="E1471">
        <f>'2012-2019 combined'!E1471*'2012-2019 sewage only'!$D1471/('2012-2019 sewage only'!$D1471+'2012-2019 sewage only'!$F1471)</f>
        <v>42.4</v>
      </c>
      <c r="F1471">
        <f>IF('2012-2019 combined'!D1471&lt;30, 0, '2012-2019 combined'!D1471-30)</f>
        <v>0</v>
      </c>
    </row>
    <row r="1472" spans="1:6" x14ac:dyDescent="0.25">
      <c r="A1472" s="4">
        <v>42592</v>
      </c>
      <c r="B1472" t="e">
        <f>'2012-2019 combined'!B1472*'2012-2019 sewage only'!$D1472/('2012-2019 sewage only'!$D1472+'2012-2019 sewage only'!$F1472)</f>
        <v>#VALUE!</v>
      </c>
      <c r="C1472">
        <f>'2012-2019 combined'!C1472*'2012-2019 sewage only'!$D1472/('2012-2019 sewage only'!$D1472+'2012-2019 sewage only'!$F1472)</f>
        <v>0</v>
      </c>
      <c r="D1472">
        <f>IF('2012-2019 combined'!D1472&lt;30,'2012-2019 combined'!D1472,30)</f>
        <v>18.21</v>
      </c>
      <c r="E1472" t="e">
        <f>'2012-2019 combined'!E1472*'2012-2019 sewage only'!$D1472/('2012-2019 sewage only'!$D1472+'2012-2019 sewage only'!$F1472)</f>
        <v>#VALUE!</v>
      </c>
      <c r="F1472">
        <f>IF('2012-2019 combined'!D1472&lt;30, 0, '2012-2019 combined'!D1472-30)</f>
        <v>0</v>
      </c>
    </row>
    <row r="1473" spans="1:6" x14ac:dyDescent="0.25">
      <c r="A1473" s="4">
        <v>42593</v>
      </c>
      <c r="B1473">
        <f>'2012-2019 combined'!B1473*'2012-2019 sewage only'!$D1473/('2012-2019 sewage only'!$D1473+'2012-2019 sewage only'!$F1473)</f>
        <v>8.83</v>
      </c>
      <c r="C1473">
        <f>'2012-2019 combined'!C1473*'2012-2019 sewage only'!$D1473/('2012-2019 sewage only'!$D1473+'2012-2019 sewage only'!$F1473)</f>
        <v>0</v>
      </c>
      <c r="D1473">
        <f>IF('2012-2019 combined'!D1473&lt;30,'2012-2019 combined'!D1473,30)</f>
        <v>19.07</v>
      </c>
      <c r="E1473" t="e">
        <f>'2012-2019 combined'!E1473*'2012-2019 sewage only'!$D1473/('2012-2019 sewage only'!$D1473+'2012-2019 sewage only'!$F1473)</f>
        <v>#VALUE!</v>
      </c>
      <c r="F1473">
        <f>IF('2012-2019 combined'!D1473&lt;30, 0, '2012-2019 combined'!D1473-30)</f>
        <v>0</v>
      </c>
    </row>
    <row r="1474" spans="1:6" x14ac:dyDescent="0.25">
      <c r="A1474" s="4">
        <v>42594</v>
      </c>
      <c r="B1474" t="e">
        <f>'2012-2019 combined'!B1474*'2012-2019 sewage only'!$D1474/('2012-2019 sewage only'!$D1474+'2012-2019 sewage only'!$F1474)</f>
        <v>#VALUE!</v>
      </c>
      <c r="C1474">
        <f>'2012-2019 combined'!C1474*'2012-2019 sewage only'!$D1474/('2012-2019 sewage only'!$D1474+'2012-2019 sewage only'!$F1474)</f>
        <v>0</v>
      </c>
      <c r="D1474">
        <f>IF('2012-2019 combined'!D1474&lt;30,'2012-2019 combined'!D1474,30)</f>
        <v>24.94</v>
      </c>
      <c r="E1474" t="e">
        <f>'2012-2019 combined'!E1474*'2012-2019 sewage only'!$D1474/('2012-2019 sewage only'!$D1474+'2012-2019 sewage only'!$F1474)</f>
        <v>#VALUE!</v>
      </c>
      <c r="F1474">
        <f>IF('2012-2019 combined'!D1474&lt;30, 0, '2012-2019 combined'!D1474-30)</f>
        <v>0</v>
      </c>
    </row>
    <row r="1475" spans="1:6" x14ac:dyDescent="0.25">
      <c r="A1475" s="4">
        <v>42595</v>
      </c>
      <c r="B1475" t="e">
        <f>'2012-2019 combined'!B1475*'2012-2019 sewage only'!$D1475/('2012-2019 sewage only'!$D1475+'2012-2019 sewage only'!$F1475)</f>
        <v>#VALUE!</v>
      </c>
      <c r="C1475">
        <f>'2012-2019 combined'!C1475*'2012-2019 sewage only'!$D1475/('2012-2019 sewage only'!$D1475+'2012-2019 sewage only'!$F1475)</f>
        <v>0</v>
      </c>
      <c r="D1475">
        <f>IF('2012-2019 combined'!D1475&lt;30,'2012-2019 combined'!D1475,30)</f>
        <v>20.21</v>
      </c>
      <c r="E1475" t="e">
        <f>'2012-2019 combined'!E1475*'2012-2019 sewage only'!$D1475/('2012-2019 sewage only'!$D1475+'2012-2019 sewage only'!$F1475)</f>
        <v>#VALUE!</v>
      </c>
      <c r="F1475">
        <f>IF('2012-2019 combined'!D1475&lt;30, 0, '2012-2019 combined'!D1475-30)</f>
        <v>0</v>
      </c>
    </row>
    <row r="1476" spans="1:6" x14ac:dyDescent="0.25">
      <c r="A1476" s="4">
        <v>42596</v>
      </c>
      <c r="B1476" t="e">
        <f>'2012-2019 combined'!B1476*'2012-2019 sewage only'!$D1476/('2012-2019 sewage only'!$D1476+'2012-2019 sewage only'!$F1476)</f>
        <v>#VALUE!</v>
      </c>
      <c r="C1476">
        <f>'2012-2019 combined'!C1476*'2012-2019 sewage only'!$D1476/('2012-2019 sewage only'!$D1476+'2012-2019 sewage only'!$F1476)</f>
        <v>0</v>
      </c>
      <c r="D1476">
        <f>IF('2012-2019 combined'!D1476&lt;30,'2012-2019 combined'!D1476,30)</f>
        <v>19.95</v>
      </c>
      <c r="E1476" t="e">
        <f>'2012-2019 combined'!E1476*'2012-2019 sewage only'!$D1476/('2012-2019 sewage only'!$D1476+'2012-2019 sewage only'!$F1476)</f>
        <v>#VALUE!</v>
      </c>
      <c r="F1476">
        <f>IF('2012-2019 combined'!D1476&lt;30, 0, '2012-2019 combined'!D1476-30)</f>
        <v>0</v>
      </c>
    </row>
    <row r="1477" spans="1:6" x14ac:dyDescent="0.25">
      <c r="A1477" s="4">
        <v>42597</v>
      </c>
      <c r="B1477" t="e">
        <f>'2012-2019 combined'!B1477*'2012-2019 sewage only'!$D1477/('2012-2019 sewage only'!$D1477+'2012-2019 sewage only'!$F1477)</f>
        <v>#VALUE!</v>
      </c>
      <c r="C1477">
        <f>'2012-2019 combined'!C1477*'2012-2019 sewage only'!$D1477/('2012-2019 sewage only'!$D1477+'2012-2019 sewage only'!$F1477)</f>
        <v>0</v>
      </c>
      <c r="D1477">
        <f>IF('2012-2019 combined'!D1477&lt;30,'2012-2019 combined'!D1477,30)</f>
        <v>30</v>
      </c>
      <c r="E1477" t="e">
        <f>'2012-2019 combined'!E1477*'2012-2019 sewage only'!$D1477/('2012-2019 sewage only'!$D1477+'2012-2019 sewage only'!$F1477)</f>
        <v>#VALUE!</v>
      </c>
      <c r="F1477">
        <f>IF('2012-2019 combined'!D1477&lt;30, 0, '2012-2019 combined'!D1477-30)</f>
        <v>20.740000000000002</v>
      </c>
    </row>
    <row r="1478" spans="1:6" x14ac:dyDescent="0.25">
      <c r="A1478" s="4">
        <v>42598</v>
      </c>
      <c r="B1478">
        <f>'2012-2019 combined'!B1478*'2012-2019 sewage only'!$D1478/('2012-2019 sewage only'!$D1478+'2012-2019 sewage only'!$F1478)</f>
        <v>6.15</v>
      </c>
      <c r="C1478">
        <f>'2012-2019 combined'!C1478*'2012-2019 sewage only'!$D1478/('2012-2019 sewage only'!$D1478+'2012-2019 sewage only'!$F1478)</f>
        <v>4.51</v>
      </c>
      <c r="D1478">
        <f>IF('2012-2019 combined'!D1478&lt;30,'2012-2019 combined'!D1478,30)</f>
        <v>25.37</v>
      </c>
      <c r="E1478">
        <f>'2012-2019 combined'!E1478*'2012-2019 sewage only'!$D1478/('2012-2019 sewage only'!$D1478+'2012-2019 sewage only'!$F1478)</f>
        <v>23.5</v>
      </c>
      <c r="F1478">
        <f>IF('2012-2019 combined'!D1478&lt;30, 0, '2012-2019 combined'!D1478-30)</f>
        <v>0</v>
      </c>
    </row>
    <row r="1479" spans="1:6" x14ac:dyDescent="0.25">
      <c r="A1479" s="4">
        <v>42599</v>
      </c>
      <c r="B1479" t="e">
        <f>'2012-2019 combined'!B1479*'2012-2019 sewage only'!$D1479/('2012-2019 sewage only'!$D1479+'2012-2019 sewage only'!$F1479)</f>
        <v>#VALUE!</v>
      </c>
      <c r="C1479">
        <f>'2012-2019 combined'!C1479*'2012-2019 sewage only'!$D1479/('2012-2019 sewage only'!$D1479+'2012-2019 sewage only'!$F1479)</f>
        <v>0</v>
      </c>
      <c r="D1479">
        <f>IF('2012-2019 combined'!D1479&lt;30,'2012-2019 combined'!D1479,30)</f>
        <v>22.32</v>
      </c>
      <c r="E1479" t="e">
        <f>'2012-2019 combined'!E1479*'2012-2019 sewage only'!$D1479/('2012-2019 sewage only'!$D1479+'2012-2019 sewage only'!$F1479)</f>
        <v>#VALUE!</v>
      </c>
      <c r="F1479">
        <f>IF('2012-2019 combined'!D1479&lt;30, 0, '2012-2019 combined'!D1479-30)</f>
        <v>0</v>
      </c>
    </row>
    <row r="1480" spans="1:6" x14ac:dyDescent="0.25">
      <c r="A1480" s="4">
        <v>42600</v>
      </c>
      <c r="B1480">
        <f>'2012-2019 combined'!B1480*'2012-2019 sewage only'!$D1480/('2012-2019 sewage only'!$D1480+'2012-2019 sewage only'!$F1480)</f>
        <v>7.51</v>
      </c>
      <c r="C1480">
        <f>'2012-2019 combined'!C1480*'2012-2019 sewage only'!$D1480/('2012-2019 sewage only'!$D1480+'2012-2019 sewage only'!$F1480)</f>
        <v>0</v>
      </c>
      <c r="D1480">
        <f>IF('2012-2019 combined'!D1480&lt;30,'2012-2019 combined'!D1480,30)</f>
        <v>22.24</v>
      </c>
      <c r="E1480" t="e">
        <f>'2012-2019 combined'!E1480*'2012-2019 sewage only'!$D1480/('2012-2019 sewage only'!$D1480+'2012-2019 sewage only'!$F1480)</f>
        <v>#VALUE!</v>
      </c>
      <c r="F1480">
        <f>IF('2012-2019 combined'!D1480&lt;30, 0, '2012-2019 combined'!D1480-30)</f>
        <v>0</v>
      </c>
    </row>
    <row r="1481" spans="1:6" x14ac:dyDescent="0.25">
      <c r="A1481" s="4">
        <v>42601</v>
      </c>
      <c r="B1481" t="e">
        <f>'2012-2019 combined'!B1481*'2012-2019 sewage only'!$D1481/('2012-2019 sewage only'!$D1481+'2012-2019 sewage only'!$F1481)</f>
        <v>#VALUE!</v>
      </c>
      <c r="C1481">
        <f>'2012-2019 combined'!C1481*'2012-2019 sewage only'!$D1481/('2012-2019 sewage only'!$D1481+'2012-2019 sewage only'!$F1481)</f>
        <v>0</v>
      </c>
      <c r="D1481">
        <f>IF('2012-2019 combined'!D1481&lt;30,'2012-2019 combined'!D1481,30)</f>
        <v>22.68</v>
      </c>
      <c r="E1481" t="e">
        <f>'2012-2019 combined'!E1481*'2012-2019 sewage only'!$D1481/('2012-2019 sewage only'!$D1481+'2012-2019 sewage only'!$F1481)</f>
        <v>#VALUE!</v>
      </c>
      <c r="F1481">
        <f>IF('2012-2019 combined'!D1481&lt;30, 0, '2012-2019 combined'!D1481-30)</f>
        <v>0</v>
      </c>
    </row>
    <row r="1482" spans="1:6" x14ac:dyDescent="0.25">
      <c r="A1482" s="4">
        <v>42602</v>
      </c>
      <c r="B1482" t="e">
        <f>'2012-2019 combined'!B1482*'2012-2019 sewage only'!$D1482/('2012-2019 sewage only'!$D1482+'2012-2019 sewage only'!$F1482)</f>
        <v>#VALUE!</v>
      </c>
      <c r="C1482">
        <f>'2012-2019 combined'!C1482*'2012-2019 sewage only'!$D1482/('2012-2019 sewage only'!$D1482+'2012-2019 sewage only'!$F1482)</f>
        <v>0</v>
      </c>
      <c r="D1482">
        <f>IF('2012-2019 combined'!D1482&lt;30,'2012-2019 combined'!D1482,30)</f>
        <v>22.57</v>
      </c>
      <c r="E1482" t="e">
        <f>'2012-2019 combined'!E1482*'2012-2019 sewage only'!$D1482/('2012-2019 sewage only'!$D1482+'2012-2019 sewage only'!$F1482)</f>
        <v>#VALUE!</v>
      </c>
      <c r="F1482">
        <f>IF('2012-2019 combined'!D1482&lt;30, 0, '2012-2019 combined'!D1482-30)</f>
        <v>0</v>
      </c>
    </row>
    <row r="1483" spans="1:6" x14ac:dyDescent="0.25">
      <c r="A1483" s="4">
        <v>42603</v>
      </c>
      <c r="B1483" t="e">
        <f>'2012-2019 combined'!B1483*'2012-2019 sewage only'!$D1483/('2012-2019 sewage only'!$D1483+'2012-2019 sewage only'!$F1483)</f>
        <v>#VALUE!</v>
      </c>
      <c r="C1483">
        <f>'2012-2019 combined'!C1483*'2012-2019 sewage only'!$D1483/('2012-2019 sewage only'!$D1483+'2012-2019 sewage only'!$F1483)</f>
        <v>0</v>
      </c>
      <c r="D1483">
        <f>IF('2012-2019 combined'!D1483&lt;30,'2012-2019 combined'!D1483,30)</f>
        <v>21.84</v>
      </c>
      <c r="E1483" t="e">
        <f>'2012-2019 combined'!E1483*'2012-2019 sewage only'!$D1483/('2012-2019 sewage only'!$D1483+'2012-2019 sewage only'!$F1483)</f>
        <v>#VALUE!</v>
      </c>
      <c r="F1483">
        <f>IF('2012-2019 combined'!D1483&lt;30, 0, '2012-2019 combined'!D1483-30)</f>
        <v>0</v>
      </c>
    </row>
    <row r="1484" spans="1:6" x14ac:dyDescent="0.25">
      <c r="A1484" s="4">
        <v>42604</v>
      </c>
      <c r="B1484" t="e">
        <f>'2012-2019 combined'!B1484*'2012-2019 sewage only'!$D1484/('2012-2019 sewage only'!$D1484+'2012-2019 sewage only'!$F1484)</f>
        <v>#VALUE!</v>
      </c>
      <c r="C1484">
        <f>'2012-2019 combined'!C1484*'2012-2019 sewage only'!$D1484/('2012-2019 sewage only'!$D1484+'2012-2019 sewage only'!$F1484)</f>
        <v>0</v>
      </c>
      <c r="D1484">
        <f>IF('2012-2019 combined'!D1484&lt;30,'2012-2019 combined'!D1484,30)</f>
        <v>19.88</v>
      </c>
      <c r="E1484" t="e">
        <f>'2012-2019 combined'!E1484*'2012-2019 sewage only'!$D1484/('2012-2019 sewage only'!$D1484+'2012-2019 sewage only'!$F1484)</f>
        <v>#VALUE!</v>
      </c>
      <c r="F1484">
        <f>IF('2012-2019 combined'!D1484&lt;30, 0, '2012-2019 combined'!D1484-30)</f>
        <v>0</v>
      </c>
    </row>
    <row r="1485" spans="1:6" x14ac:dyDescent="0.25">
      <c r="A1485" s="4">
        <v>42605</v>
      </c>
      <c r="B1485">
        <f>'2012-2019 combined'!B1485*'2012-2019 sewage only'!$D1485/('2012-2019 sewage only'!$D1485+'2012-2019 sewage only'!$F1485)</f>
        <v>7.95</v>
      </c>
      <c r="C1485">
        <f>'2012-2019 combined'!C1485*'2012-2019 sewage only'!$D1485/('2012-2019 sewage only'!$D1485+'2012-2019 sewage only'!$F1485)</f>
        <v>8.73</v>
      </c>
      <c r="D1485">
        <f>IF('2012-2019 combined'!D1485&lt;30,'2012-2019 combined'!D1485,30)</f>
        <v>20.6</v>
      </c>
      <c r="E1485">
        <f>'2012-2019 combined'!E1485*'2012-2019 sewage only'!$D1485/('2012-2019 sewage only'!$D1485+'2012-2019 sewage only'!$F1485)</f>
        <v>34</v>
      </c>
      <c r="F1485">
        <f>IF('2012-2019 combined'!D1485&lt;30, 0, '2012-2019 combined'!D1485-30)</f>
        <v>0</v>
      </c>
    </row>
    <row r="1486" spans="1:6" x14ac:dyDescent="0.25">
      <c r="A1486" s="4">
        <v>42606</v>
      </c>
      <c r="B1486" t="e">
        <f>'2012-2019 combined'!B1486*'2012-2019 sewage only'!$D1486/('2012-2019 sewage only'!$D1486+'2012-2019 sewage only'!$F1486)</f>
        <v>#VALUE!</v>
      </c>
      <c r="C1486">
        <f>'2012-2019 combined'!C1486*'2012-2019 sewage only'!$D1486/('2012-2019 sewage only'!$D1486+'2012-2019 sewage only'!$F1486)</f>
        <v>0</v>
      </c>
      <c r="D1486">
        <f>IF('2012-2019 combined'!D1486&lt;30,'2012-2019 combined'!D1486,30)</f>
        <v>21.64</v>
      </c>
      <c r="E1486" t="e">
        <f>'2012-2019 combined'!E1486*'2012-2019 sewage only'!$D1486/('2012-2019 sewage only'!$D1486+'2012-2019 sewage only'!$F1486)</f>
        <v>#VALUE!</v>
      </c>
      <c r="F1486">
        <f>IF('2012-2019 combined'!D1486&lt;30, 0, '2012-2019 combined'!D1486-30)</f>
        <v>0</v>
      </c>
    </row>
    <row r="1487" spans="1:6" x14ac:dyDescent="0.25">
      <c r="A1487" s="4">
        <v>42607</v>
      </c>
      <c r="B1487">
        <f>'2012-2019 combined'!B1487*'2012-2019 sewage only'!$D1487/('2012-2019 sewage only'!$D1487+'2012-2019 sewage only'!$F1487)</f>
        <v>7.1599999999999993</v>
      </c>
      <c r="C1487">
        <f>'2012-2019 combined'!C1487*'2012-2019 sewage only'!$D1487/('2012-2019 sewage only'!$D1487+'2012-2019 sewage only'!$F1487)</f>
        <v>0</v>
      </c>
      <c r="D1487">
        <f>IF('2012-2019 combined'!D1487&lt;30,'2012-2019 combined'!D1487,30)</f>
        <v>20.59</v>
      </c>
      <c r="E1487" t="e">
        <f>'2012-2019 combined'!E1487*'2012-2019 sewage only'!$D1487/('2012-2019 sewage only'!$D1487+'2012-2019 sewage only'!$F1487)</f>
        <v>#VALUE!</v>
      </c>
      <c r="F1487">
        <f>IF('2012-2019 combined'!D1487&lt;30, 0, '2012-2019 combined'!D1487-30)</f>
        <v>0</v>
      </c>
    </row>
    <row r="1488" spans="1:6" x14ac:dyDescent="0.25">
      <c r="A1488" s="4">
        <v>42608</v>
      </c>
      <c r="B1488" t="e">
        <f>'2012-2019 combined'!B1488*'2012-2019 sewage only'!$D1488/('2012-2019 sewage only'!$D1488+'2012-2019 sewage only'!$F1488)</f>
        <v>#VALUE!</v>
      </c>
      <c r="C1488">
        <f>'2012-2019 combined'!C1488*'2012-2019 sewage only'!$D1488/('2012-2019 sewage only'!$D1488+'2012-2019 sewage only'!$F1488)</f>
        <v>0</v>
      </c>
      <c r="D1488">
        <f>IF('2012-2019 combined'!D1488&lt;30,'2012-2019 combined'!D1488,30)</f>
        <v>30</v>
      </c>
      <c r="E1488" t="e">
        <f>'2012-2019 combined'!E1488*'2012-2019 sewage only'!$D1488/('2012-2019 sewage only'!$D1488+'2012-2019 sewage only'!$F1488)</f>
        <v>#VALUE!</v>
      </c>
      <c r="F1488">
        <f>IF('2012-2019 combined'!D1488&lt;30, 0, '2012-2019 combined'!D1488-30)</f>
        <v>8.8999999999999986</v>
      </c>
    </row>
    <row r="1489" spans="1:6" x14ac:dyDescent="0.25">
      <c r="A1489" s="4">
        <v>42609</v>
      </c>
      <c r="B1489" t="e">
        <f>'2012-2019 combined'!B1489*'2012-2019 sewage only'!$D1489/('2012-2019 sewage only'!$D1489+'2012-2019 sewage only'!$F1489)</f>
        <v>#VALUE!</v>
      </c>
      <c r="C1489">
        <f>'2012-2019 combined'!C1489*'2012-2019 sewage only'!$D1489/('2012-2019 sewage only'!$D1489+'2012-2019 sewage only'!$F1489)</f>
        <v>0</v>
      </c>
      <c r="D1489">
        <f>IF('2012-2019 combined'!D1489&lt;30,'2012-2019 combined'!D1489,30)</f>
        <v>25.78</v>
      </c>
      <c r="E1489" t="e">
        <f>'2012-2019 combined'!E1489*'2012-2019 sewage only'!$D1489/('2012-2019 sewage only'!$D1489+'2012-2019 sewage only'!$F1489)</f>
        <v>#VALUE!</v>
      </c>
      <c r="F1489">
        <f>IF('2012-2019 combined'!D1489&lt;30, 0, '2012-2019 combined'!D1489-30)</f>
        <v>0</v>
      </c>
    </row>
    <row r="1490" spans="1:6" x14ac:dyDescent="0.25">
      <c r="A1490" s="4">
        <v>42610</v>
      </c>
      <c r="B1490" t="e">
        <f>'2012-2019 combined'!B1490*'2012-2019 sewage only'!$D1490/('2012-2019 sewage only'!$D1490+'2012-2019 sewage only'!$F1490)</f>
        <v>#VALUE!</v>
      </c>
      <c r="C1490">
        <f>'2012-2019 combined'!C1490*'2012-2019 sewage only'!$D1490/('2012-2019 sewage only'!$D1490+'2012-2019 sewage only'!$F1490)</f>
        <v>0</v>
      </c>
      <c r="D1490">
        <f>IF('2012-2019 combined'!D1490&lt;30,'2012-2019 combined'!D1490,30)</f>
        <v>22.93</v>
      </c>
      <c r="E1490" t="e">
        <f>'2012-2019 combined'!E1490*'2012-2019 sewage only'!$D1490/('2012-2019 sewage only'!$D1490+'2012-2019 sewage only'!$F1490)</f>
        <v>#VALUE!</v>
      </c>
      <c r="F1490">
        <f>IF('2012-2019 combined'!D1490&lt;30, 0, '2012-2019 combined'!D1490-30)</f>
        <v>0</v>
      </c>
    </row>
    <row r="1491" spans="1:6" x14ac:dyDescent="0.25">
      <c r="A1491" s="4">
        <v>42611</v>
      </c>
      <c r="B1491" t="e">
        <f>'2012-2019 combined'!B1491*'2012-2019 sewage only'!$D1491/('2012-2019 sewage only'!$D1491+'2012-2019 sewage only'!$F1491)</f>
        <v>#VALUE!</v>
      </c>
      <c r="C1491">
        <f>'2012-2019 combined'!C1491*'2012-2019 sewage only'!$D1491/('2012-2019 sewage only'!$D1491+'2012-2019 sewage only'!$F1491)</f>
        <v>0</v>
      </c>
      <c r="D1491">
        <f>IF('2012-2019 combined'!D1491&lt;30,'2012-2019 combined'!D1491,30)</f>
        <v>24.03</v>
      </c>
      <c r="E1491" t="e">
        <f>'2012-2019 combined'!E1491*'2012-2019 sewage only'!$D1491/('2012-2019 sewage only'!$D1491+'2012-2019 sewage only'!$F1491)</f>
        <v>#VALUE!</v>
      </c>
      <c r="F1491">
        <f>IF('2012-2019 combined'!D1491&lt;30, 0, '2012-2019 combined'!D1491-30)</f>
        <v>0</v>
      </c>
    </row>
    <row r="1492" spans="1:6" x14ac:dyDescent="0.25">
      <c r="A1492" s="4">
        <v>42612</v>
      </c>
      <c r="B1492">
        <f>'2012-2019 combined'!B1492*'2012-2019 sewage only'!$D1492/('2012-2019 sewage only'!$D1492+'2012-2019 sewage only'!$F1492)</f>
        <v>9.82</v>
      </c>
      <c r="C1492">
        <f>'2012-2019 combined'!C1492*'2012-2019 sewage only'!$D1492/('2012-2019 sewage only'!$D1492+'2012-2019 sewage only'!$F1492)</f>
        <v>1.1299999999999999</v>
      </c>
      <c r="D1492">
        <f>IF('2012-2019 combined'!D1492&lt;30,'2012-2019 combined'!D1492,30)</f>
        <v>21.85</v>
      </c>
      <c r="E1492">
        <f>'2012-2019 combined'!E1492*'2012-2019 sewage only'!$D1492/('2012-2019 sewage only'!$D1492+'2012-2019 sewage only'!$F1492)</f>
        <v>27.2</v>
      </c>
      <c r="F1492">
        <f>IF('2012-2019 combined'!D1492&lt;30, 0, '2012-2019 combined'!D1492-30)</f>
        <v>0</v>
      </c>
    </row>
    <row r="1493" spans="1:6" x14ac:dyDescent="0.25">
      <c r="A1493" s="4">
        <v>42613</v>
      </c>
      <c r="B1493" t="e">
        <f>'2012-2019 combined'!B1493*'2012-2019 sewage only'!$D1493/('2012-2019 sewage only'!$D1493+'2012-2019 sewage only'!$F1493)</f>
        <v>#VALUE!</v>
      </c>
      <c r="C1493">
        <f>'2012-2019 combined'!C1493*'2012-2019 sewage only'!$D1493/('2012-2019 sewage only'!$D1493+'2012-2019 sewage only'!$F1493)</f>
        <v>0</v>
      </c>
      <c r="D1493">
        <f>IF('2012-2019 combined'!D1493&lt;30,'2012-2019 combined'!D1493,30)</f>
        <v>18.739999999999998</v>
      </c>
      <c r="E1493" t="e">
        <f>'2012-2019 combined'!E1493*'2012-2019 sewage only'!$D1493/('2012-2019 sewage only'!$D1493+'2012-2019 sewage only'!$F1493)</f>
        <v>#VALUE!</v>
      </c>
      <c r="F1493">
        <f>IF('2012-2019 combined'!D1493&lt;30, 0, '2012-2019 combined'!D1493-30)</f>
        <v>0</v>
      </c>
    </row>
    <row r="1494" spans="1:6" x14ac:dyDescent="0.25">
      <c r="A1494" s="4">
        <v>42614</v>
      </c>
      <c r="B1494">
        <f>'2012-2019 combined'!B1494*'2012-2019 sewage only'!$D1494/('2012-2019 sewage only'!$D1494+'2012-2019 sewage only'!$F1494)</f>
        <v>7.6599999999999993</v>
      </c>
      <c r="C1494">
        <f>'2012-2019 combined'!C1494*'2012-2019 sewage only'!$D1494/('2012-2019 sewage only'!$D1494+'2012-2019 sewage only'!$F1494)</f>
        <v>0</v>
      </c>
      <c r="D1494">
        <f>IF('2012-2019 combined'!D1494&lt;30,'2012-2019 combined'!D1494,30)</f>
        <v>19.68</v>
      </c>
      <c r="E1494" t="e">
        <f>'2012-2019 combined'!E1494*'2012-2019 sewage only'!$D1494/('2012-2019 sewage only'!$D1494+'2012-2019 sewage only'!$F1494)</f>
        <v>#VALUE!</v>
      </c>
      <c r="F1494">
        <f>IF('2012-2019 combined'!D1494&lt;30, 0, '2012-2019 combined'!D1494-30)</f>
        <v>0</v>
      </c>
    </row>
    <row r="1495" spans="1:6" x14ac:dyDescent="0.25">
      <c r="A1495" s="4">
        <v>42615</v>
      </c>
      <c r="B1495" t="e">
        <f>'2012-2019 combined'!B1495*'2012-2019 sewage only'!$D1495/('2012-2019 sewage only'!$D1495+'2012-2019 sewage only'!$F1495)</f>
        <v>#VALUE!</v>
      </c>
      <c r="C1495">
        <f>'2012-2019 combined'!C1495*'2012-2019 sewage only'!$D1495/('2012-2019 sewage only'!$D1495+'2012-2019 sewage only'!$F1495)</f>
        <v>0</v>
      </c>
      <c r="D1495">
        <f>IF('2012-2019 combined'!D1495&lt;30,'2012-2019 combined'!D1495,30)</f>
        <v>18.54</v>
      </c>
      <c r="E1495" t="e">
        <f>'2012-2019 combined'!E1495*'2012-2019 sewage only'!$D1495/('2012-2019 sewage only'!$D1495+'2012-2019 sewage only'!$F1495)</f>
        <v>#VALUE!</v>
      </c>
      <c r="F1495">
        <f>IF('2012-2019 combined'!D1495&lt;30, 0, '2012-2019 combined'!D1495-30)</f>
        <v>0</v>
      </c>
    </row>
    <row r="1496" spans="1:6" x14ac:dyDescent="0.25">
      <c r="A1496" s="4">
        <v>42616</v>
      </c>
      <c r="B1496" t="e">
        <f>'2012-2019 combined'!B1496*'2012-2019 sewage only'!$D1496/('2012-2019 sewage only'!$D1496+'2012-2019 sewage only'!$F1496)</f>
        <v>#VALUE!</v>
      </c>
      <c r="C1496">
        <f>'2012-2019 combined'!C1496*'2012-2019 sewage only'!$D1496/('2012-2019 sewage only'!$D1496+'2012-2019 sewage only'!$F1496)</f>
        <v>0</v>
      </c>
      <c r="D1496">
        <f>IF('2012-2019 combined'!D1496&lt;30,'2012-2019 combined'!D1496,30)</f>
        <v>17.89</v>
      </c>
      <c r="E1496" t="e">
        <f>'2012-2019 combined'!E1496*'2012-2019 sewage only'!$D1496/('2012-2019 sewage only'!$D1496+'2012-2019 sewage only'!$F1496)</f>
        <v>#VALUE!</v>
      </c>
      <c r="F1496">
        <f>IF('2012-2019 combined'!D1496&lt;30, 0, '2012-2019 combined'!D1496-30)</f>
        <v>0</v>
      </c>
    </row>
    <row r="1497" spans="1:6" x14ac:dyDescent="0.25">
      <c r="A1497" s="4">
        <v>42617</v>
      </c>
      <c r="B1497" t="e">
        <f>'2012-2019 combined'!B1497*'2012-2019 sewage only'!$D1497/('2012-2019 sewage only'!$D1497+'2012-2019 sewage only'!$F1497)</f>
        <v>#VALUE!</v>
      </c>
      <c r="C1497">
        <f>'2012-2019 combined'!C1497*'2012-2019 sewage only'!$D1497/('2012-2019 sewage only'!$D1497+'2012-2019 sewage only'!$F1497)</f>
        <v>0</v>
      </c>
      <c r="D1497">
        <f>IF('2012-2019 combined'!D1497&lt;30,'2012-2019 combined'!D1497,30)</f>
        <v>18.989999999999998</v>
      </c>
      <c r="E1497" t="e">
        <f>'2012-2019 combined'!E1497*'2012-2019 sewage only'!$D1497/('2012-2019 sewage only'!$D1497+'2012-2019 sewage only'!$F1497)</f>
        <v>#VALUE!</v>
      </c>
      <c r="F1497">
        <f>IF('2012-2019 combined'!D1497&lt;30, 0, '2012-2019 combined'!D1497-30)</f>
        <v>0</v>
      </c>
    </row>
    <row r="1498" spans="1:6" x14ac:dyDescent="0.25">
      <c r="A1498" s="4">
        <v>42618</v>
      </c>
      <c r="B1498" t="e">
        <f>'2012-2019 combined'!B1498*'2012-2019 sewage only'!$D1498/('2012-2019 sewage only'!$D1498+'2012-2019 sewage only'!$F1498)</f>
        <v>#VALUE!</v>
      </c>
      <c r="C1498">
        <f>'2012-2019 combined'!C1498*'2012-2019 sewage only'!$D1498/('2012-2019 sewage only'!$D1498+'2012-2019 sewage only'!$F1498)</f>
        <v>0</v>
      </c>
      <c r="D1498">
        <f>IF('2012-2019 combined'!D1498&lt;30,'2012-2019 combined'!D1498,30)</f>
        <v>19.71</v>
      </c>
      <c r="E1498" t="e">
        <f>'2012-2019 combined'!E1498*'2012-2019 sewage only'!$D1498/('2012-2019 sewage only'!$D1498+'2012-2019 sewage only'!$F1498)</f>
        <v>#VALUE!</v>
      </c>
      <c r="F1498">
        <f>IF('2012-2019 combined'!D1498&lt;30, 0, '2012-2019 combined'!D1498-30)</f>
        <v>0</v>
      </c>
    </row>
    <row r="1499" spans="1:6" x14ac:dyDescent="0.25">
      <c r="A1499" s="4">
        <v>42619</v>
      </c>
      <c r="B1499">
        <f>'2012-2019 combined'!B1499*'2012-2019 sewage only'!$D1499/('2012-2019 sewage only'!$D1499+'2012-2019 sewage only'!$F1499)</f>
        <v>11.1</v>
      </c>
      <c r="C1499">
        <f>'2012-2019 combined'!C1499*'2012-2019 sewage only'!$D1499/('2012-2019 sewage only'!$D1499+'2012-2019 sewage only'!$F1499)</f>
        <v>1.28</v>
      </c>
      <c r="D1499">
        <f>IF('2012-2019 combined'!D1499&lt;30,'2012-2019 combined'!D1499,30)</f>
        <v>20.010000000000002</v>
      </c>
      <c r="E1499">
        <f>'2012-2019 combined'!E1499*'2012-2019 sewage only'!$D1499/('2012-2019 sewage only'!$D1499+'2012-2019 sewage only'!$F1499)</f>
        <v>33.6</v>
      </c>
      <c r="F1499">
        <f>IF('2012-2019 combined'!D1499&lt;30, 0, '2012-2019 combined'!D1499-30)</f>
        <v>0</v>
      </c>
    </row>
    <row r="1500" spans="1:6" x14ac:dyDescent="0.25">
      <c r="A1500" s="4">
        <v>42620</v>
      </c>
      <c r="B1500" t="e">
        <f>'2012-2019 combined'!B1500*'2012-2019 sewage only'!$D1500/('2012-2019 sewage only'!$D1500+'2012-2019 sewage only'!$F1500)</f>
        <v>#VALUE!</v>
      </c>
      <c r="C1500">
        <f>'2012-2019 combined'!C1500*'2012-2019 sewage only'!$D1500/('2012-2019 sewage only'!$D1500+'2012-2019 sewage only'!$F1500)</f>
        <v>0</v>
      </c>
      <c r="D1500">
        <f>IF('2012-2019 combined'!D1500&lt;30,'2012-2019 combined'!D1500,30)</f>
        <v>19.27</v>
      </c>
      <c r="E1500" t="e">
        <f>'2012-2019 combined'!E1500*'2012-2019 sewage only'!$D1500/('2012-2019 sewage only'!$D1500+'2012-2019 sewage only'!$F1500)</f>
        <v>#VALUE!</v>
      </c>
      <c r="F1500">
        <f>IF('2012-2019 combined'!D1500&lt;30, 0, '2012-2019 combined'!D1500-30)</f>
        <v>0</v>
      </c>
    </row>
    <row r="1501" spans="1:6" x14ac:dyDescent="0.25">
      <c r="A1501" s="4">
        <v>42621</v>
      </c>
      <c r="B1501">
        <f>'2012-2019 combined'!B1501*'2012-2019 sewage only'!$D1501/('2012-2019 sewage only'!$D1501+'2012-2019 sewage only'!$F1501)</f>
        <v>5.3812586127698667</v>
      </c>
      <c r="C1501">
        <f>'2012-2019 combined'!C1501*'2012-2019 sewage only'!$D1501/('2012-2019 sewage only'!$D1501+'2012-2019 sewage only'!$F1501)</f>
        <v>0</v>
      </c>
      <c r="D1501">
        <f>IF('2012-2019 combined'!D1501&lt;30,'2012-2019 combined'!D1501,30)</f>
        <v>30</v>
      </c>
      <c r="E1501" t="e">
        <f>'2012-2019 combined'!E1501*'2012-2019 sewage only'!$D1501/('2012-2019 sewage only'!$D1501+'2012-2019 sewage only'!$F1501)</f>
        <v>#VALUE!</v>
      </c>
      <c r="F1501">
        <f>IF('2012-2019 combined'!D1501&lt;30, 0, '2012-2019 combined'!D1501-30)</f>
        <v>13.54</v>
      </c>
    </row>
    <row r="1502" spans="1:6" x14ac:dyDescent="0.25">
      <c r="A1502" s="4">
        <v>42622</v>
      </c>
      <c r="B1502" t="e">
        <f>'2012-2019 combined'!B1502*'2012-2019 sewage only'!$D1502/('2012-2019 sewage only'!$D1502+'2012-2019 sewage only'!$F1502)</f>
        <v>#VALUE!</v>
      </c>
      <c r="C1502">
        <f>'2012-2019 combined'!C1502*'2012-2019 sewage only'!$D1502/('2012-2019 sewage only'!$D1502+'2012-2019 sewage only'!$F1502)</f>
        <v>0</v>
      </c>
      <c r="D1502">
        <f>IF('2012-2019 combined'!D1502&lt;30,'2012-2019 combined'!D1502,30)</f>
        <v>24.71</v>
      </c>
      <c r="E1502" t="e">
        <f>'2012-2019 combined'!E1502*'2012-2019 sewage only'!$D1502/('2012-2019 sewage only'!$D1502+'2012-2019 sewage only'!$F1502)</f>
        <v>#VALUE!</v>
      </c>
      <c r="F1502">
        <f>IF('2012-2019 combined'!D1502&lt;30, 0, '2012-2019 combined'!D1502-30)</f>
        <v>0</v>
      </c>
    </row>
    <row r="1503" spans="1:6" x14ac:dyDescent="0.25">
      <c r="A1503" s="4">
        <v>42623</v>
      </c>
      <c r="B1503" t="e">
        <f>'2012-2019 combined'!B1503*'2012-2019 sewage only'!$D1503/('2012-2019 sewage only'!$D1503+'2012-2019 sewage only'!$F1503)</f>
        <v>#VALUE!</v>
      </c>
      <c r="C1503">
        <f>'2012-2019 combined'!C1503*'2012-2019 sewage only'!$D1503/('2012-2019 sewage only'!$D1503+'2012-2019 sewage only'!$F1503)</f>
        <v>0</v>
      </c>
      <c r="D1503">
        <f>IF('2012-2019 combined'!D1503&lt;30,'2012-2019 combined'!D1503,30)</f>
        <v>29.21</v>
      </c>
      <c r="E1503" t="e">
        <f>'2012-2019 combined'!E1503*'2012-2019 sewage only'!$D1503/('2012-2019 sewage only'!$D1503+'2012-2019 sewage only'!$F1503)</f>
        <v>#VALUE!</v>
      </c>
      <c r="F1503">
        <f>IF('2012-2019 combined'!D1503&lt;30, 0, '2012-2019 combined'!D1503-30)</f>
        <v>0</v>
      </c>
    </row>
    <row r="1504" spans="1:6" x14ac:dyDescent="0.25">
      <c r="A1504" s="4">
        <v>42624</v>
      </c>
      <c r="B1504" t="e">
        <f>'2012-2019 combined'!B1504*'2012-2019 sewage only'!$D1504/('2012-2019 sewage only'!$D1504+'2012-2019 sewage only'!$F1504)</f>
        <v>#VALUE!</v>
      </c>
      <c r="C1504">
        <f>'2012-2019 combined'!C1504*'2012-2019 sewage only'!$D1504/('2012-2019 sewage only'!$D1504+'2012-2019 sewage only'!$F1504)</f>
        <v>0</v>
      </c>
      <c r="D1504">
        <f>IF('2012-2019 combined'!D1504&lt;30,'2012-2019 combined'!D1504,30)</f>
        <v>21.8</v>
      </c>
      <c r="E1504" t="e">
        <f>'2012-2019 combined'!E1504*'2012-2019 sewage only'!$D1504/('2012-2019 sewage only'!$D1504+'2012-2019 sewage only'!$F1504)</f>
        <v>#VALUE!</v>
      </c>
      <c r="F1504">
        <f>IF('2012-2019 combined'!D1504&lt;30, 0, '2012-2019 combined'!D1504-30)</f>
        <v>0</v>
      </c>
    </row>
    <row r="1505" spans="1:6" x14ac:dyDescent="0.25">
      <c r="A1505" s="4">
        <v>42625</v>
      </c>
      <c r="B1505" t="e">
        <f>'2012-2019 combined'!B1505*'2012-2019 sewage only'!$D1505/('2012-2019 sewage only'!$D1505+'2012-2019 sewage only'!$F1505)</f>
        <v>#VALUE!</v>
      </c>
      <c r="C1505">
        <f>'2012-2019 combined'!C1505*'2012-2019 sewage only'!$D1505/('2012-2019 sewage only'!$D1505+'2012-2019 sewage only'!$F1505)</f>
        <v>0</v>
      </c>
      <c r="D1505">
        <f>IF('2012-2019 combined'!D1505&lt;30,'2012-2019 combined'!D1505,30)</f>
        <v>22.28</v>
      </c>
      <c r="E1505" t="e">
        <f>'2012-2019 combined'!E1505*'2012-2019 sewage only'!$D1505/('2012-2019 sewage only'!$D1505+'2012-2019 sewage only'!$F1505)</f>
        <v>#VALUE!</v>
      </c>
      <c r="F1505">
        <f>IF('2012-2019 combined'!D1505&lt;30, 0, '2012-2019 combined'!D1505-30)</f>
        <v>0</v>
      </c>
    </row>
    <row r="1506" spans="1:6" x14ac:dyDescent="0.25">
      <c r="A1506" s="4">
        <v>42626</v>
      </c>
      <c r="B1506">
        <f>'2012-2019 combined'!B1506*'2012-2019 sewage only'!$D1506/('2012-2019 sewage only'!$D1506+'2012-2019 sewage only'!$F1506)</f>
        <v>12.8</v>
      </c>
      <c r="C1506">
        <f>'2012-2019 combined'!C1506*'2012-2019 sewage only'!$D1506/('2012-2019 sewage only'!$D1506+'2012-2019 sewage only'!$F1506)</f>
        <v>4</v>
      </c>
      <c r="D1506">
        <f>IF('2012-2019 combined'!D1506&lt;30,'2012-2019 combined'!D1506,30)</f>
        <v>20.13</v>
      </c>
      <c r="E1506">
        <f>'2012-2019 combined'!E1506*'2012-2019 sewage only'!$D1506/('2012-2019 sewage only'!$D1506+'2012-2019 sewage only'!$F1506)</f>
        <v>34.200000000000003</v>
      </c>
      <c r="F1506">
        <f>IF('2012-2019 combined'!D1506&lt;30, 0, '2012-2019 combined'!D1506-30)</f>
        <v>0</v>
      </c>
    </row>
    <row r="1507" spans="1:6" x14ac:dyDescent="0.25">
      <c r="A1507" s="4">
        <v>42627</v>
      </c>
      <c r="B1507" t="e">
        <f>'2012-2019 combined'!B1507*'2012-2019 sewage only'!$D1507/('2012-2019 sewage only'!$D1507+'2012-2019 sewage only'!$F1507)</f>
        <v>#VALUE!</v>
      </c>
      <c r="C1507">
        <f>'2012-2019 combined'!C1507*'2012-2019 sewage only'!$D1507/('2012-2019 sewage only'!$D1507+'2012-2019 sewage only'!$F1507)</f>
        <v>0</v>
      </c>
      <c r="D1507">
        <f>IF('2012-2019 combined'!D1507&lt;30,'2012-2019 combined'!D1507,30)</f>
        <v>18.920000000000002</v>
      </c>
      <c r="E1507" t="e">
        <f>'2012-2019 combined'!E1507*'2012-2019 sewage only'!$D1507/('2012-2019 sewage only'!$D1507+'2012-2019 sewage only'!$F1507)</f>
        <v>#VALUE!</v>
      </c>
      <c r="F1507">
        <f>IF('2012-2019 combined'!D1507&lt;30, 0, '2012-2019 combined'!D1507-30)</f>
        <v>0</v>
      </c>
    </row>
    <row r="1508" spans="1:6" x14ac:dyDescent="0.25">
      <c r="A1508" s="4">
        <v>42628</v>
      </c>
      <c r="B1508">
        <f>'2012-2019 combined'!B1508*'2012-2019 sewage only'!$D1508/('2012-2019 sewage only'!$D1508+'2012-2019 sewage only'!$F1508)</f>
        <v>7.42</v>
      </c>
      <c r="C1508">
        <f>'2012-2019 combined'!C1508*'2012-2019 sewage only'!$D1508/('2012-2019 sewage only'!$D1508+'2012-2019 sewage only'!$F1508)</f>
        <v>0</v>
      </c>
      <c r="D1508">
        <f>IF('2012-2019 combined'!D1508&lt;30,'2012-2019 combined'!D1508,30)</f>
        <v>19.36</v>
      </c>
      <c r="E1508" t="e">
        <f>'2012-2019 combined'!E1508*'2012-2019 sewage only'!$D1508/('2012-2019 sewage only'!$D1508+'2012-2019 sewage only'!$F1508)</f>
        <v>#VALUE!</v>
      </c>
      <c r="F1508">
        <f>IF('2012-2019 combined'!D1508&lt;30, 0, '2012-2019 combined'!D1508-30)</f>
        <v>0</v>
      </c>
    </row>
    <row r="1509" spans="1:6" x14ac:dyDescent="0.25">
      <c r="A1509" s="4">
        <v>42629</v>
      </c>
      <c r="B1509" t="e">
        <f>'2012-2019 combined'!B1509*'2012-2019 sewage only'!$D1509/('2012-2019 sewage only'!$D1509+'2012-2019 sewage only'!$F1509)</f>
        <v>#VALUE!</v>
      </c>
      <c r="C1509">
        <f>'2012-2019 combined'!C1509*'2012-2019 sewage only'!$D1509/('2012-2019 sewage only'!$D1509+'2012-2019 sewage only'!$F1509)</f>
        <v>0</v>
      </c>
      <c r="D1509">
        <f>IF('2012-2019 combined'!D1509&lt;30,'2012-2019 combined'!D1509,30)</f>
        <v>27.5</v>
      </c>
      <c r="E1509" t="e">
        <f>'2012-2019 combined'!E1509*'2012-2019 sewage only'!$D1509/('2012-2019 sewage only'!$D1509+'2012-2019 sewage only'!$F1509)</f>
        <v>#VALUE!</v>
      </c>
      <c r="F1509">
        <f>IF('2012-2019 combined'!D1509&lt;30, 0, '2012-2019 combined'!D1509-30)</f>
        <v>0</v>
      </c>
    </row>
    <row r="1510" spans="1:6" x14ac:dyDescent="0.25">
      <c r="A1510" s="4">
        <v>42630</v>
      </c>
      <c r="B1510" t="e">
        <f>'2012-2019 combined'!B1510*'2012-2019 sewage only'!$D1510/('2012-2019 sewage only'!$D1510+'2012-2019 sewage only'!$F1510)</f>
        <v>#VALUE!</v>
      </c>
      <c r="C1510">
        <f>'2012-2019 combined'!C1510*'2012-2019 sewage only'!$D1510/('2012-2019 sewage only'!$D1510+'2012-2019 sewage only'!$F1510)</f>
        <v>0</v>
      </c>
      <c r="D1510">
        <f>IF('2012-2019 combined'!D1510&lt;30,'2012-2019 combined'!D1510,30)</f>
        <v>20.28</v>
      </c>
      <c r="E1510" t="e">
        <f>'2012-2019 combined'!E1510*'2012-2019 sewage only'!$D1510/('2012-2019 sewage only'!$D1510+'2012-2019 sewage only'!$F1510)</f>
        <v>#VALUE!</v>
      </c>
      <c r="F1510">
        <f>IF('2012-2019 combined'!D1510&lt;30, 0, '2012-2019 combined'!D1510-30)</f>
        <v>0</v>
      </c>
    </row>
    <row r="1511" spans="1:6" x14ac:dyDescent="0.25">
      <c r="A1511" s="4">
        <v>42631</v>
      </c>
      <c r="B1511" t="e">
        <f>'2012-2019 combined'!B1511*'2012-2019 sewage only'!$D1511/('2012-2019 sewage only'!$D1511+'2012-2019 sewage only'!$F1511)</f>
        <v>#VALUE!</v>
      </c>
      <c r="C1511">
        <f>'2012-2019 combined'!C1511*'2012-2019 sewage only'!$D1511/('2012-2019 sewage only'!$D1511+'2012-2019 sewage only'!$F1511)</f>
        <v>0</v>
      </c>
      <c r="D1511">
        <f>IF('2012-2019 combined'!D1511&lt;30,'2012-2019 combined'!D1511,30)</f>
        <v>20.03</v>
      </c>
      <c r="E1511" t="e">
        <f>'2012-2019 combined'!E1511*'2012-2019 sewage only'!$D1511/('2012-2019 sewage only'!$D1511+'2012-2019 sewage only'!$F1511)</f>
        <v>#VALUE!</v>
      </c>
      <c r="F1511">
        <f>IF('2012-2019 combined'!D1511&lt;30, 0, '2012-2019 combined'!D1511-30)</f>
        <v>0</v>
      </c>
    </row>
    <row r="1512" spans="1:6" x14ac:dyDescent="0.25">
      <c r="A1512" s="4">
        <v>42632</v>
      </c>
      <c r="B1512" t="e">
        <f>'2012-2019 combined'!B1512*'2012-2019 sewage only'!$D1512/('2012-2019 sewage only'!$D1512+'2012-2019 sewage only'!$F1512)</f>
        <v>#VALUE!</v>
      </c>
      <c r="C1512">
        <f>'2012-2019 combined'!C1512*'2012-2019 sewage only'!$D1512/('2012-2019 sewage only'!$D1512+'2012-2019 sewage only'!$F1512)</f>
        <v>0</v>
      </c>
      <c r="D1512">
        <f>IF('2012-2019 combined'!D1512&lt;30,'2012-2019 combined'!D1512,30)</f>
        <v>19.63</v>
      </c>
      <c r="E1512" t="e">
        <f>'2012-2019 combined'!E1512*'2012-2019 sewage only'!$D1512/('2012-2019 sewage only'!$D1512+'2012-2019 sewage only'!$F1512)</f>
        <v>#VALUE!</v>
      </c>
      <c r="F1512">
        <f>IF('2012-2019 combined'!D1512&lt;30, 0, '2012-2019 combined'!D1512-30)</f>
        <v>0</v>
      </c>
    </row>
    <row r="1513" spans="1:6" x14ac:dyDescent="0.25">
      <c r="A1513" s="4">
        <v>42633</v>
      </c>
      <c r="B1513">
        <f>'2012-2019 combined'!B1513*'2012-2019 sewage only'!$D1513/('2012-2019 sewage only'!$D1513+'2012-2019 sewage only'!$F1513)</f>
        <v>8.31</v>
      </c>
      <c r="C1513">
        <f>'2012-2019 combined'!C1513*'2012-2019 sewage only'!$D1513/('2012-2019 sewage only'!$D1513+'2012-2019 sewage only'!$F1513)</f>
        <v>0.59799999999999998</v>
      </c>
      <c r="D1513">
        <f>IF('2012-2019 combined'!D1513&lt;30,'2012-2019 combined'!D1513,30)</f>
        <v>17.11</v>
      </c>
      <c r="E1513">
        <f>'2012-2019 combined'!E1513*'2012-2019 sewage only'!$D1513/('2012-2019 sewage only'!$D1513+'2012-2019 sewage only'!$F1513)</f>
        <v>37.4</v>
      </c>
      <c r="F1513">
        <f>IF('2012-2019 combined'!D1513&lt;30, 0, '2012-2019 combined'!D1513-30)</f>
        <v>0</v>
      </c>
    </row>
    <row r="1514" spans="1:6" x14ac:dyDescent="0.25">
      <c r="A1514" s="4">
        <v>42634</v>
      </c>
      <c r="B1514" t="e">
        <f>'2012-2019 combined'!B1514*'2012-2019 sewage only'!$D1514/('2012-2019 sewage only'!$D1514+'2012-2019 sewage only'!$F1514)</f>
        <v>#VALUE!</v>
      </c>
      <c r="C1514">
        <f>'2012-2019 combined'!C1514*'2012-2019 sewage only'!$D1514/('2012-2019 sewage only'!$D1514+'2012-2019 sewage only'!$F1514)</f>
        <v>0</v>
      </c>
      <c r="D1514">
        <f>IF('2012-2019 combined'!D1514&lt;30,'2012-2019 combined'!D1514,30)</f>
        <v>17.989999999999998</v>
      </c>
      <c r="E1514" t="e">
        <f>'2012-2019 combined'!E1514*'2012-2019 sewage only'!$D1514/('2012-2019 sewage only'!$D1514+'2012-2019 sewage only'!$F1514)</f>
        <v>#VALUE!</v>
      </c>
      <c r="F1514">
        <f>IF('2012-2019 combined'!D1514&lt;30, 0, '2012-2019 combined'!D1514-30)</f>
        <v>0</v>
      </c>
    </row>
    <row r="1515" spans="1:6" x14ac:dyDescent="0.25">
      <c r="A1515" s="4">
        <v>42635</v>
      </c>
      <c r="B1515">
        <f>'2012-2019 combined'!B1515*'2012-2019 sewage only'!$D1515/('2012-2019 sewage only'!$D1515+'2012-2019 sewage only'!$F1515)</f>
        <v>6.8499999999999988</v>
      </c>
      <c r="C1515">
        <f>'2012-2019 combined'!C1515*'2012-2019 sewage only'!$D1515/('2012-2019 sewage only'!$D1515+'2012-2019 sewage only'!$F1515)</f>
        <v>0</v>
      </c>
      <c r="D1515">
        <f>IF('2012-2019 combined'!D1515&lt;30,'2012-2019 combined'!D1515,30)</f>
        <v>19.46</v>
      </c>
      <c r="E1515" t="e">
        <f>'2012-2019 combined'!E1515*'2012-2019 sewage only'!$D1515/('2012-2019 sewage only'!$D1515+'2012-2019 sewage only'!$F1515)</f>
        <v>#VALUE!</v>
      </c>
      <c r="F1515">
        <f>IF('2012-2019 combined'!D1515&lt;30, 0, '2012-2019 combined'!D1515-30)</f>
        <v>0</v>
      </c>
    </row>
    <row r="1516" spans="1:6" x14ac:dyDescent="0.25">
      <c r="A1516" s="4">
        <v>42636</v>
      </c>
      <c r="B1516" t="e">
        <f>'2012-2019 combined'!B1516*'2012-2019 sewage only'!$D1516/('2012-2019 sewage only'!$D1516+'2012-2019 sewage only'!$F1516)</f>
        <v>#VALUE!</v>
      </c>
      <c r="C1516">
        <f>'2012-2019 combined'!C1516*'2012-2019 sewage only'!$D1516/('2012-2019 sewage only'!$D1516+'2012-2019 sewage only'!$F1516)</f>
        <v>0</v>
      </c>
      <c r="D1516">
        <f>IF('2012-2019 combined'!D1516&lt;30,'2012-2019 combined'!D1516,30)</f>
        <v>19.11</v>
      </c>
      <c r="E1516" t="e">
        <f>'2012-2019 combined'!E1516*'2012-2019 sewage only'!$D1516/('2012-2019 sewage only'!$D1516+'2012-2019 sewage only'!$F1516)</f>
        <v>#VALUE!</v>
      </c>
      <c r="F1516">
        <f>IF('2012-2019 combined'!D1516&lt;30, 0, '2012-2019 combined'!D1516-30)</f>
        <v>0</v>
      </c>
    </row>
    <row r="1517" spans="1:6" x14ac:dyDescent="0.25">
      <c r="A1517" s="4">
        <v>42637</v>
      </c>
      <c r="B1517" t="e">
        <f>'2012-2019 combined'!B1517*'2012-2019 sewage only'!$D1517/('2012-2019 sewage only'!$D1517+'2012-2019 sewage only'!$F1517)</f>
        <v>#VALUE!</v>
      </c>
      <c r="C1517">
        <f>'2012-2019 combined'!C1517*'2012-2019 sewage only'!$D1517/('2012-2019 sewage only'!$D1517+'2012-2019 sewage only'!$F1517)</f>
        <v>0</v>
      </c>
      <c r="D1517">
        <f>IF('2012-2019 combined'!D1517&lt;30,'2012-2019 combined'!D1517,30)</f>
        <v>20.14</v>
      </c>
      <c r="E1517" t="e">
        <f>'2012-2019 combined'!E1517*'2012-2019 sewage only'!$D1517/('2012-2019 sewage only'!$D1517+'2012-2019 sewage only'!$F1517)</f>
        <v>#VALUE!</v>
      </c>
      <c r="F1517">
        <f>IF('2012-2019 combined'!D1517&lt;30, 0, '2012-2019 combined'!D1517-30)</f>
        <v>0</v>
      </c>
    </row>
    <row r="1518" spans="1:6" x14ac:dyDescent="0.25">
      <c r="A1518" s="4">
        <v>42638</v>
      </c>
      <c r="B1518" t="e">
        <f>'2012-2019 combined'!B1518*'2012-2019 sewage only'!$D1518/('2012-2019 sewage only'!$D1518+'2012-2019 sewage only'!$F1518)</f>
        <v>#VALUE!</v>
      </c>
      <c r="C1518">
        <f>'2012-2019 combined'!C1518*'2012-2019 sewage only'!$D1518/('2012-2019 sewage only'!$D1518+'2012-2019 sewage only'!$F1518)</f>
        <v>0</v>
      </c>
      <c r="D1518">
        <f>IF('2012-2019 combined'!D1518&lt;30,'2012-2019 combined'!D1518,30)</f>
        <v>19.89</v>
      </c>
      <c r="E1518" t="e">
        <f>'2012-2019 combined'!E1518*'2012-2019 sewage only'!$D1518/('2012-2019 sewage only'!$D1518+'2012-2019 sewage only'!$F1518)</f>
        <v>#VALUE!</v>
      </c>
      <c r="F1518">
        <f>IF('2012-2019 combined'!D1518&lt;30, 0, '2012-2019 combined'!D1518-30)</f>
        <v>0</v>
      </c>
    </row>
    <row r="1519" spans="1:6" x14ac:dyDescent="0.25">
      <c r="A1519" s="4">
        <v>42639</v>
      </c>
      <c r="B1519" t="e">
        <f>'2012-2019 combined'!B1519*'2012-2019 sewage only'!$D1519/('2012-2019 sewage only'!$D1519+'2012-2019 sewage only'!$F1519)</f>
        <v>#VALUE!</v>
      </c>
      <c r="C1519">
        <f>'2012-2019 combined'!C1519*'2012-2019 sewage only'!$D1519/('2012-2019 sewage only'!$D1519+'2012-2019 sewage only'!$F1519)</f>
        <v>0</v>
      </c>
      <c r="D1519">
        <f>IF('2012-2019 combined'!D1519&lt;30,'2012-2019 combined'!D1519,30)</f>
        <v>19.52</v>
      </c>
      <c r="E1519" t="e">
        <f>'2012-2019 combined'!E1519*'2012-2019 sewage only'!$D1519/('2012-2019 sewage only'!$D1519+'2012-2019 sewage only'!$F1519)</f>
        <v>#VALUE!</v>
      </c>
      <c r="F1519">
        <f>IF('2012-2019 combined'!D1519&lt;30, 0, '2012-2019 combined'!D1519-30)</f>
        <v>0</v>
      </c>
    </row>
    <row r="1520" spans="1:6" x14ac:dyDescent="0.25">
      <c r="A1520" s="4">
        <v>42640</v>
      </c>
      <c r="B1520">
        <f>'2012-2019 combined'!B1520*'2012-2019 sewage only'!$D1520/('2012-2019 sewage only'!$D1520+'2012-2019 sewage only'!$F1520)</f>
        <v>12.8</v>
      </c>
      <c r="C1520">
        <f>'2012-2019 combined'!C1520*'2012-2019 sewage only'!$D1520/('2012-2019 sewage only'!$D1520+'2012-2019 sewage only'!$F1520)</f>
        <v>2.9</v>
      </c>
      <c r="D1520">
        <f>IF('2012-2019 combined'!D1520&lt;30,'2012-2019 combined'!D1520,30)</f>
        <v>19.55</v>
      </c>
      <c r="E1520">
        <f>'2012-2019 combined'!E1520*'2012-2019 sewage only'!$D1520/('2012-2019 sewage only'!$D1520+'2012-2019 sewage only'!$F1520)</f>
        <v>38.200000000000003</v>
      </c>
      <c r="F1520">
        <f>IF('2012-2019 combined'!D1520&lt;30, 0, '2012-2019 combined'!D1520-30)</f>
        <v>0</v>
      </c>
    </row>
    <row r="1521" spans="1:6" x14ac:dyDescent="0.25">
      <c r="A1521" s="4">
        <v>42641</v>
      </c>
      <c r="B1521" t="e">
        <f>'2012-2019 combined'!B1521*'2012-2019 sewage only'!$D1521/('2012-2019 sewage only'!$D1521+'2012-2019 sewage only'!$F1521)</f>
        <v>#VALUE!</v>
      </c>
      <c r="C1521">
        <f>'2012-2019 combined'!C1521*'2012-2019 sewage only'!$D1521/('2012-2019 sewage only'!$D1521+'2012-2019 sewage only'!$F1521)</f>
        <v>0</v>
      </c>
      <c r="D1521">
        <f>IF('2012-2019 combined'!D1521&lt;30,'2012-2019 combined'!D1521,30)</f>
        <v>19.27</v>
      </c>
      <c r="E1521" t="e">
        <f>'2012-2019 combined'!E1521*'2012-2019 sewage only'!$D1521/('2012-2019 sewage only'!$D1521+'2012-2019 sewage only'!$F1521)</f>
        <v>#VALUE!</v>
      </c>
      <c r="F1521">
        <f>IF('2012-2019 combined'!D1521&lt;30, 0, '2012-2019 combined'!D1521-30)</f>
        <v>0</v>
      </c>
    </row>
    <row r="1522" spans="1:6" x14ac:dyDescent="0.25">
      <c r="A1522" s="4">
        <v>42642</v>
      </c>
      <c r="B1522">
        <f>'2012-2019 combined'!B1522*'2012-2019 sewage only'!$D1522/('2012-2019 sewage only'!$D1522+'2012-2019 sewage only'!$F1522)</f>
        <v>11.1</v>
      </c>
      <c r="C1522">
        <f>'2012-2019 combined'!C1522*'2012-2019 sewage only'!$D1522/('2012-2019 sewage only'!$D1522+'2012-2019 sewage only'!$F1522)</f>
        <v>0</v>
      </c>
      <c r="D1522">
        <f>IF('2012-2019 combined'!D1522&lt;30,'2012-2019 combined'!D1522,30)</f>
        <v>21.49</v>
      </c>
      <c r="E1522" t="e">
        <f>'2012-2019 combined'!E1522*'2012-2019 sewage only'!$D1522/('2012-2019 sewage only'!$D1522+'2012-2019 sewage only'!$F1522)</f>
        <v>#VALUE!</v>
      </c>
      <c r="F1522">
        <f>IF('2012-2019 combined'!D1522&lt;30, 0, '2012-2019 combined'!D1522-30)</f>
        <v>0</v>
      </c>
    </row>
    <row r="1523" spans="1:6" x14ac:dyDescent="0.25">
      <c r="A1523" s="4">
        <v>42643</v>
      </c>
      <c r="B1523" t="e">
        <f>'2012-2019 combined'!B1523*'2012-2019 sewage only'!$D1523/('2012-2019 sewage only'!$D1523+'2012-2019 sewage only'!$F1523)</f>
        <v>#VALUE!</v>
      </c>
      <c r="C1523">
        <f>'2012-2019 combined'!C1523*'2012-2019 sewage only'!$D1523/('2012-2019 sewage only'!$D1523+'2012-2019 sewage only'!$F1523)</f>
        <v>0</v>
      </c>
      <c r="D1523">
        <f>IF('2012-2019 combined'!D1523&lt;30,'2012-2019 combined'!D1523,30)</f>
        <v>20.74</v>
      </c>
      <c r="E1523" t="e">
        <f>'2012-2019 combined'!E1523*'2012-2019 sewage only'!$D1523/('2012-2019 sewage only'!$D1523+'2012-2019 sewage only'!$F1523)</f>
        <v>#VALUE!</v>
      </c>
      <c r="F1523">
        <f>IF('2012-2019 combined'!D1523&lt;30, 0, '2012-2019 combined'!D1523-30)</f>
        <v>0</v>
      </c>
    </row>
    <row r="1524" spans="1:6" x14ac:dyDescent="0.25">
      <c r="A1524" s="4">
        <v>42644</v>
      </c>
      <c r="B1524" t="e">
        <f>'2012-2019 combined'!B1524*'2012-2019 sewage only'!$D1524/('2012-2019 sewage only'!$D1524+'2012-2019 sewage only'!$F1524)</f>
        <v>#VALUE!</v>
      </c>
      <c r="C1524">
        <f>'2012-2019 combined'!C1524*'2012-2019 sewage only'!$D1524/('2012-2019 sewage only'!$D1524+'2012-2019 sewage only'!$F1524)</f>
        <v>0</v>
      </c>
      <c r="D1524">
        <f>IF('2012-2019 combined'!D1524&lt;30,'2012-2019 combined'!D1524,30)</f>
        <v>18.5</v>
      </c>
      <c r="E1524" t="e">
        <f>'2012-2019 combined'!E1524*'2012-2019 sewage only'!$D1524/('2012-2019 sewage only'!$D1524+'2012-2019 sewage only'!$F1524)</f>
        <v>#VALUE!</v>
      </c>
      <c r="F1524">
        <f>IF('2012-2019 combined'!D1524&lt;30, 0, '2012-2019 combined'!D1524-30)</f>
        <v>0</v>
      </c>
    </row>
    <row r="1525" spans="1:6" x14ac:dyDescent="0.25">
      <c r="A1525" s="4">
        <v>42645</v>
      </c>
      <c r="B1525" t="e">
        <f>'2012-2019 combined'!B1525*'2012-2019 sewage only'!$D1525/('2012-2019 sewage only'!$D1525+'2012-2019 sewage only'!$F1525)</f>
        <v>#VALUE!</v>
      </c>
      <c r="C1525">
        <f>'2012-2019 combined'!C1525*'2012-2019 sewage only'!$D1525/('2012-2019 sewage only'!$D1525+'2012-2019 sewage only'!$F1525)</f>
        <v>0</v>
      </c>
      <c r="D1525">
        <f>IF('2012-2019 combined'!D1525&lt;30,'2012-2019 combined'!D1525,30)</f>
        <v>19.12</v>
      </c>
      <c r="E1525" t="e">
        <f>'2012-2019 combined'!E1525*'2012-2019 sewage only'!$D1525/('2012-2019 sewage only'!$D1525+'2012-2019 sewage only'!$F1525)</f>
        <v>#VALUE!</v>
      </c>
      <c r="F1525">
        <f>IF('2012-2019 combined'!D1525&lt;30, 0, '2012-2019 combined'!D1525-30)</f>
        <v>0</v>
      </c>
    </row>
    <row r="1526" spans="1:6" x14ac:dyDescent="0.25">
      <c r="A1526" s="4">
        <v>42646</v>
      </c>
      <c r="B1526" t="e">
        <f>'2012-2019 combined'!B1526*'2012-2019 sewage only'!$D1526/('2012-2019 sewage only'!$D1526+'2012-2019 sewage only'!$F1526)</f>
        <v>#VALUE!</v>
      </c>
      <c r="C1526">
        <f>'2012-2019 combined'!C1526*'2012-2019 sewage only'!$D1526/('2012-2019 sewage only'!$D1526+'2012-2019 sewage only'!$F1526)</f>
        <v>0</v>
      </c>
      <c r="D1526">
        <f>IF('2012-2019 combined'!D1526&lt;30,'2012-2019 combined'!D1526,30)</f>
        <v>18.940000000000001</v>
      </c>
      <c r="E1526" t="e">
        <f>'2012-2019 combined'!E1526*'2012-2019 sewage only'!$D1526/('2012-2019 sewage only'!$D1526+'2012-2019 sewage only'!$F1526)</f>
        <v>#VALUE!</v>
      </c>
      <c r="F1526">
        <f>IF('2012-2019 combined'!D1526&lt;30, 0, '2012-2019 combined'!D1526-30)</f>
        <v>0</v>
      </c>
    </row>
    <row r="1527" spans="1:6" x14ac:dyDescent="0.25">
      <c r="A1527" s="4">
        <v>42647</v>
      </c>
      <c r="B1527">
        <f>'2012-2019 combined'!B1527*'2012-2019 sewage only'!$D1527/('2012-2019 sewage only'!$D1527+'2012-2019 sewage only'!$F1527)</f>
        <v>11.7</v>
      </c>
      <c r="C1527">
        <f>'2012-2019 combined'!C1527*'2012-2019 sewage only'!$D1527/('2012-2019 sewage only'!$D1527+'2012-2019 sewage only'!$F1527)</f>
        <v>0.4</v>
      </c>
      <c r="D1527">
        <f>IF('2012-2019 combined'!D1527&lt;30,'2012-2019 combined'!D1527,30)</f>
        <v>19.2</v>
      </c>
      <c r="E1527">
        <f>'2012-2019 combined'!E1527*'2012-2019 sewage only'!$D1527/('2012-2019 sewage only'!$D1527+'2012-2019 sewage only'!$F1527)</f>
        <v>40</v>
      </c>
      <c r="F1527">
        <f>IF('2012-2019 combined'!D1527&lt;30, 0, '2012-2019 combined'!D1527-30)</f>
        <v>0</v>
      </c>
    </row>
    <row r="1528" spans="1:6" x14ac:dyDescent="0.25">
      <c r="A1528" s="4">
        <v>42648</v>
      </c>
      <c r="B1528" t="e">
        <f>'2012-2019 combined'!B1528*'2012-2019 sewage only'!$D1528/('2012-2019 sewage only'!$D1528+'2012-2019 sewage only'!$F1528)</f>
        <v>#VALUE!</v>
      </c>
      <c r="C1528">
        <f>'2012-2019 combined'!C1528*'2012-2019 sewage only'!$D1528/('2012-2019 sewage only'!$D1528+'2012-2019 sewage only'!$F1528)</f>
        <v>0</v>
      </c>
      <c r="D1528">
        <f>IF('2012-2019 combined'!D1528&lt;30,'2012-2019 combined'!D1528,30)</f>
        <v>19.57</v>
      </c>
      <c r="E1528" t="e">
        <f>'2012-2019 combined'!E1528*'2012-2019 sewage only'!$D1528/('2012-2019 sewage only'!$D1528+'2012-2019 sewage only'!$F1528)</f>
        <v>#VALUE!</v>
      </c>
      <c r="F1528">
        <f>IF('2012-2019 combined'!D1528&lt;30, 0, '2012-2019 combined'!D1528-30)</f>
        <v>0</v>
      </c>
    </row>
    <row r="1529" spans="1:6" x14ac:dyDescent="0.25">
      <c r="A1529" s="4">
        <v>42649</v>
      </c>
      <c r="B1529">
        <f>'2012-2019 combined'!B1529*'2012-2019 sewage only'!$D1529/('2012-2019 sewage only'!$D1529+'2012-2019 sewage only'!$F1529)</f>
        <v>9.8000000000000007</v>
      </c>
      <c r="C1529">
        <f>'2012-2019 combined'!C1529*'2012-2019 sewage only'!$D1529/('2012-2019 sewage only'!$D1529+'2012-2019 sewage only'!$F1529)</f>
        <v>0</v>
      </c>
      <c r="D1529">
        <f>IF('2012-2019 combined'!D1529&lt;30,'2012-2019 combined'!D1529,30)</f>
        <v>19.68</v>
      </c>
      <c r="E1529" t="e">
        <f>'2012-2019 combined'!E1529*'2012-2019 sewage only'!$D1529/('2012-2019 sewage only'!$D1529+'2012-2019 sewage only'!$F1529)</f>
        <v>#VALUE!</v>
      </c>
      <c r="F1529">
        <f>IF('2012-2019 combined'!D1529&lt;30, 0, '2012-2019 combined'!D1529-30)</f>
        <v>0</v>
      </c>
    </row>
    <row r="1530" spans="1:6" x14ac:dyDescent="0.25">
      <c r="A1530" s="4">
        <v>42650</v>
      </c>
      <c r="B1530" t="e">
        <f>'2012-2019 combined'!B1530*'2012-2019 sewage only'!$D1530/('2012-2019 sewage only'!$D1530+'2012-2019 sewage only'!$F1530)</f>
        <v>#VALUE!</v>
      </c>
      <c r="C1530">
        <f>'2012-2019 combined'!C1530*'2012-2019 sewage only'!$D1530/('2012-2019 sewage only'!$D1530+'2012-2019 sewage only'!$F1530)</f>
        <v>0</v>
      </c>
      <c r="D1530">
        <f>IF('2012-2019 combined'!D1530&lt;30,'2012-2019 combined'!D1530,30)</f>
        <v>19.239999999999998</v>
      </c>
      <c r="E1530" t="e">
        <f>'2012-2019 combined'!E1530*'2012-2019 sewage only'!$D1530/('2012-2019 sewage only'!$D1530+'2012-2019 sewage only'!$F1530)</f>
        <v>#VALUE!</v>
      </c>
      <c r="F1530">
        <f>IF('2012-2019 combined'!D1530&lt;30, 0, '2012-2019 combined'!D1530-30)</f>
        <v>0</v>
      </c>
    </row>
    <row r="1531" spans="1:6" x14ac:dyDescent="0.25">
      <c r="A1531" s="4">
        <v>42651</v>
      </c>
      <c r="B1531" t="e">
        <f>'2012-2019 combined'!B1531*'2012-2019 sewage only'!$D1531/('2012-2019 sewage only'!$D1531+'2012-2019 sewage only'!$F1531)</f>
        <v>#VALUE!</v>
      </c>
      <c r="C1531">
        <f>'2012-2019 combined'!C1531*'2012-2019 sewage only'!$D1531/('2012-2019 sewage only'!$D1531+'2012-2019 sewage only'!$F1531)</f>
        <v>0</v>
      </c>
      <c r="D1531">
        <f>IF('2012-2019 combined'!D1531&lt;30,'2012-2019 combined'!D1531,30)</f>
        <v>18.86</v>
      </c>
      <c r="E1531" t="e">
        <f>'2012-2019 combined'!E1531*'2012-2019 sewage only'!$D1531/('2012-2019 sewage only'!$D1531+'2012-2019 sewage only'!$F1531)</f>
        <v>#VALUE!</v>
      </c>
      <c r="F1531">
        <f>IF('2012-2019 combined'!D1531&lt;30, 0, '2012-2019 combined'!D1531-30)</f>
        <v>0</v>
      </c>
    </row>
    <row r="1532" spans="1:6" x14ac:dyDescent="0.25">
      <c r="A1532" s="4">
        <v>42652</v>
      </c>
      <c r="B1532" t="e">
        <f>'2012-2019 combined'!B1532*'2012-2019 sewage only'!$D1532/('2012-2019 sewage only'!$D1532+'2012-2019 sewage only'!$F1532)</f>
        <v>#VALUE!</v>
      </c>
      <c r="C1532">
        <f>'2012-2019 combined'!C1532*'2012-2019 sewage only'!$D1532/('2012-2019 sewage only'!$D1532+'2012-2019 sewage only'!$F1532)</f>
        <v>0</v>
      </c>
      <c r="D1532">
        <f>IF('2012-2019 combined'!D1532&lt;30,'2012-2019 combined'!D1532,30)</f>
        <v>19.38</v>
      </c>
      <c r="E1532" t="e">
        <f>'2012-2019 combined'!E1532*'2012-2019 sewage only'!$D1532/('2012-2019 sewage only'!$D1532+'2012-2019 sewage only'!$F1532)</f>
        <v>#VALUE!</v>
      </c>
      <c r="F1532">
        <f>IF('2012-2019 combined'!D1532&lt;30, 0, '2012-2019 combined'!D1532-30)</f>
        <v>0</v>
      </c>
    </row>
    <row r="1533" spans="1:6" x14ac:dyDescent="0.25">
      <c r="A1533" s="4">
        <v>42653</v>
      </c>
      <c r="B1533" t="e">
        <f>'2012-2019 combined'!B1533*'2012-2019 sewage only'!$D1533/('2012-2019 sewage only'!$D1533+'2012-2019 sewage only'!$F1533)</f>
        <v>#VALUE!</v>
      </c>
      <c r="C1533">
        <f>'2012-2019 combined'!C1533*'2012-2019 sewage only'!$D1533/('2012-2019 sewage only'!$D1533+'2012-2019 sewage only'!$F1533)</f>
        <v>0</v>
      </c>
      <c r="D1533">
        <f>IF('2012-2019 combined'!D1533&lt;30,'2012-2019 combined'!D1533,30)</f>
        <v>19.14</v>
      </c>
      <c r="E1533" t="e">
        <f>'2012-2019 combined'!E1533*'2012-2019 sewage only'!$D1533/('2012-2019 sewage only'!$D1533+'2012-2019 sewage only'!$F1533)</f>
        <v>#VALUE!</v>
      </c>
      <c r="F1533">
        <f>IF('2012-2019 combined'!D1533&lt;30, 0, '2012-2019 combined'!D1533-30)</f>
        <v>0</v>
      </c>
    </row>
    <row r="1534" spans="1:6" x14ac:dyDescent="0.25">
      <c r="A1534" s="4">
        <v>42654</v>
      </c>
      <c r="B1534">
        <f>'2012-2019 combined'!B1534*'2012-2019 sewage only'!$D1534/('2012-2019 sewage only'!$D1534+'2012-2019 sewage only'!$F1534)</f>
        <v>9.01</v>
      </c>
      <c r="C1534">
        <f>'2012-2019 combined'!C1534*'2012-2019 sewage only'!$D1534/('2012-2019 sewage only'!$D1534+'2012-2019 sewage only'!$F1534)</f>
        <v>0.94799999999999995</v>
      </c>
      <c r="D1534">
        <f>IF('2012-2019 combined'!D1534&lt;30,'2012-2019 combined'!D1534,30)</f>
        <v>18.489999999999998</v>
      </c>
      <c r="E1534">
        <f>'2012-2019 combined'!E1534*'2012-2019 sewage only'!$D1534/('2012-2019 sewage only'!$D1534+'2012-2019 sewage only'!$F1534)</f>
        <v>34.200000000000003</v>
      </c>
      <c r="F1534">
        <f>IF('2012-2019 combined'!D1534&lt;30, 0, '2012-2019 combined'!D1534-30)</f>
        <v>0</v>
      </c>
    </row>
    <row r="1535" spans="1:6" x14ac:dyDescent="0.25">
      <c r="A1535" s="4">
        <v>42655</v>
      </c>
      <c r="B1535" t="e">
        <f>'2012-2019 combined'!B1535*'2012-2019 sewage only'!$D1535/('2012-2019 sewage only'!$D1535+'2012-2019 sewage only'!$F1535)</f>
        <v>#VALUE!</v>
      </c>
      <c r="C1535">
        <f>'2012-2019 combined'!C1535*'2012-2019 sewage only'!$D1535/('2012-2019 sewage only'!$D1535+'2012-2019 sewage only'!$F1535)</f>
        <v>0</v>
      </c>
      <c r="D1535">
        <f>IF('2012-2019 combined'!D1535&lt;30,'2012-2019 combined'!D1535,30)</f>
        <v>19.350000000000001</v>
      </c>
      <c r="E1535" t="e">
        <f>'2012-2019 combined'!E1535*'2012-2019 sewage only'!$D1535/('2012-2019 sewage only'!$D1535+'2012-2019 sewage only'!$F1535)</f>
        <v>#VALUE!</v>
      </c>
      <c r="F1535">
        <f>IF('2012-2019 combined'!D1535&lt;30, 0, '2012-2019 combined'!D1535-30)</f>
        <v>0</v>
      </c>
    </row>
    <row r="1536" spans="1:6" x14ac:dyDescent="0.25">
      <c r="A1536" s="4">
        <v>42656</v>
      </c>
      <c r="B1536">
        <f>'2012-2019 combined'!B1536*'2012-2019 sewage only'!$D1536/('2012-2019 sewage only'!$D1536+'2012-2019 sewage only'!$F1536)</f>
        <v>8.75</v>
      </c>
      <c r="C1536">
        <f>'2012-2019 combined'!C1536*'2012-2019 sewage only'!$D1536/('2012-2019 sewage only'!$D1536+'2012-2019 sewage only'!$F1536)</f>
        <v>0</v>
      </c>
      <c r="D1536">
        <f>IF('2012-2019 combined'!D1536&lt;30,'2012-2019 combined'!D1536,30)</f>
        <v>18.52</v>
      </c>
      <c r="E1536" t="e">
        <f>'2012-2019 combined'!E1536*'2012-2019 sewage only'!$D1536/('2012-2019 sewage only'!$D1536+'2012-2019 sewage only'!$F1536)</f>
        <v>#VALUE!</v>
      </c>
      <c r="F1536">
        <f>IF('2012-2019 combined'!D1536&lt;30, 0, '2012-2019 combined'!D1536-30)</f>
        <v>0</v>
      </c>
    </row>
    <row r="1537" spans="1:6" x14ac:dyDescent="0.25">
      <c r="A1537" s="4">
        <v>42657</v>
      </c>
      <c r="B1537" t="e">
        <f>'2012-2019 combined'!B1537*'2012-2019 sewage only'!$D1537/('2012-2019 sewage only'!$D1537+'2012-2019 sewage only'!$F1537)</f>
        <v>#VALUE!</v>
      </c>
      <c r="C1537">
        <f>'2012-2019 combined'!C1537*'2012-2019 sewage only'!$D1537/('2012-2019 sewage only'!$D1537+'2012-2019 sewage only'!$F1537)</f>
        <v>0</v>
      </c>
      <c r="D1537">
        <f>IF('2012-2019 combined'!D1537&lt;30,'2012-2019 combined'!D1537,30)</f>
        <v>18.98</v>
      </c>
      <c r="E1537" t="e">
        <f>'2012-2019 combined'!E1537*'2012-2019 sewage only'!$D1537/('2012-2019 sewage only'!$D1537+'2012-2019 sewage only'!$F1537)</f>
        <v>#VALUE!</v>
      </c>
      <c r="F1537">
        <f>IF('2012-2019 combined'!D1537&lt;30, 0, '2012-2019 combined'!D1537-30)</f>
        <v>0</v>
      </c>
    </row>
    <row r="1538" spans="1:6" x14ac:dyDescent="0.25">
      <c r="A1538" s="4">
        <v>42658</v>
      </c>
      <c r="B1538" t="e">
        <f>'2012-2019 combined'!B1538*'2012-2019 sewage only'!$D1538/('2012-2019 sewage only'!$D1538+'2012-2019 sewage only'!$F1538)</f>
        <v>#VALUE!</v>
      </c>
      <c r="C1538">
        <f>'2012-2019 combined'!C1538*'2012-2019 sewage only'!$D1538/('2012-2019 sewage only'!$D1538+'2012-2019 sewage only'!$F1538)</f>
        <v>0</v>
      </c>
      <c r="D1538">
        <f>IF('2012-2019 combined'!D1538&lt;30,'2012-2019 combined'!D1538,30)</f>
        <v>19.649999999999999</v>
      </c>
      <c r="E1538" t="e">
        <f>'2012-2019 combined'!E1538*'2012-2019 sewage only'!$D1538/('2012-2019 sewage only'!$D1538+'2012-2019 sewage only'!$F1538)</f>
        <v>#VALUE!</v>
      </c>
      <c r="F1538">
        <f>IF('2012-2019 combined'!D1538&lt;30, 0, '2012-2019 combined'!D1538-30)</f>
        <v>0</v>
      </c>
    </row>
    <row r="1539" spans="1:6" x14ac:dyDescent="0.25">
      <c r="A1539" s="4">
        <v>42659</v>
      </c>
      <c r="B1539" t="e">
        <f>'2012-2019 combined'!B1539*'2012-2019 sewage only'!$D1539/('2012-2019 sewage only'!$D1539+'2012-2019 sewage only'!$F1539)</f>
        <v>#VALUE!</v>
      </c>
      <c r="C1539">
        <f>'2012-2019 combined'!C1539*'2012-2019 sewage only'!$D1539/('2012-2019 sewage only'!$D1539+'2012-2019 sewage only'!$F1539)</f>
        <v>0</v>
      </c>
      <c r="D1539">
        <f>IF('2012-2019 combined'!D1539&lt;30,'2012-2019 combined'!D1539,30)</f>
        <v>30</v>
      </c>
      <c r="E1539" t="e">
        <f>'2012-2019 combined'!E1539*'2012-2019 sewage only'!$D1539/('2012-2019 sewage only'!$D1539+'2012-2019 sewage only'!$F1539)</f>
        <v>#VALUE!</v>
      </c>
      <c r="F1539">
        <f>IF('2012-2019 combined'!D1539&lt;30, 0, '2012-2019 combined'!D1539-30)</f>
        <v>0.91000000000000014</v>
      </c>
    </row>
    <row r="1540" spans="1:6" x14ac:dyDescent="0.25">
      <c r="A1540" s="4">
        <v>42660</v>
      </c>
      <c r="B1540" t="e">
        <f>'2012-2019 combined'!B1540*'2012-2019 sewage only'!$D1540/('2012-2019 sewage only'!$D1540+'2012-2019 sewage only'!$F1540)</f>
        <v>#VALUE!</v>
      </c>
      <c r="C1540">
        <f>'2012-2019 combined'!C1540*'2012-2019 sewage only'!$D1540/('2012-2019 sewage only'!$D1540+'2012-2019 sewage only'!$F1540)</f>
        <v>0</v>
      </c>
      <c r="D1540">
        <f>IF('2012-2019 combined'!D1540&lt;30,'2012-2019 combined'!D1540,30)</f>
        <v>20.46</v>
      </c>
      <c r="E1540" t="e">
        <f>'2012-2019 combined'!E1540*'2012-2019 sewage only'!$D1540/('2012-2019 sewage only'!$D1540+'2012-2019 sewage only'!$F1540)</f>
        <v>#VALUE!</v>
      </c>
      <c r="F1540">
        <f>IF('2012-2019 combined'!D1540&lt;30, 0, '2012-2019 combined'!D1540-30)</f>
        <v>0</v>
      </c>
    </row>
    <row r="1541" spans="1:6" x14ac:dyDescent="0.25">
      <c r="A1541" s="4">
        <v>42661</v>
      </c>
      <c r="B1541">
        <f>'2012-2019 combined'!B1541*'2012-2019 sewage only'!$D1541/('2012-2019 sewage only'!$D1541+'2012-2019 sewage only'!$F1541)</f>
        <v>8.94</v>
      </c>
      <c r="C1541">
        <f>'2012-2019 combined'!C1541*'2012-2019 sewage only'!$D1541/('2012-2019 sewage only'!$D1541+'2012-2019 sewage only'!$F1541)</f>
        <v>0.91900000000000004</v>
      </c>
      <c r="D1541">
        <f>IF('2012-2019 combined'!D1541&lt;30,'2012-2019 combined'!D1541,30)</f>
        <v>17.41</v>
      </c>
      <c r="E1541">
        <f>'2012-2019 combined'!E1541*'2012-2019 sewage only'!$D1541/('2012-2019 sewage only'!$D1541+'2012-2019 sewage only'!$F1541)</f>
        <v>34.200000000000003</v>
      </c>
      <c r="F1541">
        <f>IF('2012-2019 combined'!D1541&lt;30, 0, '2012-2019 combined'!D1541-30)</f>
        <v>0</v>
      </c>
    </row>
    <row r="1542" spans="1:6" x14ac:dyDescent="0.25">
      <c r="A1542" s="4">
        <v>42662</v>
      </c>
      <c r="B1542" t="e">
        <f>'2012-2019 combined'!B1542*'2012-2019 sewage only'!$D1542/('2012-2019 sewage only'!$D1542+'2012-2019 sewage only'!$F1542)</f>
        <v>#VALUE!</v>
      </c>
      <c r="C1542">
        <f>'2012-2019 combined'!C1542*'2012-2019 sewage only'!$D1542/('2012-2019 sewage only'!$D1542+'2012-2019 sewage only'!$F1542)</f>
        <v>0</v>
      </c>
      <c r="D1542">
        <f>IF('2012-2019 combined'!D1542&lt;30,'2012-2019 combined'!D1542,30)</f>
        <v>25.15</v>
      </c>
      <c r="E1542" t="e">
        <f>'2012-2019 combined'!E1542*'2012-2019 sewage only'!$D1542/('2012-2019 sewage only'!$D1542+'2012-2019 sewage only'!$F1542)</f>
        <v>#VALUE!</v>
      </c>
      <c r="F1542">
        <f>IF('2012-2019 combined'!D1542&lt;30, 0, '2012-2019 combined'!D1542-30)</f>
        <v>0</v>
      </c>
    </row>
    <row r="1543" spans="1:6" x14ac:dyDescent="0.25">
      <c r="A1543" s="4">
        <v>42663</v>
      </c>
      <c r="B1543">
        <f>'2012-2019 combined'!B1543*'2012-2019 sewage only'!$D1543/('2012-2019 sewage only'!$D1543+'2012-2019 sewage only'!$F1543)</f>
        <v>7.76</v>
      </c>
      <c r="C1543">
        <f>'2012-2019 combined'!C1543*'2012-2019 sewage only'!$D1543/('2012-2019 sewage only'!$D1543+'2012-2019 sewage only'!$F1543)</f>
        <v>0</v>
      </c>
      <c r="D1543">
        <f>IF('2012-2019 combined'!D1543&lt;30,'2012-2019 combined'!D1543,30)</f>
        <v>22.9</v>
      </c>
      <c r="E1543" t="e">
        <f>'2012-2019 combined'!E1543*'2012-2019 sewage only'!$D1543/('2012-2019 sewage only'!$D1543+'2012-2019 sewage only'!$F1543)</f>
        <v>#VALUE!</v>
      </c>
      <c r="F1543">
        <f>IF('2012-2019 combined'!D1543&lt;30, 0, '2012-2019 combined'!D1543-30)</f>
        <v>0</v>
      </c>
    </row>
    <row r="1544" spans="1:6" x14ac:dyDescent="0.25">
      <c r="A1544" s="4">
        <v>42664</v>
      </c>
      <c r="B1544" t="e">
        <f>'2012-2019 combined'!B1544*'2012-2019 sewage only'!$D1544/('2012-2019 sewage only'!$D1544+'2012-2019 sewage only'!$F1544)</f>
        <v>#VALUE!</v>
      </c>
      <c r="C1544">
        <f>'2012-2019 combined'!C1544*'2012-2019 sewage only'!$D1544/('2012-2019 sewage only'!$D1544+'2012-2019 sewage only'!$F1544)</f>
        <v>0</v>
      </c>
      <c r="D1544">
        <f>IF('2012-2019 combined'!D1544&lt;30,'2012-2019 combined'!D1544,30)</f>
        <v>18.59</v>
      </c>
      <c r="E1544" t="e">
        <f>'2012-2019 combined'!E1544*'2012-2019 sewage only'!$D1544/('2012-2019 sewage only'!$D1544+'2012-2019 sewage only'!$F1544)</f>
        <v>#VALUE!</v>
      </c>
      <c r="F1544">
        <f>IF('2012-2019 combined'!D1544&lt;30, 0, '2012-2019 combined'!D1544-30)</f>
        <v>0</v>
      </c>
    </row>
    <row r="1545" spans="1:6" x14ac:dyDescent="0.25">
      <c r="A1545" s="4">
        <v>42665</v>
      </c>
      <c r="B1545" t="e">
        <f>'2012-2019 combined'!B1545*'2012-2019 sewage only'!$D1545/('2012-2019 sewage only'!$D1545+'2012-2019 sewage only'!$F1545)</f>
        <v>#VALUE!</v>
      </c>
      <c r="C1545">
        <f>'2012-2019 combined'!C1545*'2012-2019 sewage only'!$D1545/('2012-2019 sewage only'!$D1545+'2012-2019 sewage only'!$F1545)</f>
        <v>0</v>
      </c>
      <c r="D1545">
        <f>IF('2012-2019 combined'!D1545&lt;30,'2012-2019 combined'!D1545,30)</f>
        <v>19.13</v>
      </c>
      <c r="E1545" t="e">
        <f>'2012-2019 combined'!E1545*'2012-2019 sewage only'!$D1545/('2012-2019 sewage only'!$D1545+'2012-2019 sewage only'!$F1545)</f>
        <v>#VALUE!</v>
      </c>
      <c r="F1545">
        <f>IF('2012-2019 combined'!D1545&lt;30, 0, '2012-2019 combined'!D1545-30)</f>
        <v>0</v>
      </c>
    </row>
    <row r="1546" spans="1:6" x14ac:dyDescent="0.25">
      <c r="A1546" s="4">
        <v>42666</v>
      </c>
      <c r="B1546" t="e">
        <f>'2012-2019 combined'!B1546*'2012-2019 sewage only'!$D1546/('2012-2019 sewage only'!$D1546+'2012-2019 sewage only'!$F1546)</f>
        <v>#VALUE!</v>
      </c>
      <c r="C1546">
        <f>'2012-2019 combined'!C1546*'2012-2019 sewage only'!$D1546/('2012-2019 sewage only'!$D1546+'2012-2019 sewage only'!$F1546)</f>
        <v>0</v>
      </c>
      <c r="D1546">
        <f>IF('2012-2019 combined'!D1546&lt;30,'2012-2019 combined'!D1546,30)</f>
        <v>19.66</v>
      </c>
      <c r="E1546" t="e">
        <f>'2012-2019 combined'!E1546*'2012-2019 sewage only'!$D1546/('2012-2019 sewage only'!$D1546+'2012-2019 sewage only'!$F1546)</f>
        <v>#VALUE!</v>
      </c>
      <c r="F1546">
        <f>IF('2012-2019 combined'!D1546&lt;30, 0, '2012-2019 combined'!D1546-30)</f>
        <v>0</v>
      </c>
    </row>
    <row r="1547" spans="1:6" x14ac:dyDescent="0.25">
      <c r="A1547" s="4">
        <v>42667</v>
      </c>
      <c r="B1547" t="e">
        <f>'2012-2019 combined'!B1547*'2012-2019 sewage only'!$D1547/('2012-2019 sewage only'!$D1547+'2012-2019 sewage only'!$F1547)</f>
        <v>#VALUE!</v>
      </c>
      <c r="C1547">
        <f>'2012-2019 combined'!C1547*'2012-2019 sewage only'!$D1547/('2012-2019 sewage only'!$D1547+'2012-2019 sewage only'!$F1547)</f>
        <v>0</v>
      </c>
      <c r="D1547">
        <f>IF('2012-2019 combined'!D1547&lt;30,'2012-2019 combined'!D1547,30)</f>
        <v>19.63</v>
      </c>
      <c r="E1547" t="e">
        <f>'2012-2019 combined'!E1547*'2012-2019 sewage only'!$D1547/('2012-2019 sewage only'!$D1547+'2012-2019 sewage only'!$F1547)</f>
        <v>#VALUE!</v>
      </c>
      <c r="F1547">
        <f>IF('2012-2019 combined'!D1547&lt;30, 0, '2012-2019 combined'!D1547-30)</f>
        <v>0</v>
      </c>
    </row>
    <row r="1548" spans="1:6" x14ac:dyDescent="0.25">
      <c r="A1548" s="4">
        <v>42668</v>
      </c>
      <c r="B1548">
        <f>'2012-2019 combined'!B1548*'2012-2019 sewage only'!$D1548/('2012-2019 sewage only'!$D1548+'2012-2019 sewage only'!$F1548)</f>
        <v>9.61</v>
      </c>
      <c r="C1548">
        <f>'2012-2019 combined'!C1548*'2012-2019 sewage only'!$D1548/('2012-2019 sewage only'!$D1548+'2012-2019 sewage only'!$F1548)</f>
        <v>0.66100000000000003</v>
      </c>
      <c r="D1548">
        <f>IF('2012-2019 combined'!D1548&lt;30,'2012-2019 combined'!D1548,30)</f>
        <v>20.36</v>
      </c>
      <c r="E1548">
        <f>'2012-2019 combined'!E1548*'2012-2019 sewage only'!$D1548/('2012-2019 sewage only'!$D1548+'2012-2019 sewage only'!$F1548)</f>
        <v>46.7</v>
      </c>
      <c r="F1548">
        <f>IF('2012-2019 combined'!D1548&lt;30, 0, '2012-2019 combined'!D1548-30)</f>
        <v>0</v>
      </c>
    </row>
    <row r="1549" spans="1:6" x14ac:dyDescent="0.25">
      <c r="A1549" s="4">
        <v>42669</v>
      </c>
      <c r="B1549" t="e">
        <f>'2012-2019 combined'!B1549*'2012-2019 sewage only'!$D1549/('2012-2019 sewage only'!$D1549+'2012-2019 sewage only'!$F1549)</f>
        <v>#VALUE!</v>
      </c>
      <c r="C1549">
        <f>'2012-2019 combined'!C1549*'2012-2019 sewage only'!$D1549/('2012-2019 sewage only'!$D1549+'2012-2019 sewage only'!$F1549)</f>
        <v>0</v>
      </c>
      <c r="D1549">
        <f>IF('2012-2019 combined'!D1549&lt;30,'2012-2019 combined'!D1549,30)</f>
        <v>22.25</v>
      </c>
      <c r="E1549" t="e">
        <f>'2012-2019 combined'!E1549*'2012-2019 sewage only'!$D1549/('2012-2019 sewage only'!$D1549+'2012-2019 sewage only'!$F1549)</f>
        <v>#VALUE!</v>
      </c>
      <c r="F1549">
        <f>IF('2012-2019 combined'!D1549&lt;30, 0, '2012-2019 combined'!D1549-30)</f>
        <v>0</v>
      </c>
    </row>
    <row r="1550" spans="1:6" x14ac:dyDescent="0.25">
      <c r="A1550" s="4">
        <v>42670</v>
      </c>
      <c r="B1550">
        <f>'2012-2019 combined'!B1550*'2012-2019 sewage only'!$D1550/('2012-2019 sewage only'!$D1550+'2012-2019 sewage only'!$F1550)</f>
        <v>7.6999999999999993</v>
      </c>
      <c r="C1550">
        <f>'2012-2019 combined'!C1550*'2012-2019 sewage only'!$D1550/('2012-2019 sewage only'!$D1550+'2012-2019 sewage only'!$F1550)</f>
        <v>0</v>
      </c>
      <c r="D1550">
        <f>IF('2012-2019 combined'!D1550&lt;30,'2012-2019 combined'!D1550,30)</f>
        <v>19.670000000000002</v>
      </c>
      <c r="E1550" t="e">
        <f>'2012-2019 combined'!E1550*'2012-2019 sewage only'!$D1550/('2012-2019 sewage only'!$D1550+'2012-2019 sewage only'!$F1550)</f>
        <v>#VALUE!</v>
      </c>
      <c r="F1550">
        <f>IF('2012-2019 combined'!D1550&lt;30, 0, '2012-2019 combined'!D1550-30)</f>
        <v>0</v>
      </c>
    </row>
    <row r="1551" spans="1:6" x14ac:dyDescent="0.25">
      <c r="A1551" s="4">
        <v>42671</v>
      </c>
      <c r="B1551" t="e">
        <f>'2012-2019 combined'!B1551*'2012-2019 sewage only'!$D1551/('2012-2019 sewage only'!$D1551+'2012-2019 sewage only'!$F1551)</f>
        <v>#VALUE!</v>
      </c>
      <c r="C1551">
        <f>'2012-2019 combined'!C1551*'2012-2019 sewage only'!$D1551/('2012-2019 sewage only'!$D1551+'2012-2019 sewage only'!$F1551)</f>
        <v>0</v>
      </c>
      <c r="D1551">
        <f>IF('2012-2019 combined'!D1551&lt;30,'2012-2019 combined'!D1551,30)</f>
        <v>19.73</v>
      </c>
      <c r="E1551" t="e">
        <f>'2012-2019 combined'!E1551*'2012-2019 sewage only'!$D1551/('2012-2019 sewage only'!$D1551+'2012-2019 sewage only'!$F1551)</f>
        <v>#VALUE!</v>
      </c>
      <c r="F1551">
        <f>IF('2012-2019 combined'!D1551&lt;30, 0, '2012-2019 combined'!D1551-30)</f>
        <v>0</v>
      </c>
    </row>
    <row r="1552" spans="1:6" x14ac:dyDescent="0.25">
      <c r="A1552" s="4">
        <v>42672</v>
      </c>
      <c r="B1552" t="e">
        <f>'2012-2019 combined'!B1552*'2012-2019 sewage only'!$D1552/('2012-2019 sewage only'!$D1552+'2012-2019 sewage only'!$F1552)</f>
        <v>#VALUE!</v>
      </c>
      <c r="C1552">
        <f>'2012-2019 combined'!C1552*'2012-2019 sewage only'!$D1552/('2012-2019 sewage only'!$D1552+'2012-2019 sewage only'!$F1552)</f>
        <v>0</v>
      </c>
      <c r="D1552">
        <f>IF('2012-2019 combined'!D1552&lt;30,'2012-2019 combined'!D1552,30)</f>
        <v>20.83</v>
      </c>
      <c r="E1552" t="e">
        <f>'2012-2019 combined'!E1552*'2012-2019 sewage only'!$D1552/('2012-2019 sewage only'!$D1552+'2012-2019 sewage only'!$F1552)</f>
        <v>#VALUE!</v>
      </c>
      <c r="F1552">
        <f>IF('2012-2019 combined'!D1552&lt;30, 0, '2012-2019 combined'!D1552-30)</f>
        <v>0</v>
      </c>
    </row>
    <row r="1553" spans="1:6" x14ac:dyDescent="0.25">
      <c r="A1553" s="4">
        <v>42673</v>
      </c>
      <c r="B1553" t="e">
        <f>'2012-2019 combined'!B1553*'2012-2019 sewage only'!$D1553/('2012-2019 sewage only'!$D1553+'2012-2019 sewage only'!$F1553)</f>
        <v>#VALUE!</v>
      </c>
      <c r="C1553">
        <f>'2012-2019 combined'!C1553*'2012-2019 sewage only'!$D1553/('2012-2019 sewage only'!$D1553+'2012-2019 sewage only'!$F1553)</f>
        <v>0</v>
      </c>
      <c r="D1553">
        <f>IF('2012-2019 combined'!D1553&lt;30,'2012-2019 combined'!D1553,30)</f>
        <v>19.8</v>
      </c>
      <c r="E1553" t="e">
        <f>'2012-2019 combined'!E1553*'2012-2019 sewage only'!$D1553/('2012-2019 sewage only'!$D1553+'2012-2019 sewage only'!$F1553)</f>
        <v>#VALUE!</v>
      </c>
      <c r="F1553">
        <f>IF('2012-2019 combined'!D1553&lt;30, 0, '2012-2019 combined'!D1553-30)</f>
        <v>0</v>
      </c>
    </row>
    <row r="1554" spans="1:6" x14ac:dyDescent="0.25">
      <c r="A1554" s="4">
        <v>42674</v>
      </c>
      <c r="B1554" t="e">
        <f>'2012-2019 combined'!B1554*'2012-2019 sewage only'!$D1554/('2012-2019 sewage only'!$D1554+'2012-2019 sewage only'!$F1554)</f>
        <v>#VALUE!</v>
      </c>
      <c r="C1554">
        <f>'2012-2019 combined'!C1554*'2012-2019 sewage only'!$D1554/('2012-2019 sewage only'!$D1554+'2012-2019 sewage only'!$F1554)</f>
        <v>0</v>
      </c>
      <c r="D1554">
        <f>IF('2012-2019 combined'!D1554&lt;30,'2012-2019 combined'!D1554,30)</f>
        <v>18.21</v>
      </c>
      <c r="E1554" t="e">
        <f>'2012-2019 combined'!E1554*'2012-2019 sewage only'!$D1554/('2012-2019 sewage only'!$D1554+'2012-2019 sewage only'!$F1554)</f>
        <v>#VALUE!</v>
      </c>
      <c r="F1554">
        <f>IF('2012-2019 combined'!D1554&lt;30, 0, '2012-2019 combined'!D1554-30)</f>
        <v>0</v>
      </c>
    </row>
    <row r="1555" spans="1:6" x14ac:dyDescent="0.25">
      <c r="A1555" s="4">
        <v>42675</v>
      </c>
      <c r="B1555">
        <f>'2012-2019 combined'!B1555*'2012-2019 sewage only'!$D1555/('2012-2019 sewage only'!$D1555+'2012-2019 sewage only'!$F1555)</f>
        <v>24.4</v>
      </c>
      <c r="C1555">
        <f>'2012-2019 combined'!C1555*'2012-2019 sewage only'!$D1555/('2012-2019 sewage only'!$D1555+'2012-2019 sewage only'!$F1555)</f>
        <v>0.44600000000000001</v>
      </c>
      <c r="D1555">
        <f>IF('2012-2019 combined'!D1555&lt;30,'2012-2019 combined'!D1555,30)</f>
        <v>15.81</v>
      </c>
      <c r="E1555">
        <f>'2012-2019 combined'!E1555*'2012-2019 sewage only'!$D1555/('2012-2019 sewage only'!$D1555+'2012-2019 sewage only'!$F1555)</f>
        <v>42.3</v>
      </c>
      <c r="F1555">
        <f>IF('2012-2019 combined'!D1555&lt;30, 0, '2012-2019 combined'!D1555-30)</f>
        <v>0</v>
      </c>
    </row>
    <row r="1556" spans="1:6" x14ac:dyDescent="0.25">
      <c r="A1556" s="4">
        <v>42676</v>
      </c>
      <c r="B1556" t="e">
        <f>'2012-2019 combined'!B1556*'2012-2019 sewage only'!$D1556/('2012-2019 sewage only'!$D1556+'2012-2019 sewage only'!$F1556)</f>
        <v>#VALUE!</v>
      </c>
      <c r="C1556">
        <f>'2012-2019 combined'!C1556*'2012-2019 sewage only'!$D1556/('2012-2019 sewage only'!$D1556+'2012-2019 sewage only'!$F1556)</f>
        <v>0</v>
      </c>
      <c r="D1556">
        <f>IF('2012-2019 combined'!D1556&lt;30,'2012-2019 combined'!D1556,30)</f>
        <v>26.78</v>
      </c>
      <c r="E1556" t="e">
        <f>'2012-2019 combined'!E1556*'2012-2019 sewage only'!$D1556/('2012-2019 sewage only'!$D1556+'2012-2019 sewage only'!$F1556)</f>
        <v>#VALUE!</v>
      </c>
      <c r="F1556">
        <f>IF('2012-2019 combined'!D1556&lt;30, 0, '2012-2019 combined'!D1556-30)</f>
        <v>0</v>
      </c>
    </row>
    <row r="1557" spans="1:6" x14ac:dyDescent="0.25">
      <c r="A1557" s="4">
        <v>42677</v>
      </c>
      <c r="B1557">
        <f>'2012-2019 combined'!B1557*'2012-2019 sewage only'!$D1557/('2012-2019 sewage only'!$D1557+'2012-2019 sewage only'!$F1557)</f>
        <v>9.4700000000000006</v>
      </c>
      <c r="C1557">
        <f>'2012-2019 combined'!C1557*'2012-2019 sewage only'!$D1557/('2012-2019 sewage only'!$D1557+'2012-2019 sewage only'!$F1557)</f>
        <v>0</v>
      </c>
      <c r="D1557">
        <f>IF('2012-2019 combined'!D1557&lt;30,'2012-2019 combined'!D1557,30)</f>
        <v>21.65</v>
      </c>
      <c r="E1557" t="e">
        <f>'2012-2019 combined'!E1557*'2012-2019 sewage only'!$D1557/('2012-2019 sewage only'!$D1557+'2012-2019 sewage only'!$F1557)</f>
        <v>#VALUE!</v>
      </c>
      <c r="F1557">
        <f>IF('2012-2019 combined'!D1557&lt;30, 0, '2012-2019 combined'!D1557-30)</f>
        <v>0</v>
      </c>
    </row>
    <row r="1558" spans="1:6" x14ac:dyDescent="0.25">
      <c r="A1558" s="4">
        <v>42678</v>
      </c>
      <c r="B1558" t="e">
        <f>'2012-2019 combined'!B1558*'2012-2019 sewage only'!$D1558/('2012-2019 sewage only'!$D1558+'2012-2019 sewage only'!$F1558)</f>
        <v>#VALUE!</v>
      </c>
      <c r="C1558">
        <f>'2012-2019 combined'!C1558*'2012-2019 sewage only'!$D1558/('2012-2019 sewage only'!$D1558+'2012-2019 sewage only'!$F1558)</f>
        <v>0</v>
      </c>
      <c r="D1558">
        <f>IF('2012-2019 combined'!D1558&lt;30,'2012-2019 combined'!D1558,30)</f>
        <v>21.51</v>
      </c>
      <c r="E1558" t="e">
        <f>'2012-2019 combined'!E1558*'2012-2019 sewage only'!$D1558/('2012-2019 sewage only'!$D1558+'2012-2019 sewage only'!$F1558)</f>
        <v>#VALUE!</v>
      </c>
      <c r="F1558">
        <f>IF('2012-2019 combined'!D1558&lt;30, 0, '2012-2019 combined'!D1558-30)</f>
        <v>0</v>
      </c>
    </row>
    <row r="1559" spans="1:6" x14ac:dyDescent="0.25">
      <c r="A1559" s="4">
        <v>42679</v>
      </c>
      <c r="B1559" t="e">
        <f>'2012-2019 combined'!B1559*'2012-2019 sewage only'!$D1559/('2012-2019 sewage only'!$D1559+'2012-2019 sewage only'!$F1559)</f>
        <v>#VALUE!</v>
      </c>
      <c r="C1559">
        <f>'2012-2019 combined'!C1559*'2012-2019 sewage only'!$D1559/('2012-2019 sewage only'!$D1559+'2012-2019 sewage only'!$F1559)</f>
        <v>0</v>
      </c>
      <c r="D1559">
        <f>IF('2012-2019 combined'!D1559&lt;30,'2012-2019 combined'!D1559,30)</f>
        <v>21.18</v>
      </c>
      <c r="E1559" t="e">
        <f>'2012-2019 combined'!E1559*'2012-2019 sewage only'!$D1559/('2012-2019 sewage only'!$D1559+'2012-2019 sewage only'!$F1559)</f>
        <v>#VALUE!</v>
      </c>
      <c r="F1559">
        <f>IF('2012-2019 combined'!D1559&lt;30, 0, '2012-2019 combined'!D1559-30)</f>
        <v>0</v>
      </c>
    </row>
    <row r="1560" spans="1:6" x14ac:dyDescent="0.25">
      <c r="A1560" s="4">
        <v>42680</v>
      </c>
      <c r="B1560" t="e">
        <f>'2012-2019 combined'!B1560*'2012-2019 sewage only'!$D1560/('2012-2019 sewage only'!$D1560+'2012-2019 sewage only'!$F1560)</f>
        <v>#VALUE!</v>
      </c>
      <c r="C1560">
        <f>'2012-2019 combined'!C1560*'2012-2019 sewage only'!$D1560/('2012-2019 sewage only'!$D1560+'2012-2019 sewage only'!$F1560)</f>
        <v>0</v>
      </c>
      <c r="D1560">
        <f>IF('2012-2019 combined'!D1560&lt;30,'2012-2019 combined'!D1560,30)</f>
        <v>21.2</v>
      </c>
      <c r="E1560" t="e">
        <f>'2012-2019 combined'!E1560*'2012-2019 sewage only'!$D1560/('2012-2019 sewage only'!$D1560+'2012-2019 sewage only'!$F1560)</f>
        <v>#VALUE!</v>
      </c>
      <c r="F1560">
        <f>IF('2012-2019 combined'!D1560&lt;30, 0, '2012-2019 combined'!D1560-30)</f>
        <v>0</v>
      </c>
    </row>
    <row r="1561" spans="1:6" x14ac:dyDescent="0.25">
      <c r="A1561" s="4">
        <v>42681</v>
      </c>
      <c r="B1561" t="e">
        <f>'2012-2019 combined'!B1561*'2012-2019 sewage only'!$D1561/('2012-2019 sewage only'!$D1561+'2012-2019 sewage only'!$F1561)</f>
        <v>#VALUE!</v>
      </c>
      <c r="C1561">
        <f>'2012-2019 combined'!C1561*'2012-2019 sewage only'!$D1561/('2012-2019 sewage only'!$D1561+'2012-2019 sewage only'!$F1561)</f>
        <v>0</v>
      </c>
      <c r="D1561">
        <f>IF('2012-2019 combined'!D1561&lt;30,'2012-2019 combined'!D1561,30)</f>
        <v>19.11</v>
      </c>
      <c r="E1561" t="e">
        <f>'2012-2019 combined'!E1561*'2012-2019 sewage only'!$D1561/('2012-2019 sewage only'!$D1561+'2012-2019 sewage only'!$F1561)</f>
        <v>#VALUE!</v>
      </c>
      <c r="F1561">
        <f>IF('2012-2019 combined'!D1561&lt;30, 0, '2012-2019 combined'!D1561-30)</f>
        <v>0</v>
      </c>
    </row>
    <row r="1562" spans="1:6" x14ac:dyDescent="0.25">
      <c r="A1562" s="4">
        <v>42682</v>
      </c>
      <c r="B1562">
        <f>'2012-2019 combined'!B1562*'2012-2019 sewage only'!$D1562/('2012-2019 sewage only'!$D1562+'2012-2019 sewage only'!$F1562)</f>
        <v>7.3699999999999992</v>
      </c>
      <c r="C1562">
        <f>'2012-2019 combined'!C1562*'2012-2019 sewage only'!$D1562/('2012-2019 sewage only'!$D1562+'2012-2019 sewage only'!$F1562)</f>
        <v>0.83299999999999996</v>
      </c>
      <c r="D1562">
        <f>IF('2012-2019 combined'!D1562&lt;30,'2012-2019 combined'!D1562,30)</f>
        <v>25.68</v>
      </c>
      <c r="E1562">
        <f>'2012-2019 combined'!E1562*'2012-2019 sewage only'!$D1562/('2012-2019 sewage only'!$D1562+'2012-2019 sewage only'!$F1562)</f>
        <v>31.6</v>
      </c>
      <c r="F1562">
        <f>IF('2012-2019 combined'!D1562&lt;30, 0, '2012-2019 combined'!D1562-30)</f>
        <v>0</v>
      </c>
    </row>
    <row r="1563" spans="1:6" x14ac:dyDescent="0.25">
      <c r="A1563" s="4">
        <v>42683</v>
      </c>
      <c r="B1563" t="e">
        <f>'2012-2019 combined'!B1563*'2012-2019 sewage only'!$D1563/('2012-2019 sewage only'!$D1563+'2012-2019 sewage only'!$F1563)</f>
        <v>#VALUE!</v>
      </c>
      <c r="C1563">
        <f>'2012-2019 combined'!C1563*'2012-2019 sewage only'!$D1563/('2012-2019 sewage only'!$D1563+'2012-2019 sewage only'!$F1563)</f>
        <v>0</v>
      </c>
      <c r="D1563">
        <f>IF('2012-2019 combined'!D1563&lt;30,'2012-2019 combined'!D1563,30)</f>
        <v>20.76</v>
      </c>
      <c r="E1563" t="e">
        <f>'2012-2019 combined'!E1563*'2012-2019 sewage only'!$D1563/('2012-2019 sewage only'!$D1563+'2012-2019 sewage only'!$F1563)</f>
        <v>#VALUE!</v>
      </c>
      <c r="F1563">
        <f>IF('2012-2019 combined'!D1563&lt;30, 0, '2012-2019 combined'!D1563-30)</f>
        <v>0</v>
      </c>
    </row>
    <row r="1564" spans="1:6" x14ac:dyDescent="0.25">
      <c r="A1564" s="4">
        <v>42684</v>
      </c>
      <c r="B1564">
        <f>'2012-2019 combined'!B1564*'2012-2019 sewage only'!$D1564/('2012-2019 sewage only'!$D1564+'2012-2019 sewage only'!$F1564)</f>
        <v>8.43</v>
      </c>
      <c r="C1564">
        <f>'2012-2019 combined'!C1564*'2012-2019 sewage only'!$D1564/('2012-2019 sewage only'!$D1564+'2012-2019 sewage only'!$F1564)</f>
        <v>0</v>
      </c>
      <c r="D1564">
        <f>IF('2012-2019 combined'!D1564&lt;30,'2012-2019 combined'!D1564,30)</f>
        <v>20.99</v>
      </c>
      <c r="E1564" t="e">
        <f>'2012-2019 combined'!E1564*'2012-2019 sewage only'!$D1564/('2012-2019 sewage only'!$D1564+'2012-2019 sewage only'!$F1564)</f>
        <v>#VALUE!</v>
      </c>
      <c r="F1564">
        <f>IF('2012-2019 combined'!D1564&lt;30, 0, '2012-2019 combined'!D1564-30)</f>
        <v>0</v>
      </c>
    </row>
    <row r="1565" spans="1:6" x14ac:dyDescent="0.25">
      <c r="A1565" s="4">
        <v>42685</v>
      </c>
      <c r="B1565" t="e">
        <f>'2012-2019 combined'!B1565*'2012-2019 sewage only'!$D1565/('2012-2019 sewage only'!$D1565+'2012-2019 sewage only'!$F1565)</f>
        <v>#VALUE!</v>
      </c>
      <c r="C1565">
        <f>'2012-2019 combined'!C1565*'2012-2019 sewage only'!$D1565/('2012-2019 sewage only'!$D1565+'2012-2019 sewage only'!$F1565)</f>
        <v>0</v>
      </c>
      <c r="D1565">
        <f>IF('2012-2019 combined'!D1565&lt;30,'2012-2019 combined'!D1565,30)</f>
        <v>20.75</v>
      </c>
      <c r="E1565" t="e">
        <f>'2012-2019 combined'!E1565*'2012-2019 sewage only'!$D1565/('2012-2019 sewage only'!$D1565+'2012-2019 sewage only'!$F1565)</f>
        <v>#VALUE!</v>
      </c>
      <c r="F1565">
        <f>IF('2012-2019 combined'!D1565&lt;30, 0, '2012-2019 combined'!D1565-30)</f>
        <v>0</v>
      </c>
    </row>
    <row r="1566" spans="1:6" x14ac:dyDescent="0.25">
      <c r="A1566" s="4">
        <v>42686</v>
      </c>
      <c r="B1566" t="e">
        <f>'2012-2019 combined'!B1566*'2012-2019 sewage only'!$D1566/('2012-2019 sewage only'!$D1566+'2012-2019 sewage only'!$F1566)</f>
        <v>#VALUE!</v>
      </c>
      <c r="C1566">
        <f>'2012-2019 combined'!C1566*'2012-2019 sewage only'!$D1566/('2012-2019 sewage only'!$D1566+'2012-2019 sewage only'!$F1566)</f>
        <v>0</v>
      </c>
      <c r="D1566">
        <f>IF('2012-2019 combined'!D1566&lt;30,'2012-2019 combined'!D1566,30)</f>
        <v>20.350000000000001</v>
      </c>
      <c r="E1566" t="e">
        <f>'2012-2019 combined'!E1566*'2012-2019 sewage only'!$D1566/('2012-2019 sewage only'!$D1566+'2012-2019 sewage only'!$F1566)</f>
        <v>#VALUE!</v>
      </c>
      <c r="F1566">
        <f>IF('2012-2019 combined'!D1566&lt;30, 0, '2012-2019 combined'!D1566-30)</f>
        <v>0</v>
      </c>
    </row>
    <row r="1567" spans="1:6" x14ac:dyDescent="0.25">
      <c r="A1567" s="4">
        <v>42687</v>
      </c>
      <c r="B1567" t="e">
        <f>'2012-2019 combined'!B1567*'2012-2019 sewage only'!$D1567/('2012-2019 sewage only'!$D1567+'2012-2019 sewage only'!$F1567)</f>
        <v>#VALUE!</v>
      </c>
      <c r="C1567">
        <f>'2012-2019 combined'!C1567*'2012-2019 sewage only'!$D1567/('2012-2019 sewage only'!$D1567+'2012-2019 sewage only'!$F1567)</f>
        <v>0</v>
      </c>
      <c r="D1567">
        <f>IF('2012-2019 combined'!D1567&lt;30,'2012-2019 combined'!D1567,30)</f>
        <v>20.100000000000001</v>
      </c>
      <c r="E1567" t="e">
        <f>'2012-2019 combined'!E1567*'2012-2019 sewage only'!$D1567/('2012-2019 sewage only'!$D1567+'2012-2019 sewage only'!$F1567)</f>
        <v>#VALUE!</v>
      </c>
      <c r="F1567">
        <f>IF('2012-2019 combined'!D1567&lt;30, 0, '2012-2019 combined'!D1567-30)</f>
        <v>0</v>
      </c>
    </row>
    <row r="1568" spans="1:6" x14ac:dyDescent="0.25">
      <c r="A1568" s="4">
        <v>42688</v>
      </c>
      <c r="B1568" t="e">
        <f>'2012-2019 combined'!B1568*'2012-2019 sewage only'!$D1568/('2012-2019 sewage only'!$D1568+'2012-2019 sewage only'!$F1568)</f>
        <v>#VALUE!</v>
      </c>
      <c r="C1568">
        <f>'2012-2019 combined'!C1568*'2012-2019 sewage only'!$D1568/('2012-2019 sewage only'!$D1568+'2012-2019 sewage only'!$F1568)</f>
        <v>0</v>
      </c>
      <c r="D1568">
        <f>IF('2012-2019 combined'!D1568&lt;30,'2012-2019 combined'!D1568,30)</f>
        <v>20.39</v>
      </c>
      <c r="E1568" t="e">
        <f>'2012-2019 combined'!E1568*'2012-2019 sewage only'!$D1568/('2012-2019 sewage only'!$D1568+'2012-2019 sewage only'!$F1568)</f>
        <v>#VALUE!</v>
      </c>
      <c r="F1568">
        <f>IF('2012-2019 combined'!D1568&lt;30, 0, '2012-2019 combined'!D1568-30)</f>
        <v>0</v>
      </c>
    </row>
    <row r="1569" spans="1:6" x14ac:dyDescent="0.25">
      <c r="A1569" s="4">
        <v>42689</v>
      </c>
      <c r="B1569">
        <f>'2012-2019 combined'!B1569*'2012-2019 sewage only'!$D1569/('2012-2019 sewage only'!$D1569+'2012-2019 sewage only'!$F1569)</f>
        <v>10.1</v>
      </c>
      <c r="C1569">
        <f>'2012-2019 combined'!C1569*'2012-2019 sewage only'!$D1569/('2012-2019 sewage only'!$D1569+'2012-2019 sewage only'!$F1569)</f>
        <v>0.49</v>
      </c>
      <c r="D1569">
        <f>IF('2012-2019 combined'!D1569&lt;30,'2012-2019 combined'!D1569,30)</f>
        <v>19.97</v>
      </c>
      <c r="E1569">
        <f>'2012-2019 combined'!E1569*'2012-2019 sewage only'!$D1569/('2012-2019 sewage only'!$D1569+'2012-2019 sewage only'!$F1569)</f>
        <v>38.6</v>
      </c>
      <c r="F1569">
        <f>IF('2012-2019 combined'!D1569&lt;30, 0, '2012-2019 combined'!D1569-30)</f>
        <v>0</v>
      </c>
    </row>
    <row r="1570" spans="1:6" x14ac:dyDescent="0.25">
      <c r="A1570" s="4">
        <v>42690</v>
      </c>
      <c r="B1570" t="e">
        <f>'2012-2019 combined'!B1570*'2012-2019 sewage only'!$D1570/('2012-2019 sewage only'!$D1570+'2012-2019 sewage only'!$F1570)</f>
        <v>#VALUE!</v>
      </c>
      <c r="C1570">
        <f>'2012-2019 combined'!C1570*'2012-2019 sewage only'!$D1570/('2012-2019 sewage only'!$D1570+'2012-2019 sewage only'!$F1570)</f>
        <v>0</v>
      </c>
      <c r="D1570">
        <f>IF('2012-2019 combined'!D1570&lt;30,'2012-2019 combined'!D1570,30)</f>
        <v>19.13</v>
      </c>
      <c r="E1570" t="e">
        <f>'2012-2019 combined'!E1570*'2012-2019 sewage only'!$D1570/('2012-2019 sewage only'!$D1570+'2012-2019 sewage only'!$F1570)</f>
        <v>#VALUE!</v>
      </c>
      <c r="F1570">
        <f>IF('2012-2019 combined'!D1570&lt;30, 0, '2012-2019 combined'!D1570-30)</f>
        <v>0</v>
      </c>
    </row>
    <row r="1571" spans="1:6" x14ac:dyDescent="0.25">
      <c r="A1571" s="4">
        <v>42691</v>
      </c>
      <c r="B1571">
        <f>'2012-2019 combined'!B1571*'2012-2019 sewage only'!$D1571/('2012-2019 sewage only'!$D1571+'2012-2019 sewage only'!$F1571)</f>
        <v>7.98</v>
      </c>
      <c r="C1571">
        <f>'2012-2019 combined'!C1571*'2012-2019 sewage only'!$D1571/('2012-2019 sewage only'!$D1571+'2012-2019 sewage only'!$F1571)</f>
        <v>0</v>
      </c>
      <c r="D1571">
        <f>IF('2012-2019 combined'!D1571&lt;30,'2012-2019 combined'!D1571,30)</f>
        <v>19.54</v>
      </c>
      <c r="E1571" t="e">
        <f>'2012-2019 combined'!E1571*'2012-2019 sewage only'!$D1571/('2012-2019 sewage only'!$D1571+'2012-2019 sewage only'!$F1571)</f>
        <v>#VALUE!</v>
      </c>
      <c r="F1571">
        <f>IF('2012-2019 combined'!D1571&lt;30, 0, '2012-2019 combined'!D1571-30)</f>
        <v>0</v>
      </c>
    </row>
    <row r="1572" spans="1:6" x14ac:dyDescent="0.25">
      <c r="A1572" s="4">
        <v>42692</v>
      </c>
      <c r="B1572" t="e">
        <f>'2012-2019 combined'!B1572*'2012-2019 sewage only'!$D1572/('2012-2019 sewage only'!$D1572+'2012-2019 sewage only'!$F1572)</f>
        <v>#VALUE!</v>
      </c>
      <c r="C1572">
        <f>'2012-2019 combined'!C1572*'2012-2019 sewage only'!$D1572/('2012-2019 sewage only'!$D1572+'2012-2019 sewage only'!$F1572)</f>
        <v>0</v>
      </c>
      <c r="D1572">
        <f>IF('2012-2019 combined'!D1572&lt;30,'2012-2019 combined'!D1572,30)</f>
        <v>26.2</v>
      </c>
      <c r="E1572" t="e">
        <f>'2012-2019 combined'!E1572*'2012-2019 sewage only'!$D1572/('2012-2019 sewage only'!$D1572+'2012-2019 sewage only'!$F1572)</f>
        <v>#VALUE!</v>
      </c>
      <c r="F1572">
        <f>IF('2012-2019 combined'!D1572&lt;30, 0, '2012-2019 combined'!D1572-30)</f>
        <v>0</v>
      </c>
    </row>
    <row r="1573" spans="1:6" x14ac:dyDescent="0.25">
      <c r="A1573" s="4">
        <v>42693</v>
      </c>
      <c r="B1573" t="e">
        <f>'2012-2019 combined'!B1573*'2012-2019 sewage only'!$D1573/('2012-2019 sewage only'!$D1573+'2012-2019 sewage only'!$F1573)</f>
        <v>#VALUE!</v>
      </c>
      <c r="C1573">
        <f>'2012-2019 combined'!C1573*'2012-2019 sewage only'!$D1573/('2012-2019 sewage only'!$D1573+'2012-2019 sewage only'!$F1573)</f>
        <v>0</v>
      </c>
      <c r="D1573">
        <f>IF('2012-2019 combined'!D1573&lt;30,'2012-2019 combined'!D1573,30)</f>
        <v>18.670000000000002</v>
      </c>
      <c r="E1573" t="e">
        <f>'2012-2019 combined'!E1573*'2012-2019 sewage only'!$D1573/('2012-2019 sewage only'!$D1573+'2012-2019 sewage only'!$F1573)</f>
        <v>#VALUE!</v>
      </c>
      <c r="F1573">
        <f>IF('2012-2019 combined'!D1573&lt;30, 0, '2012-2019 combined'!D1573-30)</f>
        <v>0</v>
      </c>
    </row>
    <row r="1574" spans="1:6" x14ac:dyDescent="0.25">
      <c r="A1574" s="4">
        <v>42694</v>
      </c>
      <c r="B1574" t="e">
        <f>'2012-2019 combined'!B1574*'2012-2019 sewage only'!$D1574/('2012-2019 sewage only'!$D1574+'2012-2019 sewage only'!$F1574)</f>
        <v>#VALUE!</v>
      </c>
      <c r="C1574">
        <f>'2012-2019 combined'!C1574*'2012-2019 sewage only'!$D1574/('2012-2019 sewage only'!$D1574+'2012-2019 sewage only'!$F1574)</f>
        <v>0</v>
      </c>
      <c r="D1574">
        <f>IF('2012-2019 combined'!D1574&lt;30,'2012-2019 combined'!D1574,30)</f>
        <v>19.86</v>
      </c>
      <c r="E1574" t="e">
        <f>'2012-2019 combined'!E1574*'2012-2019 sewage only'!$D1574/('2012-2019 sewage only'!$D1574+'2012-2019 sewage only'!$F1574)</f>
        <v>#VALUE!</v>
      </c>
      <c r="F1574">
        <f>IF('2012-2019 combined'!D1574&lt;30, 0, '2012-2019 combined'!D1574-30)</f>
        <v>0</v>
      </c>
    </row>
    <row r="1575" spans="1:6" x14ac:dyDescent="0.25">
      <c r="A1575" s="4">
        <v>42695</v>
      </c>
      <c r="B1575" t="e">
        <f>'2012-2019 combined'!B1575*'2012-2019 sewage only'!$D1575/('2012-2019 sewage only'!$D1575+'2012-2019 sewage only'!$F1575)</f>
        <v>#VALUE!</v>
      </c>
      <c r="C1575">
        <f>'2012-2019 combined'!C1575*'2012-2019 sewage only'!$D1575/('2012-2019 sewage only'!$D1575+'2012-2019 sewage only'!$F1575)</f>
        <v>0</v>
      </c>
      <c r="D1575">
        <f>IF('2012-2019 combined'!D1575&lt;30,'2012-2019 combined'!D1575,30)</f>
        <v>20.55</v>
      </c>
      <c r="E1575" t="e">
        <f>'2012-2019 combined'!E1575*'2012-2019 sewage only'!$D1575/('2012-2019 sewage only'!$D1575+'2012-2019 sewage only'!$F1575)</f>
        <v>#VALUE!</v>
      </c>
      <c r="F1575">
        <f>IF('2012-2019 combined'!D1575&lt;30, 0, '2012-2019 combined'!D1575-30)</f>
        <v>0</v>
      </c>
    </row>
    <row r="1576" spans="1:6" x14ac:dyDescent="0.25">
      <c r="A1576" s="4">
        <v>42696</v>
      </c>
      <c r="B1576">
        <f>'2012-2019 combined'!B1576*'2012-2019 sewage only'!$D1576/('2012-2019 sewage only'!$D1576+'2012-2019 sewage only'!$F1576)</f>
        <v>6.5715233986060406</v>
      </c>
      <c r="C1576">
        <f>'2012-2019 combined'!C1576*'2012-2019 sewage only'!$D1576/('2012-2019 sewage only'!$D1576+'2012-2019 sewage only'!$F1576)</f>
        <v>1.6926651178227681</v>
      </c>
      <c r="D1576">
        <f>IF('2012-2019 combined'!D1576&lt;30,'2012-2019 combined'!D1576,30)</f>
        <v>30</v>
      </c>
      <c r="E1576">
        <f>'2012-2019 combined'!E1576*'2012-2019 sewage only'!$D1576/('2012-2019 sewage only'!$D1576+'2012-2019 sewage only'!$F1576)</f>
        <v>35.446398937935612</v>
      </c>
      <c r="F1576">
        <f>IF('2012-2019 combined'!D1576&lt;30, 0, '2012-2019 combined'!D1576-30)</f>
        <v>0.12999999999999901</v>
      </c>
    </row>
    <row r="1577" spans="1:6" x14ac:dyDescent="0.25">
      <c r="A1577" s="4">
        <v>42697</v>
      </c>
      <c r="B1577" t="e">
        <f>'2012-2019 combined'!B1577*'2012-2019 sewage only'!$D1577/('2012-2019 sewage only'!$D1577+'2012-2019 sewage only'!$F1577)</f>
        <v>#VALUE!</v>
      </c>
      <c r="C1577">
        <f>'2012-2019 combined'!C1577*'2012-2019 sewage only'!$D1577/('2012-2019 sewage only'!$D1577+'2012-2019 sewage only'!$F1577)</f>
        <v>0</v>
      </c>
      <c r="D1577">
        <f>IF('2012-2019 combined'!D1577&lt;30,'2012-2019 combined'!D1577,30)</f>
        <v>30</v>
      </c>
      <c r="E1577" t="e">
        <f>'2012-2019 combined'!E1577*'2012-2019 sewage only'!$D1577/('2012-2019 sewage only'!$D1577+'2012-2019 sewage only'!$F1577)</f>
        <v>#VALUE!</v>
      </c>
      <c r="F1577">
        <f>IF('2012-2019 combined'!D1577&lt;30, 0, '2012-2019 combined'!D1577-30)</f>
        <v>20.43</v>
      </c>
    </row>
    <row r="1578" spans="1:6" x14ac:dyDescent="0.25">
      <c r="A1578" s="4">
        <v>42698</v>
      </c>
      <c r="B1578">
        <f>'2012-2019 combined'!B1578*'2012-2019 sewage only'!$D1578/('2012-2019 sewage only'!$D1578+'2012-2019 sewage only'!$F1578)</f>
        <v>5.33</v>
      </c>
      <c r="C1578">
        <f>'2012-2019 combined'!C1578*'2012-2019 sewage only'!$D1578/('2012-2019 sewage only'!$D1578+'2012-2019 sewage only'!$F1578)</f>
        <v>0</v>
      </c>
      <c r="D1578">
        <f>IF('2012-2019 combined'!D1578&lt;30,'2012-2019 combined'!D1578,30)</f>
        <v>24.72</v>
      </c>
      <c r="E1578" t="e">
        <f>'2012-2019 combined'!E1578*'2012-2019 sewage only'!$D1578/('2012-2019 sewage only'!$D1578+'2012-2019 sewage only'!$F1578)</f>
        <v>#VALUE!</v>
      </c>
      <c r="F1578">
        <f>IF('2012-2019 combined'!D1578&lt;30, 0, '2012-2019 combined'!D1578-30)</f>
        <v>0</v>
      </c>
    </row>
    <row r="1579" spans="1:6" x14ac:dyDescent="0.25">
      <c r="A1579" s="4">
        <v>42699</v>
      </c>
      <c r="B1579" t="e">
        <f>'2012-2019 combined'!B1579*'2012-2019 sewage only'!$D1579/('2012-2019 sewage only'!$D1579+'2012-2019 sewage only'!$F1579)</f>
        <v>#VALUE!</v>
      </c>
      <c r="C1579">
        <f>'2012-2019 combined'!C1579*'2012-2019 sewage only'!$D1579/('2012-2019 sewage only'!$D1579+'2012-2019 sewage only'!$F1579)</f>
        <v>0</v>
      </c>
      <c r="D1579">
        <f>IF('2012-2019 combined'!D1579&lt;30,'2012-2019 combined'!D1579,30)</f>
        <v>23.41</v>
      </c>
      <c r="E1579" t="e">
        <f>'2012-2019 combined'!E1579*'2012-2019 sewage only'!$D1579/('2012-2019 sewage only'!$D1579+'2012-2019 sewage only'!$F1579)</f>
        <v>#VALUE!</v>
      </c>
      <c r="F1579">
        <f>IF('2012-2019 combined'!D1579&lt;30, 0, '2012-2019 combined'!D1579-30)</f>
        <v>0</v>
      </c>
    </row>
    <row r="1580" spans="1:6" x14ac:dyDescent="0.25">
      <c r="A1580" s="4">
        <v>42700</v>
      </c>
      <c r="B1580" t="e">
        <f>'2012-2019 combined'!B1580*'2012-2019 sewage only'!$D1580/('2012-2019 sewage only'!$D1580+'2012-2019 sewage only'!$F1580)</f>
        <v>#VALUE!</v>
      </c>
      <c r="C1580">
        <f>'2012-2019 combined'!C1580*'2012-2019 sewage only'!$D1580/('2012-2019 sewage only'!$D1580+'2012-2019 sewage only'!$F1580)</f>
        <v>0</v>
      </c>
      <c r="D1580">
        <f>IF('2012-2019 combined'!D1580&lt;30,'2012-2019 combined'!D1580,30)</f>
        <v>23.14</v>
      </c>
      <c r="E1580" t="e">
        <f>'2012-2019 combined'!E1580*'2012-2019 sewage only'!$D1580/('2012-2019 sewage only'!$D1580+'2012-2019 sewage only'!$F1580)</f>
        <v>#VALUE!</v>
      </c>
      <c r="F1580">
        <f>IF('2012-2019 combined'!D1580&lt;30, 0, '2012-2019 combined'!D1580-30)</f>
        <v>0</v>
      </c>
    </row>
    <row r="1581" spans="1:6" x14ac:dyDescent="0.25">
      <c r="A1581" s="4">
        <v>42701</v>
      </c>
      <c r="B1581" t="e">
        <f>'2012-2019 combined'!B1581*'2012-2019 sewage only'!$D1581/('2012-2019 sewage only'!$D1581+'2012-2019 sewage only'!$F1581)</f>
        <v>#VALUE!</v>
      </c>
      <c r="C1581">
        <f>'2012-2019 combined'!C1581*'2012-2019 sewage only'!$D1581/('2012-2019 sewage only'!$D1581+'2012-2019 sewage only'!$F1581)</f>
        <v>0</v>
      </c>
      <c r="D1581">
        <f>IF('2012-2019 combined'!D1581&lt;30,'2012-2019 combined'!D1581,30)</f>
        <v>28.8</v>
      </c>
      <c r="E1581" t="e">
        <f>'2012-2019 combined'!E1581*'2012-2019 sewage only'!$D1581/('2012-2019 sewage only'!$D1581+'2012-2019 sewage only'!$F1581)</f>
        <v>#VALUE!</v>
      </c>
      <c r="F1581">
        <f>IF('2012-2019 combined'!D1581&lt;30, 0, '2012-2019 combined'!D1581-30)</f>
        <v>0</v>
      </c>
    </row>
    <row r="1582" spans="1:6" x14ac:dyDescent="0.25">
      <c r="A1582" s="4">
        <v>42702</v>
      </c>
      <c r="B1582" t="e">
        <f>'2012-2019 combined'!B1582*'2012-2019 sewage only'!$D1582/('2012-2019 sewage only'!$D1582+'2012-2019 sewage only'!$F1582)</f>
        <v>#VALUE!</v>
      </c>
      <c r="C1582">
        <f>'2012-2019 combined'!C1582*'2012-2019 sewage only'!$D1582/('2012-2019 sewage only'!$D1582+'2012-2019 sewage only'!$F1582)</f>
        <v>0</v>
      </c>
      <c r="D1582">
        <f>IF('2012-2019 combined'!D1582&lt;30,'2012-2019 combined'!D1582,30)</f>
        <v>30</v>
      </c>
      <c r="E1582" t="e">
        <f>'2012-2019 combined'!E1582*'2012-2019 sewage only'!$D1582/('2012-2019 sewage only'!$D1582+'2012-2019 sewage only'!$F1582)</f>
        <v>#VALUE!</v>
      </c>
      <c r="F1582">
        <f>IF('2012-2019 combined'!D1582&lt;30, 0, '2012-2019 combined'!D1582-30)</f>
        <v>16.840000000000003</v>
      </c>
    </row>
    <row r="1583" spans="1:6" x14ac:dyDescent="0.25">
      <c r="A1583" s="4">
        <v>42703</v>
      </c>
      <c r="B1583">
        <f>'2012-2019 combined'!B1583*'2012-2019 sewage only'!$D1583/('2012-2019 sewage only'!$D1583+'2012-2019 sewage only'!$F1583)</f>
        <v>4.8600000000000003</v>
      </c>
      <c r="C1583">
        <f>'2012-2019 combined'!C1583*'2012-2019 sewage only'!$D1583/('2012-2019 sewage only'!$D1583+'2012-2019 sewage only'!$F1583)</f>
        <v>0.69799999999999995</v>
      </c>
      <c r="D1583">
        <f>IF('2012-2019 combined'!D1583&lt;30,'2012-2019 combined'!D1583,30)</f>
        <v>27.31</v>
      </c>
      <c r="E1583">
        <f>'2012-2019 combined'!E1583*'2012-2019 sewage only'!$D1583/('2012-2019 sewage only'!$D1583+'2012-2019 sewage only'!$F1583)</f>
        <v>25.3</v>
      </c>
      <c r="F1583">
        <f>IF('2012-2019 combined'!D1583&lt;30, 0, '2012-2019 combined'!D1583-30)</f>
        <v>0</v>
      </c>
    </row>
    <row r="1584" spans="1:6" x14ac:dyDescent="0.25">
      <c r="A1584" s="4">
        <v>42704</v>
      </c>
      <c r="B1584" t="e">
        <f>'2012-2019 combined'!B1584*'2012-2019 sewage only'!$D1584/('2012-2019 sewage only'!$D1584+'2012-2019 sewage only'!$F1584)</f>
        <v>#VALUE!</v>
      </c>
      <c r="C1584">
        <f>'2012-2019 combined'!C1584*'2012-2019 sewage only'!$D1584/('2012-2019 sewage only'!$D1584+'2012-2019 sewage only'!$F1584)</f>
        <v>0</v>
      </c>
      <c r="D1584">
        <f>IF('2012-2019 combined'!D1584&lt;30,'2012-2019 combined'!D1584,30)</f>
        <v>24.94</v>
      </c>
      <c r="E1584" t="e">
        <f>'2012-2019 combined'!E1584*'2012-2019 sewage only'!$D1584/('2012-2019 sewage only'!$D1584+'2012-2019 sewage only'!$F1584)</f>
        <v>#VALUE!</v>
      </c>
      <c r="F1584">
        <f>IF('2012-2019 combined'!D1584&lt;30, 0, '2012-2019 combined'!D1584-30)</f>
        <v>0</v>
      </c>
    </row>
    <row r="1585" spans="1:6" x14ac:dyDescent="0.25">
      <c r="A1585" s="4">
        <v>42705</v>
      </c>
      <c r="B1585">
        <f>'2012-2019 combined'!B1585*'2012-2019 sewage only'!$D1585/('2012-2019 sewage only'!$D1585+'2012-2019 sewage only'!$F1585)</f>
        <v>6.06</v>
      </c>
      <c r="C1585">
        <f>'2012-2019 combined'!C1585*'2012-2019 sewage only'!$D1585/('2012-2019 sewage only'!$D1585+'2012-2019 sewage only'!$F1585)</f>
        <v>0</v>
      </c>
      <c r="D1585">
        <f>IF('2012-2019 combined'!D1585&lt;30,'2012-2019 combined'!D1585,30)</f>
        <v>23.79</v>
      </c>
      <c r="E1585" t="e">
        <f>'2012-2019 combined'!E1585*'2012-2019 sewage only'!$D1585/('2012-2019 sewage only'!$D1585+'2012-2019 sewage only'!$F1585)</f>
        <v>#VALUE!</v>
      </c>
      <c r="F1585">
        <f>IF('2012-2019 combined'!D1585&lt;30, 0, '2012-2019 combined'!D1585-30)</f>
        <v>0</v>
      </c>
    </row>
    <row r="1586" spans="1:6" x14ac:dyDescent="0.25">
      <c r="A1586" s="4">
        <v>42706</v>
      </c>
      <c r="B1586" t="e">
        <f>'2012-2019 combined'!B1586*'2012-2019 sewage only'!$D1586/('2012-2019 sewage only'!$D1586+'2012-2019 sewage only'!$F1586)</f>
        <v>#VALUE!</v>
      </c>
      <c r="C1586">
        <f>'2012-2019 combined'!C1586*'2012-2019 sewage only'!$D1586/('2012-2019 sewage only'!$D1586+'2012-2019 sewage only'!$F1586)</f>
        <v>0</v>
      </c>
      <c r="D1586">
        <f>IF('2012-2019 combined'!D1586&lt;30,'2012-2019 combined'!D1586,30)</f>
        <v>22.24</v>
      </c>
      <c r="E1586" t="e">
        <f>'2012-2019 combined'!E1586*'2012-2019 sewage only'!$D1586/('2012-2019 sewage only'!$D1586+'2012-2019 sewage only'!$F1586)</f>
        <v>#VALUE!</v>
      </c>
      <c r="F1586">
        <f>IF('2012-2019 combined'!D1586&lt;30, 0, '2012-2019 combined'!D1586-30)</f>
        <v>0</v>
      </c>
    </row>
    <row r="1587" spans="1:6" x14ac:dyDescent="0.25">
      <c r="A1587" s="4">
        <v>42707</v>
      </c>
      <c r="B1587" t="e">
        <f>'2012-2019 combined'!B1587*'2012-2019 sewage only'!$D1587/('2012-2019 sewage only'!$D1587+'2012-2019 sewage only'!$F1587)</f>
        <v>#VALUE!</v>
      </c>
      <c r="C1587">
        <f>'2012-2019 combined'!C1587*'2012-2019 sewage only'!$D1587/('2012-2019 sewage only'!$D1587+'2012-2019 sewage only'!$F1587)</f>
        <v>0</v>
      </c>
      <c r="D1587">
        <f>IF('2012-2019 combined'!D1587&lt;30,'2012-2019 combined'!D1587,30)</f>
        <v>22.06</v>
      </c>
      <c r="E1587" t="e">
        <f>'2012-2019 combined'!E1587*'2012-2019 sewage only'!$D1587/('2012-2019 sewage only'!$D1587+'2012-2019 sewage only'!$F1587)</f>
        <v>#VALUE!</v>
      </c>
      <c r="F1587">
        <f>IF('2012-2019 combined'!D1587&lt;30, 0, '2012-2019 combined'!D1587-30)</f>
        <v>0</v>
      </c>
    </row>
    <row r="1588" spans="1:6" x14ac:dyDescent="0.25">
      <c r="A1588" s="4">
        <v>42708</v>
      </c>
      <c r="B1588" t="e">
        <f>'2012-2019 combined'!B1588*'2012-2019 sewage only'!$D1588/('2012-2019 sewage only'!$D1588+'2012-2019 sewage only'!$F1588)</f>
        <v>#VALUE!</v>
      </c>
      <c r="C1588">
        <f>'2012-2019 combined'!C1588*'2012-2019 sewage only'!$D1588/('2012-2019 sewage only'!$D1588+'2012-2019 sewage only'!$F1588)</f>
        <v>0</v>
      </c>
      <c r="D1588">
        <f>IF('2012-2019 combined'!D1588&lt;30,'2012-2019 combined'!D1588,30)</f>
        <v>29.66</v>
      </c>
      <c r="E1588" t="e">
        <f>'2012-2019 combined'!E1588*'2012-2019 sewage only'!$D1588/('2012-2019 sewage only'!$D1588+'2012-2019 sewage only'!$F1588)</f>
        <v>#VALUE!</v>
      </c>
      <c r="F1588">
        <f>IF('2012-2019 combined'!D1588&lt;30, 0, '2012-2019 combined'!D1588-30)</f>
        <v>0</v>
      </c>
    </row>
    <row r="1589" spans="1:6" x14ac:dyDescent="0.25">
      <c r="A1589" s="4">
        <v>42709</v>
      </c>
      <c r="B1589" t="e">
        <f>'2012-2019 combined'!B1589*'2012-2019 sewage only'!$D1589/('2012-2019 sewage only'!$D1589+'2012-2019 sewage only'!$F1589)</f>
        <v>#VALUE!</v>
      </c>
      <c r="C1589">
        <f>'2012-2019 combined'!C1589*'2012-2019 sewage only'!$D1589/('2012-2019 sewage only'!$D1589+'2012-2019 sewage only'!$F1589)</f>
        <v>0</v>
      </c>
      <c r="D1589">
        <f>IF('2012-2019 combined'!D1589&lt;30,'2012-2019 combined'!D1589,30)</f>
        <v>28.07</v>
      </c>
      <c r="E1589" t="e">
        <f>'2012-2019 combined'!E1589*'2012-2019 sewage only'!$D1589/('2012-2019 sewage only'!$D1589+'2012-2019 sewage only'!$F1589)</f>
        <v>#VALUE!</v>
      </c>
      <c r="F1589">
        <f>IF('2012-2019 combined'!D1589&lt;30, 0, '2012-2019 combined'!D1589-30)</f>
        <v>0</v>
      </c>
    </row>
    <row r="1590" spans="1:6" x14ac:dyDescent="0.25">
      <c r="A1590" s="4">
        <v>42710</v>
      </c>
      <c r="B1590">
        <f>'2012-2019 combined'!B1590*'2012-2019 sewage only'!$D1590/('2012-2019 sewage only'!$D1590+'2012-2019 sewage only'!$F1590)</f>
        <v>6.54</v>
      </c>
      <c r="C1590">
        <f>'2012-2019 combined'!C1590*'2012-2019 sewage only'!$D1590/('2012-2019 sewage only'!$D1590+'2012-2019 sewage only'!$F1590)</f>
        <v>0.69699999999999995</v>
      </c>
      <c r="D1590">
        <f>IF('2012-2019 combined'!D1590&lt;30,'2012-2019 combined'!D1590,30)</f>
        <v>25.99</v>
      </c>
      <c r="E1590">
        <f>'2012-2019 combined'!E1590*'2012-2019 sewage only'!$D1590/('2012-2019 sewage only'!$D1590+'2012-2019 sewage only'!$F1590)</f>
        <v>30.6</v>
      </c>
      <c r="F1590">
        <f>IF('2012-2019 combined'!D1590&lt;30, 0, '2012-2019 combined'!D1590-30)</f>
        <v>0</v>
      </c>
    </row>
    <row r="1591" spans="1:6" x14ac:dyDescent="0.25">
      <c r="A1591" s="4">
        <v>42711</v>
      </c>
      <c r="B1591" t="e">
        <f>'2012-2019 combined'!B1591*'2012-2019 sewage only'!$D1591/('2012-2019 sewage only'!$D1591+'2012-2019 sewage only'!$F1591)</f>
        <v>#VALUE!</v>
      </c>
      <c r="C1591">
        <f>'2012-2019 combined'!C1591*'2012-2019 sewage only'!$D1591/('2012-2019 sewage only'!$D1591+'2012-2019 sewage only'!$F1591)</f>
        <v>0</v>
      </c>
      <c r="D1591">
        <f>IF('2012-2019 combined'!D1591&lt;30,'2012-2019 combined'!D1591,30)</f>
        <v>25.37</v>
      </c>
      <c r="E1591" t="e">
        <f>'2012-2019 combined'!E1591*'2012-2019 sewage only'!$D1591/('2012-2019 sewage only'!$D1591+'2012-2019 sewage only'!$F1591)</f>
        <v>#VALUE!</v>
      </c>
      <c r="F1591">
        <f>IF('2012-2019 combined'!D1591&lt;30, 0, '2012-2019 combined'!D1591-30)</f>
        <v>0</v>
      </c>
    </row>
    <row r="1592" spans="1:6" x14ac:dyDescent="0.25">
      <c r="A1592" s="4">
        <v>42712</v>
      </c>
      <c r="B1592">
        <f>'2012-2019 combined'!B1592*'2012-2019 sewage only'!$D1592/('2012-2019 sewage only'!$D1592+'2012-2019 sewage only'!$F1592)</f>
        <v>6.9</v>
      </c>
      <c r="C1592">
        <f>'2012-2019 combined'!C1592*'2012-2019 sewage only'!$D1592/('2012-2019 sewage only'!$D1592+'2012-2019 sewage only'!$F1592)</f>
        <v>0</v>
      </c>
      <c r="D1592">
        <f>IF('2012-2019 combined'!D1592&lt;30,'2012-2019 combined'!D1592,30)</f>
        <v>23.96</v>
      </c>
      <c r="E1592" t="e">
        <f>'2012-2019 combined'!E1592*'2012-2019 sewage only'!$D1592/('2012-2019 sewage only'!$D1592+'2012-2019 sewage only'!$F1592)</f>
        <v>#VALUE!</v>
      </c>
      <c r="F1592">
        <f>IF('2012-2019 combined'!D1592&lt;30, 0, '2012-2019 combined'!D1592-30)</f>
        <v>0</v>
      </c>
    </row>
    <row r="1593" spans="1:6" x14ac:dyDescent="0.25">
      <c r="A1593" s="4">
        <v>42713</v>
      </c>
      <c r="B1593" t="e">
        <f>'2012-2019 combined'!B1593*'2012-2019 sewage only'!$D1593/('2012-2019 sewage only'!$D1593+'2012-2019 sewage only'!$F1593)</f>
        <v>#VALUE!</v>
      </c>
      <c r="C1593">
        <f>'2012-2019 combined'!C1593*'2012-2019 sewage only'!$D1593/('2012-2019 sewage only'!$D1593+'2012-2019 sewage only'!$F1593)</f>
        <v>0</v>
      </c>
      <c r="D1593">
        <f>IF('2012-2019 combined'!D1593&lt;30,'2012-2019 combined'!D1593,30)</f>
        <v>23.77</v>
      </c>
      <c r="E1593" t="e">
        <f>'2012-2019 combined'!E1593*'2012-2019 sewage only'!$D1593/('2012-2019 sewage only'!$D1593+'2012-2019 sewage only'!$F1593)</f>
        <v>#VALUE!</v>
      </c>
      <c r="F1593">
        <f>IF('2012-2019 combined'!D1593&lt;30, 0, '2012-2019 combined'!D1593-30)</f>
        <v>0</v>
      </c>
    </row>
    <row r="1594" spans="1:6" x14ac:dyDescent="0.25">
      <c r="A1594" s="4">
        <v>42714</v>
      </c>
      <c r="B1594" t="e">
        <f>'2012-2019 combined'!B1594*'2012-2019 sewage only'!$D1594/('2012-2019 sewage only'!$D1594+'2012-2019 sewage only'!$F1594)</f>
        <v>#VALUE!</v>
      </c>
      <c r="C1594">
        <f>'2012-2019 combined'!C1594*'2012-2019 sewage only'!$D1594/('2012-2019 sewage only'!$D1594+'2012-2019 sewage only'!$F1594)</f>
        <v>0</v>
      </c>
      <c r="D1594">
        <f>IF('2012-2019 combined'!D1594&lt;30,'2012-2019 combined'!D1594,30)</f>
        <v>25.85</v>
      </c>
      <c r="E1594" t="e">
        <f>'2012-2019 combined'!E1594*'2012-2019 sewage only'!$D1594/('2012-2019 sewage only'!$D1594+'2012-2019 sewage only'!$F1594)</f>
        <v>#VALUE!</v>
      </c>
      <c r="F1594">
        <f>IF('2012-2019 combined'!D1594&lt;30, 0, '2012-2019 combined'!D1594-30)</f>
        <v>0</v>
      </c>
    </row>
    <row r="1595" spans="1:6" x14ac:dyDescent="0.25">
      <c r="A1595" s="4">
        <v>42715</v>
      </c>
      <c r="B1595" t="e">
        <f>'2012-2019 combined'!B1595*'2012-2019 sewage only'!$D1595/('2012-2019 sewage only'!$D1595+'2012-2019 sewage only'!$F1595)</f>
        <v>#VALUE!</v>
      </c>
      <c r="C1595">
        <f>'2012-2019 combined'!C1595*'2012-2019 sewage only'!$D1595/('2012-2019 sewage only'!$D1595+'2012-2019 sewage only'!$F1595)</f>
        <v>0</v>
      </c>
      <c r="D1595">
        <f>IF('2012-2019 combined'!D1595&lt;30,'2012-2019 combined'!D1595,30)</f>
        <v>24.76</v>
      </c>
      <c r="E1595" t="e">
        <f>'2012-2019 combined'!E1595*'2012-2019 sewage only'!$D1595/('2012-2019 sewage only'!$D1595+'2012-2019 sewage only'!$F1595)</f>
        <v>#VALUE!</v>
      </c>
      <c r="F1595">
        <f>IF('2012-2019 combined'!D1595&lt;30, 0, '2012-2019 combined'!D1595-30)</f>
        <v>0</v>
      </c>
    </row>
    <row r="1596" spans="1:6" x14ac:dyDescent="0.25">
      <c r="A1596" s="4">
        <v>42716</v>
      </c>
      <c r="B1596" t="e">
        <f>'2012-2019 combined'!B1596*'2012-2019 sewage only'!$D1596/('2012-2019 sewage only'!$D1596+'2012-2019 sewage only'!$F1596)</f>
        <v>#VALUE!</v>
      </c>
      <c r="C1596">
        <f>'2012-2019 combined'!C1596*'2012-2019 sewage only'!$D1596/('2012-2019 sewage only'!$D1596+'2012-2019 sewage only'!$F1596)</f>
        <v>0</v>
      </c>
      <c r="D1596">
        <f>IF('2012-2019 combined'!D1596&lt;30,'2012-2019 combined'!D1596,30)</f>
        <v>23.33</v>
      </c>
      <c r="E1596" t="e">
        <f>'2012-2019 combined'!E1596*'2012-2019 sewage only'!$D1596/('2012-2019 sewage only'!$D1596+'2012-2019 sewage only'!$F1596)</f>
        <v>#VALUE!</v>
      </c>
      <c r="F1596">
        <f>IF('2012-2019 combined'!D1596&lt;30, 0, '2012-2019 combined'!D1596-30)</f>
        <v>0</v>
      </c>
    </row>
    <row r="1597" spans="1:6" x14ac:dyDescent="0.25">
      <c r="A1597" s="4">
        <v>42717</v>
      </c>
      <c r="B1597">
        <f>'2012-2019 combined'!B1597*'2012-2019 sewage only'!$D1597/('2012-2019 sewage only'!$D1597+'2012-2019 sewage only'!$F1597)</f>
        <v>8.09</v>
      </c>
      <c r="C1597">
        <f>'2012-2019 combined'!C1597*'2012-2019 sewage only'!$D1597/('2012-2019 sewage only'!$D1597+'2012-2019 sewage only'!$F1597)</f>
        <v>0.46400000000000002</v>
      </c>
      <c r="D1597">
        <f>IF('2012-2019 combined'!D1597&lt;30,'2012-2019 combined'!D1597,30)</f>
        <v>23.56</v>
      </c>
      <c r="E1597">
        <f>'2012-2019 combined'!E1597*'2012-2019 sewage only'!$D1597/('2012-2019 sewage only'!$D1597+'2012-2019 sewage only'!$F1597)</f>
        <v>32.299999999999997</v>
      </c>
      <c r="F1597">
        <f>IF('2012-2019 combined'!D1597&lt;30, 0, '2012-2019 combined'!D1597-30)</f>
        <v>0</v>
      </c>
    </row>
    <row r="1598" spans="1:6" x14ac:dyDescent="0.25">
      <c r="A1598" s="4">
        <v>42718</v>
      </c>
      <c r="B1598" t="e">
        <f>'2012-2019 combined'!B1598*'2012-2019 sewage only'!$D1598/('2012-2019 sewage only'!$D1598+'2012-2019 sewage only'!$F1598)</f>
        <v>#VALUE!</v>
      </c>
      <c r="C1598">
        <f>'2012-2019 combined'!C1598*'2012-2019 sewage only'!$D1598/('2012-2019 sewage only'!$D1598+'2012-2019 sewage only'!$F1598)</f>
        <v>0</v>
      </c>
      <c r="D1598">
        <f>IF('2012-2019 combined'!D1598&lt;30,'2012-2019 combined'!D1598,30)</f>
        <v>23.63</v>
      </c>
      <c r="E1598" t="e">
        <f>'2012-2019 combined'!E1598*'2012-2019 sewage only'!$D1598/('2012-2019 sewage only'!$D1598+'2012-2019 sewage only'!$F1598)</f>
        <v>#VALUE!</v>
      </c>
      <c r="F1598">
        <f>IF('2012-2019 combined'!D1598&lt;30, 0, '2012-2019 combined'!D1598-30)</f>
        <v>0</v>
      </c>
    </row>
    <row r="1599" spans="1:6" x14ac:dyDescent="0.25">
      <c r="A1599" s="4">
        <v>42719</v>
      </c>
      <c r="B1599">
        <f>'2012-2019 combined'!B1599*'2012-2019 sewage only'!$D1599/('2012-2019 sewage only'!$D1599+'2012-2019 sewage only'!$F1599)</f>
        <v>9.25</v>
      </c>
      <c r="C1599">
        <f>'2012-2019 combined'!C1599*'2012-2019 sewage only'!$D1599/('2012-2019 sewage only'!$D1599+'2012-2019 sewage only'!$F1599)</f>
        <v>0</v>
      </c>
      <c r="D1599">
        <f>IF('2012-2019 combined'!D1599&lt;30,'2012-2019 combined'!D1599,30)</f>
        <v>23.8</v>
      </c>
      <c r="E1599" t="e">
        <f>'2012-2019 combined'!E1599*'2012-2019 sewage only'!$D1599/('2012-2019 sewage only'!$D1599+'2012-2019 sewage only'!$F1599)</f>
        <v>#VALUE!</v>
      </c>
      <c r="F1599">
        <f>IF('2012-2019 combined'!D1599&lt;30, 0, '2012-2019 combined'!D1599-30)</f>
        <v>0</v>
      </c>
    </row>
    <row r="1600" spans="1:6" x14ac:dyDescent="0.25">
      <c r="A1600" s="4">
        <v>42720</v>
      </c>
      <c r="B1600" t="e">
        <f>'2012-2019 combined'!B1600*'2012-2019 sewage only'!$D1600/('2012-2019 sewage only'!$D1600+'2012-2019 sewage only'!$F1600)</f>
        <v>#VALUE!</v>
      </c>
      <c r="C1600">
        <f>'2012-2019 combined'!C1600*'2012-2019 sewage only'!$D1600/('2012-2019 sewage only'!$D1600+'2012-2019 sewage only'!$F1600)</f>
        <v>0</v>
      </c>
      <c r="D1600">
        <f>IF('2012-2019 combined'!D1600&lt;30,'2012-2019 combined'!D1600,30)</f>
        <v>22.84</v>
      </c>
      <c r="E1600" t="e">
        <f>'2012-2019 combined'!E1600*'2012-2019 sewage only'!$D1600/('2012-2019 sewage only'!$D1600+'2012-2019 sewage only'!$F1600)</f>
        <v>#VALUE!</v>
      </c>
      <c r="F1600">
        <f>IF('2012-2019 combined'!D1600&lt;30, 0, '2012-2019 combined'!D1600-30)</f>
        <v>0</v>
      </c>
    </row>
    <row r="1601" spans="1:6" x14ac:dyDescent="0.25">
      <c r="A1601" s="4">
        <v>42721</v>
      </c>
      <c r="B1601" t="e">
        <f>'2012-2019 combined'!B1601*'2012-2019 sewage only'!$D1601/('2012-2019 sewage only'!$D1601+'2012-2019 sewage only'!$F1601)</f>
        <v>#VALUE!</v>
      </c>
      <c r="C1601">
        <f>'2012-2019 combined'!C1601*'2012-2019 sewage only'!$D1601/('2012-2019 sewage only'!$D1601+'2012-2019 sewage only'!$F1601)</f>
        <v>0</v>
      </c>
      <c r="D1601">
        <f>IF('2012-2019 combined'!D1601&lt;30,'2012-2019 combined'!D1601,30)</f>
        <v>23.71</v>
      </c>
      <c r="E1601" t="e">
        <f>'2012-2019 combined'!E1601*'2012-2019 sewage only'!$D1601/('2012-2019 sewage only'!$D1601+'2012-2019 sewage only'!$F1601)</f>
        <v>#VALUE!</v>
      </c>
      <c r="F1601">
        <f>IF('2012-2019 combined'!D1601&lt;30, 0, '2012-2019 combined'!D1601-30)</f>
        <v>0</v>
      </c>
    </row>
    <row r="1602" spans="1:6" x14ac:dyDescent="0.25">
      <c r="A1602" s="4">
        <v>42722</v>
      </c>
      <c r="B1602" t="e">
        <f>'2012-2019 combined'!B1602*'2012-2019 sewage only'!$D1602/('2012-2019 sewage only'!$D1602+'2012-2019 sewage only'!$F1602)</f>
        <v>#VALUE!</v>
      </c>
      <c r="C1602">
        <f>'2012-2019 combined'!C1602*'2012-2019 sewage only'!$D1602/('2012-2019 sewage only'!$D1602+'2012-2019 sewage only'!$F1602)</f>
        <v>0</v>
      </c>
      <c r="D1602">
        <f>IF('2012-2019 combined'!D1602&lt;30,'2012-2019 combined'!D1602,30)</f>
        <v>22.32</v>
      </c>
      <c r="E1602" t="e">
        <f>'2012-2019 combined'!E1602*'2012-2019 sewage only'!$D1602/('2012-2019 sewage only'!$D1602+'2012-2019 sewage only'!$F1602)</f>
        <v>#VALUE!</v>
      </c>
      <c r="F1602">
        <f>IF('2012-2019 combined'!D1602&lt;30, 0, '2012-2019 combined'!D1602-30)</f>
        <v>0</v>
      </c>
    </row>
    <row r="1603" spans="1:6" x14ac:dyDescent="0.25">
      <c r="A1603" s="4">
        <v>42723</v>
      </c>
      <c r="B1603" t="e">
        <f>'2012-2019 combined'!B1603*'2012-2019 sewage only'!$D1603/('2012-2019 sewage only'!$D1603+'2012-2019 sewage only'!$F1603)</f>
        <v>#VALUE!</v>
      </c>
      <c r="C1603">
        <f>'2012-2019 combined'!C1603*'2012-2019 sewage only'!$D1603/('2012-2019 sewage only'!$D1603+'2012-2019 sewage only'!$F1603)</f>
        <v>0</v>
      </c>
      <c r="D1603">
        <f>IF('2012-2019 combined'!D1603&lt;30,'2012-2019 combined'!D1603,30)</f>
        <v>23.32</v>
      </c>
      <c r="E1603" t="e">
        <f>'2012-2019 combined'!E1603*'2012-2019 sewage only'!$D1603/('2012-2019 sewage only'!$D1603+'2012-2019 sewage only'!$F1603)</f>
        <v>#VALUE!</v>
      </c>
      <c r="F1603">
        <f>IF('2012-2019 combined'!D1603&lt;30, 0, '2012-2019 combined'!D1603-30)</f>
        <v>0</v>
      </c>
    </row>
    <row r="1604" spans="1:6" x14ac:dyDescent="0.25">
      <c r="A1604" s="4">
        <v>42724</v>
      </c>
      <c r="B1604">
        <f>'2012-2019 combined'!B1604*'2012-2019 sewage only'!$D1604/('2012-2019 sewage only'!$D1604+'2012-2019 sewage only'!$F1604)</f>
        <v>11.800000000000002</v>
      </c>
      <c r="C1604">
        <f>'2012-2019 combined'!C1604*'2012-2019 sewage only'!$D1604/('2012-2019 sewage only'!$D1604+'2012-2019 sewage only'!$F1604)</f>
        <v>0.3</v>
      </c>
      <c r="D1604">
        <f>IF('2012-2019 combined'!D1604&lt;30,'2012-2019 combined'!D1604,30)</f>
        <v>22.43</v>
      </c>
      <c r="E1604">
        <f>'2012-2019 combined'!E1604*'2012-2019 sewage only'!$D1604/('2012-2019 sewage only'!$D1604+'2012-2019 sewage only'!$F1604)</f>
        <v>38.5</v>
      </c>
      <c r="F1604">
        <f>IF('2012-2019 combined'!D1604&lt;30, 0, '2012-2019 combined'!D1604-30)</f>
        <v>0</v>
      </c>
    </row>
    <row r="1605" spans="1:6" x14ac:dyDescent="0.25">
      <c r="A1605" s="4">
        <v>42725</v>
      </c>
      <c r="B1605" t="e">
        <f>'2012-2019 combined'!B1605*'2012-2019 sewage only'!$D1605/('2012-2019 sewage only'!$D1605+'2012-2019 sewage only'!$F1605)</f>
        <v>#VALUE!</v>
      </c>
      <c r="C1605">
        <f>'2012-2019 combined'!C1605*'2012-2019 sewage only'!$D1605/('2012-2019 sewage only'!$D1605+'2012-2019 sewage only'!$F1605)</f>
        <v>0</v>
      </c>
      <c r="D1605">
        <f>IF('2012-2019 combined'!D1605&lt;30,'2012-2019 combined'!D1605,30)</f>
        <v>22.54</v>
      </c>
      <c r="E1605" t="e">
        <f>'2012-2019 combined'!E1605*'2012-2019 sewage only'!$D1605/('2012-2019 sewage only'!$D1605+'2012-2019 sewage only'!$F1605)</f>
        <v>#VALUE!</v>
      </c>
      <c r="F1605">
        <f>IF('2012-2019 combined'!D1605&lt;30, 0, '2012-2019 combined'!D1605-30)</f>
        <v>0</v>
      </c>
    </row>
    <row r="1606" spans="1:6" x14ac:dyDescent="0.25">
      <c r="A1606" s="4">
        <v>42726</v>
      </c>
      <c r="B1606">
        <f>'2012-2019 combined'!B1606*'2012-2019 sewage only'!$D1606/('2012-2019 sewage only'!$D1606+'2012-2019 sewage only'!$F1606)</f>
        <v>8.41</v>
      </c>
      <c r="C1606">
        <f>'2012-2019 combined'!C1606*'2012-2019 sewage only'!$D1606/('2012-2019 sewage only'!$D1606+'2012-2019 sewage only'!$F1606)</f>
        <v>0</v>
      </c>
      <c r="D1606">
        <f>IF('2012-2019 combined'!D1606&lt;30,'2012-2019 combined'!D1606,30)</f>
        <v>22.19</v>
      </c>
      <c r="E1606" t="e">
        <f>'2012-2019 combined'!E1606*'2012-2019 sewage only'!$D1606/('2012-2019 sewage only'!$D1606+'2012-2019 sewage only'!$F1606)</f>
        <v>#VALUE!</v>
      </c>
      <c r="F1606">
        <f>IF('2012-2019 combined'!D1606&lt;30, 0, '2012-2019 combined'!D1606-30)</f>
        <v>0</v>
      </c>
    </row>
    <row r="1607" spans="1:6" x14ac:dyDescent="0.25">
      <c r="A1607" s="4">
        <v>42727</v>
      </c>
      <c r="B1607" t="e">
        <f>'2012-2019 combined'!B1607*'2012-2019 sewage only'!$D1607/('2012-2019 sewage only'!$D1607+'2012-2019 sewage only'!$F1607)</f>
        <v>#VALUE!</v>
      </c>
      <c r="C1607">
        <f>'2012-2019 combined'!C1607*'2012-2019 sewage only'!$D1607/('2012-2019 sewage only'!$D1607+'2012-2019 sewage only'!$F1607)</f>
        <v>0</v>
      </c>
      <c r="D1607">
        <f>IF('2012-2019 combined'!D1607&lt;30,'2012-2019 combined'!D1607,30)</f>
        <v>21.82</v>
      </c>
      <c r="E1607" t="e">
        <f>'2012-2019 combined'!E1607*'2012-2019 sewage only'!$D1607/('2012-2019 sewage only'!$D1607+'2012-2019 sewage only'!$F1607)</f>
        <v>#VALUE!</v>
      </c>
      <c r="F1607">
        <f>IF('2012-2019 combined'!D1607&lt;30, 0, '2012-2019 combined'!D1607-30)</f>
        <v>0</v>
      </c>
    </row>
    <row r="1608" spans="1:6" x14ac:dyDescent="0.25">
      <c r="A1608" s="4">
        <v>42728</v>
      </c>
      <c r="B1608" t="e">
        <f>'2012-2019 combined'!B1608*'2012-2019 sewage only'!$D1608/('2012-2019 sewage only'!$D1608+'2012-2019 sewage only'!$F1608)</f>
        <v>#VALUE!</v>
      </c>
      <c r="C1608">
        <f>'2012-2019 combined'!C1608*'2012-2019 sewage only'!$D1608/('2012-2019 sewage only'!$D1608+'2012-2019 sewage only'!$F1608)</f>
        <v>0</v>
      </c>
      <c r="D1608">
        <f>IF('2012-2019 combined'!D1608&lt;30,'2012-2019 combined'!D1608,30)</f>
        <v>20.45</v>
      </c>
      <c r="E1608" t="e">
        <f>'2012-2019 combined'!E1608*'2012-2019 sewage only'!$D1608/('2012-2019 sewage only'!$D1608+'2012-2019 sewage only'!$F1608)</f>
        <v>#VALUE!</v>
      </c>
      <c r="F1608">
        <f>IF('2012-2019 combined'!D1608&lt;30, 0, '2012-2019 combined'!D1608-30)</f>
        <v>0</v>
      </c>
    </row>
    <row r="1609" spans="1:6" x14ac:dyDescent="0.25">
      <c r="A1609" s="4">
        <v>42729</v>
      </c>
      <c r="B1609" t="e">
        <f>'2012-2019 combined'!B1609*'2012-2019 sewage only'!$D1609/('2012-2019 sewage only'!$D1609+'2012-2019 sewage only'!$F1609)</f>
        <v>#VALUE!</v>
      </c>
      <c r="C1609">
        <f>'2012-2019 combined'!C1609*'2012-2019 sewage only'!$D1609/('2012-2019 sewage only'!$D1609+'2012-2019 sewage only'!$F1609)</f>
        <v>0</v>
      </c>
      <c r="D1609">
        <f>IF('2012-2019 combined'!D1609&lt;30,'2012-2019 combined'!D1609,30)</f>
        <v>26.51</v>
      </c>
      <c r="E1609" t="e">
        <f>'2012-2019 combined'!E1609*'2012-2019 sewage only'!$D1609/('2012-2019 sewage only'!$D1609+'2012-2019 sewage only'!$F1609)</f>
        <v>#VALUE!</v>
      </c>
      <c r="F1609">
        <f>IF('2012-2019 combined'!D1609&lt;30, 0, '2012-2019 combined'!D1609-30)</f>
        <v>0</v>
      </c>
    </row>
    <row r="1610" spans="1:6" x14ac:dyDescent="0.25">
      <c r="A1610" s="4">
        <v>42730</v>
      </c>
      <c r="B1610" t="e">
        <f>'2012-2019 combined'!B1610*'2012-2019 sewage only'!$D1610/('2012-2019 sewage only'!$D1610+'2012-2019 sewage only'!$F1610)</f>
        <v>#VALUE!</v>
      </c>
      <c r="C1610">
        <f>'2012-2019 combined'!C1610*'2012-2019 sewage only'!$D1610/('2012-2019 sewage only'!$D1610+'2012-2019 sewage only'!$F1610)</f>
        <v>0</v>
      </c>
      <c r="D1610">
        <f>IF('2012-2019 combined'!D1610&lt;30,'2012-2019 combined'!D1610,30)</f>
        <v>30</v>
      </c>
      <c r="E1610" t="e">
        <f>'2012-2019 combined'!E1610*'2012-2019 sewage only'!$D1610/('2012-2019 sewage only'!$D1610+'2012-2019 sewage only'!$F1610)</f>
        <v>#VALUE!</v>
      </c>
      <c r="F1610">
        <f>IF('2012-2019 combined'!D1610&lt;30, 0, '2012-2019 combined'!D1610-30)</f>
        <v>2.2100000000000009</v>
      </c>
    </row>
    <row r="1611" spans="1:6" x14ac:dyDescent="0.25">
      <c r="A1611" s="4">
        <v>42731</v>
      </c>
      <c r="B1611">
        <f>'2012-2019 combined'!B1611*'2012-2019 sewage only'!$D1611/('2012-2019 sewage only'!$D1611+'2012-2019 sewage only'!$F1611)</f>
        <v>7.34</v>
      </c>
      <c r="C1611">
        <f>'2012-2019 combined'!C1611*'2012-2019 sewage only'!$D1611/('2012-2019 sewage only'!$D1611+'2012-2019 sewage only'!$F1611)</f>
        <v>0.60799999999999998</v>
      </c>
      <c r="D1611">
        <f>IF('2012-2019 combined'!D1611&lt;30,'2012-2019 combined'!D1611,30)</f>
        <v>24.69</v>
      </c>
      <c r="E1611">
        <f>'2012-2019 combined'!E1611*'2012-2019 sewage only'!$D1611/('2012-2019 sewage only'!$D1611+'2012-2019 sewage only'!$F1611)</f>
        <v>33.200000000000003</v>
      </c>
      <c r="F1611">
        <f>IF('2012-2019 combined'!D1611&lt;30, 0, '2012-2019 combined'!D1611-30)</f>
        <v>0</v>
      </c>
    </row>
    <row r="1612" spans="1:6" x14ac:dyDescent="0.25">
      <c r="A1612" s="4">
        <v>42732</v>
      </c>
      <c r="B1612" t="e">
        <f>'2012-2019 combined'!B1612*'2012-2019 sewage only'!$D1612/('2012-2019 sewage only'!$D1612+'2012-2019 sewage only'!$F1612)</f>
        <v>#VALUE!</v>
      </c>
      <c r="C1612">
        <f>'2012-2019 combined'!C1612*'2012-2019 sewage only'!$D1612/('2012-2019 sewage only'!$D1612+'2012-2019 sewage only'!$F1612)</f>
        <v>0</v>
      </c>
      <c r="D1612">
        <f>IF('2012-2019 combined'!D1612&lt;30,'2012-2019 combined'!D1612,30)</f>
        <v>22.93</v>
      </c>
      <c r="E1612" t="e">
        <f>'2012-2019 combined'!E1612*'2012-2019 sewage only'!$D1612/('2012-2019 sewage only'!$D1612+'2012-2019 sewage only'!$F1612)</f>
        <v>#VALUE!</v>
      </c>
      <c r="F1612">
        <f>IF('2012-2019 combined'!D1612&lt;30, 0, '2012-2019 combined'!D1612-30)</f>
        <v>0</v>
      </c>
    </row>
    <row r="1613" spans="1:6" x14ac:dyDescent="0.25">
      <c r="A1613" s="4">
        <v>42733</v>
      </c>
      <c r="B1613">
        <f>'2012-2019 combined'!B1613*'2012-2019 sewage only'!$D1613/('2012-2019 sewage only'!$D1613+'2012-2019 sewage only'!$F1613)</f>
        <v>6.7599999999999989</v>
      </c>
      <c r="C1613">
        <f>'2012-2019 combined'!C1613*'2012-2019 sewage only'!$D1613/('2012-2019 sewage only'!$D1613+'2012-2019 sewage only'!$F1613)</f>
        <v>0</v>
      </c>
      <c r="D1613">
        <f>IF('2012-2019 combined'!D1613&lt;30,'2012-2019 combined'!D1613,30)</f>
        <v>21.62</v>
      </c>
      <c r="E1613" t="e">
        <f>'2012-2019 combined'!E1613*'2012-2019 sewage only'!$D1613/('2012-2019 sewage only'!$D1613+'2012-2019 sewage only'!$F1613)</f>
        <v>#VALUE!</v>
      </c>
      <c r="F1613">
        <f>IF('2012-2019 combined'!D1613&lt;30, 0, '2012-2019 combined'!D1613-30)</f>
        <v>0</v>
      </c>
    </row>
    <row r="1614" spans="1:6" x14ac:dyDescent="0.25">
      <c r="A1614" s="4">
        <v>42734</v>
      </c>
      <c r="B1614" t="e">
        <f>'2012-2019 combined'!B1614*'2012-2019 sewage only'!$D1614/('2012-2019 sewage only'!$D1614+'2012-2019 sewage only'!$F1614)</f>
        <v>#VALUE!</v>
      </c>
      <c r="C1614">
        <f>'2012-2019 combined'!C1614*'2012-2019 sewage only'!$D1614/('2012-2019 sewage only'!$D1614+'2012-2019 sewage only'!$F1614)</f>
        <v>0</v>
      </c>
      <c r="D1614">
        <f>IF('2012-2019 combined'!D1614&lt;30,'2012-2019 combined'!D1614,30)</f>
        <v>22.11</v>
      </c>
      <c r="E1614" t="e">
        <f>'2012-2019 combined'!E1614*'2012-2019 sewage only'!$D1614/('2012-2019 sewage only'!$D1614+'2012-2019 sewage only'!$F1614)</f>
        <v>#VALUE!</v>
      </c>
      <c r="F1614">
        <f>IF('2012-2019 combined'!D1614&lt;30, 0, '2012-2019 combined'!D1614-30)</f>
        <v>0</v>
      </c>
    </row>
    <row r="1615" spans="1:6" x14ac:dyDescent="0.25">
      <c r="A1615" s="4">
        <v>42735</v>
      </c>
      <c r="B1615" t="e">
        <f>'2012-2019 combined'!B1615*'2012-2019 sewage only'!$D1615/('2012-2019 sewage only'!$D1615+'2012-2019 sewage only'!$F1615)</f>
        <v>#VALUE!</v>
      </c>
      <c r="C1615">
        <f>'2012-2019 combined'!C1615*'2012-2019 sewage only'!$D1615/('2012-2019 sewage only'!$D1615+'2012-2019 sewage only'!$F1615)</f>
        <v>0</v>
      </c>
      <c r="D1615">
        <f>IF('2012-2019 combined'!D1615&lt;30,'2012-2019 combined'!D1615,30)</f>
        <v>22.82</v>
      </c>
      <c r="E1615" t="e">
        <f>'2012-2019 combined'!E1615*'2012-2019 sewage only'!$D1615/('2012-2019 sewage only'!$D1615+'2012-2019 sewage only'!$F1615)</f>
        <v>#VALUE!</v>
      </c>
      <c r="F1615">
        <f>IF('2012-2019 combined'!D1615&lt;30, 0, '2012-2019 combined'!D1615-30)</f>
        <v>0</v>
      </c>
    </row>
    <row r="1616" spans="1:6" x14ac:dyDescent="0.25">
      <c r="A1616" s="4">
        <v>42736</v>
      </c>
      <c r="B1616" t="e">
        <f>'2012-2019 combined'!B1616*'2012-2019 sewage only'!$D1616/('2012-2019 sewage only'!$D1616+'2012-2019 sewage only'!$F1616)</f>
        <v>#VALUE!</v>
      </c>
      <c r="C1616">
        <f>'2012-2019 combined'!C1616*'2012-2019 sewage only'!$D1616/('2012-2019 sewage only'!$D1616+'2012-2019 sewage only'!$F1616)</f>
        <v>0</v>
      </c>
      <c r="D1616">
        <f>IF('2012-2019 combined'!D1616&lt;30,'2012-2019 combined'!D1616,30)</f>
        <v>22.32</v>
      </c>
      <c r="E1616" t="e">
        <f>'2012-2019 combined'!E1616*'2012-2019 sewage only'!$D1616/('2012-2019 sewage only'!$D1616+'2012-2019 sewage only'!$F1616)</f>
        <v>#VALUE!</v>
      </c>
      <c r="F1616">
        <f>IF('2012-2019 combined'!D1616&lt;30, 0, '2012-2019 combined'!D1616-30)</f>
        <v>0</v>
      </c>
    </row>
    <row r="1617" spans="1:6" x14ac:dyDescent="0.25">
      <c r="A1617" s="4">
        <v>42737</v>
      </c>
      <c r="B1617" t="e">
        <f>'2012-2019 combined'!B1617*'2012-2019 sewage only'!$D1617/('2012-2019 sewage only'!$D1617+'2012-2019 sewage only'!$F1617)</f>
        <v>#VALUE!</v>
      </c>
      <c r="C1617">
        <f>'2012-2019 combined'!C1617*'2012-2019 sewage only'!$D1617/('2012-2019 sewage only'!$D1617+'2012-2019 sewage only'!$F1617)</f>
        <v>0</v>
      </c>
      <c r="D1617">
        <f>IF('2012-2019 combined'!D1617&lt;30,'2012-2019 combined'!D1617,30)</f>
        <v>29.31</v>
      </c>
      <c r="E1617" t="e">
        <f>'2012-2019 combined'!E1617*'2012-2019 sewage only'!$D1617/('2012-2019 sewage only'!$D1617+'2012-2019 sewage only'!$F1617)</f>
        <v>#VALUE!</v>
      </c>
      <c r="F1617">
        <f>IF('2012-2019 combined'!D1617&lt;30, 0, '2012-2019 combined'!D1617-30)</f>
        <v>0</v>
      </c>
    </row>
    <row r="1618" spans="1:6" x14ac:dyDescent="0.25">
      <c r="A1618" s="4">
        <v>42738</v>
      </c>
      <c r="B1618">
        <f>'2012-2019 combined'!B1618*'2012-2019 sewage only'!$D1618/('2012-2019 sewage only'!$D1618+'2012-2019 sewage only'!$F1618)</f>
        <v>6.1</v>
      </c>
      <c r="C1618">
        <f>'2012-2019 combined'!C1618*'2012-2019 sewage only'!$D1618/('2012-2019 sewage only'!$D1618+'2012-2019 sewage only'!$F1618)</f>
        <v>0.69699999999999984</v>
      </c>
      <c r="D1618">
        <f>IF('2012-2019 combined'!D1618&lt;30,'2012-2019 combined'!D1618,30)</f>
        <v>27.67</v>
      </c>
      <c r="E1618">
        <f>'2012-2019 combined'!E1618*'2012-2019 sewage only'!$D1618/('2012-2019 sewage only'!$D1618+'2012-2019 sewage only'!$F1618)</f>
        <v>26.7</v>
      </c>
      <c r="F1618">
        <f>IF('2012-2019 combined'!D1618&lt;30, 0, '2012-2019 combined'!D1618-30)</f>
        <v>0</v>
      </c>
    </row>
    <row r="1619" spans="1:6" x14ac:dyDescent="0.25">
      <c r="A1619" s="4">
        <v>42739</v>
      </c>
      <c r="B1619" t="e">
        <f>'2012-2019 combined'!B1619*'2012-2019 sewage only'!$D1619/('2012-2019 sewage only'!$D1619+'2012-2019 sewage only'!$F1619)</f>
        <v>#VALUE!</v>
      </c>
      <c r="C1619">
        <f>'2012-2019 combined'!C1619*'2012-2019 sewage only'!$D1619/('2012-2019 sewage only'!$D1619+'2012-2019 sewage only'!$F1619)</f>
        <v>0</v>
      </c>
      <c r="D1619">
        <f>IF('2012-2019 combined'!D1619&lt;30,'2012-2019 combined'!D1619,30)</f>
        <v>24.53</v>
      </c>
      <c r="E1619" t="e">
        <f>'2012-2019 combined'!E1619*'2012-2019 sewage only'!$D1619/('2012-2019 sewage only'!$D1619+'2012-2019 sewage only'!$F1619)</f>
        <v>#VALUE!</v>
      </c>
      <c r="F1619">
        <f>IF('2012-2019 combined'!D1619&lt;30, 0, '2012-2019 combined'!D1619-30)</f>
        <v>0</v>
      </c>
    </row>
    <row r="1620" spans="1:6" x14ac:dyDescent="0.25">
      <c r="A1620" s="4">
        <v>42740</v>
      </c>
      <c r="B1620">
        <f>'2012-2019 combined'!B1620*'2012-2019 sewage only'!$D1620/('2012-2019 sewage only'!$D1620+'2012-2019 sewage only'!$F1620)</f>
        <v>6.21</v>
      </c>
      <c r="C1620">
        <f>'2012-2019 combined'!C1620*'2012-2019 sewage only'!$D1620/('2012-2019 sewage only'!$D1620+'2012-2019 sewage only'!$F1620)</f>
        <v>0</v>
      </c>
      <c r="D1620">
        <f>IF('2012-2019 combined'!D1620&lt;30,'2012-2019 combined'!D1620,30)</f>
        <v>24.78</v>
      </c>
      <c r="E1620" t="e">
        <f>'2012-2019 combined'!E1620*'2012-2019 sewage only'!$D1620/('2012-2019 sewage only'!$D1620+'2012-2019 sewage only'!$F1620)</f>
        <v>#VALUE!</v>
      </c>
      <c r="F1620">
        <f>IF('2012-2019 combined'!D1620&lt;30, 0, '2012-2019 combined'!D1620-30)</f>
        <v>0</v>
      </c>
    </row>
    <row r="1621" spans="1:6" x14ac:dyDescent="0.25">
      <c r="A1621" s="4">
        <v>42741</v>
      </c>
      <c r="B1621" t="e">
        <f>'2012-2019 combined'!B1621*'2012-2019 sewage only'!$D1621/('2012-2019 sewage only'!$D1621+'2012-2019 sewage only'!$F1621)</f>
        <v>#VALUE!</v>
      </c>
      <c r="C1621">
        <f>'2012-2019 combined'!C1621*'2012-2019 sewage only'!$D1621/('2012-2019 sewage only'!$D1621+'2012-2019 sewage only'!$F1621)</f>
        <v>0</v>
      </c>
      <c r="D1621">
        <f>IF('2012-2019 combined'!D1621&lt;30,'2012-2019 combined'!D1621,30)</f>
        <v>23.18</v>
      </c>
      <c r="E1621" t="e">
        <f>'2012-2019 combined'!E1621*'2012-2019 sewage only'!$D1621/('2012-2019 sewage only'!$D1621+'2012-2019 sewage only'!$F1621)</f>
        <v>#VALUE!</v>
      </c>
      <c r="F1621">
        <f>IF('2012-2019 combined'!D1621&lt;30, 0, '2012-2019 combined'!D1621-30)</f>
        <v>0</v>
      </c>
    </row>
    <row r="1622" spans="1:6" x14ac:dyDescent="0.25">
      <c r="A1622" s="4">
        <v>42742</v>
      </c>
      <c r="B1622" t="e">
        <f>'2012-2019 combined'!B1622*'2012-2019 sewage only'!$D1622/('2012-2019 sewage only'!$D1622+'2012-2019 sewage only'!$F1622)</f>
        <v>#VALUE!</v>
      </c>
      <c r="C1622">
        <f>'2012-2019 combined'!C1622*'2012-2019 sewage only'!$D1622/('2012-2019 sewage only'!$D1622+'2012-2019 sewage only'!$F1622)</f>
        <v>0</v>
      </c>
      <c r="D1622">
        <f>IF('2012-2019 combined'!D1622&lt;30,'2012-2019 combined'!D1622,30)</f>
        <v>23.99</v>
      </c>
      <c r="E1622" t="e">
        <f>'2012-2019 combined'!E1622*'2012-2019 sewage only'!$D1622/('2012-2019 sewage only'!$D1622+'2012-2019 sewage only'!$F1622)</f>
        <v>#VALUE!</v>
      </c>
      <c r="F1622">
        <f>IF('2012-2019 combined'!D1622&lt;30, 0, '2012-2019 combined'!D1622-30)</f>
        <v>0</v>
      </c>
    </row>
    <row r="1623" spans="1:6" x14ac:dyDescent="0.25">
      <c r="A1623" s="4">
        <v>42743</v>
      </c>
      <c r="B1623" t="e">
        <f>'2012-2019 combined'!B1623*'2012-2019 sewage only'!$D1623/('2012-2019 sewage only'!$D1623+'2012-2019 sewage only'!$F1623)</f>
        <v>#VALUE!</v>
      </c>
      <c r="C1623">
        <f>'2012-2019 combined'!C1623*'2012-2019 sewage only'!$D1623/('2012-2019 sewage only'!$D1623+'2012-2019 sewage only'!$F1623)</f>
        <v>0</v>
      </c>
      <c r="D1623">
        <f>IF('2012-2019 combined'!D1623&lt;30,'2012-2019 combined'!D1623,30)</f>
        <v>24.48</v>
      </c>
      <c r="E1623" t="e">
        <f>'2012-2019 combined'!E1623*'2012-2019 sewage only'!$D1623/('2012-2019 sewage only'!$D1623+'2012-2019 sewage only'!$F1623)</f>
        <v>#VALUE!</v>
      </c>
      <c r="F1623">
        <f>IF('2012-2019 combined'!D1623&lt;30, 0, '2012-2019 combined'!D1623-30)</f>
        <v>0</v>
      </c>
    </row>
    <row r="1624" spans="1:6" x14ac:dyDescent="0.25">
      <c r="A1624" s="4">
        <v>42744</v>
      </c>
      <c r="B1624" t="e">
        <f>'2012-2019 combined'!B1624*'2012-2019 sewage only'!$D1624/('2012-2019 sewage only'!$D1624+'2012-2019 sewage only'!$F1624)</f>
        <v>#VALUE!</v>
      </c>
      <c r="C1624">
        <f>'2012-2019 combined'!C1624*'2012-2019 sewage only'!$D1624/('2012-2019 sewage only'!$D1624+'2012-2019 sewage only'!$F1624)</f>
        <v>0</v>
      </c>
      <c r="D1624">
        <f>IF('2012-2019 combined'!D1624&lt;30,'2012-2019 combined'!D1624,30)</f>
        <v>24.6</v>
      </c>
      <c r="E1624" t="e">
        <f>'2012-2019 combined'!E1624*'2012-2019 sewage only'!$D1624/('2012-2019 sewage only'!$D1624+'2012-2019 sewage only'!$F1624)</f>
        <v>#VALUE!</v>
      </c>
      <c r="F1624">
        <f>IF('2012-2019 combined'!D1624&lt;30, 0, '2012-2019 combined'!D1624-30)</f>
        <v>0</v>
      </c>
    </row>
    <row r="1625" spans="1:6" x14ac:dyDescent="0.25">
      <c r="A1625" s="4">
        <v>42745</v>
      </c>
      <c r="B1625">
        <f>'2012-2019 combined'!B1625*'2012-2019 sewage only'!$D1625/('2012-2019 sewage only'!$D1625+'2012-2019 sewage only'!$F1625)</f>
        <v>7.919999999999999</v>
      </c>
      <c r="C1625">
        <f>'2012-2019 combined'!C1625*'2012-2019 sewage only'!$D1625/('2012-2019 sewage only'!$D1625+'2012-2019 sewage only'!$F1625)</f>
        <v>0.50900000000000001</v>
      </c>
      <c r="D1625">
        <f>IF('2012-2019 combined'!D1625&lt;30,'2012-2019 combined'!D1625,30)</f>
        <v>23.55</v>
      </c>
      <c r="E1625">
        <f>'2012-2019 combined'!E1625*'2012-2019 sewage only'!$D1625/('2012-2019 sewage only'!$D1625+'2012-2019 sewage only'!$F1625)</f>
        <v>33</v>
      </c>
      <c r="F1625">
        <f>IF('2012-2019 combined'!D1625&lt;30, 0, '2012-2019 combined'!D1625-30)</f>
        <v>0</v>
      </c>
    </row>
    <row r="1626" spans="1:6" x14ac:dyDescent="0.25">
      <c r="A1626" s="4">
        <v>42746</v>
      </c>
      <c r="B1626" t="e">
        <f>'2012-2019 combined'!B1626*'2012-2019 sewage only'!$D1626/('2012-2019 sewage only'!$D1626+'2012-2019 sewage only'!$F1626)</f>
        <v>#VALUE!</v>
      </c>
      <c r="C1626">
        <f>'2012-2019 combined'!C1626*'2012-2019 sewage only'!$D1626/('2012-2019 sewage only'!$D1626+'2012-2019 sewage only'!$F1626)</f>
        <v>0</v>
      </c>
      <c r="D1626">
        <f>IF('2012-2019 combined'!D1626&lt;30,'2012-2019 combined'!D1626,30)</f>
        <v>23.1</v>
      </c>
      <c r="E1626" t="e">
        <f>'2012-2019 combined'!E1626*'2012-2019 sewage only'!$D1626/('2012-2019 sewage only'!$D1626+'2012-2019 sewage only'!$F1626)</f>
        <v>#VALUE!</v>
      </c>
      <c r="F1626">
        <f>IF('2012-2019 combined'!D1626&lt;30, 0, '2012-2019 combined'!D1626-30)</f>
        <v>0</v>
      </c>
    </row>
    <row r="1627" spans="1:6" x14ac:dyDescent="0.25">
      <c r="A1627" s="4">
        <v>42747</v>
      </c>
      <c r="B1627">
        <f>'2012-2019 combined'!B1627*'2012-2019 sewage only'!$D1627/('2012-2019 sewage only'!$D1627+'2012-2019 sewage only'!$F1627)</f>
        <v>4.8499999999999996</v>
      </c>
      <c r="C1627">
        <f>'2012-2019 combined'!C1627*'2012-2019 sewage only'!$D1627/('2012-2019 sewage only'!$D1627+'2012-2019 sewage only'!$F1627)</f>
        <v>0</v>
      </c>
      <c r="D1627">
        <f>IF('2012-2019 combined'!D1627&lt;30,'2012-2019 combined'!D1627,30)</f>
        <v>29.16</v>
      </c>
      <c r="E1627" t="e">
        <f>'2012-2019 combined'!E1627*'2012-2019 sewage only'!$D1627/('2012-2019 sewage only'!$D1627+'2012-2019 sewage only'!$F1627)</f>
        <v>#VALUE!</v>
      </c>
      <c r="F1627">
        <f>IF('2012-2019 combined'!D1627&lt;30, 0, '2012-2019 combined'!D1627-30)</f>
        <v>0</v>
      </c>
    </row>
    <row r="1628" spans="1:6" x14ac:dyDescent="0.25">
      <c r="A1628" s="4">
        <v>42748</v>
      </c>
      <c r="B1628" t="e">
        <f>'2012-2019 combined'!B1628*'2012-2019 sewage only'!$D1628/('2012-2019 sewage only'!$D1628+'2012-2019 sewage only'!$F1628)</f>
        <v>#VALUE!</v>
      </c>
      <c r="C1628">
        <f>'2012-2019 combined'!C1628*'2012-2019 sewage only'!$D1628/('2012-2019 sewage only'!$D1628+'2012-2019 sewage only'!$F1628)</f>
        <v>0</v>
      </c>
      <c r="D1628">
        <f>IF('2012-2019 combined'!D1628&lt;30,'2012-2019 combined'!D1628,30)</f>
        <v>25.04</v>
      </c>
      <c r="E1628" t="e">
        <f>'2012-2019 combined'!E1628*'2012-2019 sewage only'!$D1628/('2012-2019 sewage only'!$D1628+'2012-2019 sewage only'!$F1628)</f>
        <v>#VALUE!</v>
      </c>
      <c r="F1628">
        <f>IF('2012-2019 combined'!D1628&lt;30, 0, '2012-2019 combined'!D1628-30)</f>
        <v>0</v>
      </c>
    </row>
    <row r="1629" spans="1:6" x14ac:dyDescent="0.25">
      <c r="A1629" s="4">
        <v>42749</v>
      </c>
      <c r="B1629" t="e">
        <f>'2012-2019 combined'!B1629*'2012-2019 sewage only'!$D1629/('2012-2019 sewage only'!$D1629+'2012-2019 sewage only'!$F1629)</f>
        <v>#VALUE!</v>
      </c>
      <c r="C1629">
        <f>'2012-2019 combined'!C1629*'2012-2019 sewage only'!$D1629/('2012-2019 sewage only'!$D1629+'2012-2019 sewage only'!$F1629)</f>
        <v>0</v>
      </c>
      <c r="D1629">
        <f>IF('2012-2019 combined'!D1629&lt;30,'2012-2019 combined'!D1629,30)</f>
        <v>26.38</v>
      </c>
      <c r="E1629" t="e">
        <f>'2012-2019 combined'!E1629*'2012-2019 sewage only'!$D1629/('2012-2019 sewage only'!$D1629+'2012-2019 sewage only'!$F1629)</f>
        <v>#VALUE!</v>
      </c>
      <c r="F1629">
        <f>IF('2012-2019 combined'!D1629&lt;30, 0, '2012-2019 combined'!D1629-30)</f>
        <v>0</v>
      </c>
    </row>
    <row r="1630" spans="1:6" x14ac:dyDescent="0.25">
      <c r="A1630" s="4">
        <v>42750</v>
      </c>
      <c r="B1630" t="e">
        <f>'2012-2019 combined'!B1630*'2012-2019 sewage only'!$D1630/('2012-2019 sewage only'!$D1630+'2012-2019 sewage only'!$F1630)</f>
        <v>#VALUE!</v>
      </c>
      <c r="C1630">
        <f>'2012-2019 combined'!C1630*'2012-2019 sewage only'!$D1630/('2012-2019 sewage only'!$D1630+'2012-2019 sewage only'!$F1630)</f>
        <v>0</v>
      </c>
      <c r="D1630">
        <f>IF('2012-2019 combined'!D1630&lt;30,'2012-2019 combined'!D1630,30)</f>
        <v>24.58</v>
      </c>
      <c r="E1630" t="e">
        <f>'2012-2019 combined'!E1630*'2012-2019 sewage only'!$D1630/('2012-2019 sewage only'!$D1630+'2012-2019 sewage only'!$F1630)</f>
        <v>#VALUE!</v>
      </c>
      <c r="F1630">
        <f>IF('2012-2019 combined'!D1630&lt;30, 0, '2012-2019 combined'!D1630-30)</f>
        <v>0</v>
      </c>
    </row>
    <row r="1631" spans="1:6" x14ac:dyDescent="0.25">
      <c r="A1631" s="4">
        <v>42751</v>
      </c>
      <c r="B1631" t="e">
        <f>'2012-2019 combined'!B1631*'2012-2019 sewage only'!$D1631/('2012-2019 sewage only'!$D1631+'2012-2019 sewage only'!$F1631)</f>
        <v>#VALUE!</v>
      </c>
      <c r="C1631">
        <f>'2012-2019 combined'!C1631*'2012-2019 sewage only'!$D1631/('2012-2019 sewage only'!$D1631+'2012-2019 sewage only'!$F1631)</f>
        <v>0</v>
      </c>
      <c r="D1631">
        <f>IF('2012-2019 combined'!D1631&lt;30,'2012-2019 combined'!D1631,30)</f>
        <v>30</v>
      </c>
      <c r="E1631" t="e">
        <f>'2012-2019 combined'!E1631*'2012-2019 sewage only'!$D1631/('2012-2019 sewage only'!$D1631+'2012-2019 sewage only'!$F1631)</f>
        <v>#VALUE!</v>
      </c>
      <c r="F1631">
        <f>IF('2012-2019 combined'!D1631&lt;30, 0, '2012-2019 combined'!D1631-30)</f>
        <v>1.0100000000000016</v>
      </c>
    </row>
    <row r="1632" spans="1:6" x14ac:dyDescent="0.25">
      <c r="A1632" s="4">
        <v>42752</v>
      </c>
      <c r="B1632">
        <f>'2012-2019 combined'!B1632*'2012-2019 sewage only'!$D1632/('2012-2019 sewage only'!$D1632+'2012-2019 sewage only'!$F1632)</f>
        <v>4.96</v>
      </c>
      <c r="C1632">
        <f>'2012-2019 combined'!C1632*'2012-2019 sewage only'!$D1632/('2012-2019 sewage only'!$D1632+'2012-2019 sewage only'!$F1632)</f>
        <v>0.36899999999999999</v>
      </c>
      <c r="D1632">
        <f>IF('2012-2019 combined'!D1632&lt;30,'2012-2019 combined'!D1632,30)</f>
        <v>25.17</v>
      </c>
      <c r="E1632">
        <f>'2012-2019 combined'!E1632*'2012-2019 sewage only'!$D1632/('2012-2019 sewage only'!$D1632+'2012-2019 sewage only'!$F1632)</f>
        <v>29</v>
      </c>
      <c r="F1632">
        <f>IF('2012-2019 combined'!D1632&lt;30, 0, '2012-2019 combined'!D1632-30)</f>
        <v>0</v>
      </c>
    </row>
    <row r="1633" spans="1:6" x14ac:dyDescent="0.25">
      <c r="A1633" s="4">
        <v>42753</v>
      </c>
      <c r="B1633" t="e">
        <f>'2012-2019 combined'!B1633*'2012-2019 sewage only'!$D1633/('2012-2019 sewage only'!$D1633+'2012-2019 sewage only'!$F1633)</f>
        <v>#VALUE!</v>
      </c>
      <c r="C1633">
        <f>'2012-2019 combined'!C1633*'2012-2019 sewage only'!$D1633/('2012-2019 sewage only'!$D1633+'2012-2019 sewage only'!$F1633)</f>
        <v>0</v>
      </c>
      <c r="D1633">
        <f>IF('2012-2019 combined'!D1633&lt;30,'2012-2019 combined'!D1633,30)</f>
        <v>23.98</v>
      </c>
      <c r="E1633" t="e">
        <f>'2012-2019 combined'!E1633*'2012-2019 sewage only'!$D1633/('2012-2019 sewage only'!$D1633+'2012-2019 sewage only'!$F1633)</f>
        <v>#VALUE!</v>
      </c>
      <c r="F1633">
        <f>IF('2012-2019 combined'!D1633&lt;30, 0, '2012-2019 combined'!D1633-30)</f>
        <v>0</v>
      </c>
    </row>
    <row r="1634" spans="1:6" x14ac:dyDescent="0.25">
      <c r="A1634" s="4">
        <v>42754</v>
      </c>
      <c r="B1634">
        <f>'2012-2019 combined'!B1634*'2012-2019 sewage only'!$D1634/('2012-2019 sewage only'!$D1634+'2012-2019 sewage only'!$F1634)</f>
        <v>3.0231470657002566</v>
      </c>
      <c r="C1634">
        <f>'2012-2019 combined'!C1634*'2012-2019 sewage only'!$D1634/('2012-2019 sewage only'!$D1634+'2012-2019 sewage only'!$F1634)</f>
        <v>0</v>
      </c>
      <c r="D1634">
        <f>IF('2012-2019 combined'!D1634&lt;30,'2012-2019 combined'!D1634,30)</f>
        <v>30</v>
      </c>
      <c r="E1634" t="e">
        <f>'2012-2019 combined'!E1634*'2012-2019 sewage only'!$D1634/('2012-2019 sewage only'!$D1634+'2012-2019 sewage only'!$F1634)</f>
        <v>#VALUE!</v>
      </c>
      <c r="F1634">
        <f>IF('2012-2019 combined'!D1634&lt;30, 0, '2012-2019 combined'!D1634-30)</f>
        <v>12.770000000000003</v>
      </c>
    </row>
    <row r="1635" spans="1:6" x14ac:dyDescent="0.25">
      <c r="A1635" s="4">
        <v>42755</v>
      </c>
      <c r="B1635" t="e">
        <f>'2012-2019 combined'!B1635*'2012-2019 sewage only'!$D1635/('2012-2019 sewage only'!$D1635+'2012-2019 sewage only'!$F1635)</f>
        <v>#VALUE!</v>
      </c>
      <c r="C1635">
        <f>'2012-2019 combined'!C1635*'2012-2019 sewage only'!$D1635/('2012-2019 sewage only'!$D1635+'2012-2019 sewage only'!$F1635)</f>
        <v>0</v>
      </c>
      <c r="D1635">
        <f>IF('2012-2019 combined'!D1635&lt;30,'2012-2019 combined'!D1635,30)</f>
        <v>30</v>
      </c>
      <c r="E1635" t="e">
        <f>'2012-2019 combined'!E1635*'2012-2019 sewage only'!$D1635/('2012-2019 sewage only'!$D1635+'2012-2019 sewage only'!$F1635)</f>
        <v>#VALUE!</v>
      </c>
      <c r="F1635">
        <f>IF('2012-2019 combined'!D1635&lt;30, 0, '2012-2019 combined'!D1635-30)</f>
        <v>11.079999999999998</v>
      </c>
    </row>
    <row r="1636" spans="1:6" x14ac:dyDescent="0.25">
      <c r="A1636" s="4">
        <v>42756</v>
      </c>
      <c r="B1636" t="e">
        <f>'2012-2019 combined'!B1636*'2012-2019 sewage only'!$D1636/('2012-2019 sewage only'!$D1636+'2012-2019 sewage only'!$F1636)</f>
        <v>#VALUE!</v>
      </c>
      <c r="C1636">
        <f>'2012-2019 combined'!C1636*'2012-2019 sewage only'!$D1636/('2012-2019 sewage only'!$D1636+'2012-2019 sewage only'!$F1636)</f>
        <v>0</v>
      </c>
      <c r="D1636">
        <f>IF('2012-2019 combined'!D1636&lt;30,'2012-2019 combined'!D1636,30)</f>
        <v>30</v>
      </c>
      <c r="E1636" t="e">
        <f>'2012-2019 combined'!E1636*'2012-2019 sewage only'!$D1636/('2012-2019 sewage only'!$D1636+'2012-2019 sewage only'!$F1636)</f>
        <v>#VALUE!</v>
      </c>
      <c r="F1636">
        <f>IF('2012-2019 combined'!D1636&lt;30, 0, '2012-2019 combined'!D1636-30)</f>
        <v>2.2700000000000031</v>
      </c>
    </row>
    <row r="1637" spans="1:6" x14ac:dyDescent="0.25">
      <c r="A1637" s="4">
        <v>42757</v>
      </c>
      <c r="B1637" t="e">
        <f>'2012-2019 combined'!B1637*'2012-2019 sewage only'!$D1637/('2012-2019 sewage only'!$D1637+'2012-2019 sewage only'!$F1637)</f>
        <v>#VALUE!</v>
      </c>
      <c r="C1637">
        <f>'2012-2019 combined'!C1637*'2012-2019 sewage only'!$D1637/('2012-2019 sewage only'!$D1637+'2012-2019 sewage only'!$F1637)</f>
        <v>0</v>
      </c>
      <c r="D1637">
        <f>IF('2012-2019 combined'!D1637&lt;30,'2012-2019 combined'!D1637,30)</f>
        <v>30</v>
      </c>
      <c r="E1637" t="e">
        <f>'2012-2019 combined'!E1637*'2012-2019 sewage only'!$D1637/('2012-2019 sewage only'!$D1637+'2012-2019 sewage only'!$F1637)</f>
        <v>#VALUE!</v>
      </c>
      <c r="F1637">
        <f>IF('2012-2019 combined'!D1637&lt;30, 0, '2012-2019 combined'!D1637-30)</f>
        <v>5.0000000000000711E-2</v>
      </c>
    </row>
    <row r="1638" spans="1:6" x14ac:dyDescent="0.25">
      <c r="A1638" s="4">
        <v>42758</v>
      </c>
      <c r="B1638" t="e">
        <f>'2012-2019 combined'!B1638*'2012-2019 sewage only'!$D1638/('2012-2019 sewage only'!$D1638+'2012-2019 sewage only'!$F1638)</f>
        <v>#VALUE!</v>
      </c>
      <c r="C1638">
        <f>'2012-2019 combined'!C1638*'2012-2019 sewage only'!$D1638/('2012-2019 sewage only'!$D1638+'2012-2019 sewage only'!$F1638)</f>
        <v>0</v>
      </c>
      <c r="D1638">
        <f>IF('2012-2019 combined'!D1638&lt;30,'2012-2019 combined'!D1638,30)</f>
        <v>30</v>
      </c>
      <c r="E1638" t="e">
        <f>'2012-2019 combined'!E1638*'2012-2019 sewage only'!$D1638/('2012-2019 sewage only'!$D1638+'2012-2019 sewage only'!$F1638)</f>
        <v>#VALUE!</v>
      </c>
      <c r="F1638">
        <f>IF('2012-2019 combined'!D1638&lt;30, 0, '2012-2019 combined'!D1638-30)</f>
        <v>0.14000000000000057</v>
      </c>
    </row>
    <row r="1639" spans="1:6" x14ac:dyDescent="0.25">
      <c r="A1639" s="4">
        <v>42759</v>
      </c>
      <c r="B1639">
        <f>'2012-2019 combined'!B1639*'2012-2019 sewage only'!$D1639/('2012-2019 sewage only'!$D1639+'2012-2019 sewage only'!$F1639)</f>
        <v>4.1900000000000004</v>
      </c>
      <c r="C1639">
        <f>'2012-2019 combined'!C1639*'2012-2019 sewage only'!$D1639/('2012-2019 sewage only'!$D1639+'2012-2019 sewage only'!$F1639)</f>
        <v>5.04</v>
      </c>
      <c r="D1639">
        <f>IF('2012-2019 combined'!D1639&lt;30,'2012-2019 combined'!D1639,30)</f>
        <v>29.75</v>
      </c>
      <c r="E1639">
        <f>'2012-2019 combined'!E1639*'2012-2019 sewage only'!$D1639/('2012-2019 sewage only'!$D1639+'2012-2019 sewage only'!$F1639)</f>
        <v>23.9</v>
      </c>
      <c r="F1639">
        <f>IF('2012-2019 combined'!D1639&lt;30, 0, '2012-2019 combined'!D1639-30)</f>
        <v>0</v>
      </c>
    </row>
    <row r="1640" spans="1:6" x14ac:dyDescent="0.25">
      <c r="A1640" s="4">
        <v>42760</v>
      </c>
      <c r="B1640" t="e">
        <f>'2012-2019 combined'!B1640*'2012-2019 sewage only'!$D1640/('2012-2019 sewage only'!$D1640+'2012-2019 sewage only'!$F1640)</f>
        <v>#VALUE!</v>
      </c>
      <c r="C1640">
        <f>'2012-2019 combined'!C1640*'2012-2019 sewage only'!$D1640/('2012-2019 sewage only'!$D1640+'2012-2019 sewage only'!$F1640)</f>
        <v>0</v>
      </c>
      <c r="D1640">
        <f>IF('2012-2019 combined'!D1640&lt;30,'2012-2019 combined'!D1640,30)</f>
        <v>28.2</v>
      </c>
      <c r="E1640" t="e">
        <f>'2012-2019 combined'!E1640*'2012-2019 sewage only'!$D1640/('2012-2019 sewage only'!$D1640+'2012-2019 sewage only'!$F1640)</f>
        <v>#VALUE!</v>
      </c>
      <c r="F1640">
        <f>IF('2012-2019 combined'!D1640&lt;30, 0, '2012-2019 combined'!D1640-30)</f>
        <v>0</v>
      </c>
    </row>
    <row r="1641" spans="1:6" x14ac:dyDescent="0.25">
      <c r="A1641" s="4">
        <v>42761</v>
      </c>
      <c r="B1641">
        <f>'2012-2019 combined'!B1641*'2012-2019 sewage only'!$D1641/('2012-2019 sewage only'!$D1641+'2012-2019 sewage only'!$F1641)</f>
        <v>4.59</v>
      </c>
      <c r="C1641">
        <f>'2012-2019 combined'!C1641*'2012-2019 sewage only'!$D1641/('2012-2019 sewage only'!$D1641+'2012-2019 sewage only'!$F1641)</f>
        <v>0</v>
      </c>
      <c r="D1641">
        <f>IF('2012-2019 combined'!D1641&lt;30,'2012-2019 combined'!D1641,30)</f>
        <v>25.87</v>
      </c>
      <c r="E1641" t="e">
        <f>'2012-2019 combined'!E1641*'2012-2019 sewage only'!$D1641/('2012-2019 sewage only'!$D1641+'2012-2019 sewage only'!$F1641)</f>
        <v>#VALUE!</v>
      </c>
      <c r="F1641">
        <f>IF('2012-2019 combined'!D1641&lt;30, 0, '2012-2019 combined'!D1641-30)</f>
        <v>0</v>
      </c>
    </row>
    <row r="1642" spans="1:6" x14ac:dyDescent="0.25">
      <c r="A1642" s="4">
        <v>42762</v>
      </c>
      <c r="B1642" t="e">
        <f>'2012-2019 combined'!B1642*'2012-2019 sewage only'!$D1642/('2012-2019 sewage only'!$D1642+'2012-2019 sewage only'!$F1642)</f>
        <v>#VALUE!</v>
      </c>
      <c r="C1642">
        <f>'2012-2019 combined'!C1642*'2012-2019 sewage only'!$D1642/('2012-2019 sewage only'!$D1642+'2012-2019 sewage only'!$F1642)</f>
        <v>0</v>
      </c>
      <c r="D1642">
        <f>IF('2012-2019 combined'!D1642&lt;30,'2012-2019 combined'!D1642,30)</f>
        <v>25.26</v>
      </c>
      <c r="E1642" t="e">
        <f>'2012-2019 combined'!E1642*'2012-2019 sewage only'!$D1642/('2012-2019 sewage only'!$D1642+'2012-2019 sewage only'!$F1642)</f>
        <v>#VALUE!</v>
      </c>
      <c r="F1642">
        <f>IF('2012-2019 combined'!D1642&lt;30, 0, '2012-2019 combined'!D1642-30)</f>
        <v>0</v>
      </c>
    </row>
    <row r="1643" spans="1:6" x14ac:dyDescent="0.25">
      <c r="A1643" s="4">
        <v>42763</v>
      </c>
      <c r="B1643" t="e">
        <f>'2012-2019 combined'!B1643*'2012-2019 sewage only'!$D1643/('2012-2019 sewage only'!$D1643+'2012-2019 sewage only'!$F1643)</f>
        <v>#VALUE!</v>
      </c>
      <c r="C1643">
        <f>'2012-2019 combined'!C1643*'2012-2019 sewage only'!$D1643/('2012-2019 sewage only'!$D1643+'2012-2019 sewage only'!$F1643)</f>
        <v>0</v>
      </c>
      <c r="D1643">
        <f>IF('2012-2019 combined'!D1643&lt;30,'2012-2019 combined'!D1643,30)</f>
        <v>23.22</v>
      </c>
      <c r="E1643" t="e">
        <f>'2012-2019 combined'!E1643*'2012-2019 sewage only'!$D1643/('2012-2019 sewage only'!$D1643+'2012-2019 sewage only'!$F1643)</f>
        <v>#VALUE!</v>
      </c>
      <c r="F1643">
        <f>IF('2012-2019 combined'!D1643&lt;30, 0, '2012-2019 combined'!D1643-30)</f>
        <v>0</v>
      </c>
    </row>
    <row r="1644" spans="1:6" x14ac:dyDescent="0.25">
      <c r="A1644" s="4">
        <v>42764</v>
      </c>
      <c r="B1644" t="e">
        <f>'2012-2019 combined'!B1644*'2012-2019 sewage only'!$D1644/('2012-2019 sewage only'!$D1644+'2012-2019 sewage only'!$F1644)</f>
        <v>#VALUE!</v>
      </c>
      <c r="C1644">
        <f>'2012-2019 combined'!C1644*'2012-2019 sewage only'!$D1644/('2012-2019 sewage only'!$D1644+'2012-2019 sewage only'!$F1644)</f>
        <v>0</v>
      </c>
      <c r="D1644">
        <f>IF('2012-2019 combined'!D1644&lt;30,'2012-2019 combined'!D1644,30)</f>
        <v>23.31</v>
      </c>
      <c r="E1644" t="e">
        <f>'2012-2019 combined'!E1644*'2012-2019 sewage only'!$D1644/('2012-2019 sewage only'!$D1644+'2012-2019 sewage only'!$F1644)</f>
        <v>#VALUE!</v>
      </c>
      <c r="F1644">
        <f>IF('2012-2019 combined'!D1644&lt;30, 0, '2012-2019 combined'!D1644-30)</f>
        <v>0</v>
      </c>
    </row>
    <row r="1645" spans="1:6" x14ac:dyDescent="0.25">
      <c r="A1645" s="4">
        <v>42765</v>
      </c>
      <c r="B1645" t="e">
        <f>'2012-2019 combined'!B1645*'2012-2019 sewage only'!$D1645/('2012-2019 sewage only'!$D1645+'2012-2019 sewage only'!$F1645)</f>
        <v>#VALUE!</v>
      </c>
      <c r="C1645">
        <f>'2012-2019 combined'!C1645*'2012-2019 sewage only'!$D1645/('2012-2019 sewage only'!$D1645+'2012-2019 sewage only'!$F1645)</f>
        <v>0</v>
      </c>
      <c r="D1645">
        <f>IF('2012-2019 combined'!D1645&lt;30,'2012-2019 combined'!D1645,30)</f>
        <v>23.37</v>
      </c>
      <c r="E1645" t="e">
        <f>'2012-2019 combined'!E1645*'2012-2019 sewage only'!$D1645/('2012-2019 sewage only'!$D1645+'2012-2019 sewage only'!$F1645)</f>
        <v>#VALUE!</v>
      </c>
      <c r="F1645">
        <f>IF('2012-2019 combined'!D1645&lt;30, 0, '2012-2019 combined'!D1645-30)</f>
        <v>0</v>
      </c>
    </row>
    <row r="1646" spans="1:6" x14ac:dyDescent="0.25">
      <c r="A1646" s="4">
        <v>42766</v>
      </c>
      <c r="B1646">
        <f>'2012-2019 combined'!B1646*'2012-2019 sewage only'!$D1646/('2012-2019 sewage only'!$D1646+'2012-2019 sewage only'!$F1646)</f>
        <v>6.59</v>
      </c>
      <c r="C1646">
        <f>'2012-2019 combined'!C1646*'2012-2019 sewage only'!$D1646/('2012-2019 sewage only'!$D1646+'2012-2019 sewage only'!$F1646)</f>
        <v>3.6</v>
      </c>
      <c r="D1646">
        <f>IF('2012-2019 combined'!D1646&lt;30,'2012-2019 combined'!D1646,30)</f>
        <v>23.72</v>
      </c>
      <c r="E1646">
        <f>'2012-2019 combined'!E1646*'2012-2019 sewage only'!$D1646/('2012-2019 sewage only'!$D1646+'2012-2019 sewage only'!$F1646)</f>
        <v>35.299999999999997</v>
      </c>
      <c r="F1646">
        <f>IF('2012-2019 combined'!D1646&lt;30, 0, '2012-2019 combined'!D1646-30)</f>
        <v>0</v>
      </c>
    </row>
    <row r="1647" spans="1:6" x14ac:dyDescent="0.25">
      <c r="A1647" s="4">
        <v>42767</v>
      </c>
      <c r="B1647" t="e">
        <f>'2012-2019 combined'!B1647*'2012-2019 sewage only'!$D1647/('2012-2019 sewage only'!$D1647+'2012-2019 sewage only'!$F1647)</f>
        <v>#VALUE!</v>
      </c>
      <c r="C1647">
        <f>'2012-2019 combined'!C1647*'2012-2019 sewage only'!$D1647/('2012-2019 sewage only'!$D1647+'2012-2019 sewage only'!$F1647)</f>
        <v>0</v>
      </c>
      <c r="D1647">
        <f>IF('2012-2019 combined'!D1647&lt;30,'2012-2019 combined'!D1647,30)</f>
        <v>24.05</v>
      </c>
      <c r="E1647" t="e">
        <f>'2012-2019 combined'!E1647*'2012-2019 sewage only'!$D1647/('2012-2019 sewage only'!$D1647+'2012-2019 sewage only'!$F1647)</f>
        <v>#VALUE!</v>
      </c>
      <c r="F1647">
        <f>IF('2012-2019 combined'!D1647&lt;30, 0, '2012-2019 combined'!D1647-30)</f>
        <v>0</v>
      </c>
    </row>
    <row r="1648" spans="1:6" x14ac:dyDescent="0.25">
      <c r="A1648" s="4">
        <v>42768</v>
      </c>
      <c r="B1648">
        <f>'2012-2019 combined'!B1648*'2012-2019 sewage only'!$D1648/('2012-2019 sewage only'!$D1648+'2012-2019 sewage only'!$F1648)</f>
        <v>5.54</v>
      </c>
      <c r="C1648">
        <f>'2012-2019 combined'!C1648*'2012-2019 sewage only'!$D1648/('2012-2019 sewage only'!$D1648+'2012-2019 sewage only'!$F1648)</f>
        <v>0</v>
      </c>
      <c r="D1648">
        <f>IF('2012-2019 combined'!D1648&lt;30,'2012-2019 combined'!D1648,30)</f>
        <v>23.07</v>
      </c>
      <c r="E1648" t="e">
        <f>'2012-2019 combined'!E1648*'2012-2019 sewage only'!$D1648/('2012-2019 sewage only'!$D1648+'2012-2019 sewage only'!$F1648)</f>
        <v>#VALUE!</v>
      </c>
      <c r="F1648">
        <f>IF('2012-2019 combined'!D1648&lt;30, 0, '2012-2019 combined'!D1648-30)</f>
        <v>0</v>
      </c>
    </row>
    <row r="1649" spans="1:6" x14ac:dyDescent="0.25">
      <c r="A1649" s="4">
        <v>42769</v>
      </c>
      <c r="B1649" t="e">
        <f>'2012-2019 combined'!B1649*'2012-2019 sewage only'!$D1649/('2012-2019 sewage only'!$D1649+'2012-2019 sewage only'!$F1649)</f>
        <v>#VALUE!</v>
      </c>
      <c r="C1649">
        <f>'2012-2019 combined'!C1649*'2012-2019 sewage only'!$D1649/('2012-2019 sewage only'!$D1649+'2012-2019 sewage only'!$F1649)</f>
        <v>0</v>
      </c>
      <c r="D1649">
        <f>IF('2012-2019 combined'!D1649&lt;30,'2012-2019 combined'!D1649,30)</f>
        <v>22.37</v>
      </c>
      <c r="E1649" t="e">
        <f>'2012-2019 combined'!E1649*'2012-2019 sewage only'!$D1649/('2012-2019 sewage only'!$D1649+'2012-2019 sewage only'!$F1649)</f>
        <v>#VALUE!</v>
      </c>
      <c r="F1649">
        <f>IF('2012-2019 combined'!D1649&lt;30, 0, '2012-2019 combined'!D1649-30)</f>
        <v>0</v>
      </c>
    </row>
    <row r="1650" spans="1:6" x14ac:dyDescent="0.25">
      <c r="A1650" s="4">
        <v>42770</v>
      </c>
      <c r="B1650" t="e">
        <f>'2012-2019 combined'!B1650*'2012-2019 sewage only'!$D1650/('2012-2019 sewage only'!$D1650+'2012-2019 sewage only'!$F1650)</f>
        <v>#VALUE!</v>
      </c>
      <c r="C1650">
        <f>'2012-2019 combined'!C1650*'2012-2019 sewage only'!$D1650/('2012-2019 sewage only'!$D1650+'2012-2019 sewage only'!$F1650)</f>
        <v>0</v>
      </c>
      <c r="D1650">
        <f>IF('2012-2019 combined'!D1650&lt;30,'2012-2019 combined'!D1650,30)</f>
        <v>23.23</v>
      </c>
      <c r="E1650" t="e">
        <f>'2012-2019 combined'!E1650*'2012-2019 sewage only'!$D1650/('2012-2019 sewage only'!$D1650+'2012-2019 sewage only'!$F1650)</f>
        <v>#VALUE!</v>
      </c>
      <c r="F1650">
        <f>IF('2012-2019 combined'!D1650&lt;30, 0, '2012-2019 combined'!D1650-30)</f>
        <v>0</v>
      </c>
    </row>
    <row r="1651" spans="1:6" x14ac:dyDescent="0.25">
      <c r="A1651" s="4">
        <v>42771</v>
      </c>
      <c r="B1651" t="e">
        <f>'2012-2019 combined'!B1651*'2012-2019 sewage only'!$D1651/('2012-2019 sewage only'!$D1651+'2012-2019 sewage only'!$F1651)</f>
        <v>#VALUE!</v>
      </c>
      <c r="C1651">
        <f>'2012-2019 combined'!C1651*'2012-2019 sewage only'!$D1651/('2012-2019 sewage only'!$D1651+'2012-2019 sewage only'!$F1651)</f>
        <v>0</v>
      </c>
      <c r="D1651">
        <f>IF('2012-2019 combined'!D1651&lt;30,'2012-2019 combined'!D1651,30)</f>
        <v>22.83</v>
      </c>
      <c r="E1651" t="e">
        <f>'2012-2019 combined'!E1651*'2012-2019 sewage only'!$D1651/('2012-2019 sewage only'!$D1651+'2012-2019 sewage only'!$F1651)</f>
        <v>#VALUE!</v>
      </c>
      <c r="F1651">
        <f>IF('2012-2019 combined'!D1651&lt;30, 0, '2012-2019 combined'!D1651-30)</f>
        <v>0</v>
      </c>
    </row>
    <row r="1652" spans="1:6" x14ac:dyDescent="0.25">
      <c r="A1652" s="4">
        <v>42772</v>
      </c>
      <c r="B1652" t="e">
        <f>'2012-2019 combined'!B1652*'2012-2019 sewage only'!$D1652/('2012-2019 sewage only'!$D1652+'2012-2019 sewage only'!$F1652)</f>
        <v>#VALUE!</v>
      </c>
      <c r="C1652">
        <f>'2012-2019 combined'!C1652*'2012-2019 sewage only'!$D1652/('2012-2019 sewage only'!$D1652+'2012-2019 sewage only'!$F1652)</f>
        <v>0</v>
      </c>
      <c r="D1652">
        <f>IF('2012-2019 combined'!D1652&lt;30,'2012-2019 combined'!D1652,30)</f>
        <v>24.34</v>
      </c>
      <c r="E1652" t="e">
        <f>'2012-2019 combined'!E1652*'2012-2019 sewage only'!$D1652/('2012-2019 sewage only'!$D1652+'2012-2019 sewage only'!$F1652)</f>
        <v>#VALUE!</v>
      </c>
      <c r="F1652">
        <f>IF('2012-2019 combined'!D1652&lt;30, 0, '2012-2019 combined'!D1652-30)</f>
        <v>0</v>
      </c>
    </row>
    <row r="1653" spans="1:6" x14ac:dyDescent="0.25">
      <c r="A1653" s="4">
        <v>42773</v>
      </c>
      <c r="B1653">
        <f>'2012-2019 combined'!B1653*'2012-2019 sewage only'!$D1653/('2012-2019 sewage only'!$D1653+'2012-2019 sewage only'!$F1653)</f>
        <v>9.33</v>
      </c>
      <c r="C1653">
        <f>'2012-2019 combined'!C1653*'2012-2019 sewage only'!$D1653/('2012-2019 sewage only'!$D1653+'2012-2019 sewage only'!$F1653)</f>
        <v>0.43599999999999994</v>
      </c>
      <c r="D1653">
        <f>IF('2012-2019 combined'!D1653&lt;30,'2012-2019 combined'!D1653,30)</f>
        <v>18.88</v>
      </c>
      <c r="E1653">
        <f>'2012-2019 combined'!E1653*'2012-2019 sewage only'!$D1653/('2012-2019 sewage only'!$D1653+'2012-2019 sewage only'!$F1653)</f>
        <v>28</v>
      </c>
      <c r="F1653">
        <f>IF('2012-2019 combined'!D1653&lt;30, 0, '2012-2019 combined'!D1653-30)</f>
        <v>0</v>
      </c>
    </row>
    <row r="1654" spans="1:6" x14ac:dyDescent="0.25">
      <c r="A1654" s="4">
        <v>42774</v>
      </c>
      <c r="B1654" t="e">
        <f>'2012-2019 combined'!B1654*'2012-2019 sewage only'!$D1654/('2012-2019 sewage only'!$D1654+'2012-2019 sewage only'!$F1654)</f>
        <v>#VALUE!</v>
      </c>
      <c r="C1654">
        <f>'2012-2019 combined'!C1654*'2012-2019 sewage only'!$D1654/('2012-2019 sewage only'!$D1654+'2012-2019 sewage only'!$F1654)</f>
        <v>0</v>
      </c>
      <c r="D1654">
        <f>IF('2012-2019 combined'!D1654&lt;30,'2012-2019 combined'!D1654,30)</f>
        <v>19.47</v>
      </c>
      <c r="E1654" t="e">
        <f>'2012-2019 combined'!E1654*'2012-2019 sewage only'!$D1654/('2012-2019 sewage only'!$D1654+'2012-2019 sewage only'!$F1654)</f>
        <v>#VALUE!</v>
      </c>
      <c r="F1654">
        <f>IF('2012-2019 combined'!D1654&lt;30, 0, '2012-2019 combined'!D1654-30)</f>
        <v>0</v>
      </c>
    </row>
    <row r="1655" spans="1:6" x14ac:dyDescent="0.25">
      <c r="A1655" s="4">
        <v>42775</v>
      </c>
      <c r="B1655">
        <f>'2012-2019 combined'!B1655*'2012-2019 sewage only'!$D1655/('2012-2019 sewage only'!$D1655+'2012-2019 sewage only'!$F1655)</f>
        <v>8.68</v>
      </c>
      <c r="C1655">
        <f>'2012-2019 combined'!C1655*'2012-2019 sewage only'!$D1655/('2012-2019 sewage only'!$D1655+'2012-2019 sewage only'!$F1655)</f>
        <v>0</v>
      </c>
      <c r="D1655">
        <f>IF('2012-2019 combined'!D1655&lt;30,'2012-2019 combined'!D1655,30)</f>
        <v>20.57</v>
      </c>
      <c r="E1655" t="e">
        <f>'2012-2019 combined'!E1655*'2012-2019 sewage only'!$D1655/('2012-2019 sewage only'!$D1655+'2012-2019 sewage only'!$F1655)</f>
        <v>#VALUE!</v>
      </c>
      <c r="F1655">
        <f>IF('2012-2019 combined'!D1655&lt;30, 0, '2012-2019 combined'!D1655-30)</f>
        <v>0</v>
      </c>
    </row>
    <row r="1656" spans="1:6" x14ac:dyDescent="0.25">
      <c r="A1656" s="4">
        <v>42776</v>
      </c>
      <c r="B1656" t="e">
        <f>'2012-2019 combined'!B1656*'2012-2019 sewage only'!$D1656/('2012-2019 sewage only'!$D1656+'2012-2019 sewage only'!$F1656)</f>
        <v>#VALUE!</v>
      </c>
      <c r="C1656">
        <f>'2012-2019 combined'!C1656*'2012-2019 sewage only'!$D1656/('2012-2019 sewage only'!$D1656+'2012-2019 sewage only'!$F1656)</f>
        <v>0</v>
      </c>
      <c r="D1656">
        <f>IF('2012-2019 combined'!D1656&lt;30,'2012-2019 combined'!D1656,30)</f>
        <v>21.87</v>
      </c>
      <c r="E1656" t="e">
        <f>'2012-2019 combined'!E1656*'2012-2019 sewage only'!$D1656/('2012-2019 sewage only'!$D1656+'2012-2019 sewage only'!$F1656)</f>
        <v>#VALUE!</v>
      </c>
      <c r="F1656">
        <f>IF('2012-2019 combined'!D1656&lt;30, 0, '2012-2019 combined'!D1656-30)</f>
        <v>0</v>
      </c>
    </row>
    <row r="1657" spans="1:6" x14ac:dyDescent="0.25">
      <c r="A1657" s="4">
        <v>42777</v>
      </c>
      <c r="B1657" t="e">
        <f>'2012-2019 combined'!B1657*'2012-2019 sewage only'!$D1657/('2012-2019 sewage only'!$D1657+'2012-2019 sewage only'!$F1657)</f>
        <v>#VALUE!</v>
      </c>
      <c r="C1657">
        <f>'2012-2019 combined'!C1657*'2012-2019 sewage only'!$D1657/('2012-2019 sewage only'!$D1657+'2012-2019 sewage only'!$F1657)</f>
        <v>0</v>
      </c>
      <c r="D1657">
        <f>IF('2012-2019 combined'!D1657&lt;30,'2012-2019 combined'!D1657,30)</f>
        <v>21.29</v>
      </c>
      <c r="E1657" t="e">
        <f>'2012-2019 combined'!E1657*'2012-2019 sewage only'!$D1657/('2012-2019 sewage only'!$D1657+'2012-2019 sewage only'!$F1657)</f>
        <v>#VALUE!</v>
      </c>
      <c r="F1657">
        <f>IF('2012-2019 combined'!D1657&lt;30, 0, '2012-2019 combined'!D1657-30)</f>
        <v>0</v>
      </c>
    </row>
    <row r="1658" spans="1:6" x14ac:dyDescent="0.25">
      <c r="A1658" s="4">
        <v>42778</v>
      </c>
      <c r="B1658" t="e">
        <f>'2012-2019 combined'!B1658*'2012-2019 sewage only'!$D1658/('2012-2019 sewage only'!$D1658+'2012-2019 sewage only'!$F1658)</f>
        <v>#VALUE!</v>
      </c>
      <c r="C1658">
        <f>'2012-2019 combined'!C1658*'2012-2019 sewage only'!$D1658/('2012-2019 sewage only'!$D1658+'2012-2019 sewage only'!$F1658)</f>
        <v>0</v>
      </c>
      <c r="D1658">
        <f>IF('2012-2019 combined'!D1658&lt;30,'2012-2019 combined'!D1658,30)</f>
        <v>23.22</v>
      </c>
      <c r="E1658" t="e">
        <f>'2012-2019 combined'!E1658*'2012-2019 sewage only'!$D1658/('2012-2019 sewage only'!$D1658+'2012-2019 sewage only'!$F1658)</f>
        <v>#VALUE!</v>
      </c>
      <c r="F1658">
        <f>IF('2012-2019 combined'!D1658&lt;30, 0, '2012-2019 combined'!D1658-30)</f>
        <v>0</v>
      </c>
    </row>
    <row r="1659" spans="1:6" x14ac:dyDescent="0.25">
      <c r="A1659" s="4">
        <v>42779</v>
      </c>
      <c r="B1659" t="e">
        <f>'2012-2019 combined'!B1659*'2012-2019 sewage only'!$D1659/('2012-2019 sewage only'!$D1659+'2012-2019 sewage only'!$F1659)</f>
        <v>#VALUE!</v>
      </c>
      <c r="C1659">
        <f>'2012-2019 combined'!C1659*'2012-2019 sewage only'!$D1659/('2012-2019 sewage only'!$D1659+'2012-2019 sewage only'!$F1659)</f>
        <v>0</v>
      </c>
      <c r="D1659">
        <f>IF('2012-2019 combined'!D1659&lt;30,'2012-2019 combined'!D1659,30)</f>
        <v>23.2</v>
      </c>
      <c r="E1659" t="e">
        <f>'2012-2019 combined'!E1659*'2012-2019 sewage only'!$D1659/('2012-2019 sewage only'!$D1659+'2012-2019 sewage only'!$F1659)</f>
        <v>#VALUE!</v>
      </c>
      <c r="F1659">
        <f>IF('2012-2019 combined'!D1659&lt;30, 0, '2012-2019 combined'!D1659-30)</f>
        <v>0</v>
      </c>
    </row>
    <row r="1660" spans="1:6" x14ac:dyDescent="0.25">
      <c r="A1660" s="4">
        <v>42780</v>
      </c>
      <c r="B1660">
        <f>'2012-2019 combined'!B1660*'2012-2019 sewage only'!$D1660/('2012-2019 sewage only'!$D1660+'2012-2019 sewage only'!$F1660)</f>
        <v>6.97</v>
      </c>
      <c r="C1660" t="e">
        <f>'2012-2019 combined'!C1660*'2012-2019 sewage only'!$D1660/('2012-2019 sewage only'!$D1660+'2012-2019 sewage only'!$F1660)</f>
        <v>#VALUE!</v>
      </c>
      <c r="D1660">
        <f>IF('2012-2019 combined'!D1660&lt;30,'2012-2019 combined'!D1660,30)</f>
        <v>22.87</v>
      </c>
      <c r="E1660">
        <f>'2012-2019 combined'!E1660*'2012-2019 sewage only'!$D1660/('2012-2019 sewage only'!$D1660+'2012-2019 sewage only'!$F1660)</f>
        <v>29.3</v>
      </c>
      <c r="F1660">
        <f>IF('2012-2019 combined'!D1660&lt;30, 0, '2012-2019 combined'!D1660-30)</f>
        <v>0</v>
      </c>
    </row>
    <row r="1661" spans="1:6" x14ac:dyDescent="0.25">
      <c r="A1661" s="4">
        <v>42781</v>
      </c>
      <c r="B1661" t="e">
        <f>'2012-2019 combined'!B1661*'2012-2019 sewage only'!$D1661/('2012-2019 sewage only'!$D1661+'2012-2019 sewage only'!$F1661)</f>
        <v>#VALUE!</v>
      </c>
      <c r="C1661">
        <f>'2012-2019 combined'!C1661*'2012-2019 sewage only'!$D1661/('2012-2019 sewage only'!$D1661+'2012-2019 sewage only'!$F1661)</f>
        <v>0</v>
      </c>
      <c r="D1661">
        <f>IF('2012-2019 combined'!D1661&lt;30,'2012-2019 combined'!D1661,30)</f>
        <v>21.89</v>
      </c>
      <c r="E1661" t="e">
        <f>'2012-2019 combined'!E1661*'2012-2019 sewage only'!$D1661/('2012-2019 sewage only'!$D1661+'2012-2019 sewage only'!$F1661)</f>
        <v>#VALUE!</v>
      </c>
      <c r="F1661">
        <f>IF('2012-2019 combined'!D1661&lt;30, 0, '2012-2019 combined'!D1661-30)</f>
        <v>0</v>
      </c>
    </row>
    <row r="1662" spans="1:6" x14ac:dyDescent="0.25">
      <c r="A1662" s="4">
        <v>42782</v>
      </c>
      <c r="B1662">
        <f>'2012-2019 combined'!B1662*'2012-2019 sewage only'!$D1662/('2012-2019 sewage only'!$D1662+'2012-2019 sewage only'!$F1662)</f>
        <v>5.15</v>
      </c>
      <c r="C1662">
        <f>'2012-2019 combined'!C1662*'2012-2019 sewage only'!$D1662/('2012-2019 sewage only'!$D1662+'2012-2019 sewage only'!$F1662)</f>
        <v>0</v>
      </c>
      <c r="D1662">
        <f>IF('2012-2019 combined'!D1662&lt;30,'2012-2019 combined'!D1662,30)</f>
        <v>22.17</v>
      </c>
      <c r="E1662" t="e">
        <f>'2012-2019 combined'!E1662*'2012-2019 sewage only'!$D1662/('2012-2019 sewage only'!$D1662+'2012-2019 sewage only'!$F1662)</f>
        <v>#VALUE!</v>
      </c>
      <c r="F1662">
        <f>IF('2012-2019 combined'!D1662&lt;30, 0, '2012-2019 combined'!D1662-30)</f>
        <v>0</v>
      </c>
    </row>
    <row r="1663" spans="1:6" x14ac:dyDescent="0.25">
      <c r="A1663" s="4">
        <v>42783</v>
      </c>
      <c r="B1663" t="e">
        <f>'2012-2019 combined'!B1663*'2012-2019 sewage only'!$D1663/('2012-2019 sewage only'!$D1663+'2012-2019 sewage only'!$F1663)</f>
        <v>#VALUE!</v>
      </c>
      <c r="C1663">
        <f>'2012-2019 combined'!C1663*'2012-2019 sewage only'!$D1663/('2012-2019 sewage only'!$D1663+'2012-2019 sewage only'!$F1663)</f>
        <v>0</v>
      </c>
      <c r="D1663">
        <f>IF('2012-2019 combined'!D1663&lt;30,'2012-2019 combined'!D1663,30)</f>
        <v>21.6</v>
      </c>
      <c r="E1663" t="e">
        <f>'2012-2019 combined'!E1663*'2012-2019 sewage only'!$D1663/('2012-2019 sewage only'!$D1663+'2012-2019 sewage only'!$F1663)</f>
        <v>#VALUE!</v>
      </c>
      <c r="F1663">
        <f>IF('2012-2019 combined'!D1663&lt;30, 0, '2012-2019 combined'!D1663-30)</f>
        <v>0</v>
      </c>
    </row>
    <row r="1664" spans="1:6" x14ac:dyDescent="0.25">
      <c r="A1664" s="4">
        <v>42784</v>
      </c>
      <c r="B1664" t="e">
        <f>'2012-2019 combined'!B1664*'2012-2019 sewage only'!$D1664/('2012-2019 sewage only'!$D1664+'2012-2019 sewage only'!$F1664)</f>
        <v>#VALUE!</v>
      </c>
      <c r="C1664">
        <f>'2012-2019 combined'!C1664*'2012-2019 sewage only'!$D1664/('2012-2019 sewage only'!$D1664+'2012-2019 sewage only'!$F1664)</f>
        <v>0</v>
      </c>
      <c r="D1664">
        <f>IF('2012-2019 combined'!D1664&lt;30,'2012-2019 combined'!D1664,30)</f>
        <v>20.260000000000002</v>
      </c>
      <c r="E1664" t="e">
        <f>'2012-2019 combined'!E1664*'2012-2019 sewage only'!$D1664/('2012-2019 sewage only'!$D1664+'2012-2019 sewage only'!$F1664)</f>
        <v>#VALUE!</v>
      </c>
      <c r="F1664">
        <f>IF('2012-2019 combined'!D1664&lt;30, 0, '2012-2019 combined'!D1664-30)</f>
        <v>0</v>
      </c>
    </row>
    <row r="1665" spans="1:6" x14ac:dyDescent="0.25">
      <c r="A1665" s="4">
        <v>42785</v>
      </c>
      <c r="B1665" t="e">
        <f>'2012-2019 combined'!B1665*'2012-2019 sewage only'!$D1665/('2012-2019 sewage only'!$D1665+'2012-2019 sewage only'!$F1665)</f>
        <v>#VALUE!</v>
      </c>
      <c r="C1665">
        <f>'2012-2019 combined'!C1665*'2012-2019 sewage only'!$D1665/('2012-2019 sewage only'!$D1665+'2012-2019 sewage only'!$F1665)</f>
        <v>0</v>
      </c>
      <c r="D1665">
        <f>IF('2012-2019 combined'!D1665&lt;30,'2012-2019 combined'!D1665,30)</f>
        <v>20.95</v>
      </c>
      <c r="E1665" t="e">
        <f>'2012-2019 combined'!E1665*'2012-2019 sewage only'!$D1665/('2012-2019 sewage only'!$D1665+'2012-2019 sewage only'!$F1665)</f>
        <v>#VALUE!</v>
      </c>
      <c r="F1665">
        <f>IF('2012-2019 combined'!D1665&lt;30, 0, '2012-2019 combined'!D1665-30)</f>
        <v>0</v>
      </c>
    </row>
    <row r="1666" spans="1:6" x14ac:dyDescent="0.25">
      <c r="A1666" s="4">
        <v>42786</v>
      </c>
      <c r="B1666" t="e">
        <f>'2012-2019 combined'!B1666*'2012-2019 sewage only'!$D1666/('2012-2019 sewage only'!$D1666+'2012-2019 sewage only'!$F1666)</f>
        <v>#VALUE!</v>
      </c>
      <c r="C1666">
        <f>'2012-2019 combined'!C1666*'2012-2019 sewage only'!$D1666/('2012-2019 sewage only'!$D1666+'2012-2019 sewage only'!$F1666)</f>
        <v>0</v>
      </c>
      <c r="D1666">
        <f>IF('2012-2019 combined'!D1666&lt;30,'2012-2019 combined'!D1666,30)</f>
        <v>22.22</v>
      </c>
      <c r="E1666" t="e">
        <f>'2012-2019 combined'!E1666*'2012-2019 sewage only'!$D1666/('2012-2019 sewage only'!$D1666+'2012-2019 sewage only'!$F1666)</f>
        <v>#VALUE!</v>
      </c>
      <c r="F1666">
        <f>IF('2012-2019 combined'!D1666&lt;30, 0, '2012-2019 combined'!D1666-30)</f>
        <v>0</v>
      </c>
    </row>
    <row r="1667" spans="1:6" x14ac:dyDescent="0.25">
      <c r="A1667" s="4">
        <v>42787</v>
      </c>
      <c r="B1667">
        <f>'2012-2019 combined'!B1667*'2012-2019 sewage only'!$D1667/('2012-2019 sewage only'!$D1667+'2012-2019 sewage only'!$F1667)</f>
        <v>7.6799999999999988</v>
      </c>
      <c r="C1667">
        <f>'2012-2019 combined'!C1667*'2012-2019 sewage only'!$D1667/('2012-2019 sewage only'!$D1667+'2012-2019 sewage only'!$F1667)</f>
        <v>3.22</v>
      </c>
      <c r="D1667">
        <f>IF('2012-2019 combined'!D1667&lt;30,'2012-2019 combined'!D1667,30)</f>
        <v>22.42</v>
      </c>
      <c r="E1667">
        <f>'2012-2019 combined'!E1667*'2012-2019 sewage only'!$D1667/('2012-2019 sewage only'!$D1667+'2012-2019 sewage only'!$F1667)</f>
        <v>32.6</v>
      </c>
      <c r="F1667">
        <f>IF('2012-2019 combined'!D1667&lt;30, 0, '2012-2019 combined'!D1667-30)</f>
        <v>0</v>
      </c>
    </row>
    <row r="1668" spans="1:6" x14ac:dyDescent="0.25">
      <c r="A1668" s="4">
        <v>42788</v>
      </c>
      <c r="B1668" t="e">
        <f>'2012-2019 combined'!B1668*'2012-2019 sewage only'!$D1668/('2012-2019 sewage only'!$D1668+'2012-2019 sewage only'!$F1668)</f>
        <v>#VALUE!</v>
      </c>
      <c r="C1668">
        <f>'2012-2019 combined'!C1668*'2012-2019 sewage only'!$D1668/('2012-2019 sewage only'!$D1668+'2012-2019 sewage only'!$F1668)</f>
        <v>0</v>
      </c>
      <c r="D1668">
        <f>IF('2012-2019 combined'!D1668&lt;30,'2012-2019 combined'!D1668,30)</f>
        <v>20.170000000000002</v>
      </c>
      <c r="E1668" t="e">
        <f>'2012-2019 combined'!E1668*'2012-2019 sewage only'!$D1668/('2012-2019 sewage only'!$D1668+'2012-2019 sewage only'!$F1668)</f>
        <v>#VALUE!</v>
      </c>
      <c r="F1668">
        <f>IF('2012-2019 combined'!D1668&lt;30, 0, '2012-2019 combined'!D1668-30)</f>
        <v>0</v>
      </c>
    </row>
    <row r="1669" spans="1:6" x14ac:dyDescent="0.25">
      <c r="A1669" s="4">
        <v>42789</v>
      </c>
      <c r="B1669">
        <f>'2012-2019 combined'!B1669*'2012-2019 sewage only'!$D1669/('2012-2019 sewage only'!$D1669+'2012-2019 sewage only'!$F1669)</f>
        <v>8.32</v>
      </c>
      <c r="C1669">
        <f>'2012-2019 combined'!C1669*'2012-2019 sewage only'!$D1669/('2012-2019 sewage only'!$D1669+'2012-2019 sewage only'!$F1669)</f>
        <v>0</v>
      </c>
      <c r="D1669">
        <f>IF('2012-2019 combined'!D1669&lt;30,'2012-2019 combined'!D1669,30)</f>
        <v>21.68</v>
      </c>
      <c r="E1669" t="e">
        <f>'2012-2019 combined'!E1669*'2012-2019 sewage only'!$D1669/('2012-2019 sewage only'!$D1669+'2012-2019 sewage only'!$F1669)</f>
        <v>#VALUE!</v>
      </c>
      <c r="F1669">
        <f>IF('2012-2019 combined'!D1669&lt;30, 0, '2012-2019 combined'!D1669-30)</f>
        <v>0</v>
      </c>
    </row>
    <row r="1670" spans="1:6" x14ac:dyDescent="0.25">
      <c r="A1670" s="4">
        <v>42790</v>
      </c>
      <c r="B1670" t="e">
        <f>'2012-2019 combined'!B1670*'2012-2019 sewage only'!$D1670/('2012-2019 sewage only'!$D1670+'2012-2019 sewage only'!$F1670)</f>
        <v>#VALUE!</v>
      </c>
      <c r="C1670">
        <f>'2012-2019 combined'!C1670*'2012-2019 sewage only'!$D1670/('2012-2019 sewage only'!$D1670+'2012-2019 sewage only'!$F1670)</f>
        <v>0</v>
      </c>
      <c r="D1670">
        <f>IF('2012-2019 combined'!D1670&lt;30,'2012-2019 combined'!D1670,30)</f>
        <v>22.73</v>
      </c>
      <c r="E1670" t="e">
        <f>'2012-2019 combined'!E1670*'2012-2019 sewage only'!$D1670/('2012-2019 sewage only'!$D1670+'2012-2019 sewage only'!$F1670)</f>
        <v>#VALUE!</v>
      </c>
      <c r="F1670">
        <f>IF('2012-2019 combined'!D1670&lt;30, 0, '2012-2019 combined'!D1670-30)</f>
        <v>0</v>
      </c>
    </row>
    <row r="1671" spans="1:6" x14ac:dyDescent="0.25">
      <c r="A1671" s="4">
        <v>42791</v>
      </c>
      <c r="B1671" t="e">
        <f>'2012-2019 combined'!B1671*'2012-2019 sewage only'!$D1671/('2012-2019 sewage only'!$D1671+'2012-2019 sewage only'!$F1671)</f>
        <v>#VALUE!</v>
      </c>
      <c r="C1671">
        <f>'2012-2019 combined'!C1671*'2012-2019 sewage only'!$D1671/('2012-2019 sewage only'!$D1671+'2012-2019 sewage only'!$F1671)</f>
        <v>0</v>
      </c>
      <c r="D1671">
        <f>IF('2012-2019 combined'!D1671&lt;30,'2012-2019 combined'!D1671,30)</f>
        <v>21.57</v>
      </c>
      <c r="E1671" t="e">
        <f>'2012-2019 combined'!E1671*'2012-2019 sewage only'!$D1671/('2012-2019 sewage only'!$D1671+'2012-2019 sewage only'!$F1671)</f>
        <v>#VALUE!</v>
      </c>
      <c r="F1671">
        <f>IF('2012-2019 combined'!D1671&lt;30, 0, '2012-2019 combined'!D1671-30)</f>
        <v>0</v>
      </c>
    </row>
    <row r="1672" spans="1:6" x14ac:dyDescent="0.25">
      <c r="A1672" s="4">
        <v>42792</v>
      </c>
      <c r="B1672" t="e">
        <f>'2012-2019 combined'!B1672*'2012-2019 sewage only'!$D1672/('2012-2019 sewage only'!$D1672+'2012-2019 sewage only'!$F1672)</f>
        <v>#VALUE!</v>
      </c>
      <c r="C1672">
        <f>'2012-2019 combined'!C1672*'2012-2019 sewage only'!$D1672/('2012-2019 sewage only'!$D1672+'2012-2019 sewage only'!$F1672)</f>
        <v>0</v>
      </c>
      <c r="D1672">
        <f>IF('2012-2019 combined'!D1672&lt;30,'2012-2019 combined'!D1672,30)</f>
        <v>21.35</v>
      </c>
      <c r="E1672" t="e">
        <f>'2012-2019 combined'!E1672*'2012-2019 sewage only'!$D1672/('2012-2019 sewage only'!$D1672+'2012-2019 sewage only'!$F1672)</f>
        <v>#VALUE!</v>
      </c>
      <c r="F1672">
        <f>IF('2012-2019 combined'!D1672&lt;30, 0, '2012-2019 combined'!D1672-30)</f>
        <v>0</v>
      </c>
    </row>
    <row r="1673" spans="1:6" x14ac:dyDescent="0.25">
      <c r="A1673" s="4">
        <v>42793</v>
      </c>
      <c r="B1673" t="e">
        <f>'2012-2019 combined'!B1673*'2012-2019 sewage only'!$D1673/('2012-2019 sewage only'!$D1673+'2012-2019 sewage only'!$F1673)</f>
        <v>#VALUE!</v>
      </c>
      <c r="C1673">
        <f>'2012-2019 combined'!C1673*'2012-2019 sewage only'!$D1673/('2012-2019 sewage only'!$D1673+'2012-2019 sewage only'!$F1673)</f>
        <v>0</v>
      </c>
      <c r="D1673">
        <f>IF('2012-2019 combined'!D1673&lt;30,'2012-2019 combined'!D1673,30)</f>
        <v>23.76</v>
      </c>
      <c r="E1673" t="e">
        <f>'2012-2019 combined'!E1673*'2012-2019 sewage only'!$D1673/('2012-2019 sewage only'!$D1673+'2012-2019 sewage only'!$F1673)</f>
        <v>#VALUE!</v>
      </c>
      <c r="F1673">
        <f>IF('2012-2019 combined'!D1673&lt;30, 0, '2012-2019 combined'!D1673-30)</f>
        <v>0</v>
      </c>
    </row>
    <row r="1674" spans="1:6" x14ac:dyDescent="0.25">
      <c r="A1674" s="4">
        <v>42794</v>
      </c>
      <c r="B1674">
        <f>'2012-2019 combined'!B1674*'2012-2019 sewage only'!$D1674/('2012-2019 sewage only'!$D1674+'2012-2019 sewage only'!$F1674)</f>
        <v>6.3426488456865124</v>
      </c>
      <c r="C1674">
        <f>'2012-2019 combined'!C1674*'2012-2019 sewage only'!$D1674/('2012-2019 sewage only'!$D1674+'2012-2019 sewage only'!$F1674)</f>
        <v>3.0801944106925876</v>
      </c>
      <c r="D1674">
        <f>IF('2012-2019 combined'!D1674&lt;30,'2012-2019 combined'!D1674,30)</f>
        <v>30</v>
      </c>
      <c r="E1674">
        <f>'2012-2019 combined'!E1674*'2012-2019 sewage only'!$D1674/('2012-2019 sewage only'!$D1674+'2012-2019 sewage only'!$F1674)</f>
        <v>30.710814094775216</v>
      </c>
      <c r="F1674">
        <f>IF('2012-2019 combined'!D1674&lt;30, 0, '2012-2019 combined'!D1674-30)</f>
        <v>2.9200000000000017</v>
      </c>
    </row>
    <row r="1675" spans="1:6" x14ac:dyDescent="0.25">
      <c r="A1675" s="4">
        <v>42795</v>
      </c>
      <c r="B1675" t="e">
        <f>'2012-2019 combined'!B1675*'2012-2019 sewage only'!$D1675/('2012-2019 sewage only'!$D1675+'2012-2019 sewage only'!$F1675)</f>
        <v>#VALUE!</v>
      </c>
      <c r="C1675">
        <f>'2012-2019 combined'!C1675*'2012-2019 sewage only'!$D1675/('2012-2019 sewage only'!$D1675+'2012-2019 sewage only'!$F1675)</f>
        <v>0</v>
      </c>
      <c r="D1675">
        <f>IF('2012-2019 combined'!D1675&lt;30,'2012-2019 combined'!D1675,30)</f>
        <v>27.28</v>
      </c>
      <c r="E1675" t="e">
        <f>'2012-2019 combined'!E1675*'2012-2019 sewage only'!$D1675/('2012-2019 sewage only'!$D1675+'2012-2019 sewage only'!$F1675)</f>
        <v>#VALUE!</v>
      </c>
      <c r="F1675">
        <f>IF('2012-2019 combined'!D1675&lt;30, 0, '2012-2019 combined'!D1675-30)</f>
        <v>0</v>
      </c>
    </row>
    <row r="1676" spans="1:6" x14ac:dyDescent="0.25">
      <c r="A1676" s="4">
        <v>42796</v>
      </c>
      <c r="B1676">
        <f>'2012-2019 combined'!B1676*'2012-2019 sewage only'!$D1676/('2012-2019 sewage only'!$D1676+'2012-2019 sewage only'!$F1676)</f>
        <v>8.7899999999999991</v>
      </c>
      <c r="C1676">
        <f>'2012-2019 combined'!C1676*'2012-2019 sewage only'!$D1676/('2012-2019 sewage only'!$D1676+'2012-2019 sewage only'!$F1676)</f>
        <v>0</v>
      </c>
      <c r="D1676">
        <f>IF('2012-2019 combined'!D1676&lt;30,'2012-2019 combined'!D1676,30)</f>
        <v>23.32</v>
      </c>
      <c r="E1676" t="e">
        <f>'2012-2019 combined'!E1676*'2012-2019 sewage only'!$D1676/('2012-2019 sewage only'!$D1676+'2012-2019 sewage only'!$F1676)</f>
        <v>#VALUE!</v>
      </c>
      <c r="F1676">
        <f>IF('2012-2019 combined'!D1676&lt;30, 0, '2012-2019 combined'!D1676-30)</f>
        <v>0</v>
      </c>
    </row>
    <row r="1677" spans="1:6" x14ac:dyDescent="0.25">
      <c r="A1677" s="4">
        <v>42797</v>
      </c>
      <c r="B1677" t="e">
        <f>'2012-2019 combined'!B1677*'2012-2019 sewage only'!$D1677/('2012-2019 sewage only'!$D1677+'2012-2019 sewage only'!$F1677)</f>
        <v>#VALUE!</v>
      </c>
      <c r="C1677">
        <f>'2012-2019 combined'!C1677*'2012-2019 sewage only'!$D1677/('2012-2019 sewage only'!$D1677+'2012-2019 sewage only'!$F1677)</f>
        <v>0</v>
      </c>
      <c r="D1677">
        <f>IF('2012-2019 combined'!D1677&lt;30,'2012-2019 combined'!D1677,30)</f>
        <v>22.7</v>
      </c>
      <c r="E1677" t="e">
        <f>'2012-2019 combined'!E1677*'2012-2019 sewage only'!$D1677/('2012-2019 sewage only'!$D1677+'2012-2019 sewage only'!$F1677)</f>
        <v>#VALUE!</v>
      </c>
      <c r="F1677">
        <f>IF('2012-2019 combined'!D1677&lt;30, 0, '2012-2019 combined'!D1677-30)</f>
        <v>0</v>
      </c>
    </row>
    <row r="1678" spans="1:6" x14ac:dyDescent="0.25">
      <c r="A1678" s="4">
        <v>42798</v>
      </c>
      <c r="B1678" t="e">
        <f>'2012-2019 combined'!B1678*'2012-2019 sewage only'!$D1678/('2012-2019 sewage only'!$D1678+'2012-2019 sewage only'!$F1678)</f>
        <v>#VALUE!</v>
      </c>
      <c r="C1678">
        <f>'2012-2019 combined'!C1678*'2012-2019 sewage only'!$D1678/('2012-2019 sewage only'!$D1678+'2012-2019 sewage only'!$F1678)</f>
        <v>0</v>
      </c>
      <c r="D1678">
        <f>IF('2012-2019 combined'!D1678&lt;30,'2012-2019 combined'!D1678,30)</f>
        <v>22.42</v>
      </c>
      <c r="E1678" t="e">
        <f>'2012-2019 combined'!E1678*'2012-2019 sewage only'!$D1678/('2012-2019 sewage only'!$D1678+'2012-2019 sewage only'!$F1678)</f>
        <v>#VALUE!</v>
      </c>
      <c r="F1678">
        <f>IF('2012-2019 combined'!D1678&lt;30, 0, '2012-2019 combined'!D1678-30)</f>
        <v>0</v>
      </c>
    </row>
    <row r="1679" spans="1:6" x14ac:dyDescent="0.25">
      <c r="A1679" s="4">
        <v>42799</v>
      </c>
      <c r="B1679" t="e">
        <f>'2012-2019 combined'!B1679*'2012-2019 sewage only'!$D1679/('2012-2019 sewage only'!$D1679+'2012-2019 sewage only'!$F1679)</f>
        <v>#VALUE!</v>
      </c>
      <c r="C1679">
        <f>'2012-2019 combined'!C1679*'2012-2019 sewage only'!$D1679/('2012-2019 sewage only'!$D1679+'2012-2019 sewage only'!$F1679)</f>
        <v>0</v>
      </c>
      <c r="D1679">
        <f>IF('2012-2019 combined'!D1679&lt;30,'2012-2019 combined'!D1679,30)</f>
        <v>22.51</v>
      </c>
      <c r="E1679" t="e">
        <f>'2012-2019 combined'!E1679*'2012-2019 sewage only'!$D1679/('2012-2019 sewage only'!$D1679+'2012-2019 sewage only'!$F1679)</f>
        <v>#VALUE!</v>
      </c>
      <c r="F1679">
        <f>IF('2012-2019 combined'!D1679&lt;30, 0, '2012-2019 combined'!D1679-30)</f>
        <v>0</v>
      </c>
    </row>
    <row r="1680" spans="1:6" x14ac:dyDescent="0.25">
      <c r="A1680" s="4">
        <v>42800</v>
      </c>
      <c r="B1680" t="e">
        <f>'2012-2019 combined'!B1680*'2012-2019 sewage only'!$D1680/('2012-2019 sewage only'!$D1680+'2012-2019 sewage only'!$F1680)</f>
        <v>#VALUE!</v>
      </c>
      <c r="C1680">
        <f>'2012-2019 combined'!C1680*'2012-2019 sewage only'!$D1680/('2012-2019 sewage only'!$D1680+'2012-2019 sewage only'!$F1680)</f>
        <v>0</v>
      </c>
      <c r="D1680">
        <f>IF('2012-2019 combined'!D1680&lt;30,'2012-2019 combined'!D1680,30)</f>
        <v>28.47</v>
      </c>
      <c r="E1680" t="e">
        <f>'2012-2019 combined'!E1680*'2012-2019 sewage only'!$D1680/('2012-2019 sewage only'!$D1680+'2012-2019 sewage only'!$F1680)</f>
        <v>#VALUE!</v>
      </c>
      <c r="F1680">
        <f>IF('2012-2019 combined'!D1680&lt;30, 0, '2012-2019 combined'!D1680-30)</f>
        <v>0</v>
      </c>
    </row>
    <row r="1681" spans="1:6" x14ac:dyDescent="0.25">
      <c r="A1681" s="4">
        <v>42801</v>
      </c>
      <c r="B1681">
        <f>'2012-2019 combined'!B1681*'2012-2019 sewage only'!$D1681/('2012-2019 sewage only'!$D1681+'2012-2019 sewage only'!$F1681)</f>
        <v>12.3</v>
      </c>
      <c r="C1681">
        <f>'2012-2019 combined'!C1681*'2012-2019 sewage only'!$D1681/('2012-2019 sewage only'!$D1681+'2012-2019 sewage only'!$F1681)</f>
        <v>1.26</v>
      </c>
      <c r="D1681">
        <f>IF('2012-2019 combined'!D1681&lt;30,'2012-2019 combined'!D1681,30)</f>
        <v>23.57</v>
      </c>
      <c r="E1681">
        <f>'2012-2019 combined'!E1681*'2012-2019 sewage only'!$D1681/('2012-2019 sewage only'!$D1681+'2012-2019 sewage only'!$F1681)</f>
        <v>42.4</v>
      </c>
      <c r="F1681">
        <f>IF('2012-2019 combined'!D1681&lt;30, 0, '2012-2019 combined'!D1681-30)</f>
        <v>0</v>
      </c>
    </row>
    <row r="1682" spans="1:6" x14ac:dyDescent="0.25">
      <c r="A1682" s="4">
        <v>42802</v>
      </c>
      <c r="B1682" t="e">
        <f>'2012-2019 combined'!B1682*'2012-2019 sewage only'!$D1682/('2012-2019 sewage only'!$D1682+'2012-2019 sewage only'!$F1682)</f>
        <v>#VALUE!</v>
      </c>
      <c r="C1682">
        <f>'2012-2019 combined'!C1682*'2012-2019 sewage only'!$D1682/('2012-2019 sewage only'!$D1682+'2012-2019 sewage only'!$F1682)</f>
        <v>0</v>
      </c>
      <c r="D1682">
        <f>IF('2012-2019 combined'!D1682&lt;30,'2012-2019 combined'!D1682,30)</f>
        <v>21.82</v>
      </c>
      <c r="E1682" t="e">
        <f>'2012-2019 combined'!E1682*'2012-2019 sewage only'!$D1682/('2012-2019 sewage only'!$D1682+'2012-2019 sewage only'!$F1682)</f>
        <v>#VALUE!</v>
      </c>
      <c r="F1682">
        <f>IF('2012-2019 combined'!D1682&lt;30, 0, '2012-2019 combined'!D1682-30)</f>
        <v>0</v>
      </c>
    </row>
    <row r="1683" spans="1:6" x14ac:dyDescent="0.25">
      <c r="A1683" s="4">
        <v>42803</v>
      </c>
      <c r="B1683">
        <f>'2012-2019 combined'!B1683*'2012-2019 sewage only'!$D1683/('2012-2019 sewage only'!$D1683+'2012-2019 sewage only'!$F1683)</f>
        <v>11.4</v>
      </c>
      <c r="C1683">
        <f>'2012-2019 combined'!C1683*'2012-2019 sewage only'!$D1683/('2012-2019 sewage only'!$D1683+'2012-2019 sewage only'!$F1683)</f>
        <v>0</v>
      </c>
      <c r="D1683">
        <f>IF('2012-2019 combined'!D1683&lt;30,'2012-2019 combined'!D1683,30)</f>
        <v>21.33</v>
      </c>
      <c r="E1683" t="e">
        <f>'2012-2019 combined'!E1683*'2012-2019 sewage only'!$D1683/('2012-2019 sewage only'!$D1683+'2012-2019 sewage only'!$F1683)</f>
        <v>#VALUE!</v>
      </c>
      <c r="F1683">
        <f>IF('2012-2019 combined'!D1683&lt;30, 0, '2012-2019 combined'!D1683-30)</f>
        <v>0</v>
      </c>
    </row>
    <row r="1684" spans="1:6" x14ac:dyDescent="0.25">
      <c r="A1684" s="4">
        <v>42804</v>
      </c>
      <c r="B1684" t="e">
        <f>'2012-2019 combined'!B1684*'2012-2019 sewage only'!$D1684/('2012-2019 sewage only'!$D1684+'2012-2019 sewage only'!$F1684)</f>
        <v>#VALUE!</v>
      </c>
      <c r="C1684">
        <f>'2012-2019 combined'!C1684*'2012-2019 sewage only'!$D1684/('2012-2019 sewage only'!$D1684+'2012-2019 sewage only'!$F1684)</f>
        <v>0</v>
      </c>
      <c r="D1684">
        <f>IF('2012-2019 combined'!D1684&lt;30,'2012-2019 combined'!D1684,30)</f>
        <v>20.88</v>
      </c>
      <c r="E1684" t="e">
        <f>'2012-2019 combined'!E1684*'2012-2019 sewage only'!$D1684/('2012-2019 sewage only'!$D1684+'2012-2019 sewage only'!$F1684)</f>
        <v>#VALUE!</v>
      </c>
      <c r="F1684">
        <f>IF('2012-2019 combined'!D1684&lt;30, 0, '2012-2019 combined'!D1684-30)</f>
        <v>0</v>
      </c>
    </row>
    <row r="1685" spans="1:6" x14ac:dyDescent="0.25">
      <c r="A1685" s="4">
        <v>42805</v>
      </c>
      <c r="B1685" t="e">
        <f>'2012-2019 combined'!B1685*'2012-2019 sewage only'!$D1685/('2012-2019 sewage only'!$D1685+'2012-2019 sewage only'!$F1685)</f>
        <v>#VALUE!</v>
      </c>
      <c r="C1685">
        <f>'2012-2019 combined'!C1685*'2012-2019 sewage only'!$D1685/('2012-2019 sewage only'!$D1685+'2012-2019 sewage only'!$F1685)</f>
        <v>0</v>
      </c>
      <c r="D1685">
        <f>IF('2012-2019 combined'!D1685&lt;30,'2012-2019 combined'!D1685,30)</f>
        <v>20.399999999999999</v>
      </c>
      <c r="E1685" t="e">
        <f>'2012-2019 combined'!E1685*'2012-2019 sewage only'!$D1685/('2012-2019 sewage only'!$D1685+'2012-2019 sewage only'!$F1685)</f>
        <v>#VALUE!</v>
      </c>
      <c r="F1685">
        <f>IF('2012-2019 combined'!D1685&lt;30, 0, '2012-2019 combined'!D1685-30)</f>
        <v>0</v>
      </c>
    </row>
    <row r="1686" spans="1:6" x14ac:dyDescent="0.25">
      <c r="A1686" s="4">
        <v>42806</v>
      </c>
      <c r="B1686" t="e">
        <f>'2012-2019 combined'!B1686*'2012-2019 sewage only'!$D1686/('2012-2019 sewage only'!$D1686+'2012-2019 sewage only'!$F1686)</f>
        <v>#VALUE!</v>
      </c>
      <c r="C1686">
        <f>'2012-2019 combined'!C1686*'2012-2019 sewage only'!$D1686/('2012-2019 sewage only'!$D1686+'2012-2019 sewage only'!$F1686)</f>
        <v>0</v>
      </c>
      <c r="D1686">
        <f>IF('2012-2019 combined'!D1686&lt;30,'2012-2019 combined'!D1686,30)</f>
        <v>21.95</v>
      </c>
      <c r="E1686" t="e">
        <f>'2012-2019 combined'!E1686*'2012-2019 sewage only'!$D1686/('2012-2019 sewage only'!$D1686+'2012-2019 sewage only'!$F1686)</f>
        <v>#VALUE!</v>
      </c>
      <c r="F1686">
        <f>IF('2012-2019 combined'!D1686&lt;30, 0, '2012-2019 combined'!D1686-30)</f>
        <v>0</v>
      </c>
    </row>
    <row r="1687" spans="1:6" x14ac:dyDescent="0.25">
      <c r="A1687" s="4">
        <v>42807</v>
      </c>
      <c r="B1687" t="e">
        <f>'2012-2019 combined'!B1687*'2012-2019 sewage only'!$D1687/('2012-2019 sewage only'!$D1687+'2012-2019 sewage only'!$F1687)</f>
        <v>#VALUE!</v>
      </c>
      <c r="C1687">
        <f>'2012-2019 combined'!C1687*'2012-2019 sewage only'!$D1687/('2012-2019 sewage only'!$D1687+'2012-2019 sewage only'!$F1687)</f>
        <v>0</v>
      </c>
      <c r="D1687">
        <f>IF('2012-2019 combined'!D1687&lt;30,'2012-2019 combined'!D1687,30)</f>
        <v>25.05</v>
      </c>
      <c r="E1687" t="e">
        <f>'2012-2019 combined'!E1687*'2012-2019 sewage only'!$D1687/('2012-2019 sewage only'!$D1687+'2012-2019 sewage only'!$F1687)</f>
        <v>#VALUE!</v>
      </c>
      <c r="F1687">
        <f>IF('2012-2019 combined'!D1687&lt;30, 0, '2012-2019 combined'!D1687-30)</f>
        <v>0</v>
      </c>
    </row>
    <row r="1688" spans="1:6" x14ac:dyDescent="0.25">
      <c r="A1688" s="4">
        <v>42808</v>
      </c>
      <c r="B1688">
        <f>'2012-2019 combined'!B1688*'2012-2019 sewage only'!$D1688/('2012-2019 sewage only'!$D1688+'2012-2019 sewage only'!$F1688)</f>
        <v>12.900000000000002</v>
      </c>
      <c r="C1688">
        <f>'2012-2019 combined'!C1688*'2012-2019 sewage only'!$D1688/('2012-2019 sewage only'!$D1688+'2012-2019 sewage only'!$F1688)</f>
        <v>0.88400000000000012</v>
      </c>
      <c r="D1688">
        <f>IF('2012-2019 combined'!D1688&lt;30,'2012-2019 combined'!D1688,30)</f>
        <v>22.26</v>
      </c>
      <c r="E1688">
        <f>'2012-2019 combined'!E1688*'2012-2019 sewage only'!$D1688/('2012-2019 sewage only'!$D1688+'2012-2019 sewage only'!$F1688)</f>
        <v>34.799999999999997</v>
      </c>
      <c r="F1688">
        <f>IF('2012-2019 combined'!D1688&lt;30, 0, '2012-2019 combined'!D1688-30)</f>
        <v>0</v>
      </c>
    </row>
    <row r="1689" spans="1:6" x14ac:dyDescent="0.25">
      <c r="A1689" s="4">
        <v>42809</v>
      </c>
      <c r="B1689" t="e">
        <f>'2012-2019 combined'!B1689*'2012-2019 sewage only'!$D1689/('2012-2019 sewage only'!$D1689+'2012-2019 sewage only'!$F1689)</f>
        <v>#VALUE!</v>
      </c>
      <c r="C1689">
        <f>'2012-2019 combined'!C1689*'2012-2019 sewage only'!$D1689/('2012-2019 sewage only'!$D1689+'2012-2019 sewage only'!$F1689)</f>
        <v>0</v>
      </c>
      <c r="D1689">
        <f>IF('2012-2019 combined'!D1689&lt;30,'2012-2019 combined'!D1689,30)</f>
        <v>22.07</v>
      </c>
      <c r="E1689" t="e">
        <f>'2012-2019 combined'!E1689*'2012-2019 sewage only'!$D1689/('2012-2019 sewage only'!$D1689+'2012-2019 sewage only'!$F1689)</f>
        <v>#VALUE!</v>
      </c>
      <c r="F1689">
        <f>IF('2012-2019 combined'!D1689&lt;30, 0, '2012-2019 combined'!D1689-30)</f>
        <v>0</v>
      </c>
    </row>
    <row r="1690" spans="1:6" x14ac:dyDescent="0.25">
      <c r="A1690" s="4">
        <v>42810</v>
      </c>
      <c r="B1690">
        <f>'2012-2019 combined'!B1690*'2012-2019 sewage only'!$D1690/('2012-2019 sewage only'!$D1690+'2012-2019 sewage only'!$F1690)</f>
        <v>12.899999999999999</v>
      </c>
      <c r="C1690">
        <f>'2012-2019 combined'!C1690*'2012-2019 sewage only'!$D1690/('2012-2019 sewage only'!$D1690+'2012-2019 sewage only'!$F1690)</f>
        <v>0</v>
      </c>
      <c r="D1690">
        <f>IF('2012-2019 combined'!D1690&lt;30,'2012-2019 combined'!D1690,30)</f>
        <v>23.39</v>
      </c>
      <c r="E1690" t="e">
        <f>'2012-2019 combined'!E1690*'2012-2019 sewage only'!$D1690/('2012-2019 sewage only'!$D1690+'2012-2019 sewage only'!$F1690)</f>
        <v>#VALUE!</v>
      </c>
      <c r="F1690">
        <f>IF('2012-2019 combined'!D1690&lt;30, 0, '2012-2019 combined'!D1690-30)</f>
        <v>0</v>
      </c>
    </row>
    <row r="1691" spans="1:6" x14ac:dyDescent="0.25">
      <c r="A1691" s="4">
        <v>42811</v>
      </c>
      <c r="B1691" t="e">
        <f>'2012-2019 combined'!B1691*'2012-2019 sewage only'!$D1691/('2012-2019 sewage only'!$D1691+'2012-2019 sewage only'!$F1691)</f>
        <v>#VALUE!</v>
      </c>
      <c r="C1691">
        <f>'2012-2019 combined'!C1691*'2012-2019 sewage only'!$D1691/('2012-2019 sewage only'!$D1691+'2012-2019 sewage only'!$F1691)</f>
        <v>0</v>
      </c>
      <c r="D1691">
        <f>IF('2012-2019 combined'!D1691&lt;30,'2012-2019 combined'!D1691,30)</f>
        <v>24.34</v>
      </c>
      <c r="E1691" t="e">
        <f>'2012-2019 combined'!E1691*'2012-2019 sewage only'!$D1691/('2012-2019 sewage only'!$D1691+'2012-2019 sewage only'!$F1691)</f>
        <v>#VALUE!</v>
      </c>
      <c r="F1691">
        <f>IF('2012-2019 combined'!D1691&lt;30, 0, '2012-2019 combined'!D1691-30)</f>
        <v>0</v>
      </c>
    </row>
    <row r="1692" spans="1:6" x14ac:dyDescent="0.25">
      <c r="A1692" s="4">
        <v>42812</v>
      </c>
      <c r="B1692" t="e">
        <f>'2012-2019 combined'!B1692*'2012-2019 sewage only'!$D1692/('2012-2019 sewage only'!$D1692+'2012-2019 sewage only'!$F1692)</f>
        <v>#VALUE!</v>
      </c>
      <c r="C1692">
        <f>'2012-2019 combined'!C1692*'2012-2019 sewage only'!$D1692/('2012-2019 sewage only'!$D1692+'2012-2019 sewage only'!$F1692)</f>
        <v>0</v>
      </c>
      <c r="D1692">
        <f>IF('2012-2019 combined'!D1692&lt;30,'2012-2019 combined'!D1692,30)</f>
        <v>21.94</v>
      </c>
      <c r="E1692" t="e">
        <f>'2012-2019 combined'!E1692*'2012-2019 sewage only'!$D1692/('2012-2019 sewage only'!$D1692+'2012-2019 sewage only'!$F1692)</f>
        <v>#VALUE!</v>
      </c>
      <c r="F1692">
        <f>IF('2012-2019 combined'!D1692&lt;30, 0, '2012-2019 combined'!D1692-30)</f>
        <v>0</v>
      </c>
    </row>
    <row r="1693" spans="1:6" x14ac:dyDescent="0.25">
      <c r="A1693" s="4">
        <v>42813</v>
      </c>
      <c r="B1693" t="e">
        <f>'2012-2019 combined'!B1693*'2012-2019 sewage only'!$D1693/('2012-2019 sewage only'!$D1693+'2012-2019 sewage only'!$F1693)</f>
        <v>#VALUE!</v>
      </c>
      <c r="C1693">
        <f>'2012-2019 combined'!C1693*'2012-2019 sewage only'!$D1693/('2012-2019 sewage only'!$D1693+'2012-2019 sewage only'!$F1693)</f>
        <v>0</v>
      </c>
      <c r="D1693">
        <f>IF('2012-2019 combined'!D1693&lt;30,'2012-2019 combined'!D1693,30)</f>
        <v>22.51</v>
      </c>
      <c r="E1693" t="e">
        <f>'2012-2019 combined'!E1693*'2012-2019 sewage only'!$D1693/('2012-2019 sewage only'!$D1693+'2012-2019 sewage only'!$F1693)</f>
        <v>#VALUE!</v>
      </c>
      <c r="F1693">
        <f>IF('2012-2019 combined'!D1693&lt;30, 0, '2012-2019 combined'!D1693-30)</f>
        <v>0</v>
      </c>
    </row>
    <row r="1694" spans="1:6" x14ac:dyDescent="0.25">
      <c r="A1694" s="4">
        <v>42814</v>
      </c>
      <c r="B1694" t="e">
        <f>'2012-2019 combined'!B1694*'2012-2019 sewage only'!$D1694/('2012-2019 sewage only'!$D1694+'2012-2019 sewage only'!$F1694)</f>
        <v>#VALUE!</v>
      </c>
      <c r="C1694">
        <f>'2012-2019 combined'!C1694*'2012-2019 sewage only'!$D1694/('2012-2019 sewage only'!$D1694+'2012-2019 sewage only'!$F1694)</f>
        <v>0</v>
      </c>
      <c r="D1694">
        <f>IF('2012-2019 combined'!D1694&lt;30,'2012-2019 combined'!D1694,30)</f>
        <v>21.84</v>
      </c>
      <c r="E1694" t="e">
        <f>'2012-2019 combined'!E1694*'2012-2019 sewage only'!$D1694/('2012-2019 sewage only'!$D1694+'2012-2019 sewage only'!$F1694)</f>
        <v>#VALUE!</v>
      </c>
      <c r="F1694">
        <f>IF('2012-2019 combined'!D1694&lt;30, 0, '2012-2019 combined'!D1694-30)</f>
        <v>0</v>
      </c>
    </row>
    <row r="1695" spans="1:6" x14ac:dyDescent="0.25">
      <c r="A1695" s="4">
        <v>42815</v>
      </c>
      <c r="B1695">
        <f>'2012-2019 combined'!B1695*'2012-2019 sewage only'!$D1695/('2012-2019 sewage only'!$D1695+'2012-2019 sewage only'!$F1695)</f>
        <v>18.399999999999999</v>
      </c>
      <c r="C1695">
        <f>'2012-2019 combined'!C1695*'2012-2019 sewage only'!$D1695/('2012-2019 sewage only'!$D1695+'2012-2019 sewage only'!$F1695)</f>
        <v>0.93500000000000005</v>
      </c>
      <c r="D1695">
        <f>IF('2012-2019 combined'!D1695&lt;30,'2012-2019 combined'!D1695,30)</f>
        <v>21.97</v>
      </c>
      <c r="E1695">
        <f>'2012-2019 combined'!E1695*'2012-2019 sewage only'!$D1695/('2012-2019 sewage only'!$D1695+'2012-2019 sewage only'!$F1695)</f>
        <v>39.6</v>
      </c>
      <c r="F1695">
        <f>IF('2012-2019 combined'!D1695&lt;30, 0, '2012-2019 combined'!D1695-30)</f>
        <v>0</v>
      </c>
    </row>
    <row r="1696" spans="1:6" x14ac:dyDescent="0.25">
      <c r="A1696" s="4">
        <v>42816</v>
      </c>
      <c r="B1696" t="e">
        <f>'2012-2019 combined'!B1696*'2012-2019 sewage only'!$D1696/('2012-2019 sewage only'!$D1696+'2012-2019 sewage only'!$F1696)</f>
        <v>#VALUE!</v>
      </c>
      <c r="C1696">
        <f>'2012-2019 combined'!C1696*'2012-2019 sewage only'!$D1696/('2012-2019 sewage only'!$D1696+'2012-2019 sewage only'!$F1696)</f>
        <v>0</v>
      </c>
      <c r="D1696">
        <f>IF('2012-2019 combined'!D1696&lt;30,'2012-2019 combined'!D1696,30)</f>
        <v>21.8</v>
      </c>
      <c r="E1696" t="e">
        <f>'2012-2019 combined'!E1696*'2012-2019 sewage only'!$D1696/('2012-2019 sewage only'!$D1696+'2012-2019 sewage only'!$F1696)</f>
        <v>#VALUE!</v>
      </c>
      <c r="F1696">
        <f>IF('2012-2019 combined'!D1696&lt;30, 0, '2012-2019 combined'!D1696-30)</f>
        <v>0</v>
      </c>
    </row>
    <row r="1697" spans="1:6" x14ac:dyDescent="0.25">
      <c r="A1697" s="4">
        <v>42817</v>
      </c>
      <c r="B1697">
        <f>'2012-2019 combined'!B1697*'2012-2019 sewage only'!$D1697/('2012-2019 sewage only'!$D1697+'2012-2019 sewage only'!$F1697)</f>
        <v>8.02</v>
      </c>
      <c r="C1697">
        <f>'2012-2019 combined'!C1697*'2012-2019 sewage only'!$D1697/('2012-2019 sewage only'!$D1697+'2012-2019 sewage only'!$F1697)</f>
        <v>0</v>
      </c>
      <c r="D1697">
        <f>IF('2012-2019 combined'!D1697&lt;30,'2012-2019 combined'!D1697,30)</f>
        <v>22.14</v>
      </c>
      <c r="E1697" t="e">
        <f>'2012-2019 combined'!E1697*'2012-2019 sewage only'!$D1697/('2012-2019 sewage only'!$D1697+'2012-2019 sewage only'!$F1697)</f>
        <v>#VALUE!</v>
      </c>
      <c r="F1697">
        <f>IF('2012-2019 combined'!D1697&lt;30, 0, '2012-2019 combined'!D1697-30)</f>
        <v>0</v>
      </c>
    </row>
    <row r="1698" spans="1:6" x14ac:dyDescent="0.25">
      <c r="A1698" s="4">
        <v>42818</v>
      </c>
      <c r="B1698" t="e">
        <f>'2012-2019 combined'!B1698*'2012-2019 sewage only'!$D1698/('2012-2019 sewage only'!$D1698+'2012-2019 sewage only'!$F1698)</f>
        <v>#VALUE!</v>
      </c>
      <c r="C1698">
        <f>'2012-2019 combined'!C1698*'2012-2019 sewage only'!$D1698/('2012-2019 sewage only'!$D1698+'2012-2019 sewage only'!$F1698)</f>
        <v>0</v>
      </c>
      <c r="D1698">
        <f>IF('2012-2019 combined'!D1698&lt;30,'2012-2019 combined'!D1698,30)</f>
        <v>22.45</v>
      </c>
      <c r="E1698" t="e">
        <f>'2012-2019 combined'!E1698*'2012-2019 sewage only'!$D1698/('2012-2019 sewage only'!$D1698+'2012-2019 sewage only'!$F1698)</f>
        <v>#VALUE!</v>
      </c>
      <c r="F1698">
        <f>IF('2012-2019 combined'!D1698&lt;30, 0, '2012-2019 combined'!D1698-30)</f>
        <v>0</v>
      </c>
    </row>
    <row r="1699" spans="1:6" x14ac:dyDescent="0.25">
      <c r="A1699" s="4">
        <v>42819</v>
      </c>
      <c r="B1699" t="e">
        <f>'2012-2019 combined'!B1699*'2012-2019 sewage only'!$D1699/('2012-2019 sewage only'!$D1699+'2012-2019 sewage only'!$F1699)</f>
        <v>#VALUE!</v>
      </c>
      <c r="C1699">
        <f>'2012-2019 combined'!C1699*'2012-2019 sewage only'!$D1699/('2012-2019 sewage only'!$D1699+'2012-2019 sewage only'!$F1699)</f>
        <v>0</v>
      </c>
      <c r="D1699">
        <f>IF('2012-2019 combined'!D1699&lt;30,'2012-2019 combined'!D1699,30)</f>
        <v>22.38</v>
      </c>
      <c r="E1699" t="e">
        <f>'2012-2019 combined'!E1699*'2012-2019 sewage only'!$D1699/('2012-2019 sewage only'!$D1699+'2012-2019 sewage only'!$F1699)</f>
        <v>#VALUE!</v>
      </c>
      <c r="F1699">
        <f>IF('2012-2019 combined'!D1699&lt;30, 0, '2012-2019 combined'!D1699-30)</f>
        <v>0</v>
      </c>
    </row>
    <row r="1700" spans="1:6" x14ac:dyDescent="0.25">
      <c r="A1700" s="4">
        <v>42820</v>
      </c>
      <c r="B1700" t="e">
        <f>'2012-2019 combined'!B1700*'2012-2019 sewage only'!$D1700/('2012-2019 sewage only'!$D1700+'2012-2019 sewage only'!$F1700)</f>
        <v>#VALUE!</v>
      </c>
      <c r="C1700">
        <f>'2012-2019 combined'!C1700*'2012-2019 sewage only'!$D1700/('2012-2019 sewage only'!$D1700+'2012-2019 sewage only'!$F1700)</f>
        <v>0</v>
      </c>
      <c r="D1700">
        <f>IF('2012-2019 combined'!D1700&lt;30,'2012-2019 combined'!D1700,30)</f>
        <v>22.34</v>
      </c>
      <c r="E1700" t="e">
        <f>'2012-2019 combined'!E1700*'2012-2019 sewage only'!$D1700/('2012-2019 sewage only'!$D1700+'2012-2019 sewage only'!$F1700)</f>
        <v>#VALUE!</v>
      </c>
      <c r="F1700">
        <f>IF('2012-2019 combined'!D1700&lt;30, 0, '2012-2019 combined'!D1700-30)</f>
        <v>0</v>
      </c>
    </row>
    <row r="1701" spans="1:6" x14ac:dyDescent="0.25">
      <c r="A1701" s="4">
        <v>42821</v>
      </c>
      <c r="B1701" t="e">
        <f>'2012-2019 combined'!B1701*'2012-2019 sewage only'!$D1701/('2012-2019 sewage only'!$D1701+'2012-2019 sewage only'!$F1701)</f>
        <v>#VALUE!</v>
      </c>
      <c r="C1701">
        <f>'2012-2019 combined'!C1701*'2012-2019 sewage only'!$D1701/('2012-2019 sewage only'!$D1701+'2012-2019 sewage only'!$F1701)</f>
        <v>0</v>
      </c>
      <c r="D1701">
        <f>IF('2012-2019 combined'!D1701&lt;30,'2012-2019 combined'!D1701,30)</f>
        <v>21.72</v>
      </c>
      <c r="E1701" t="e">
        <f>'2012-2019 combined'!E1701*'2012-2019 sewage only'!$D1701/('2012-2019 sewage only'!$D1701+'2012-2019 sewage only'!$F1701)</f>
        <v>#VALUE!</v>
      </c>
      <c r="F1701">
        <f>IF('2012-2019 combined'!D1701&lt;30, 0, '2012-2019 combined'!D1701-30)</f>
        <v>0</v>
      </c>
    </row>
    <row r="1702" spans="1:6" x14ac:dyDescent="0.25">
      <c r="A1702" s="4">
        <v>42822</v>
      </c>
      <c r="B1702">
        <f>'2012-2019 combined'!B1702*'2012-2019 sewage only'!$D1702/('2012-2019 sewage only'!$D1702+'2012-2019 sewage only'!$F1702)</f>
        <v>14.399999999999999</v>
      </c>
      <c r="C1702">
        <f>'2012-2019 combined'!C1702*'2012-2019 sewage only'!$D1702/('2012-2019 sewage only'!$D1702+'2012-2019 sewage only'!$F1702)</f>
        <v>0.74</v>
      </c>
      <c r="D1702">
        <f>IF('2012-2019 combined'!D1702&lt;30,'2012-2019 combined'!D1702,30)</f>
        <v>20.85</v>
      </c>
      <c r="E1702">
        <f>'2012-2019 combined'!E1702*'2012-2019 sewage only'!$D1702/('2012-2019 sewage only'!$D1702+'2012-2019 sewage only'!$F1702)</f>
        <v>35.700000000000003</v>
      </c>
      <c r="F1702">
        <f>IF('2012-2019 combined'!D1702&lt;30, 0, '2012-2019 combined'!D1702-30)</f>
        <v>0</v>
      </c>
    </row>
    <row r="1703" spans="1:6" x14ac:dyDescent="0.25">
      <c r="A1703" s="4">
        <v>42823</v>
      </c>
      <c r="B1703" t="e">
        <f>'2012-2019 combined'!B1703*'2012-2019 sewage only'!$D1703/('2012-2019 sewage only'!$D1703+'2012-2019 sewage only'!$F1703)</f>
        <v>#VALUE!</v>
      </c>
      <c r="C1703">
        <f>'2012-2019 combined'!C1703*'2012-2019 sewage only'!$D1703/('2012-2019 sewage only'!$D1703+'2012-2019 sewage only'!$F1703)</f>
        <v>0</v>
      </c>
      <c r="D1703">
        <f>IF('2012-2019 combined'!D1703&lt;30,'2012-2019 combined'!D1703,30)</f>
        <v>30</v>
      </c>
      <c r="E1703" t="e">
        <f>'2012-2019 combined'!E1703*'2012-2019 sewage only'!$D1703/('2012-2019 sewage only'!$D1703+'2012-2019 sewage only'!$F1703)</f>
        <v>#VALUE!</v>
      </c>
      <c r="F1703">
        <f>IF('2012-2019 combined'!D1703&lt;30, 0, '2012-2019 combined'!D1703-30)</f>
        <v>3.1700000000000017</v>
      </c>
    </row>
    <row r="1704" spans="1:6" x14ac:dyDescent="0.25">
      <c r="A1704" s="4">
        <v>42824</v>
      </c>
      <c r="B1704">
        <f>'2012-2019 combined'!B1704*'2012-2019 sewage only'!$D1704/('2012-2019 sewage only'!$D1704+'2012-2019 sewage only'!$F1704)</f>
        <v>2.2910835665733709</v>
      </c>
      <c r="C1704">
        <f>'2012-2019 combined'!C1704*'2012-2019 sewage only'!$D1704/('2012-2019 sewage only'!$D1704+'2012-2019 sewage only'!$F1704)</f>
        <v>0</v>
      </c>
      <c r="D1704">
        <f>IF('2012-2019 combined'!D1704&lt;30,'2012-2019 combined'!D1704,30)</f>
        <v>30</v>
      </c>
      <c r="E1704" t="e">
        <f>'2012-2019 combined'!E1704*'2012-2019 sewage only'!$D1704/('2012-2019 sewage only'!$D1704+'2012-2019 sewage only'!$F1704)</f>
        <v>#VALUE!</v>
      </c>
      <c r="F1704">
        <f>IF('2012-2019 combined'!D1704&lt;30, 0, '2012-2019 combined'!D1704-30)</f>
        <v>45.03</v>
      </c>
    </row>
    <row r="1705" spans="1:6" x14ac:dyDescent="0.25">
      <c r="A1705" s="4">
        <v>42825</v>
      </c>
      <c r="B1705" t="e">
        <f>'2012-2019 combined'!B1705*'2012-2019 sewage only'!$D1705/('2012-2019 sewage only'!$D1705+'2012-2019 sewage only'!$F1705)</f>
        <v>#VALUE!</v>
      </c>
      <c r="C1705">
        <f>'2012-2019 combined'!C1705*'2012-2019 sewage only'!$D1705/('2012-2019 sewage only'!$D1705+'2012-2019 sewage only'!$F1705)</f>
        <v>0</v>
      </c>
      <c r="D1705">
        <f>IF('2012-2019 combined'!D1705&lt;30,'2012-2019 combined'!D1705,30)</f>
        <v>30</v>
      </c>
      <c r="E1705" t="e">
        <f>'2012-2019 combined'!E1705*'2012-2019 sewage only'!$D1705/('2012-2019 sewage only'!$D1705+'2012-2019 sewage only'!$F1705)</f>
        <v>#VALUE!</v>
      </c>
      <c r="F1705">
        <f>IF('2012-2019 combined'!D1705&lt;30, 0, '2012-2019 combined'!D1705-30)</f>
        <v>12.729999999999997</v>
      </c>
    </row>
    <row r="1706" spans="1:6" x14ac:dyDescent="0.25">
      <c r="A1706" s="4">
        <v>42826</v>
      </c>
      <c r="B1706" t="e">
        <f>'2012-2019 combined'!B1706*'2012-2019 sewage only'!$D1706/('2012-2019 sewage only'!$D1706+'2012-2019 sewage only'!$F1706)</f>
        <v>#VALUE!</v>
      </c>
      <c r="C1706">
        <f>'2012-2019 combined'!C1706*'2012-2019 sewage only'!$D1706/('2012-2019 sewage only'!$D1706+'2012-2019 sewage only'!$F1706)</f>
        <v>0</v>
      </c>
      <c r="D1706">
        <f>IF('2012-2019 combined'!D1706&lt;30,'2012-2019 combined'!D1706,30)</f>
        <v>30</v>
      </c>
      <c r="E1706" t="e">
        <f>'2012-2019 combined'!E1706*'2012-2019 sewage only'!$D1706/('2012-2019 sewage only'!$D1706+'2012-2019 sewage only'!$F1706)</f>
        <v>#VALUE!</v>
      </c>
      <c r="F1706">
        <f>IF('2012-2019 combined'!D1706&lt;30, 0, '2012-2019 combined'!D1706-30)</f>
        <v>2.990000000000002</v>
      </c>
    </row>
    <row r="1707" spans="1:6" x14ac:dyDescent="0.25">
      <c r="A1707" s="4">
        <v>42827</v>
      </c>
      <c r="B1707" t="e">
        <f>'2012-2019 combined'!B1707*'2012-2019 sewage only'!$D1707/('2012-2019 sewage only'!$D1707+'2012-2019 sewage only'!$F1707)</f>
        <v>#VALUE!</v>
      </c>
      <c r="C1707">
        <f>'2012-2019 combined'!C1707*'2012-2019 sewage only'!$D1707/('2012-2019 sewage only'!$D1707+'2012-2019 sewage only'!$F1707)</f>
        <v>0</v>
      </c>
      <c r="D1707">
        <f>IF('2012-2019 combined'!D1707&lt;30,'2012-2019 combined'!D1707,30)</f>
        <v>30</v>
      </c>
      <c r="E1707" t="e">
        <f>'2012-2019 combined'!E1707*'2012-2019 sewage only'!$D1707/('2012-2019 sewage only'!$D1707+'2012-2019 sewage only'!$F1707)</f>
        <v>#VALUE!</v>
      </c>
      <c r="F1707">
        <f>IF('2012-2019 combined'!D1707&lt;30, 0, '2012-2019 combined'!D1707-30)</f>
        <v>1.1000000000000014</v>
      </c>
    </row>
    <row r="1708" spans="1:6" x14ac:dyDescent="0.25">
      <c r="A1708" s="4">
        <v>42828</v>
      </c>
      <c r="B1708" t="e">
        <f>'2012-2019 combined'!B1708*'2012-2019 sewage only'!$D1708/('2012-2019 sewage only'!$D1708+'2012-2019 sewage only'!$F1708)</f>
        <v>#VALUE!</v>
      </c>
      <c r="C1708">
        <f>'2012-2019 combined'!C1708*'2012-2019 sewage only'!$D1708/('2012-2019 sewage only'!$D1708+'2012-2019 sewage only'!$F1708)</f>
        <v>0</v>
      </c>
      <c r="D1708">
        <f>IF('2012-2019 combined'!D1708&lt;30,'2012-2019 combined'!D1708,30)</f>
        <v>30</v>
      </c>
      <c r="E1708" t="e">
        <f>'2012-2019 combined'!E1708*'2012-2019 sewage only'!$D1708/('2012-2019 sewage only'!$D1708+'2012-2019 sewage only'!$F1708)</f>
        <v>#VALUE!</v>
      </c>
      <c r="F1708">
        <f>IF('2012-2019 combined'!D1708&lt;30, 0, '2012-2019 combined'!D1708-30)</f>
        <v>1.9200000000000017</v>
      </c>
    </row>
    <row r="1709" spans="1:6" x14ac:dyDescent="0.25">
      <c r="A1709" s="4">
        <v>42829</v>
      </c>
      <c r="B1709">
        <f>'2012-2019 combined'!B1709*'2012-2019 sewage only'!$D1709/('2012-2019 sewage only'!$D1709+'2012-2019 sewage only'!$F1709)</f>
        <v>11.359724612736661</v>
      </c>
      <c r="C1709">
        <f>'2012-2019 combined'!C1709*'2012-2019 sewage only'!$D1709/('2012-2019 sewage only'!$D1709+'2012-2019 sewage only'!$F1709)</f>
        <v>0.35025817555938038</v>
      </c>
      <c r="D1709">
        <f>IF('2012-2019 combined'!D1709&lt;30,'2012-2019 combined'!D1709,30)</f>
        <v>30</v>
      </c>
      <c r="E1709">
        <f>'2012-2019 combined'!E1709*'2012-2019 sewage only'!$D1709/('2012-2019 sewage only'!$D1709+'2012-2019 sewage only'!$F1709)</f>
        <v>25.731497418244405</v>
      </c>
      <c r="F1709">
        <f>IF('2012-2019 combined'!D1709&lt;30, 0, '2012-2019 combined'!D1709-30)</f>
        <v>4.8599999999999994</v>
      </c>
    </row>
    <row r="1710" spans="1:6" x14ac:dyDescent="0.25">
      <c r="A1710" s="4">
        <v>42830</v>
      </c>
      <c r="B1710" t="e">
        <f>'2012-2019 combined'!B1710*'2012-2019 sewage only'!$D1710/('2012-2019 sewage only'!$D1710+'2012-2019 sewage only'!$F1710)</f>
        <v>#VALUE!</v>
      </c>
      <c r="C1710">
        <f>'2012-2019 combined'!C1710*'2012-2019 sewage only'!$D1710/('2012-2019 sewage only'!$D1710+'2012-2019 sewage only'!$F1710)</f>
        <v>0</v>
      </c>
      <c r="D1710">
        <f>IF('2012-2019 combined'!D1710&lt;30,'2012-2019 combined'!D1710,30)</f>
        <v>30</v>
      </c>
      <c r="E1710" t="e">
        <f>'2012-2019 combined'!E1710*'2012-2019 sewage only'!$D1710/('2012-2019 sewage only'!$D1710+'2012-2019 sewage only'!$F1710)</f>
        <v>#VALUE!</v>
      </c>
      <c r="F1710">
        <f>IF('2012-2019 combined'!D1710&lt;30, 0, '2012-2019 combined'!D1710-30)</f>
        <v>32.64</v>
      </c>
    </row>
    <row r="1711" spans="1:6" x14ac:dyDescent="0.25">
      <c r="A1711" s="4">
        <v>42831</v>
      </c>
      <c r="B1711">
        <f>'2012-2019 combined'!B1711*'2012-2019 sewage only'!$D1711/('2012-2019 sewage only'!$D1711+'2012-2019 sewage only'!$F1711)</f>
        <v>3.6309659739666591</v>
      </c>
      <c r="C1711">
        <f>'2012-2019 combined'!C1711*'2012-2019 sewage only'!$D1711/('2012-2019 sewage only'!$D1711+'2012-2019 sewage only'!$F1711)</f>
        <v>0</v>
      </c>
      <c r="D1711">
        <f>IF('2012-2019 combined'!D1711&lt;30,'2012-2019 combined'!D1711,30)</f>
        <v>30</v>
      </c>
      <c r="E1711" t="e">
        <f>'2012-2019 combined'!E1711*'2012-2019 sewage only'!$D1711/('2012-2019 sewage only'!$D1711+'2012-2019 sewage only'!$F1711)</f>
        <v>#VALUE!</v>
      </c>
      <c r="F1711">
        <f>IF('2012-2019 combined'!D1711&lt;30, 0, '2012-2019 combined'!D1711-30)</f>
        <v>13.79</v>
      </c>
    </row>
    <row r="1712" spans="1:6" x14ac:dyDescent="0.25">
      <c r="A1712" s="4">
        <v>42832</v>
      </c>
      <c r="B1712" t="e">
        <f>'2012-2019 combined'!B1712*'2012-2019 sewage only'!$D1712/('2012-2019 sewage only'!$D1712+'2012-2019 sewage only'!$F1712)</f>
        <v>#VALUE!</v>
      </c>
      <c r="C1712">
        <f>'2012-2019 combined'!C1712*'2012-2019 sewage only'!$D1712/('2012-2019 sewage only'!$D1712+'2012-2019 sewage only'!$F1712)</f>
        <v>0</v>
      </c>
      <c r="D1712">
        <f>IF('2012-2019 combined'!D1712&lt;30,'2012-2019 combined'!D1712,30)</f>
        <v>30</v>
      </c>
      <c r="E1712" t="e">
        <f>'2012-2019 combined'!E1712*'2012-2019 sewage only'!$D1712/('2012-2019 sewage only'!$D1712+'2012-2019 sewage only'!$F1712)</f>
        <v>#VALUE!</v>
      </c>
      <c r="F1712">
        <f>IF('2012-2019 combined'!D1712&lt;30, 0, '2012-2019 combined'!D1712-30)</f>
        <v>5.5799999999999983</v>
      </c>
    </row>
    <row r="1713" spans="1:6" x14ac:dyDescent="0.25">
      <c r="A1713" s="4">
        <v>42833</v>
      </c>
      <c r="B1713" t="e">
        <f>'2012-2019 combined'!B1713*'2012-2019 sewage only'!$D1713/('2012-2019 sewage only'!$D1713+'2012-2019 sewage only'!$F1713)</f>
        <v>#VALUE!</v>
      </c>
      <c r="C1713">
        <f>'2012-2019 combined'!C1713*'2012-2019 sewage only'!$D1713/('2012-2019 sewage only'!$D1713+'2012-2019 sewage only'!$F1713)</f>
        <v>0</v>
      </c>
      <c r="D1713">
        <f>IF('2012-2019 combined'!D1713&lt;30,'2012-2019 combined'!D1713,30)</f>
        <v>30</v>
      </c>
      <c r="E1713" t="e">
        <f>'2012-2019 combined'!E1713*'2012-2019 sewage only'!$D1713/('2012-2019 sewage only'!$D1713+'2012-2019 sewage only'!$F1713)</f>
        <v>#VALUE!</v>
      </c>
      <c r="F1713">
        <f>IF('2012-2019 combined'!D1713&lt;30, 0, '2012-2019 combined'!D1713-30)</f>
        <v>1.7600000000000016</v>
      </c>
    </row>
    <row r="1714" spans="1:6" x14ac:dyDescent="0.25">
      <c r="A1714" s="4">
        <v>42834</v>
      </c>
      <c r="B1714" t="e">
        <f>'2012-2019 combined'!B1714*'2012-2019 sewage only'!$D1714/('2012-2019 sewage only'!$D1714+'2012-2019 sewage only'!$F1714)</f>
        <v>#VALUE!</v>
      </c>
      <c r="C1714">
        <f>'2012-2019 combined'!C1714*'2012-2019 sewage only'!$D1714/('2012-2019 sewage only'!$D1714+'2012-2019 sewage only'!$F1714)</f>
        <v>0</v>
      </c>
      <c r="D1714">
        <f>IF('2012-2019 combined'!D1714&lt;30,'2012-2019 combined'!D1714,30)</f>
        <v>29.7</v>
      </c>
      <c r="E1714" t="e">
        <f>'2012-2019 combined'!E1714*'2012-2019 sewage only'!$D1714/('2012-2019 sewage only'!$D1714+'2012-2019 sewage only'!$F1714)</f>
        <v>#VALUE!</v>
      </c>
      <c r="F1714">
        <f>IF('2012-2019 combined'!D1714&lt;30, 0, '2012-2019 combined'!D1714-30)</f>
        <v>0</v>
      </c>
    </row>
    <row r="1715" spans="1:6" x14ac:dyDescent="0.25">
      <c r="A1715" s="4">
        <v>42835</v>
      </c>
      <c r="B1715" t="e">
        <f>'2012-2019 combined'!B1715*'2012-2019 sewage only'!$D1715/('2012-2019 sewage only'!$D1715+'2012-2019 sewage only'!$F1715)</f>
        <v>#VALUE!</v>
      </c>
      <c r="C1715">
        <f>'2012-2019 combined'!C1715*'2012-2019 sewage only'!$D1715/('2012-2019 sewage only'!$D1715+'2012-2019 sewage only'!$F1715)</f>
        <v>0</v>
      </c>
      <c r="D1715">
        <f>IF('2012-2019 combined'!D1715&lt;30,'2012-2019 combined'!D1715,30)</f>
        <v>28.3</v>
      </c>
      <c r="E1715" t="e">
        <f>'2012-2019 combined'!E1715*'2012-2019 sewage only'!$D1715/('2012-2019 sewage only'!$D1715+'2012-2019 sewage only'!$F1715)</f>
        <v>#VALUE!</v>
      </c>
      <c r="F1715">
        <f>IF('2012-2019 combined'!D1715&lt;30, 0, '2012-2019 combined'!D1715-30)</f>
        <v>0</v>
      </c>
    </row>
    <row r="1716" spans="1:6" x14ac:dyDescent="0.25">
      <c r="A1716" s="4">
        <v>42836</v>
      </c>
      <c r="B1716">
        <f>'2012-2019 combined'!B1716*'2012-2019 sewage only'!$D1716/('2012-2019 sewage only'!$D1716+'2012-2019 sewage only'!$F1716)</f>
        <v>11.8</v>
      </c>
      <c r="C1716">
        <f>'2012-2019 combined'!C1716*'2012-2019 sewage only'!$D1716/('2012-2019 sewage only'!$D1716+'2012-2019 sewage only'!$F1716)</f>
        <v>1.02</v>
      </c>
      <c r="D1716">
        <f>IF('2012-2019 combined'!D1716&lt;30,'2012-2019 combined'!D1716,30)</f>
        <v>26.83</v>
      </c>
      <c r="E1716">
        <f>'2012-2019 combined'!E1716*'2012-2019 sewage only'!$D1716/('2012-2019 sewage only'!$D1716+'2012-2019 sewage only'!$F1716)</f>
        <v>27.4</v>
      </c>
      <c r="F1716">
        <f>IF('2012-2019 combined'!D1716&lt;30, 0, '2012-2019 combined'!D1716-30)</f>
        <v>0</v>
      </c>
    </row>
    <row r="1717" spans="1:6" x14ac:dyDescent="0.25">
      <c r="A1717" s="4">
        <v>42837</v>
      </c>
      <c r="B1717" t="e">
        <f>'2012-2019 combined'!B1717*'2012-2019 sewage only'!$D1717/('2012-2019 sewage only'!$D1717+'2012-2019 sewage only'!$F1717)</f>
        <v>#VALUE!</v>
      </c>
      <c r="C1717">
        <f>'2012-2019 combined'!C1717*'2012-2019 sewage only'!$D1717/('2012-2019 sewage only'!$D1717+'2012-2019 sewage only'!$F1717)</f>
        <v>0</v>
      </c>
      <c r="D1717">
        <f>IF('2012-2019 combined'!D1717&lt;30,'2012-2019 combined'!D1717,30)</f>
        <v>25.32</v>
      </c>
      <c r="E1717" t="e">
        <f>'2012-2019 combined'!E1717*'2012-2019 sewage only'!$D1717/('2012-2019 sewage only'!$D1717+'2012-2019 sewage only'!$F1717)</f>
        <v>#VALUE!</v>
      </c>
      <c r="F1717">
        <f>IF('2012-2019 combined'!D1717&lt;30, 0, '2012-2019 combined'!D1717-30)</f>
        <v>0</v>
      </c>
    </row>
    <row r="1718" spans="1:6" x14ac:dyDescent="0.25">
      <c r="A1718" s="4">
        <v>42838</v>
      </c>
      <c r="B1718">
        <f>'2012-2019 combined'!B1718*'2012-2019 sewage only'!$D1718/('2012-2019 sewage only'!$D1718+'2012-2019 sewage only'!$F1718)</f>
        <v>14.5</v>
      </c>
      <c r="C1718">
        <f>'2012-2019 combined'!C1718*'2012-2019 sewage only'!$D1718/('2012-2019 sewage only'!$D1718+'2012-2019 sewage only'!$F1718)</f>
        <v>0</v>
      </c>
      <c r="D1718">
        <f>IF('2012-2019 combined'!D1718&lt;30,'2012-2019 combined'!D1718,30)</f>
        <v>24.64</v>
      </c>
      <c r="E1718" t="e">
        <f>'2012-2019 combined'!E1718*'2012-2019 sewage only'!$D1718/('2012-2019 sewage only'!$D1718+'2012-2019 sewage only'!$F1718)</f>
        <v>#VALUE!</v>
      </c>
      <c r="F1718">
        <f>IF('2012-2019 combined'!D1718&lt;30, 0, '2012-2019 combined'!D1718-30)</f>
        <v>0</v>
      </c>
    </row>
    <row r="1719" spans="1:6" x14ac:dyDescent="0.25">
      <c r="A1719" s="4">
        <v>42839</v>
      </c>
      <c r="B1719" t="e">
        <f>'2012-2019 combined'!B1719*'2012-2019 sewage only'!$D1719/('2012-2019 sewage only'!$D1719+'2012-2019 sewage only'!$F1719)</f>
        <v>#VALUE!</v>
      </c>
      <c r="C1719">
        <f>'2012-2019 combined'!C1719*'2012-2019 sewage only'!$D1719/('2012-2019 sewage only'!$D1719+'2012-2019 sewage only'!$F1719)</f>
        <v>0</v>
      </c>
      <c r="D1719">
        <f>IF('2012-2019 combined'!D1719&lt;30,'2012-2019 combined'!D1719,30)</f>
        <v>24.84</v>
      </c>
      <c r="E1719" t="e">
        <f>'2012-2019 combined'!E1719*'2012-2019 sewage only'!$D1719/('2012-2019 sewage only'!$D1719+'2012-2019 sewage only'!$F1719)</f>
        <v>#VALUE!</v>
      </c>
      <c r="F1719">
        <f>IF('2012-2019 combined'!D1719&lt;30, 0, '2012-2019 combined'!D1719-30)</f>
        <v>0</v>
      </c>
    </row>
    <row r="1720" spans="1:6" x14ac:dyDescent="0.25">
      <c r="A1720" s="4">
        <v>42840</v>
      </c>
      <c r="B1720" t="e">
        <f>'2012-2019 combined'!B1720*'2012-2019 sewage only'!$D1720/('2012-2019 sewage only'!$D1720+'2012-2019 sewage only'!$F1720)</f>
        <v>#VALUE!</v>
      </c>
      <c r="C1720">
        <f>'2012-2019 combined'!C1720*'2012-2019 sewage only'!$D1720/('2012-2019 sewage only'!$D1720+'2012-2019 sewage only'!$F1720)</f>
        <v>0</v>
      </c>
      <c r="D1720">
        <f>IF('2012-2019 combined'!D1720&lt;30,'2012-2019 combined'!D1720,30)</f>
        <v>27.49</v>
      </c>
      <c r="E1720" t="e">
        <f>'2012-2019 combined'!E1720*'2012-2019 sewage only'!$D1720/('2012-2019 sewage only'!$D1720+'2012-2019 sewage only'!$F1720)</f>
        <v>#VALUE!</v>
      </c>
      <c r="F1720">
        <f>IF('2012-2019 combined'!D1720&lt;30, 0, '2012-2019 combined'!D1720-30)</f>
        <v>0</v>
      </c>
    </row>
    <row r="1721" spans="1:6" x14ac:dyDescent="0.25">
      <c r="A1721" s="4">
        <v>42841</v>
      </c>
      <c r="B1721" t="e">
        <f>'2012-2019 combined'!B1721*'2012-2019 sewage only'!$D1721/('2012-2019 sewage only'!$D1721+'2012-2019 sewage only'!$F1721)</f>
        <v>#VALUE!</v>
      </c>
      <c r="C1721">
        <f>'2012-2019 combined'!C1721*'2012-2019 sewage only'!$D1721/('2012-2019 sewage only'!$D1721+'2012-2019 sewage only'!$F1721)</f>
        <v>0</v>
      </c>
      <c r="D1721">
        <f>IF('2012-2019 combined'!D1721&lt;30,'2012-2019 combined'!D1721,30)</f>
        <v>30</v>
      </c>
      <c r="E1721" t="e">
        <f>'2012-2019 combined'!E1721*'2012-2019 sewage only'!$D1721/('2012-2019 sewage only'!$D1721+'2012-2019 sewage only'!$F1721)</f>
        <v>#VALUE!</v>
      </c>
      <c r="F1721">
        <f>IF('2012-2019 combined'!D1721&lt;30, 0, '2012-2019 combined'!D1721-30)</f>
        <v>3.2999999999999972</v>
      </c>
    </row>
    <row r="1722" spans="1:6" x14ac:dyDescent="0.25">
      <c r="A1722" s="4">
        <v>42842</v>
      </c>
      <c r="B1722" t="e">
        <f>'2012-2019 combined'!B1722*'2012-2019 sewage only'!$D1722/('2012-2019 sewage only'!$D1722+'2012-2019 sewage only'!$F1722)</f>
        <v>#VALUE!</v>
      </c>
      <c r="C1722">
        <f>'2012-2019 combined'!C1722*'2012-2019 sewage only'!$D1722/('2012-2019 sewage only'!$D1722+'2012-2019 sewage only'!$F1722)</f>
        <v>0</v>
      </c>
      <c r="D1722">
        <f>IF('2012-2019 combined'!D1722&lt;30,'2012-2019 combined'!D1722,30)</f>
        <v>24.95</v>
      </c>
      <c r="E1722" t="e">
        <f>'2012-2019 combined'!E1722*'2012-2019 sewage only'!$D1722/('2012-2019 sewage only'!$D1722+'2012-2019 sewage only'!$F1722)</f>
        <v>#VALUE!</v>
      </c>
      <c r="F1722">
        <f>IF('2012-2019 combined'!D1722&lt;30, 0, '2012-2019 combined'!D1722-30)</f>
        <v>0</v>
      </c>
    </row>
    <row r="1723" spans="1:6" x14ac:dyDescent="0.25">
      <c r="A1723" s="4">
        <v>42843</v>
      </c>
      <c r="B1723">
        <f>'2012-2019 combined'!B1723*'2012-2019 sewage only'!$D1723/('2012-2019 sewage only'!$D1723+'2012-2019 sewage only'!$F1723)</f>
        <v>14.4</v>
      </c>
      <c r="C1723">
        <f>'2012-2019 combined'!C1723*'2012-2019 sewage only'!$D1723/('2012-2019 sewage only'!$D1723+'2012-2019 sewage only'!$F1723)</f>
        <v>0.39</v>
      </c>
      <c r="D1723">
        <f>IF('2012-2019 combined'!D1723&lt;30,'2012-2019 combined'!D1723,30)</f>
        <v>24.04</v>
      </c>
      <c r="E1723">
        <f>'2012-2019 combined'!E1723*'2012-2019 sewage only'!$D1723/('2012-2019 sewage only'!$D1723+'2012-2019 sewage only'!$F1723)</f>
        <v>32.6</v>
      </c>
      <c r="F1723">
        <f>IF('2012-2019 combined'!D1723&lt;30, 0, '2012-2019 combined'!D1723-30)</f>
        <v>0</v>
      </c>
    </row>
    <row r="1724" spans="1:6" x14ac:dyDescent="0.25">
      <c r="A1724" s="4">
        <v>42844</v>
      </c>
      <c r="B1724" t="e">
        <f>'2012-2019 combined'!B1724*'2012-2019 sewage only'!$D1724/('2012-2019 sewage only'!$D1724+'2012-2019 sewage only'!$F1724)</f>
        <v>#VALUE!</v>
      </c>
      <c r="C1724">
        <f>'2012-2019 combined'!C1724*'2012-2019 sewage only'!$D1724/('2012-2019 sewage only'!$D1724+'2012-2019 sewage only'!$F1724)</f>
        <v>0</v>
      </c>
      <c r="D1724">
        <f>IF('2012-2019 combined'!D1724&lt;30,'2012-2019 combined'!D1724,30)</f>
        <v>23.5</v>
      </c>
      <c r="E1724" t="e">
        <f>'2012-2019 combined'!E1724*'2012-2019 sewage only'!$D1724/('2012-2019 sewage only'!$D1724+'2012-2019 sewage only'!$F1724)</f>
        <v>#VALUE!</v>
      </c>
      <c r="F1724">
        <f>IF('2012-2019 combined'!D1724&lt;30, 0, '2012-2019 combined'!D1724-30)</f>
        <v>0</v>
      </c>
    </row>
    <row r="1725" spans="1:6" x14ac:dyDescent="0.25">
      <c r="A1725" s="4">
        <v>42845</v>
      </c>
      <c r="B1725">
        <f>'2012-2019 combined'!B1725*'2012-2019 sewage only'!$D1725/('2012-2019 sewage only'!$D1725+'2012-2019 sewage only'!$F1725)</f>
        <v>11.5</v>
      </c>
      <c r="C1725">
        <f>'2012-2019 combined'!C1725*'2012-2019 sewage only'!$D1725/('2012-2019 sewage only'!$D1725+'2012-2019 sewage only'!$F1725)</f>
        <v>0</v>
      </c>
      <c r="D1725">
        <f>IF('2012-2019 combined'!D1725&lt;30,'2012-2019 combined'!D1725,30)</f>
        <v>23.7</v>
      </c>
      <c r="E1725" t="e">
        <f>'2012-2019 combined'!E1725*'2012-2019 sewage only'!$D1725/('2012-2019 sewage only'!$D1725+'2012-2019 sewage only'!$F1725)</f>
        <v>#VALUE!</v>
      </c>
      <c r="F1725">
        <f>IF('2012-2019 combined'!D1725&lt;30, 0, '2012-2019 combined'!D1725-30)</f>
        <v>0</v>
      </c>
    </row>
    <row r="1726" spans="1:6" x14ac:dyDescent="0.25">
      <c r="A1726" s="4">
        <v>42846</v>
      </c>
      <c r="B1726" t="e">
        <f>'2012-2019 combined'!B1726*'2012-2019 sewage only'!$D1726/('2012-2019 sewage only'!$D1726+'2012-2019 sewage only'!$F1726)</f>
        <v>#VALUE!</v>
      </c>
      <c r="C1726">
        <f>'2012-2019 combined'!C1726*'2012-2019 sewage only'!$D1726/('2012-2019 sewage only'!$D1726+'2012-2019 sewage only'!$F1726)</f>
        <v>0</v>
      </c>
      <c r="D1726">
        <f>IF('2012-2019 combined'!D1726&lt;30,'2012-2019 combined'!D1726,30)</f>
        <v>23.24</v>
      </c>
      <c r="E1726" t="e">
        <f>'2012-2019 combined'!E1726*'2012-2019 sewage only'!$D1726/('2012-2019 sewage only'!$D1726+'2012-2019 sewage only'!$F1726)</f>
        <v>#VALUE!</v>
      </c>
      <c r="F1726">
        <f>IF('2012-2019 combined'!D1726&lt;30, 0, '2012-2019 combined'!D1726-30)</f>
        <v>0</v>
      </c>
    </row>
    <row r="1727" spans="1:6" x14ac:dyDescent="0.25">
      <c r="A1727" s="4">
        <v>42847</v>
      </c>
      <c r="B1727" t="e">
        <f>'2012-2019 combined'!B1727*'2012-2019 sewage only'!$D1727/('2012-2019 sewage only'!$D1727+'2012-2019 sewage only'!$F1727)</f>
        <v>#VALUE!</v>
      </c>
      <c r="C1727">
        <f>'2012-2019 combined'!C1727*'2012-2019 sewage only'!$D1727/('2012-2019 sewage only'!$D1727+'2012-2019 sewage only'!$F1727)</f>
        <v>0</v>
      </c>
      <c r="D1727">
        <f>IF('2012-2019 combined'!D1727&lt;30,'2012-2019 combined'!D1727,30)</f>
        <v>22.89</v>
      </c>
      <c r="E1727" t="e">
        <f>'2012-2019 combined'!E1727*'2012-2019 sewage only'!$D1727/('2012-2019 sewage only'!$D1727+'2012-2019 sewage only'!$F1727)</f>
        <v>#VALUE!</v>
      </c>
      <c r="F1727">
        <f>IF('2012-2019 combined'!D1727&lt;30, 0, '2012-2019 combined'!D1727-30)</f>
        <v>0</v>
      </c>
    </row>
    <row r="1728" spans="1:6" x14ac:dyDescent="0.25">
      <c r="A1728" s="4">
        <v>42848</v>
      </c>
      <c r="B1728" t="e">
        <f>'2012-2019 combined'!B1728*'2012-2019 sewage only'!$D1728/('2012-2019 sewage only'!$D1728+'2012-2019 sewage only'!$F1728)</f>
        <v>#VALUE!</v>
      </c>
      <c r="C1728">
        <f>'2012-2019 combined'!C1728*'2012-2019 sewage only'!$D1728/('2012-2019 sewage only'!$D1728+'2012-2019 sewage only'!$F1728)</f>
        <v>0</v>
      </c>
      <c r="D1728">
        <f>IF('2012-2019 combined'!D1728&lt;30,'2012-2019 combined'!D1728,30)</f>
        <v>22.77</v>
      </c>
      <c r="E1728" t="e">
        <f>'2012-2019 combined'!E1728*'2012-2019 sewage only'!$D1728/('2012-2019 sewage only'!$D1728+'2012-2019 sewage only'!$F1728)</f>
        <v>#VALUE!</v>
      </c>
      <c r="F1728">
        <f>IF('2012-2019 combined'!D1728&lt;30, 0, '2012-2019 combined'!D1728-30)</f>
        <v>0</v>
      </c>
    </row>
    <row r="1729" spans="1:6" x14ac:dyDescent="0.25">
      <c r="A1729" s="4">
        <v>42849</v>
      </c>
      <c r="B1729" t="e">
        <f>'2012-2019 combined'!B1729*'2012-2019 sewage only'!$D1729/('2012-2019 sewage only'!$D1729+'2012-2019 sewage only'!$F1729)</f>
        <v>#VALUE!</v>
      </c>
      <c r="C1729">
        <f>'2012-2019 combined'!C1729*'2012-2019 sewage only'!$D1729/('2012-2019 sewage only'!$D1729+'2012-2019 sewage only'!$F1729)</f>
        <v>0</v>
      </c>
      <c r="D1729">
        <f>IF('2012-2019 combined'!D1729&lt;30,'2012-2019 combined'!D1729,30)</f>
        <v>22.22</v>
      </c>
      <c r="E1729" t="e">
        <f>'2012-2019 combined'!E1729*'2012-2019 sewage only'!$D1729/('2012-2019 sewage only'!$D1729+'2012-2019 sewage only'!$F1729)</f>
        <v>#VALUE!</v>
      </c>
      <c r="F1729">
        <f>IF('2012-2019 combined'!D1729&lt;30, 0, '2012-2019 combined'!D1729-30)</f>
        <v>0</v>
      </c>
    </row>
    <row r="1730" spans="1:6" x14ac:dyDescent="0.25">
      <c r="A1730" s="4">
        <v>42850</v>
      </c>
      <c r="B1730">
        <f>'2012-2019 combined'!B1730*'2012-2019 sewage only'!$D1730/('2012-2019 sewage only'!$D1730+'2012-2019 sewage only'!$F1730)</f>
        <v>11.7</v>
      </c>
      <c r="C1730">
        <f>'2012-2019 combined'!C1730*'2012-2019 sewage only'!$D1730/('2012-2019 sewage only'!$D1730+'2012-2019 sewage only'!$F1730)</f>
        <v>0.61499999999999999</v>
      </c>
      <c r="D1730">
        <f>IF('2012-2019 combined'!D1730&lt;30,'2012-2019 combined'!D1730,30)</f>
        <v>22.35</v>
      </c>
      <c r="E1730">
        <f>'2012-2019 combined'!E1730*'2012-2019 sewage only'!$D1730/('2012-2019 sewage only'!$D1730+'2012-2019 sewage only'!$F1730)</f>
        <v>44.6</v>
      </c>
      <c r="F1730">
        <f>IF('2012-2019 combined'!D1730&lt;30, 0, '2012-2019 combined'!D1730-30)</f>
        <v>0</v>
      </c>
    </row>
    <row r="1731" spans="1:6" x14ac:dyDescent="0.25">
      <c r="A1731" s="4">
        <v>42851</v>
      </c>
      <c r="B1731" t="e">
        <f>'2012-2019 combined'!B1731*'2012-2019 sewage only'!$D1731/('2012-2019 sewage only'!$D1731+'2012-2019 sewage only'!$F1731)</f>
        <v>#VALUE!</v>
      </c>
      <c r="C1731">
        <f>'2012-2019 combined'!C1731*'2012-2019 sewage only'!$D1731/('2012-2019 sewage only'!$D1731+'2012-2019 sewage only'!$F1731)</f>
        <v>0</v>
      </c>
      <c r="D1731">
        <f>IF('2012-2019 combined'!D1731&lt;30,'2012-2019 combined'!D1731,30)</f>
        <v>30</v>
      </c>
      <c r="E1731" t="e">
        <f>'2012-2019 combined'!E1731*'2012-2019 sewage only'!$D1731/('2012-2019 sewage only'!$D1731+'2012-2019 sewage only'!$F1731)</f>
        <v>#VALUE!</v>
      </c>
      <c r="F1731">
        <f>IF('2012-2019 combined'!D1731&lt;30, 0, '2012-2019 combined'!D1731-30)</f>
        <v>5.9399999999999977</v>
      </c>
    </row>
    <row r="1732" spans="1:6" x14ac:dyDescent="0.25">
      <c r="A1732" s="4">
        <v>42852</v>
      </c>
      <c r="B1732">
        <f>'2012-2019 combined'!B1732*'2012-2019 sewage only'!$D1732/('2012-2019 sewage only'!$D1732+'2012-2019 sewage only'!$F1732)</f>
        <v>10.800000000000002</v>
      </c>
      <c r="C1732">
        <f>'2012-2019 combined'!C1732*'2012-2019 sewage only'!$D1732/('2012-2019 sewage only'!$D1732+'2012-2019 sewage only'!$F1732)</f>
        <v>0</v>
      </c>
      <c r="D1732">
        <f>IF('2012-2019 combined'!D1732&lt;30,'2012-2019 combined'!D1732,30)</f>
        <v>25.66</v>
      </c>
      <c r="E1732" t="e">
        <f>'2012-2019 combined'!E1732*'2012-2019 sewage only'!$D1732/('2012-2019 sewage only'!$D1732+'2012-2019 sewage only'!$F1732)</f>
        <v>#VALUE!</v>
      </c>
      <c r="F1732">
        <f>IF('2012-2019 combined'!D1732&lt;30, 0, '2012-2019 combined'!D1732-30)</f>
        <v>0</v>
      </c>
    </row>
    <row r="1733" spans="1:6" x14ac:dyDescent="0.25">
      <c r="A1733" s="4">
        <v>42853</v>
      </c>
      <c r="B1733" t="e">
        <f>'2012-2019 combined'!B1733*'2012-2019 sewage only'!$D1733/('2012-2019 sewage only'!$D1733+'2012-2019 sewage only'!$F1733)</f>
        <v>#VALUE!</v>
      </c>
      <c r="C1733">
        <f>'2012-2019 combined'!C1733*'2012-2019 sewage only'!$D1733/('2012-2019 sewage only'!$D1733+'2012-2019 sewage only'!$F1733)</f>
        <v>0</v>
      </c>
      <c r="D1733">
        <f>IF('2012-2019 combined'!D1733&lt;30,'2012-2019 combined'!D1733,30)</f>
        <v>30</v>
      </c>
      <c r="E1733" t="e">
        <f>'2012-2019 combined'!E1733*'2012-2019 sewage only'!$D1733/('2012-2019 sewage only'!$D1733+'2012-2019 sewage only'!$F1733)</f>
        <v>#VALUE!</v>
      </c>
      <c r="F1733">
        <f>IF('2012-2019 combined'!D1733&lt;30, 0, '2012-2019 combined'!D1733-30)</f>
        <v>1.7100000000000009</v>
      </c>
    </row>
    <row r="1734" spans="1:6" x14ac:dyDescent="0.25">
      <c r="A1734" s="4">
        <v>42854</v>
      </c>
      <c r="B1734" t="e">
        <f>'2012-2019 combined'!B1734*'2012-2019 sewage only'!$D1734/('2012-2019 sewage only'!$D1734+'2012-2019 sewage only'!$F1734)</f>
        <v>#VALUE!</v>
      </c>
      <c r="C1734">
        <f>'2012-2019 combined'!C1734*'2012-2019 sewage only'!$D1734/('2012-2019 sewage only'!$D1734+'2012-2019 sewage only'!$F1734)</f>
        <v>0</v>
      </c>
      <c r="D1734">
        <f>IF('2012-2019 combined'!D1734&lt;30,'2012-2019 combined'!D1734,30)</f>
        <v>30</v>
      </c>
      <c r="E1734" t="e">
        <f>'2012-2019 combined'!E1734*'2012-2019 sewage only'!$D1734/('2012-2019 sewage only'!$D1734+'2012-2019 sewage only'!$F1734)</f>
        <v>#VALUE!</v>
      </c>
      <c r="F1734">
        <f>IF('2012-2019 combined'!D1734&lt;30, 0, '2012-2019 combined'!D1734-30)</f>
        <v>51.099999999999994</v>
      </c>
    </row>
    <row r="1735" spans="1:6" x14ac:dyDescent="0.25">
      <c r="A1735" s="4">
        <v>42855</v>
      </c>
      <c r="B1735" t="e">
        <f>'2012-2019 combined'!B1735*'2012-2019 sewage only'!$D1735/('2012-2019 sewage only'!$D1735+'2012-2019 sewage only'!$F1735)</f>
        <v>#VALUE!</v>
      </c>
      <c r="C1735">
        <f>'2012-2019 combined'!C1735*'2012-2019 sewage only'!$D1735/('2012-2019 sewage only'!$D1735+'2012-2019 sewage only'!$F1735)</f>
        <v>0</v>
      </c>
      <c r="D1735">
        <f>IF('2012-2019 combined'!D1735&lt;30,'2012-2019 combined'!D1735,30)</f>
        <v>30</v>
      </c>
      <c r="E1735" t="e">
        <f>'2012-2019 combined'!E1735*'2012-2019 sewage only'!$D1735/('2012-2019 sewage only'!$D1735+'2012-2019 sewage only'!$F1735)</f>
        <v>#VALUE!</v>
      </c>
      <c r="F1735">
        <f>IF('2012-2019 combined'!D1735&lt;30, 0, '2012-2019 combined'!D1735-30)</f>
        <v>67.87</v>
      </c>
    </row>
    <row r="1736" spans="1:6" x14ac:dyDescent="0.25">
      <c r="A1736" s="4">
        <v>42856</v>
      </c>
      <c r="B1736" t="e">
        <f>'2012-2019 combined'!B1736*'2012-2019 sewage only'!$D1736/('2012-2019 sewage only'!$D1736+'2012-2019 sewage only'!$F1736)</f>
        <v>#VALUE!</v>
      </c>
      <c r="C1736">
        <f>'2012-2019 combined'!C1736*'2012-2019 sewage only'!$D1736/('2012-2019 sewage only'!$D1736+'2012-2019 sewage only'!$F1736)</f>
        <v>0</v>
      </c>
      <c r="D1736">
        <f>IF('2012-2019 combined'!D1736&lt;30,'2012-2019 combined'!D1736,30)</f>
        <v>30</v>
      </c>
      <c r="E1736" t="e">
        <f>'2012-2019 combined'!E1736*'2012-2019 sewage only'!$D1736/('2012-2019 sewage only'!$D1736+'2012-2019 sewage only'!$F1736)</f>
        <v>#VALUE!</v>
      </c>
      <c r="F1736">
        <f>IF('2012-2019 combined'!D1736&lt;30, 0, '2012-2019 combined'!D1736-30)</f>
        <v>33.6</v>
      </c>
    </row>
    <row r="1737" spans="1:6" x14ac:dyDescent="0.25">
      <c r="A1737" s="4">
        <v>42857</v>
      </c>
      <c r="B1737">
        <f>'2012-2019 combined'!B1737*'2012-2019 sewage only'!$D1737/('2012-2019 sewage only'!$D1737+'2012-2019 sewage only'!$F1737)</f>
        <v>4.9315068493150687</v>
      </c>
      <c r="C1737">
        <f>'2012-2019 combined'!C1737*'2012-2019 sewage only'!$D1737/('2012-2019 sewage only'!$D1737+'2012-2019 sewage only'!$F1737)</f>
        <v>2.2030092072759935</v>
      </c>
      <c r="D1737">
        <f>IF('2012-2019 combined'!D1737&lt;30,'2012-2019 combined'!D1737,30)</f>
        <v>30</v>
      </c>
      <c r="E1737">
        <f>'2012-2019 combined'!E1737*'2012-2019 sewage only'!$D1737/('2012-2019 sewage only'!$D1737+'2012-2019 sewage only'!$F1737)</f>
        <v>11.587693689647429</v>
      </c>
      <c r="F1737">
        <f>IF('2012-2019 combined'!D1737&lt;30, 0, '2012-2019 combined'!D1737-30)</f>
        <v>14.530000000000001</v>
      </c>
    </row>
    <row r="1738" spans="1:6" x14ac:dyDescent="0.25">
      <c r="A1738" s="4">
        <v>42858</v>
      </c>
      <c r="B1738" t="e">
        <f>'2012-2019 combined'!B1738*'2012-2019 sewage only'!$D1738/('2012-2019 sewage only'!$D1738+'2012-2019 sewage only'!$F1738)</f>
        <v>#VALUE!</v>
      </c>
      <c r="C1738">
        <f>'2012-2019 combined'!C1738*'2012-2019 sewage only'!$D1738/('2012-2019 sewage only'!$D1738+'2012-2019 sewage only'!$F1738)</f>
        <v>0</v>
      </c>
      <c r="D1738">
        <f>IF('2012-2019 combined'!D1738&lt;30,'2012-2019 combined'!D1738,30)</f>
        <v>30</v>
      </c>
      <c r="E1738" t="e">
        <f>'2012-2019 combined'!E1738*'2012-2019 sewage only'!$D1738/('2012-2019 sewage only'!$D1738+'2012-2019 sewage only'!$F1738)</f>
        <v>#VALUE!</v>
      </c>
      <c r="F1738">
        <f>IF('2012-2019 combined'!D1738&lt;30, 0, '2012-2019 combined'!D1738-30)</f>
        <v>32.840000000000003</v>
      </c>
    </row>
    <row r="1739" spans="1:6" x14ac:dyDescent="0.25">
      <c r="A1739" s="4">
        <v>42859</v>
      </c>
      <c r="B1739">
        <f>'2012-2019 combined'!B1739*'2012-2019 sewage only'!$D1739/('2012-2019 sewage only'!$D1739+'2012-2019 sewage only'!$F1739)</f>
        <v>1.2002412545235224</v>
      </c>
      <c r="C1739">
        <f>'2012-2019 combined'!C1739*'2012-2019 sewage only'!$D1739/('2012-2019 sewage only'!$D1739+'2012-2019 sewage only'!$F1739)</f>
        <v>0</v>
      </c>
      <c r="D1739">
        <f>IF('2012-2019 combined'!D1739&lt;30,'2012-2019 combined'!D1739,30)</f>
        <v>30</v>
      </c>
      <c r="E1739" t="e">
        <f>'2012-2019 combined'!E1739*'2012-2019 sewage only'!$D1739/('2012-2019 sewage only'!$D1739+'2012-2019 sewage only'!$F1739)</f>
        <v>#VALUE!</v>
      </c>
      <c r="F1739">
        <f>IF('2012-2019 combined'!D1739&lt;30, 0, '2012-2019 combined'!D1739-30)</f>
        <v>69.48</v>
      </c>
    </row>
    <row r="1740" spans="1:6" x14ac:dyDescent="0.25">
      <c r="A1740" s="4">
        <v>42860</v>
      </c>
      <c r="B1740" t="e">
        <f>'2012-2019 combined'!B1740*'2012-2019 sewage only'!$D1740/('2012-2019 sewage only'!$D1740+'2012-2019 sewage only'!$F1740)</f>
        <v>#VALUE!</v>
      </c>
      <c r="C1740">
        <f>'2012-2019 combined'!C1740*'2012-2019 sewage only'!$D1740/('2012-2019 sewage only'!$D1740+'2012-2019 sewage only'!$F1740)</f>
        <v>0</v>
      </c>
      <c r="D1740">
        <f>IF('2012-2019 combined'!D1740&lt;30,'2012-2019 combined'!D1740,30)</f>
        <v>30</v>
      </c>
      <c r="E1740" t="e">
        <f>'2012-2019 combined'!E1740*'2012-2019 sewage only'!$D1740/('2012-2019 sewage only'!$D1740+'2012-2019 sewage only'!$F1740)</f>
        <v>#VALUE!</v>
      </c>
      <c r="F1740">
        <f>IF('2012-2019 combined'!D1740&lt;30, 0, '2012-2019 combined'!D1740-30)</f>
        <v>31.700000000000003</v>
      </c>
    </row>
    <row r="1741" spans="1:6" x14ac:dyDescent="0.25">
      <c r="A1741" s="4">
        <v>42861</v>
      </c>
      <c r="B1741" t="e">
        <f>'2012-2019 combined'!B1741*'2012-2019 sewage only'!$D1741/('2012-2019 sewage only'!$D1741+'2012-2019 sewage only'!$F1741)</f>
        <v>#VALUE!</v>
      </c>
      <c r="C1741">
        <f>'2012-2019 combined'!C1741*'2012-2019 sewage only'!$D1741/('2012-2019 sewage only'!$D1741+'2012-2019 sewage only'!$F1741)</f>
        <v>0</v>
      </c>
      <c r="D1741">
        <f>IF('2012-2019 combined'!D1741&lt;30,'2012-2019 combined'!D1741,30)</f>
        <v>30</v>
      </c>
      <c r="E1741" t="e">
        <f>'2012-2019 combined'!E1741*'2012-2019 sewage only'!$D1741/('2012-2019 sewage only'!$D1741+'2012-2019 sewage only'!$F1741)</f>
        <v>#VALUE!</v>
      </c>
      <c r="F1741">
        <f>IF('2012-2019 combined'!D1741&lt;30, 0, '2012-2019 combined'!D1741-30)</f>
        <v>16.060000000000002</v>
      </c>
    </row>
    <row r="1742" spans="1:6" x14ac:dyDescent="0.25">
      <c r="A1742" s="4">
        <v>42862</v>
      </c>
      <c r="B1742" t="e">
        <f>'2012-2019 combined'!B1742*'2012-2019 sewage only'!$D1742/('2012-2019 sewage only'!$D1742+'2012-2019 sewage only'!$F1742)</f>
        <v>#VALUE!</v>
      </c>
      <c r="C1742">
        <f>'2012-2019 combined'!C1742*'2012-2019 sewage only'!$D1742/('2012-2019 sewage only'!$D1742+'2012-2019 sewage only'!$F1742)</f>
        <v>0</v>
      </c>
      <c r="D1742">
        <f>IF('2012-2019 combined'!D1742&lt;30,'2012-2019 combined'!D1742,30)</f>
        <v>30</v>
      </c>
      <c r="E1742" t="e">
        <f>'2012-2019 combined'!E1742*'2012-2019 sewage only'!$D1742/('2012-2019 sewage only'!$D1742+'2012-2019 sewage only'!$F1742)</f>
        <v>#VALUE!</v>
      </c>
      <c r="F1742">
        <f>IF('2012-2019 combined'!D1742&lt;30, 0, '2012-2019 combined'!D1742-30)</f>
        <v>9.2299999999999969</v>
      </c>
    </row>
    <row r="1743" spans="1:6" x14ac:dyDescent="0.25">
      <c r="A1743" s="4">
        <v>42863</v>
      </c>
      <c r="B1743" t="e">
        <f>'2012-2019 combined'!B1743*'2012-2019 sewage only'!$D1743/('2012-2019 sewage only'!$D1743+'2012-2019 sewage only'!$F1743)</f>
        <v>#VALUE!</v>
      </c>
      <c r="C1743">
        <f>'2012-2019 combined'!C1743*'2012-2019 sewage only'!$D1743/('2012-2019 sewage only'!$D1743+'2012-2019 sewage only'!$F1743)</f>
        <v>0</v>
      </c>
      <c r="D1743">
        <f>IF('2012-2019 combined'!D1743&lt;30,'2012-2019 combined'!D1743,30)</f>
        <v>30</v>
      </c>
      <c r="E1743" t="e">
        <f>'2012-2019 combined'!E1743*'2012-2019 sewage only'!$D1743/('2012-2019 sewage only'!$D1743+'2012-2019 sewage only'!$F1743)</f>
        <v>#VALUE!</v>
      </c>
      <c r="F1743">
        <f>IF('2012-2019 combined'!D1743&lt;30, 0, '2012-2019 combined'!D1743-30)</f>
        <v>7.3100000000000023</v>
      </c>
    </row>
    <row r="1744" spans="1:6" x14ac:dyDescent="0.25">
      <c r="A1744" s="4">
        <v>42864</v>
      </c>
      <c r="B1744">
        <f>'2012-2019 combined'!B1744*'2012-2019 sewage only'!$D1744/('2012-2019 sewage only'!$D1744+'2012-2019 sewage only'!$F1744)</f>
        <v>6.8855316676350959</v>
      </c>
      <c r="C1744">
        <f>'2012-2019 combined'!C1744*'2012-2019 sewage only'!$D1744/('2012-2019 sewage only'!$D1744+'2012-2019 sewage only'!$F1744)</f>
        <v>0.55432887855897739</v>
      </c>
      <c r="D1744">
        <f>IF('2012-2019 combined'!D1744&lt;30,'2012-2019 combined'!D1744,30)</f>
        <v>30</v>
      </c>
      <c r="E1744">
        <f>'2012-2019 combined'!E1744*'2012-2019 sewage only'!$D1744/('2012-2019 sewage only'!$D1744+'2012-2019 sewage only'!$F1744)</f>
        <v>19.174898314933177</v>
      </c>
      <c r="F1744">
        <f>IF('2012-2019 combined'!D1744&lt;30, 0, '2012-2019 combined'!D1744-30)</f>
        <v>4.4200000000000017</v>
      </c>
    </row>
    <row r="1745" spans="1:6" x14ac:dyDescent="0.25">
      <c r="A1745" s="4">
        <v>42865</v>
      </c>
      <c r="B1745" t="e">
        <f>'2012-2019 combined'!B1745*'2012-2019 sewage only'!$D1745/('2012-2019 sewage only'!$D1745+'2012-2019 sewage only'!$F1745)</f>
        <v>#VALUE!</v>
      </c>
      <c r="C1745">
        <f>'2012-2019 combined'!C1745*'2012-2019 sewage only'!$D1745/('2012-2019 sewage only'!$D1745+'2012-2019 sewage only'!$F1745)</f>
        <v>0</v>
      </c>
      <c r="D1745">
        <f>IF('2012-2019 combined'!D1745&lt;30,'2012-2019 combined'!D1745,30)</f>
        <v>30</v>
      </c>
      <c r="E1745" t="e">
        <f>'2012-2019 combined'!E1745*'2012-2019 sewage only'!$D1745/('2012-2019 sewage only'!$D1745+'2012-2019 sewage only'!$F1745)</f>
        <v>#VALUE!</v>
      </c>
      <c r="F1745">
        <f>IF('2012-2019 combined'!D1745&lt;30, 0, '2012-2019 combined'!D1745-30)</f>
        <v>14.719999999999999</v>
      </c>
    </row>
    <row r="1746" spans="1:6" x14ac:dyDescent="0.25">
      <c r="A1746" s="4">
        <v>42866</v>
      </c>
      <c r="B1746">
        <f>'2012-2019 combined'!B1746*'2012-2019 sewage only'!$D1746/('2012-2019 sewage only'!$D1746+'2012-2019 sewage only'!$F1746)</f>
        <v>7.7221742881794642</v>
      </c>
      <c r="C1746">
        <f>'2012-2019 combined'!C1746*'2012-2019 sewage only'!$D1746/('2012-2019 sewage only'!$D1746+'2012-2019 sewage only'!$F1746)</f>
        <v>0</v>
      </c>
      <c r="D1746">
        <f>IF('2012-2019 combined'!D1746&lt;30,'2012-2019 combined'!D1746,30)</f>
        <v>30</v>
      </c>
      <c r="E1746" t="e">
        <f>'2012-2019 combined'!E1746*'2012-2019 sewage only'!$D1746/('2012-2019 sewage only'!$D1746+'2012-2019 sewage only'!$F1746)</f>
        <v>#VALUE!</v>
      </c>
      <c r="F1746">
        <f>IF('2012-2019 combined'!D1746&lt;30, 0, '2012-2019 combined'!D1746-30)</f>
        <v>4.7700000000000031</v>
      </c>
    </row>
    <row r="1747" spans="1:6" x14ac:dyDescent="0.25">
      <c r="A1747" s="4">
        <v>42867</v>
      </c>
      <c r="B1747" t="e">
        <f>'2012-2019 combined'!B1747*'2012-2019 sewage only'!$D1747/('2012-2019 sewage only'!$D1747+'2012-2019 sewage only'!$F1747)</f>
        <v>#VALUE!</v>
      </c>
      <c r="C1747">
        <f>'2012-2019 combined'!C1747*'2012-2019 sewage only'!$D1747/('2012-2019 sewage only'!$D1747+'2012-2019 sewage only'!$F1747)</f>
        <v>0</v>
      </c>
      <c r="D1747">
        <f>IF('2012-2019 combined'!D1747&lt;30,'2012-2019 combined'!D1747,30)</f>
        <v>30</v>
      </c>
      <c r="E1747" t="e">
        <f>'2012-2019 combined'!E1747*'2012-2019 sewage only'!$D1747/('2012-2019 sewage only'!$D1747+'2012-2019 sewage only'!$F1747)</f>
        <v>#VALUE!</v>
      </c>
      <c r="F1747">
        <f>IF('2012-2019 combined'!D1747&lt;30, 0, '2012-2019 combined'!D1747-30)</f>
        <v>3.509999999999998</v>
      </c>
    </row>
    <row r="1748" spans="1:6" x14ac:dyDescent="0.25">
      <c r="A1748" s="4">
        <v>42868</v>
      </c>
      <c r="B1748" t="e">
        <f>'2012-2019 combined'!B1748*'2012-2019 sewage only'!$D1748/('2012-2019 sewage only'!$D1748+'2012-2019 sewage only'!$F1748)</f>
        <v>#VALUE!</v>
      </c>
      <c r="C1748">
        <f>'2012-2019 combined'!C1748*'2012-2019 sewage only'!$D1748/('2012-2019 sewage only'!$D1748+'2012-2019 sewage only'!$F1748)</f>
        <v>0</v>
      </c>
      <c r="D1748">
        <f>IF('2012-2019 combined'!D1748&lt;30,'2012-2019 combined'!D1748,30)</f>
        <v>29.42</v>
      </c>
      <c r="E1748" t="e">
        <f>'2012-2019 combined'!E1748*'2012-2019 sewage only'!$D1748/('2012-2019 sewage only'!$D1748+'2012-2019 sewage only'!$F1748)</f>
        <v>#VALUE!</v>
      </c>
      <c r="F1748">
        <f>IF('2012-2019 combined'!D1748&lt;30, 0, '2012-2019 combined'!D1748-30)</f>
        <v>0</v>
      </c>
    </row>
    <row r="1749" spans="1:6" x14ac:dyDescent="0.25">
      <c r="A1749" s="4">
        <v>42869</v>
      </c>
      <c r="B1749" t="e">
        <f>'2012-2019 combined'!B1749*'2012-2019 sewage only'!$D1749/('2012-2019 sewage only'!$D1749+'2012-2019 sewage only'!$F1749)</f>
        <v>#VALUE!</v>
      </c>
      <c r="C1749">
        <f>'2012-2019 combined'!C1749*'2012-2019 sewage only'!$D1749/('2012-2019 sewage only'!$D1749+'2012-2019 sewage only'!$F1749)</f>
        <v>0</v>
      </c>
      <c r="D1749">
        <f>IF('2012-2019 combined'!D1749&lt;30,'2012-2019 combined'!D1749,30)</f>
        <v>26.54</v>
      </c>
      <c r="E1749" t="e">
        <f>'2012-2019 combined'!E1749*'2012-2019 sewage only'!$D1749/('2012-2019 sewage only'!$D1749+'2012-2019 sewage only'!$F1749)</f>
        <v>#VALUE!</v>
      </c>
      <c r="F1749">
        <f>IF('2012-2019 combined'!D1749&lt;30, 0, '2012-2019 combined'!D1749-30)</f>
        <v>0</v>
      </c>
    </row>
    <row r="1750" spans="1:6" x14ac:dyDescent="0.25">
      <c r="A1750" s="4">
        <v>42870</v>
      </c>
      <c r="B1750" t="e">
        <f>'2012-2019 combined'!B1750*'2012-2019 sewage only'!$D1750/('2012-2019 sewage only'!$D1750+'2012-2019 sewage only'!$F1750)</f>
        <v>#VALUE!</v>
      </c>
      <c r="C1750">
        <f>'2012-2019 combined'!C1750*'2012-2019 sewage only'!$D1750/('2012-2019 sewage only'!$D1750+'2012-2019 sewage only'!$F1750)</f>
        <v>0</v>
      </c>
      <c r="D1750">
        <f>IF('2012-2019 combined'!D1750&lt;30,'2012-2019 combined'!D1750,30)</f>
        <v>23.43</v>
      </c>
      <c r="E1750" t="e">
        <f>'2012-2019 combined'!E1750*'2012-2019 sewage only'!$D1750/('2012-2019 sewage only'!$D1750+'2012-2019 sewage only'!$F1750)</f>
        <v>#VALUE!</v>
      </c>
      <c r="F1750">
        <f>IF('2012-2019 combined'!D1750&lt;30, 0, '2012-2019 combined'!D1750-30)</f>
        <v>0</v>
      </c>
    </row>
    <row r="1751" spans="1:6" x14ac:dyDescent="0.25">
      <c r="A1751" s="4">
        <v>42871</v>
      </c>
      <c r="B1751">
        <f>'2012-2019 combined'!B1751*'2012-2019 sewage only'!$D1751/('2012-2019 sewage only'!$D1751+'2012-2019 sewage only'!$F1751)</f>
        <v>10.9</v>
      </c>
      <c r="C1751">
        <f>'2012-2019 combined'!C1751*'2012-2019 sewage only'!$D1751/('2012-2019 sewage only'!$D1751+'2012-2019 sewage only'!$F1751)</f>
        <v>0.79100000000000004</v>
      </c>
      <c r="D1751">
        <f>IF('2012-2019 combined'!D1751&lt;30,'2012-2019 combined'!D1751,30)</f>
        <v>21.99</v>
      </c>
      <c r="E1751">
        <f>'2012-2019 combined'!E1751*'2012-2019 sewage only'!$D1751/('2012-2019 sewage only'!$D1751+'2012-2019 sewage only'!$F1751)</f>
        <v>23.2</v>
      </c>
      <c r="F1751">
        <f>IF('2012-2019 combined'!D1751&lt;30, 0, '2012-2019 combined'!D1751-30)</f>
        <v>0</v>
      </c>
    </row>
    <row r="1752" spans="1:6" x14ac:dyDescent="0.25">
      <c r="A1752" s="4">
        <v>42872</v>
      </c>
      <c r="B1752" t="e">
        <f>'2012-2019 combined'!B1752*'2012-2019 sewage only'!$D1752/('2012-2019 sewage only'!$D1752+'2012-2019 sewage only'!$F1752)</f>
        <v>#VALUE!</v>
      </c>
      <c r="C1752">
        <f>'2012-2019 combined'!C1752*'2012-2019 sewage only'!$D1752/('2012-2019 sewage only'!$D1752+'2012-2019 sewage only'!$F1752)</f>
        <v>0</v>
      </c>
      <c r="D1752">
        <f>IF('2012-2019 combined'!D1752&lt;30,'2012-2019 combined'!D1752,30)</f>
        <v>22.45</v>
      </c>
      <c r="E1752" t="e">
        <f>'2012-2019 combined'!E1752*'2012-2019 sewage only'!$D1752/('2012-2019 sewage only'!$D1752+'2012-2019 sewage only'!$F1752)</f>
        <v>#VALUE!</v>
      </c>
      <c r="F1752">
        <f>IF('2012-2019 combined'!D1752&lt;30, 0, '2012-2019 combined'!D1752-30)</f>
        <v>0</v>
      </c>
    </row>
    <row r="1753" spans="1:6" x14ac:dyDescent="0.25">
      <c r="A1753" s="4">
        <v>42873</v>
      </c>
      <c r="B1753">
        <f>'2012-2019 combined'!B1753*'2012-2019 sewage only'!$D1753/('2012-2019 sewage only'!$D1753+'2012-2019 sewage only'!$F1753)</f>
        <v>4.580725907384231</v>
      </c>
      <c r="C1753">
        <f>'2012-2019 combined'!C1753*'2012-2019 sewage only'!$D1753/('2012-2019 sewage only'!$D1753+'2012-2019 sewage only'!$F1753)</f>
        <v>0</v>
      </c>
      <c r="D1753">
        <f>IF('2012-2019 combined'!D1753&lt;30,'2012-2019 combined'!D1753,30)</f>
        <v>30</v>
      </c>
      <c r="E1753" t="e">
        <f>'2012-2019 combined'!E1753*'2012-2019 sewage only'!$D1753/('2012-2019 sewage only'!$D1753+'2012-2019 sewage only'!$F1753)</f>
        <v>#VALUE!</v>
      </c>
      <c r="F1753">
        <f>IF('2012-2019 combined'!D1753&lt;30, 0, '2012-2019 combined'!D1753-30)</f>
        <v>17.939999999999998</v>
      </c>
    </row>
    <row r="1754" spans="1:6" x14ac:dyDescent="0.25">
      <c r="A1754" s="4">
        <v>42874</v>
      </c>
      <c r="B1754" t="e">
        <f>'2012-2019 combined'!B1754*'2012-2019 sewage only'!$D1754/('2012-2019 sewage only'!$D1754+'2012-2019 sewage only'!$F1754)</f>
        <v>#VALUE!</v>
      </c>
      <c r="C1754">
        <f>'2012-2019 combined'!C1754*'2012-2019 sewage only'!$D1754/('2012-2019 sewage only'!$D1754+'2012-2019 sewage only'!$F1754)</f>
        <v>0</v>
      </c>
      <c r="D1754">
        <f>IF('2012-2019 combined'!D1754&lt;30,'2012-2019 combined'!D1754,30)</f>
        <v>30</v>
      </c>
      <c r="E1754" t="e">
        <f>'2012-2019 combined'!E1754*'2012-2019 sewage only'!$D1754/('2012-2019 sewage only'!$D1754+'2012-2019 sewage only'!$F1754)</f>
        <v>#VALUE!</v>
      </c>
      <c r="F1754">
        <f>IF('2012-2019 combined'!D1754&lt;30, 0, '2012-2019 combined'!D1754-30)</f>
        <v>74.8</v>
      </c>
    </row>
    <row r="1755" spans="1:6" x14ac:dyDescent="0.25">
      <c r="A1755" s="4">
        <v>42875</v>
      </c>
      <c r="B1755" t="e">
        <f>'2012-2019 combined'!B1755*'2012-2019 sewage only'!$D1755/('2012-2019 sewage only'!$D1755+'2012-2019 sewage only'!$F1755)</f>
        <v>#VALUE!</v>
      </c>
      <c r="C1755">
        <f>'2012-2019 combined'!C1755*'2012-2019 sewage only'!$D1755/('2012-2019 sewage only'!$D1755+'2012-2019 sewage only'!$F1755)</f>
        <v>0</v>
      </c>
      <c r="D1755">
        <f>IF('2012-2019 combined'!D1755&lt;30,'2012-2019 combined'!D1755,30)</f>
        <v>30</v>
      </c>
      <c r="E1755" t="e">
        <f>'2012-2019 combined'!E1755*'2012-2019 sewage only'!$D1755/('2012-2019 sewage only'!$D1755+'2012-2019 sewage only'!$F1755)</f>
        <v>#VALUE!</v>
      </c>
      <c r="F1755">
        <f>IF('2012-2019 combined'!D1755&lt;30, 0, '2012-2019 combined'!D1755-30)</f>
        <v>73.53</v>
      </c>
    </row>
    <row r="1756" spans="1:6" x14ac:dyDescent="0.25">
      <c r="A1756" s="4">
        <v>42876</v>
      </c>
      <c r="B1756" t="e">
        <f>'2012-2019 combined'!B1756*'2012-2019 sewage only'!$D1756/('2012-2019 sewage only'!$D1756+'2012-2019 sewage only'!$F1756)</f>
        <v>#VALUE!</v>
      </c>
      <c r="C1756">
        <f>'2012-2019 combined'!C1756*'2012-2019 sewage only'!$D1756/('2012-2019 sewage only'!$D1756+'2012-2019 sewage only'!$F1756)</f>
        <v>0</v>
      </c>
      <c r="D1756">
        <f>IF('2012-2019 combined'!D1756&lt;30,'2012-2019 combined'!D1756,30)</f>
        <v>30</v>
      </c>
      <c r="E1756" t="e">
        <f>'2012-2019 combined'!E1756*'2012-2019 sewage only'!$D1756/('2012-2019 sewage only'!$D1756+'2012-2019 sewage only'!$F1756)</f>
        <v>#VALUE!</v>
      </c>
      <c r="F1756">
        <f>IF('2012-2019 combined'!D1756&lt;30, 0, '2012-2019 combined'!D1756-30)</f>
        <v>45.78</v>
      </c>
    </row>
    <row r="1757" spans="1:6" x14ac:dyDescent="0.25">
      <c r="A1757" s="4">
        <v>42877</v>
      </c>
      <c r="B1757" t="e">
        <f>'2012-2019 combined'!B1757*'2012-2019 sewage only'!$D1757/('2012-2019 sewage only'!$D1757+'2012-2019 sewage only'!$F1757)</f>
        <v>#VALUE!</v>
      </c>
      <c r="C1757">
        <f>'2012-2019 combined'!C1757*'2012-2019 sewage only'!$D1757/('2012-2019 sewage only'!$D1757+'2012-2019 sewage only'!$F1757)</f>
        <v>0</v>
      </c>
      <c r="D1757">
        <f>IF('2012-2019 combined'!D1757&lt;30,'2012-2019 combined'!D1757,30)</f>
        <v>30</v>
      </c>
      <c r="E1757" t="e">
        <f>'2012-2019 combined'!E1757*'2012-2019 sewage only'!$D1757/('2012-2019 sewage only'!$D1757+'2012-2019 sewage only'!$F1757)</f>
        <v>#VALUE!</v>
      </c>
      <c r="F1757">
        <f>IF('2012-2019 combined'!D1757&lt;30, 0, '2012-2019 combined'!D1757-30)</f>
        <v>27.65</v>
      </c>
    </row>
    <row r="1758" spans="1:6" x14ac:dyDescent="0.25">
      <c r="A1758" s="4">
        <v>42878</v>
      </c>
      <c r="B1758">
        <f>'2012-2019 combined'!B1758*'2012-2019 sewage only'!$D1758/('2012-2019 sewage only'!$D1758+'2012-2019 sewage only'!$F1758)</f>
        <v>1.8250350631136047</v>
      </c>
      <c r="C1758">
        <f>'2012-2019 combined'!C1758*'2012-2019 sewage only'!$D1758/('2012-2019 sewage only'!$D1758+'2012-2019 sewage only'!$F1758)</f>
        <v>1.0045582047685835</v>
      </c>
      <c r="D1758">
        <f>IF('2012-2019 combined'!D1758&lt;30,'2012-2019 combined'!D1758,30)</f>
        <v>30</v>
      </c>
      <c r="E1758">
        <f>'2012-2019 combined'!E1758*'2012-2019 sewage only'!$D1758/('2012-2019 sewage only'!$D1758+'2012-2019 sewage only'!$F1758)</f>
        <v>8.2047685834502104</v>
      </c>
      <c r="F1758">
        <f>IF('2012-2019 combined'!D1758&lt;30, 0, '2012-2019 combined'!D1758-30)</f>
        <v>27.04</v>
      </c>
    </row>
    <row r="1759" spans="1:6" x14ac:dyDescent="0.25">
      <c r="A1759" s="4">
        <v>42879</v>
      </c>
      <c r="B1759" t="e">
        <f>'2012-2019 combined'!B1759*'2012-2019 sewage only'!$D1759/('2012-2019 sewage only'!$D1759+'2012-2019 sewage only'!$F1759)</f>
        <v>#VALUE!</v>
      </c>
      <c r="C1759">
        <f>'2012-2019 combined'!C1759*'2012-2019 sewage only'!$D1759/('2012-2019 sewage only'!$D1759+'2012-2019 sewage only'!$F1759)</f>
        <v>0</v>
      </c>
      <c r="D1759">
        <f>IF('2012-2019 combined'!D1759&lt;30,'2012-2019 combined'!D1759,30)</f>
        <v>30</v>
      </c>
      <c r="E1759" t="e">
        <f>'2012-2019 combined'!E1759*'2012-2019 sewage only'!$D1759/('2012-2019 sewage only'!$D1759+'2012-2019 sewage only'!$F1759)</f>
        <v>#VALUE!</v>
      </c>
      <c r="F1759">
        <f>IF('2012-2019 combined'!D1759&lt;30, 0, '2012-2019 combined'!D1759-30)</f>
        <v>22.909999999999997</v>
      </c>
    </row>
    <row r="1760" spans="1:6" x14ac:dyDescent="0.25">
      <c r="A1760" s="4">
        <v>42880</v>
      </c>
      <c r="B1760">
        <f>'2012-2019 combined'!B1760*'2012-2019 sewage only'!$D1760/('2012-2019 sewage only'!$D1760+'2012-2019 sewage only'!$F1760)</f>
        <v>5.2773826458036988</v>
      </c>
      <c r="C1760">
        <f>'2012-2019 combined'!C1760*'2012-2019 sewage only'!$D1760/('2012-2019 sewage only'!$D1760+'2012-2019 sewage only'!$F1760)</f>
        <v>0</v>
      </c>
      <c r="D1760">
        <f>IF('2012-2019 combined'!D1760&lt;30,'2012-2019 combined'!D1760,30)</f>
        <v>30</v>
      </c>
      <c r="E1760" t="e">
        <f>'2012-2019 combined'!E1760*'2012-2019 sewage only'!$D1760/('2012-2019 sewage only'!$D1760+'2012-2019 sewage only'!$F1760)</f>
        <v>#VALUE!</v>
      </c>
      <c r="F1760">
        <f>IF('2012-2019 combined'!D1760&lt;30, 0, '2012-2019 combined'!D1760-30)</f>
        <v>12.18</v>
      </c>
    </row>
    <row r="1761" spans="1:6" x14ac:dyDescent="0.25">
      <c r="A1761" s="4">
        <v>42881</v>
      </c>
      <c r="B1761" t="e">
        <f>'2012-2019 combined'!B1761*'2012-2019 sewage only'!$D1761/('2012-2019 sewage only'!$D1761+'2012-2019 sewage only'!$F1761)</f>
        <v>#VALUE!</v>
      </c>
      <c r="C1761">
        <f>'2012-2019 combined'!C1761*'2012-2019 sewage only'!$D1761/('2012-2019 sewage only'!$D1761+'2012-2019 sewage only'!$F1761)</f>
        <v>0</v>
      </c>
      <c r="D1761">
        <f>IF('2012-2019 combined'!D1761&lt;30,'2012-2019 combined'!D1761,30)</f>
        <v>30</v>
      </c>
      <c r="E1761" t="e">
        <f>'2012-2019 combined'!E1761*'2012-2019 sewage only'!$D1761/('2012-2019 sewage only'!$D1761+'2012-2019 sewage only'!$F1761)</f>
        <v>#VALUE!</v>
      </c>
      <c r="F1761">
        <f>IF('2012-2019 combined'!D1761&lt;30, 0, '2012-2019 combined'!D1761-30)</f>
        <v>8.18</v>
      </c>
    </row>
    <row r="1762" spans="1:6" x14ac:dyDescent="0.25">
      <c r="A1762" s="4">
        <v>42882</v>
      </c>
      <c r="B1762" t="e">
        <f>'2012-2019 combined'!B1762*'2012-2019 sewage only'!$D1762/('2012-2019 sewage only'!$D1762+'2012-2019 sewage only'!$F1762)</f>
        <v>#VALUE!</v>
      </c>
      <c r="C1762">
        <f>'2012-2019 combined'!C1762*'2012-2019 sewage only'!$D1762/('2012-2019 sewage only'!$D1762+'2012-2019 sewage only'!$F1762)</f>
        <v>0</v>
      </c>
      <c r="D1762">
        <f>IF('2012-2019 combined'!D1762&lt;30,'2012-2019 combined'!D1762,30)</f>
        <v>30</v>
      </c>
      <c r="E1762" t="e">
        <f>'2012-2019 combined'!E1762*'2012-2019 sewage only'!$D1762/('2012-2019 sewage only'!$D1762+'2012-2019 sewage only'!$F1762)</f>
        <v>#VALUE!</v>
      </c>
      <c r="F1762">
        <f>IF('2012-2019 combined'!D1762&lt;30, 0, '2012-2019 combined'!D1762-30)</f>
        <v>5.0600000000000023</v>
      </c>
    </row>
    <row r="1763" spans="1:6" x14ac:dyDescent="0.25">
      <c r="A1763" s="4">
        <v>42883</v>
      </c>
      <c r="B1763" t="e">
        <f>'2012-2019 combined'!B1763*'2012-2019 sewage only'!$D1763/('2012-2019 sewage only'!$D1763+'2012-2019 sewage only'!$F1763)</f>
        <v>#VALUE!</v>
      </c>
      <c r="C1763">
        <f>'2012-2019 combined'!C1763*'2012-2019 sewage only'!$D1763/('2012-2019 sewage only'!$D1763+'2012-2019 sewage only'!$F1763)</f>
        <v>0</v>
      </c>
      <c r="D1763">
        <f>IF('2012-2019 combined'!D1763&lt;30,'2012-2019 combined'!D1763,30)</f>
        <v>30</v>
      </c>
      <c r="E1763" t="e">
        <f>'2012-2019 combined'!E1763*'2012-2019 sewage only'!$D1763/('2012-2019 sewage only'!$D1763+'2012-2019 sewage only'!$F1763)</f>
        <v>#VALUE!</v>
      </c>
      <c r="F1763">
        <f>IF('2012-2019 combined'!D1763&lt;30, 0, '2012-2019 combined'!D1763-30)</f>
        <v>2.5900000000000034</v>
      </c>
    </row>
    <row r="1764" spans="1:6" x14ac:dyDescent="0.25">
      <c r="A1764" s="4">
        <v>42884</v>
      </c>
      <c r="B1764" t="e">
        <f>'2012-2019 combined'!B1764*'2012-2019 sewage only'!$D1764/('2012-2019 sewage only'!$D1764+'2012-2019 sewage only'!$F1764)</f>
        <v>#VALUE!</v>
      </c>
      <c r="C1764">
        <f>'2012-2019 combined'!C1764*'2012-2019 sewage only'!$D1764/('2012-2019 sewage only'!$D1764+'2012-2019 sewage only'!$F1764)</f>
        <v>0</v>
      </c>
      <c r="D1764">
        <f>IF('2012-2019 combined'!D1764&lt;30,'2012-2019 combined'!D1764,30)</f>
        <v>30</v>
      </c>
      <c r="E1764" t="e">
        <f>'2012-2019 combined'!E1764*'2012-2019 sewage only'!$D1764/('2012-2019 sewage only'!$D1764+'2012-2019 sewage only'!$F1764)</f>
        <v>#VALUE!</v>
      </c>
      <c r="F1764">
        <f>IF('2012-2019 combined'!D1764&lt;30, 0, '2012-2019 combined'!D1764-30)</f>
        <v>1.2199999999999989</v>
      </c>
    </row>
    <row r="1765" spans="1:6" x14ac:dyDescent="0.25">
      <c r="A1765" s="4">
        <v>42885</v>
      </c>
      <c r="B1765">
        <f>'2012-2019 combined'!B1765*'2012-2019 sewage only'!$D1765/('2012-2019 sewage only'!$D1765+'2012-2019 sewage only'!$F1765)</f>
        <v>6.6848816029143903</v>
      </c>
      <c r="C1765">
        <f>'2012-2019 combined'!C1765*'2012-2019 sewage only'!$D1765/('2012-2019 sewage only'!$D1765+'2012-2019 sewage only'!$F1765)</f>
        <v>5.1457194899817855</v>
      </c>
      <c r="D1765">
        <f>IF('2012-2019 combined'!D1765&lt;30,'2012-2019 combined'!D1765,30)</f>
        <v>30</v>
      </c>
      <c r="E1765">
        <f>'2012-2019 combined'!E1765*'2012-2019 sewage only'!$D1765/('2012-2019 sewage only'!$D1765+'2012-2019 sewage only'!$F1765)</f>
        <v>20.765027322404372</v>
      </c>
      <c r="F1765">
        <f>IF('2012-2019 combined'!D1765&lt;30, 0, '2012-2019 combined'!D1765-30)</f>
        <v>2.9399999999999977</v>
      </c>
    </row>
    <row r="1766" spans="1:6" x14ac:dyDescent="0.25">
      <c r="A1766" s="4">
        <v>42886</v>
      </c>
      <c r="B1766" t="e">
        <f>'2012-2019 combined'!B1766*'2012-2019 sewage only'!$D1766/('2012-2019 sewage only'!$D1766+'2012-2019 sewage only'!$F1766)</f>
        <v>#VALUE!</v>
      </c>
      <c r="C1766">
        <f>'2012-2019 combined'!C1766*'2012-2019 sewage only'!$D1766/('2012-2019 sewage only'!$D1766+'2012-2019 sewage only'!$F1766)</f>
        <v>0</v>
      </c>
      <c r="D1766">
        <f>IF('2012-2019 combined'!D1766&lt;30,'2012-2019 combined'!D1766,30)</f>
        <v>29.43</v>
      </c>
      <c r="E1766" t="e">
        <f>'2012-2019 combined'!E1766*'2012-2019 sewage only'!$D1766/('2012-2019 sewage only'!$D1766+'2012-2019 sewage only'!$F1766)</f>
        <v>#VALUE!</v>
      </c>
      <c r="F1766">
        <f>IF('2012-2019 combined'!D1766&lt;30, 0, '2012-2019 combined'!D1766-30)</f>
        <v>0</v>
      </c>
    </row>
    <row r="1767" spans="1:6" x14ac:dyDescent="0.25">
      <c r="A1767" s="4">
        <v>42887</v>
      </c>
      <c r="B1767">
        <f>'2012-2019 combined'!B1767*'2012-2019 sewage only'!$D1767/('2012-2019 sewage only'!$D1767+'2012-2019 sewage only'!$F1767)</f>
        <v>6.17</v>
      </c>
      <c r="C1767">
        <f>'2012-2019 combined'!C1767*'2012-2019 sewage only'!$D1767/('2012-2019 sewage only'!$D1767+'2012-2019 sewage only'!$F1767)</f>
        <v>0</v>
      </c>
      <c r="D1767">
        <f>IF('2012-2019 combined'!D1767&lt;30,'2012-2019 combined'!D1767,30)</f>
        <v>28.62</v>
      </c>
      <c r="E1767" t="e">
        <f>'2012-2019 combined'!E1767*'2012-2019 sewage only'!$D1767/('2012-2019 sewage only'!$D1767+'2012-2019 sewage only'!$F1767)</f>
        <v>#VALUE!</v>
      </c>
      <c r="F1767">
        <f>IF('2012-2019 combined'!D1767&lt;30, 0, '2012-2019 combined'!D1767-30)</f>
        <v>0</v>
      </c>
    </row>
    <row r="1768" spans="1:6" x14ac:dyDescent="0.25">
      <c r="A1768" s="4">
        <v>42888</v>
      </c>
      <c r="B1768" t="e">
        <f>'2012-2019 combined'!B1768*'2012-2019 sewage only'!$D1768/('2012-2019 sewage only'!$D1768+'2012-2019 sewage only'!$F1768)</f>
        <v>#VALUE!</v>
      </c>
      <c r="C1768">
        <f>'2012-2019 combined'!C1768*'2012-2019 sewage only'!$D1768/('2012-2019 sewage only'!$D1768+'2012-2019 sewage only'!$F1768)</f>
        <v>0</v>
      </c>
      <c r="D1768">
        <f>IF('2012-2019 combined'!D1768&lt;30,'2012-2019 combined'!D1768,30)</f>
        <v>24.63</v>
      </c>
      <c r="E1768" t="e">
        <f>'2012-2019 combined'!E1768*'2012-2019 sewage only'!$D1768/('2012-2019 sewage only'!$D1768+'2012-2019 sewage only'!$F1768)</f>
        <v>#VALUE!</v>
      </c>
      <c r="F1768">
        <f>IF('2012-2019 combined'!D1768&lt;30, 0, '2012-2019 combined'!D1768-30)</f>
        <v>0</v>
      </c>
    </row>
    <row r="1769" spans="1:6" x14ac:dyDescent="0.25">
      <c r="A1769" s="4">
        <v>42889</v>
      </c>
      <c r="B1769" t="e">
        <f>'2012-2019 combined'!B1769*'2012-2019 sewage only'!$D1769/('2012-2019 sewage only'!$D1769+'2012-2019 sewage only'!$F1769)</f>
        <v>#VALUE!</v>
      </c>
      <c r="C1769">
        <f>'2012-2019 combined'!C1769*'2012-2019 sewage only'!$D1769/('2012-2019 sewage only'!$D1769+'2012-2019 sewage only'!$F1769)</f>
        <v>0</v>
      </c>
      <c r="D1769">
        <f>IF('2012-2019 combined'!D1769&lt;30,'2012-2019 combined'!D1769,30)</f>
        <v>24.05</v>
      </c>
      <c r="E1769" t="e">
        <f>'2012-2019 combined'!E1769*'2012-2019 sewage only'!$D1769/('2012-2019 sewage only'!$D1769+'2012-2019 sewage only'!$F1769)</f>
        <v>#VALUE!</v>
      </c>
      <c r="F1769">
        <f>IF('2012-2019 combined'!D1769&lt;30, 0, '2012-2019 combined'!D1769-30)</f>
        <v>0</v>
      </c>
    </row>
    <row r="1770" spans="1:6" x14ac:dyDescent="0.25">
      <c r="A1770" s="4">
        <v>42890</v>
      </c>
      <c r="B1770" t="e">
        <f>'2012-2019 combined'!B1770*'2012-2019 sewage only'!$D1770/('2012-2019 sewage only'!$D1770+'2012-2019 sewage only'!$F1770)</f>
        <v>#VALUE!</v>
      </c>
      <c r="C1770">
        <f>'2012-2019 combined'!C1770*'2012-2019 sewage only'!$D1770/('2012-2019 sewage only'!$D1770+'2012-2019 sewage only'!$F1770)</f>
        <v>0</v>
      </c>
      <c r="D1770">
        <f>IF('2012-2019 combined'!D1770&lt;30,'2012-2019 combined'!D1770,30)</f>
        <v>23.27</v>
      </c>
      <c r="E1770" t="e">
        <f>'2012-2019 combined'!E1770*'2012-2019 sewage only'!$D1770/('2012-2019 sewage only'!$D1770+'2012-2019 sewage only'!$F1770)</f>
        <v>#VALUE!</v>
      </c>
      <c r="F1770">
        <f>IF('2012-2019 combined'!D1770&lt;30, 0, '2012-2019 combined'!D1770-30)</f>
        <v>0</v>
      </c>
    </row>
    <row r="1771" spans="1:6" x14ac:dyDescent="0.25">
      <c r="A1771" s="4">
        <v>42891</v>
      </c>
      <c r="B1771" t="e">
        <f>'2012-2019 combined'!B1771*'2012-2019 sewage only'!$D1771/('2012-2019 sewage only'!$D1771+'2012-2019 sewage only'!$F1771)</f>
        <v>#VALUE!</v>
      </c>
      <c r="C1771">
        <f>'2012-2019 combined'!C1771*'2012-2019 sewage only'!$D1771/('2012-2019 sewage only'!$D1771+'2012-2019 sewage only'!$F1771)</f>
        <v>0</v>
      </c>
      <c r="D1771">
        <f>IF('2012-2019 combined'!D1771&lt;30,'2012-2019 combined'!D1771,30)</f>
        <v>22.27</v>
      </c>
      <c r="E1771" t="e">
        <f>'2012-2019 combined'!E1771*'2012-2019 sewage only'!$D1771/('2012-2019 sewage only'!$D1771+'2012-2019 sewage only'!$F1771)</f>
        <v>#VALUE!</v>
      </c>
      <c r="F1771">
        <f>IF('2012-2019 combined'!D1771&lt;30, 0, '2012-2019 combined'!D1771-30)</f>
        <v>0</v>
      </c>
    </row>
    <row r="1772" spans="1:6" x14ac:dyDescent="0.25">
      <c r="A1772" s="4">
        <v>42892</v>
      </c>
      <c r="B1772">
        <f>'2012-2019 combined'!B1772*'2012-2019 sewage only'!$D1772/('2012-2019 sewage only'!$D1772+'2012-2019 sewage only'!$F1772)</f>
        <v>25.6</v>
      </c>
      <c r="C1772">
        <f>'2012-2019 combined'!C1772*'2012-2019 sewage only'!$D1772/('2012-2019 sewage only'!$D1772+'2012-2019 sewage only'!$F1772)</f>
        <v>0.59699999999999998</v>
      </c>
      <c r="D1772">
        <f>IF('2012-2019 combined'!D1772&lt;30,'2012-2019 combined'!D1772,30)</f>
        <v>21.28</v>
      </c>
      <c r="E1772">
        <f>'2012-2019 combined'!E1772*'2012-2019 sewage only'!$D1772/('2012-2019 sewage only'!$D1772+'2012-2019 sewage only'!$F1772)</f>
        <v>23.4</v>
      </c>
      <c r="F1772">
        <f>IF('2012-2019 combined'!D1772&lt;30, 0, '2012-2019 combined'!D1772-30)</f>
        <v>0</v>
      </c>
    </row>
    <row r="1773" spans="1:6" x14ac:dyDescent="0.25">
      <c r="A1773" s="4">
        <v>42893</v>
      </c>
      <c r="B1773" t="e">
        <f>'2012-2019 combined'!B1773*'2012-2019 sewage only'!$D1773/('2012-2019 sewage only'!$D1773+'2012-2019 sewage only'!$F1773)</f>
        <v>#VALUE!</v>
      </c>
      <c r="C1773">
        <f>'2012-2019 combined'!C1773*'2012-2019 sewage only'!$D1773/('2012-2019 sewage only'!$D1773+'2012-2019 sewage only'!$F1773)</f>
        <v>0</v>
      </c>
      <c r="D1773">
        <f>IF('2012-2019 combined'!D1773&lt;30,'2012-2019 combined'!D1773,30)</f>
        <v>20.21</v>
      </c>
      <c r="E1773" t="e">
        <f>'2012-2019 combined'!E1773*'2012-2019 sewage only'!$D1773/('2012-2019 sewage only'!$D1773+'2012-2019 sewage only'!$F1773)</f>
        <v>#VALUE!</v>
      </c>
      <c r="F1773">
        <f>IF('2012-2019 combined'!D1773&lt;30, 0, '2012-2019 combined'!D1773-30)</f>
        <v>0</v>
      </c>
    </row>
    <row r="1774" spans="1:6" x14ac:dyDescent="0.25">
      <c r="A1774" s="4">
        <v>42894</v>
      </c>
      <c r="B1774">
        <f>'2012-2019 combined'!B1774*'2012-2019 sewage only'!$D1774/('2012-2019 sewage only'!$D1774+'2012-2019 sewage only'!$F1774)</f>
        <v>17.3</v>
      </c>
      <c r="C1774">
        <f>'2012-2019 combined'!C1774*'2012-2019 sewage only'!$D1774/('2012-2019 sewage only'!$D1774+'2012-2019 sewage only'!$F1774)</f>
        <v>0</v>
      </c>
      <c r="D1774">
        <f>IF('2012-2019 combined'!D1774&lt;30,'2012-2019 combined'!D1774,30)</f>
        <v>20.68</v>
      </c>
      <c r="E1774" t="e">
        <f>'2012-2019 combined'!E1774*'2012-2019 sewage only'!$D1774/('2012-2019 sewage only'!$D1774+'2012-2019 sewage only'!$F1774)</f>
        <v>#VALUE!</v>
      </c>
      <c r="F1774">
        <f>IF('2012-2019 combined'!D1774&lt;30, 0, '2012-2019 combined'!D1774-30)</f>
        <v>0</v>
      </c>
    </row>
    <row r="1775" spans="1:6" x14ac:dyDescent="0.25">
      <c r="A1775" s="4">
        <v>42895</v>
      </c>
      <c r="B1775" t="e">
        <f>'2012-2019 combined'!B1775*'2012-2019 sewage only'!$D1775/('2012-2019 sewage only'!$D1775+'2012-2019 sewage only'!$F1775)</f>
        <v>#VALUE!</v>
      </c>
      <c r="C1775">
        <f>'2012-2019 combined'!C1775*'2012-2019 sewage only'!$D1775/('2012-2019 sewage only'!$D1775+'2012-2019 sewage only'!$F1775)</f>
        <v>0</v>
      </c>
      <c r="D1775">
        <f>IF('2012-2019 combined'!D1775&lt;30,'2012-2019 combined'!D1775,30)</f>
        <v>20.97</v>
      </c>
      <c r="E1775" t="e">
        <f>'2012-2019 combined'!E1775*'2012-2019 sewage only'!$D1775/('2012-2019 sewage only'!$D1775+'2012-2019 sewage only'!$F1775)</f>
        <v>#VALUE!</v>
      </c>
      <c r="F1775">
        <f>IF('2012-2019 combined'!D1775&lt;30, 0, '2012-2019 combined'!D1775-30)</f>
        <v>0</v>
      </c>
    </row>
    <row r="1776" spans="1:6" x14ac:dyDescent="0.25">
      <c r="A1776" s="4">
        <v>42896</v>
      </c>
      <c r="B1776" t="e">
        <f>'2012-2019 combined'!B1776*'2012-2019 sewage only'!$D1776/('2012-2019 sewage only'!$D1776+'2012-2019 sewage only'!$F1776)</f>
        <v>#VALUE!</v>
      </c>
      <c r="C1776">
        <f>'2012-2019 combined'!C1776*'2012-2019 sewage only'!$D1776/('2012-2019 sewage only'!$D1776+'2012-2019 sewage only'!$F1776)</f>
        <v>0</v>
      </c>
      <c r="D1776">
        <f>IF('2012-2019 combined'!D1776&lt;30,'2012-2019 combined'!D1776,30)</f>
        <v>20.309999999999999</v>
      </c>
      <c r="E1776" t="e">
        <f>'2012-2019 combined'!E1776*'2012-2019 sewage only'!$D1776/('2012-2019 sewage only'!$D1776+'2012-2019 sewage only'!$F1776)</f>
        <v>#VALUE!</v>
      </c>
      <c r="F1776">
        <f>IF('2012-2019 combined'!D1776&lt;30, 0, '2012-2019 combined'!D1776-30)</f>
        <v>0</v>
      </c>
    </row>
    <row r="1777" spans="1:6" x14ac:dyDescent="0.25">
      <c r="A1777" s="4">
        <v>42897</v>
      </c>
      <c r="B1777" t="e">
        <f>'2012-2019 combined'!B1777*'2012-2019 sewage only'!$D1777/('2012-2019 sewage only'!$D1777+'2012-2019 sewage only'!$F1777)</f>
        <v>#VALUE!</v>
      </c>
      <c r="C1777">
        <f>'2012-2019 combined'!C1777*'2012-2019 sewage only'!$D1777/('2012-2019 sewage only'!$D1777+'2012-2019 sewage only'!$F1777)</f>
        <v>0</v>
      </c>
      <c r="D1777">
        <f>IF('2012-2019 combined'!D1777&lt;30,'2012-2019 combined'!D1777,30)</f>
        <v>20.95</v>
      </c>
      <c r="E1777" t="e">
        <f>'2012-2019 combined'!E1777*'2012-2019 sewage only'!$D1777/('2012-2019 sewage only'!$D1777+'2012-2019 sewage only'!$F1777)</f>
        <v>#VALUE!</v>
      </c>
      <c r="F1777">
        <f>IF('2012-2019 combined'!D1777&lt;30, 0, '2012-2019 combined'!D1777-30)</f>
        <v>0</v>
      </c>
    </row>
    <row r="1778" spans="1:6" x14ac:dyDescent="0.25">
      <c r="A1778" s="4">
        <v>42898</v>
      </c>
      <c r="B1778" t="e">
        <f>'2012-2019 combined'!B1778*'2012-2019 sewage only'!$D1778/('2012-2019 sewage only'!$D1778+'2012-2019 sewage only'!$F1778)</f>
        <v>#VALUE!</v>
      </c>
      <c r="C1778">
        <f>'2012-2019 combined'!C1778*'2012-2019 sewage only'!$D1778/('2012-2019 sewage only'!$D1778+'2012-2019 sewage only'!$F1778)</f>
        <v>0</v>
      </c>
      <c r="D1778">
        <f>IF('2012-2019 combined'!D1778&lt;30,'2012-2019 combined'!D1778,30)</f>
        <v>20.190000000000001</v>
      </c>
      <c r="E1778" t="e">
        <f>'2012-2019 combined'!E1778*'2012-2019 sewage only'!$D1778/('2012-2019 sewage only'!$D1778+'2012-2019 sewage only'!$F1778)</f>
        <v>#VALUE!</v>
      </c>
      <c r="F1778">
        <f>IF('2012-2019 combined'!D1778&lt;30, 0, '2012-2019 combined'!D1778-30)</f>
        <v>0</v>
      </c>
    </row>
    <row r="1779" spans="1:6" x14ac:dyDescent="0.25">
      <c r="A1779" s="4">
        <v>42899</v>
      </c>
      <c r="B1779">
        <f>'2012-2019 combined'!B1779*'2012-2019 sewage only'!$D1779/('2012-2019 sewage only'!$D1779+'2012-2019 sewage only'!$F1779)</f>
        <v>16.7</v>
      </c>
      <c r="C1779">
        <f>'2012-2019 combined'!C1779*'2012-2019 sewage only'!$D1779/('2012-2019 sewage only'!$D1779+'2012-2019 sewage only'!$F1779)</f>
        <v>0.32200000000000001</v>
      </c>
      <c r="D1779">
        <f>IF('2012-2019 combined'!D1779&lt;30,'2012-2019 combined'!D1779,30)</f>
        <v>20.91</v>
      </c>
      <c r="E1779">
        <f>'2012-2019 combined'!E1779*'2012-2019 sewage only'!$D1779/('2012-2019 sewage only'!$D1779+'2012-2019 sewage only'!$F1779)</f>
        <v>44.4</v>
      </c>
      <c r="F1779">
        <f>IF('2012-2019 combined'!D1779&lt;30, 0, '2012-2019 combined'!D1779-30)</f>
        <v>0</v>
      </c>
    </row>
    <row r="1780" spans="1:6" x14ac:dyDescent="0.25">
      <c r="A1780" s="4">
        <v>42900</v>
      </c>
      <c r="B1780" t="e">
        <f>'2012-2019 combined'!B1780*'2012-2019 sewage only'!$D1780/('2012-2019 sewage only'!$D1780+'2012-2019 sewage only'!$F1780)</f>
        <v>#VALUE!</v>
      </c>
      <c r="C1780">
        <f>'2012-2019 combined'!C1780*'2012-2019 sewage only'!$D1780/('2012-2019 sewage only'!$D1780+'2012-2019 sewage only'!$F1780)</f>
        <v>0</v>
      </c>
      <c r="D1780">
        <f>IF('2012-2019 combined'!D1780&lt;30,'2012-2019 combined'!D1780,30)</f>
        <v>22.32</v>
      </c>
      <c r="E1780" t="e">
        <f>'2012-2019 combined'!E1780*'2012-2019 sewage only'!$D1780/('2012-2019 sewage only'!$D1780+'2012-2019 sewage only'!$F1780)</f>
        <v>#VALUE!</v>
      </c>
      <c r="F1780">
        <f>IF('2012-2019 combined'!D1780&lt;30, 0, '2012-2019 combined'!D1780-30)</f>
        <v>0</v>
      </c>
    </row>
    <row r="1781" spans="1:6" x14ac:dyDescent="0.25">
      <c r="A1781" s="4">
        <v>42901</v>
      </c>
      <c r="B1781">
        <f>'2012-2019 combined'!B1781*'2012-2019 sewage only'!$D1781/('2012-2019 sewage only'!$D1781+'2012-2019 sewage only'!$F1781)</f>
        <v>13.2</v>
      </c>
      <c r="C1781">
        <f>'2012-2019 combined'!C1781*'2012-2019 sewage only'!$D1781/('2012-2019 sewage only'!$D1781+'2012-2019 sewage only'!$F1781)</f>
        <v>0</v>
      </c>
      <c r="D1781">
        <f>IF('2012-2019 combined'!D1781&lt;30,'2012-2019 combined'!D1781,30)</f>
        <v>19.64</v>
      </c>
      <c r="E1781" t="e">
        <f>'2012-2019 combined'!E1781*'2012-2019 sewage only'!$D1781/('2012-2019 sewage only'!$D1781+'2012-2019 sewage only'!$F1781)</f>
        <v>#VALUE!</v>
      </c>
      <c r="F1781">
        <f>IF('2012-2019 combined'!D1781&lt;30, 0, '2012-2019 combined'!D1781-30)</f>
        <v>0</v>
      </c>
    </row>
    <row r="1782" spans="1:6" x14ac:dyDescent="0.25">
      <c r="A1782" s="4">
        <v>42902</v>
      </c>
      <c r="B1782" t="e">
        <f>'2012-2019 combined'!B1782*'2012-2019 sewage only'!$D1782/('2012-2019 sewage only'!$D1782+'2012-2019 sewage only'!$F1782)</f>
        <v>#VALUE!</v>
      </c>
      <c r="C1782">
        <f>'2012-2019 combined'!C1782*'2012-2019 sewage only'!$D1782/('2012-2019 sewage only'!$D1782+'2012-2019 sewage only'!$F1782)</f>
        <v>0</v>
      </c>
      <c r="D1782">
        <f>IF('2012-2019 combined'!D1782&lt;30,'2012-2019 combined'!D1782,30)</f>
        <v>19.059999999999999</v>
      </c>
      <c r="E1782" t="e">
        <f>'2012-2019 combined'!E1782*'2012-2019 sewage only'!$D1782/('2012-2019 sewage only'!$D1782+'2012-2019 sewage only'!$F1782)</f>
        <v>#VALUE!</v>
      </c>
      <c r="F1782">
        <f>IF('2012-2019 combined'!D1782&lt;30, 0, '2012-2019 combined'!D1782-30)</f>
        <v>0</v>
      </c>
    </row>
    <row r="1783" spans="1:6" x14ac:dyDescent="0.25">
      <c r="A1783" s="4">
        <v>42903</v>
      </c>
      <c r="B1783" t="e">
        <f>'2012-2019 combined'!B1783*'2012-2019 sewage only'!$D1783/('2012-2019 sewage only'!$D1783+'2012-2019 sewage only'!$F1783)</f>
        <v>#VALUE!</v>
      </c>
      <c r="C1783">
        <f>'2012-2019 combined'!C1783*'2012-2019 sewage only'!$D1783/('2012-2019 sewage only'!$D1783+'2012-2019 sewage only'!$F1783)</f>
        <v>0</v>
      </c>
      <c r="D1783">
        <f>IF('2012-2019 combined'!D1783&lt;30,'2012-2019 combined'!D1783,30)</f>
        <v>22.57</v>
      </c>
      <c r="E1783" t="e">
        <f>'2012-2019 combined'!E1783*'2012-2019 sewage only'!$D1783/('2012-2019 sewage only'!$D1783+'2012-2019 sewage only'!$F1783)</f>
        <v>#VALUE!</v>
      </c>
      <c r="F1783">
        <f>IF('2012-2019 combined'!D1783&lt;30, 0, '2012-2019 combined'!D1783-30)</f>
        <v>0</v>
      </c>
    </row>
    <row r="1784" spans="1:6" x14ac:dyDescent="0.25">
      <c r="A1784" s="4">
        <v>42904</v>
      </c>
      <c r="B1784" t="e">
        <f>'2012-2019 combined'!B1784*'2012-2019 sewage only'!$D1784/('2012-2019 sewage only'!$D1784+'2012-2019 sewage only'!$F1784)</f>
        <v>#VALUE!</v>
      </c>
      <c r="C1784">
        <f>'2012-2019 combined'!C1784*'2012-2019 sewage only'!$D1784/('2012-2019 sewage only'!$D1784+'2012-2019 sewage only'!$F1784)</f>
        <v>0</v>
      </c>
      <c r="D1784">
        <f>IF('2012-2019 combined'!D1784&lt;30,'2012-2019 combined'!D1784,30)</f>
        <v>20.72</v>
      </c>
      <c r="E1784" t="e">
        <f>'2012-2019 combined'!E1784*'2012-2019 sewage only'!$D1784/('2012-2019 sewage only'!$D1784+'2012-2019 sewage only'!$F1784)</f>
        <v>#VALUE!</v>
      </c>
      <c r="F1784">
        <f>IF('2012-2019 combined'!D1784&lt;30, 0, '2012-2019 combined'!D1784-30)</f>
        <v>0</v>
      </c>
    </row>
    <row r="1785" spans="1:6" x14ac:dyDescent="0.25">
      <c r="A1785" s="4">
        <v>42905</v>
      </c>
      <c r="B1785" t="e">
        <f>'2012-2019 combined'!B1785*'2012-2019 sewage only'!$D1785/('2012-2019 sewage only'!$D1785+'2012-2019 sewage only'!$F1785)</f>
        <v>#VALUE!</v>
      </c>
      <c r="C1785">
        <f>'2012-2019 combined'!C1785*'2012-2019 sewage only'!$D1785/('2012-2019 sewage only'!$D1785+'2012-2019 sewage only'!$F1785)</f>
        <v>0</v>
      </c>
      <c r="D1785">
        <f>IF('2012-2019 combined'!D1785&lt;30,'2012-2019 combined'!D1785,30)</f>
        <v>20.68</v>
      </c>
      <c r="E1785" t="e">
        <f>'2012-2019 combined'!E1785*'2012-2019 sewage only'!$D1785/('2012-2019 sewage only'!$D1785+'2012-2019 sewage only'!$F1785)</f>
        <v>#VALUE!</v>
      </c>
      <c r="F1785">
        <f>IF('2012-2019 combined'!D1785&lt;30, 0, '2012-2019 combined'!D1785-30)</f>
        <v>0</v>
      </c>
    </row>
    <row r="1786" spans="1:6" x14ac:dyDescent="0.25">
      <c r="A1786" s="4">
        <v>42906</v>
      </c>
      <c r="B1786">
        <f>'2012-2019 combined'!B1786*'2012-2019 sewage only'!$D1786/('2012-2019 sewage only'!$D1786+'2012-2019 sewage only'!$F1786)</f>
        <v>10.3</v>
      </c>
      <c r="C1786">
        <f>'2012-2019 combined'!C1786*'2012-2019 sewage only'!$D1786/('2012-2019 sewage only'!$D1786+'2012-2019 sewage only'!$F1786)</f>
        <v>0.81499999999999984</v>
      </c>
      <c r="D1786">
        <f>IF('2012-2019 combined'!D1786&lt;30,'2012-2019 combined'!D1786,30)</f>
        <v>22.79</v>
      </c>
      <c r="E1786">
        <f>'2012-2019 combined'!E1786*'2012-2019 sewage only'!$D1786/('2012-2019 sewage only'!$D1786+'2012-2019 sewage only'!$F1786)</f>
        <v>36.9</v>
      </c>
      <c r="F1786">
        <f>IF('2012-2019 combined'!D1786&lt;30, 0, '2012-2019 combined'!D1786-30)</f>
        <v>0</v>
      </c>
    </row>
    <row r="1787" spans="1:6" x14ac:dyDescent="0.25">
      <c r="A1787" s="4">
        <v>42907</v>
      </c>
      <c r="B1787" t="e">
        <f>'2012-2019 combined'!B1787*'2012-2019 sewage only'!$D1787/('2012-2019 sewage only'!$D1787+'2012-2019 sewage only'!$F1787)</f>
        <v>#VALUE!</v>
      </c>
      <c r="C1787">
        <f>'2012-2019 combined'!C1787*'2012-2019 sewage only'!$D1787/('2012-2019 sewage only'!$D1787+'2012-2019 sewage only'!$F1787)</f>
        <v>0</v>
      </c>
      <c r="D1787">
        <f>IF('2012-2019 combined'!D1787&lt;30,'2012-2019 combined'!D1787,30)</f>
        <v>19.64</v>
      </c>
      <c r="E1787" t="e">
        <f>'2012-2019 combined'!E1787*'2012-2019 sewage only'!$D1787/('2012-2019 sewage only'!$D1787+'2012-2019 sewage only'!$F1787)</f>
        <v>#VALUE!</v>
      </c>
      <c r="F1787">
        <f>IF('2012-2019 combined'!D1787&lt;30, 0, '2012-2019 combined'!D1787-30)</f>
        <v>0</v>
      </c>
    </row>
    <row r="1788" spans="1:6" x14ac:dyDescent="0.25">
      <c r="A1788" s="4">
        <v>42908</v>
      </c>
      <c r="B1788">
        <f>'2012-2019 combined'!B1788*'2012-2019 sewage only'!$D1788/('2012-2019 sewage only'!$D1788+'2012-2019 sewage only'!$F1788)</f>
        <v>12.699999999999998</v>
      </c>
      <c r="C1788">
        <f>'2012-2019 combined'!C1788*'2012-2019 sewage only'!$D1788/('2012-2019 sewage only'!$D1788+'2012-2019 sewage only'!$F1788)</f>
        <v>0</v>
      </c>
      <c r="D1788">
        <f>IF('2012-2019 combined'!D1788&lt;30,'2012-2019 combined'!D1788,30)</f>
        <v>20.83</v>
      </c>
      <c r="E1788" t="e">
        <f>'2012-2019 combined'!E1788*'2012-2019 sewage only'!$D1788/('2012-2019 sewage only'!$D1788+'2012-2019 sewage only'!$F1788)</f>
        <v>#VALUE!</v>
      </c>
      <c r="F1788">
        <f>IF('2012-2019 combined'!D1788&lt;30, 0, '2012-2019 combined'!D1788-30)</f>
        <v>0</v>
      </c>
    </row>
    <row r="1789" spans="1:6" x14ac:dyDescent="0.25">
      <c r="A1789" s="4">
        <v>42909</v>
      </c>
      <c r="B1789" t="e">
        <f>'2012-2019 combined'!B1789*'2012-2019 sewage only'!$D1789/('2012-2019 sewage only'!$D1789+'2012-2019 sewage only'!$F1789)</f>
        <v>#VALUE!</v>
      </c>
      <c r="C1789">
        <f>'2012-2019 combined'!C1789*'2012-2019 sewage only'!$D1789/('2012-2019 sewage only'!$D1789+'2012-2019 sewage only'!$F1789)</f>
        <v>0</v>
      </c>
      <c r="D1789">
        <f>IF('2012-2019 combined'!D1789&lt;30,'2012-2019 combined'!D1789,30)</f>
        <v>26.36</v>
      </c>
      <c r="E1789" t="e">
        <f>'2012-2019 combined'!E1789*'2012-2019 sewage only'!$D1789/('2012-2019 sewage only'!$D1789+'2012-2019 sewage only'!$F1789)</f>
        <v>#VALUE!</v>
      </c>
      <c r="F1789">
        <f>IF('2012-2019 combined'!D1789&lt;30, 0, '2012-2019 combined'!D1789-30)</f>
        <v>0</v>
      </c>
    </row>
    <row r="1790" spans="1:6" x14ac:dyDescent="0.25">
      <c r="A1790" s="4">
        <v>42910</v>
      </c>
      <c r="B1790" t="e">
        <f>'2012-2019 combined'!B1790*'2012-2019 sewage only'!$D1790/('2012-2019 sewage only'!$D1790+'2012-2019 sewage only'!$F1790)</f>
        <v>#VALUE!</v>
      </c>
      <c r="C1790">
        <f>'2012-2019 combined'!C1790*'2012-2019 sewage only'!$D1790/('2012-2019 sewage only'!$D1790+'2012-2019 sewage only'!$F1790)</f>
        <v>0</v>
      </c>
      <c r="D1790">
        <f>IF('2012-2019 combined'!D1790&lt;30,'2012-2019 combined'!D1790,30)</f>
        <v>18.920000000000002</v>
      </c>
      <c r="E1790" t="e">
        <f>'2012-2019 combined'!E1790*'2012-2019 sewage only'!$D1790/('2012-2019 sewage only'!$D1790+'2012-2019 sewage only'!$F1790)</f>
        <v>#VALUE!</v>
      </c>
      <c r="F1790">
        <f>IF('2012-2019 combined'!D1790&lt;30, 0, '2012-2019 combined'!D1790-30)</f>
        <v>0</v>
      </c>
    </row>
    <row r="1791" spans="1:6" x14ac:dyDescent="0.25">
      <c r="A1791" s="4">
        <v>42911</v>
      </c>
      <c r="B1791" t="e">
        <f>'2012-2019 combined'!B1791*'2012-2019 sewage only'!$D1791/('2012-2019 sewage only'!$D1791+'2012-2019 sewage only'!$F1791)</f>
        <v>#VALUE!</v>
      </c>
      <c r="C1791">
        <f>'2012-2019 combined'!C1791*'2012-2019 sewage only'!$D1791/('2012-2019 sewage only'!$D1791+'2012-2019 sewage only'!$F1791)</f>
        <v>0</v>
      </c>
      <c r="D1791">
        <f>IF('2012-2019 combined'!D1791&lt;30,'2012-2019 combined'!D1791,30)</f>
        <v>19.47</v>
      </c>
      <c r="E1791" t="e">
        <f>'2012-2019 combined'!E1791*'2012-2019 sewage only'!$D1791/('2012-2019 sewage only'!$D1791+'2012-2019 sewage only'!$F1791)</f>
        <v>#VALUE!</v>
      </c>
      <c r="F1791">
        <f>IF('2012-2019 combined'!D1791&lt;30, 0, '2012-2019 combined'!D1791-30)</f>
        <v>0</v>
      </c>
    </row>
    <row r="1792" spans="1:6" x14ac:dyDescent="0.25">
      <c r="A1792" s="4">
        <v>42912</v>
      </c>
      <c r="B1792" t="e">
        <f>'2012-2019 combined'!B1792*'2012-2019 sewage only'!$D1792/('2012-2019 sewage only'!$D1792+'2012-2019 sewage only'!$F1792)</f>
        <v>#VALUE!</v>
      </c>
      <c r="C1792">
        <f>'2012-2019 combined'!C1792*'2012-2019 sewage only'!$D1792/('2012-2019 sewage only'!$D1792+'2012-2019 sewage only'!$F1792)</f>
        <v>0</v>
      </c>
      <c r="D1792">
        <f>IF('2012-2019 combined'!D1792&lt;30,'2012-2019 combined'!D1792,30)</f>
        <v>20.399999999999999</v>
      </c>
      <c r="E1792" t="e">
        <f>'2012-2019 combined'!E1792*'2012-2019 sewage only'!$D1792/('2012-2019 sewage only'!$D1792+'2012-2019 sewage only'!$F1792)</f>
        <v>#VALUE!</v>
      </c>
      <c r="F1792">
        <f>IF('2012-2019 combined'!D1792&lt;30, 0, '2012-2019 combined'!D1792-30)</f>
        <v>0</v>
      </c>
    </row>
    <row r="1793" spans="1:6" x14ac:dyDescent="0.25">
      <c r="A1793" s="4">
        <v>42913</v>
      </c>
      <c r="B1793">
        <f>'2012-2019 combined'!B1793*'2012-2019 sewage only'!$D1793/('2012-2019 sewage only'!$D1793+'2012-2019 sewage only'!$F1793)</f>
        <v>14.9</v>
      </c>
      <c r="C1793">
        <f>'2012-2019 combined'!C1793*'2012-2019 sewage only'!$D1793/('2012-2019 sewage only'!$D1793+'2012-2019 sewage only'!$F1793)</f>
        <v>4.83</v>
      </c>
      <c r="D1793">
        <f>IF('2012-2019 combined'!D1793&lt;30,'2012-2019 combined'!D1793,30)</f>
        <v>18.96</v>
      </c>
      <c r="E1793">
        <f>'2012-2019 combined'!E1793*'2012-2019 sewage only'!$D1793/('2012-2019 sewage only'!$D1793+'2012-2019 sewage only'!$F1793)</f>
        <v>36.5</v>
      </c>
      <c r="F1793">
        <f>IF('2012-2019 combined'!D1793&lt;30, 0, '2012-2019 combined'!D1793-30)</f>
        <v>0</v>
      </c>
    </row>
    <row r="1794" spans="1:6" x14ac:dyDescent="0.25">
      <c r="A1794" s="4">
        <v>42914</v>
      </c>
      <c r="B1794" t="e">
        <f>'2012-2019 combined'!B1794*'2012-2019 sewage only'!$D1794/('2012-2019 sewage only'!$D1794+'2012-2019 sewage only'!$F1794)</f>
        <v>#VALUE!</v>
      </c>
      <c r="C1794">
        <f>'2012-2019 combined'!C1794*'2012-2019 sewage only'!$D1794/('2012-2019 sewage only'!$D1794+'2012-2019 sewage only'!$F1794)</f>
        <v>0</v>
      </c>
      <c r="D1794">
        <f>IF('2012-2019 combined'!D1794&lt;30,'2012-2019 combined'!D1794,30)</f>
        <v>19.739999999999998</v>
      </c>
      <c r="E1794" t="e">
        <f>'2012-2019 combined'!E1794*'2012-2019 sewage only'!$D1794/('2012-2019 sewage only'!$D1794+'2012-2019 sewage only'!$F1794)</f>
        <v>#VALUE!</v>
      </c>
      <c r="F1794">
        <f>IF('2012-2019 combined'!D1794&lt;30, 0, '2012-2019 combined'!D1794-30)</f>
        <v>0</v>
      </c>
    </row>
    <row r="1795" spans="1:6" x14ac:dyDescent="0.25">
      <c r="A1795" s="4">
        <v>42915</v>
      </c>
      <c r="B1795">
        <f>'2012-2019 combined'!B1795*'2012-2019 sewage only'!$D1795/('2012-2019 sewage only'!$D1795+'2012-2019 sewage only'!$F1795)</f>
        <v>13.2</v>
      </c>
      <c r="C1795">
        <f>'2012-2019 combined'!C1795*'2012-2019 sewage only'!$D1795/('2012-2019 sewage only'!$D1795+'2012-2019 sewage only'!$F1795)</f>
        <v>0</v>
      </c>
      <c r="D1795">
        <f>IF('2012-2019 combined'!D1795&lt;30,'2012-2019 combined'!D1795,30)</f>
        <v>21.78</v>
      </c>
      <c r="E1795" t="e">
        <f>'2012-2019 combined'!E1795*'2012-2019 sewage only'!$D1795/('2012-2019 sewage only'!$D1795+'2012-2019 sewage only'!$F1795)</f>
        <v>#VALUE!</v>
      </c>
      <c r="F1795">
        <f>IF('2012-2019 combined'!D1795&lt;30, 0, '2012-2019 combined'!D1795-30)</f>
        <v>0</v>
      </c>
    </row>
    <row r="1796" spans="1:6" x14ac:dyDescent="0.25">
      <c r="A1796" s="4">
        <v>42916</v>
      </c>
      <c r="B1796" t="e">
        <f>'2012-2019 combined'!B1796*'2012-2019 sewage only'!$D1796/('2012-2019 sewage only'!$D1796+'2012-2019 sewage only'!$F1796)</f>
        <v>#VALUE!</v>
      </c>
      <c r="C1796">
        <f>'2012-2019 combined'!C1796*'2012-2019 sewage only'!$D1796/('2012-2019 sewage only'!$D1796+'2012-2019 sewage only'!$F1796)</f>
        <v>0</v>
      </c>
      <c r="D1796">
        <f>IF('2012-2019 combined'!D1796&lt;30,'2012-2019 combined'!D1796,30)</f>
        <v>21.67</v>
      </c>
      <c r="E1796" t="e">
        <f>'2012-2019 combined'!E1796*'2012-2019 sewage only'!$D1796/('2012-2019 sewage only'!$D1796+'2012-2019 sewage only'!$F1796)</f>
        <v>#VALUE!</v>
      </c>
      <c r="F1796">
        <f>IF('2012-2019 combined'!D1796&lt;30, 0, '2012-2019 combined'!D1796-30)</f>
        <v>0</v>
      </c>
    </row>
    <row r="1797" spans="1:6" x14ac:dyDescent="0.25">
      <c r="A1797" s="4">
        <v>42917</v>
      </c>
      <c r="B1797" t="e">
        <f>'2012-2019 combined'!B1797*'2012-2019 sewage only'!$D1797/('2012-2019 sewage only'!$D1797+'2012-2019 sewage only'!$F1797)</f>
        <v>#VALUE!</v>
      </c>
      <c r="C1797">
        <f>'2012-2019 combined'!C1797*'2012-2019 sewage only'!$D1797/('2012-2019 sewage only'!$D1797+'2012-2019 sewage only'!$F1797)</f>
        <v>0</v>
      </c>
      <c r="D1797">
        <f>IF('2012-2019 combined'!D1797&lt;30,'2012-2019 combined'!D1797,30)</f>
        <v>18.690000000000001</v>
      </c>
      <c r="E1797" t="e">
        <f>'2012-2019 combined'!E1797*'2012-2019 sewage only'!$D1797/('2012-2019 sewage only'!$D1797+'2012-2019 sewage only'!$F1797)</f>
        <v>#VALUE!</v>
      </c>
      <c r="F1797">
        <f>IF('2012-2019 combined'!D1797&lt;30, 0, '2012-2019 combined'!D1797-30)</f>
        <v>0</v>
      </c>
    </row>
    <row r="1798" spans="1:6" x14ac:dyDescent="0.25">
      <c r="A1798" s="4">
        <v>42918</v>
      </c>
      <c r="B1798" t="e">
        <f>'2012-2019 combined'!B1798*'2012-2019 sewage only'!$D1798/('2012-2019 sewage only'!$D1798+'2012-2019 sewage only'!$F1798)</f>
        <v>#VALUE!</v>
      </c>
      <c r="C1798">
        <f>'2012-2019 combined'!C1798*'2012-2019 sewage only'!$D1798/('2012-2019 sewage only'!$D1798+'2012-2019 sewage only'!$F1798)</f>
        <v>0</v>
      </c>
      <c r="D1798">
        <f>IF('2012-2019 combined'!D1798&lt;30,'2012-2019 combined'!D1798,30)</f>
        <v>18.989999999999998</v>
      </c>
      <c r="E1798" t="e">
        <f>'2012-2019 combined'!E1798*'2012-2019 sewage only'!$D1798/('2012-2019 sewage only'!$D1798+'2012-2019 sewage only'!$F1798)</f>
        <v>#VALUE!</v>
      </c>
      <c r="F1798">
        <f>IF('2012-2019 combined'!D1798&lt;30, 0, '2012-2019 combined'!D1798-30)</f>
        <v>0</v>
      </c>
    </row>
    <row r="1799" spans="1:6" x14ac:dyDescent="0.25">
      <c r="A1799" s="4">
        <v>42919</v>
      </c>
      <c r="B1799" t="e">
        <f>'2012-2019 combined'!B1799*'2012-2019 sewage only'!$D1799/('2012-2019 sewage only'!$D1799+'2012-2019 sewage only'!$F1799)</f>
        <v>#VALUE!</v>
      </c>
      <c r="C1799">
        <f>'2012-2019 combined'!C1799*'2012-2019 sewage only'!$D1799/('2012-2019 sewage only'!$D1799+'2012-2019 sewage only'!$F1799)</f>
        <v>0</v>
      </c>
      <c r="D1799">
        <f>IF('2012-2019 combined'!D1799&lt;30,'2012-2019 combined'!D1799,30)</f>
        <v>19.78</v>
      </c>
      <c r="E1799" t="e">
        <f>'2012-2019 combined'!E1799*'2012-2019 sewage only'!$D1799/('2012-2019 sewage only'!$D1799+'2012-2019 sewage only'!$F1799)</f>
        <v>#VALUE!</v>
      </c>
      <c r="F1799">
        <f>IF('2012-2019 combined'!D1799&lt;30, 0, '2012-2019 combined'!D1799-30)</f>
        <v>0</v>
      </c>
    </row>
    <row r="1800" spans="1:6" x14ac:dyDescent="0.25">
      <c r="A1800" s="4">
        <v>42920</v>
      </c>
      <c r="B1800">
        <f>'2012-2019 combined'!B1800*'2012-2019 sewage only'!$D1800/('2012-2019 sewage only'!$D1800+'2012-2019 sewage only'!$F1800)</f>
        <v>16.5</v>
      </c>
      <c r="C1800">
        <f>'2012-2019 combined'!C1800*'2012-2019 sewage only'!$D1800/('2012-2019 sewage only'!$D1800+'2012-2019 sewage only'!$F1800)</f>
        <v>0</v>
      </c>
      <c r="D1800">
        <f>IF('2012-2019 combined'!D1800&lt;30,'2012-2019 combined'!D1800,30)</f>
        <v>18.96</v>
      </c>
      <c r="E1800">
        <f>'2012-2019 combined'!E1800*'2012-2019 sewage only'!$D1800/('2012-2019 sewage only'!$D1800+'2012-2019 sewage only'!$F1800)</f>
        <v>50</v>
      </c>
      <c r="F1800">
        <f>IF('2012-2019 combined'!D1800&lt;30, 0, '2012-2019 combined'!D1800-30)</f>
        <v>0</v>
      </c>
    </row>
    <row r="1801" spans="1:6" x14ac:dyDescent="0.25">
      <c r="A1801" s="4">
        <v>42921</v>
      </c>
      <c r="B1801" t="e">
        <f>'2012-2019 combined'!B1801*'2012-2019 sewage only'!$D1801/('2012-2019 sewage only'!$D1801+'2012-2019 sewage only'!$F1801)</f>
        <v>#VALUE!</v>
      </c>
      <c r="C1801">
        <f>'2012-2019 combined'!C1801*'2012-2019 sewage only'!$D1801/('2012-2019 sewage only'!$D1801+'2012-2019 sewage only'!$F1801)</f>
        <v>0.51900000000000002</v>
      </c>
      <c r="D1801">
        <f>IF('2012-2019 combined'!D1801&lt;30,'2012-2019 combined'!D1801,30)</f>
        <v>23.94</v>
      </c>
      <c r="E1801" t="e">
        <f>'2012-2019 combined'!E1801*'2012-2019 sewage only'!$D1801/('2012-2019 sewage only'!$D1801+'2012-2019 sewage only'!$F1801)</f>
        <v>#VALUE!</v>
      </c>
      <c r="F1801">
        <f>IF('2012-2019 combined'!D1801&lt;30, 0, '2012-2019 combined'!D1801-30)</f>
        <v>0</v>
      </c>
    </row>
    <row r="1802" spans="1:6" x14ac:dyDescent="0.25">
      <c r="A1802" s="4">
        <v>42922</v>
      </c>
      <c r="B1802">
        <f>'2012-2019 combined'!B1802*'2012-2019 sewage only'!$D1802/('2012-2019 sewage only'!$D1802+'2012-2019 sewage only'!$F1802)</f>
        <v>14.100000000000001</v>
      </c>
      <c r="C1802">
        <f>'2012-2019 combined'!C1802*'2012-2019 sewage only'!$D1802/('2012-2019 sewage only'!$D1802+'2012-2019 sewage only'!$F1802)</f>
        <v>0</v>
      </c>
      <c r="D1802">
        <f>IF('2012-2019 combined'!D1802&lt;30,'2012-2019 combined'!D1802,30)</f>
        <v>21.12</v>
      </c>
      <c r="E1802" t="e">
        <f>'2012-2019 combined'!E1802*'2012-2019 sewage only'!$D1802/('2012-2019 sewage only'!$D1802+'2012-2019 sewage only'!$F1802)</f>
        <v>#VALUE!</v>
      </c>
      <c r="F1802">
        <f>IF('2012-2019 combined'!D1802&lt;30, 0, '2012-2019 combined'!D1802-30)</f>
        <v>0</v>
      </c>
    </row>
    <row r="1803" spans="1:6" x14ac:dyDescent="0.25">
      <c r="A1803" s="4">
        <v>42923</v>
      </c>
      <c r="B1803" t="e">
        <f>'2012-2019 combined'!B1803*'2012-2019 sewage only'!$D1803/('2012-2019 sewage only'!$D1803+'2012-2019 sewage only'!$F1803)</f>
        <v>#VALUE!</v>
      </c>
      <c r="C1803">
        <f>'2012-2019 combined'!C1803*'2012-2019 sewage only'!$D1803/('2012-2019 sewage only'!$D1803+'2012-2019 sewage only'!$F1803)</f>
        <v>0</v>
      </c>
      <c r="D1803">
        <f>IF('2012-2019 combined'!D1803&lt;30,'2012-2019 combined'!D1803,30)</f>
        <v>20.059999999999999</v>
      </c>
      <c r="E1803" t="e">
        <f>'2012-2019 combined'!E1803*'2012-2019 sewage only'!$D1803/('2012-2019 sewage only'!$D1803+'2012-2019 sewage only'!$F1803)</f>
        <v>#VALUE!</v>
      </c>
      <c r="F1803">
        <f>IF('2012-2019 combined'!D1803&lt;30, 0, '2012-2019 combined'!D1803-30)</f>
        <v>0</v>
      </c>
    </row>
    <row r="1804" spans="1:6" x14ac:dyDescent="0.25">
      <c r="A1804" s="4">
        <v>42924</v>
      </c>
      <c r="B1804" t="e">
        <f>'2012-2019 combined'!B1804*'2012-2019 sewage only'!$D1804/('2012-2019 sewage only'!$D1804+'2012-2019 sewage only'!$F1804)</f>
        <v>#VALUE!</v>
      </c>
      <c r="C1804">
        <f>'2012-2019 combined'!C1804*'2012-2019 sewage only'!$D1804/('2012-2019 sewage only'!$D1804+'2012-2019 sewage only'!$F1804)</f>
        <v>0</v>
      </c>
      <c r="D1804">
        <f>IF('2012-2019 combined'!D1804&lt;30,'2012-2019 combined'!D1804,30)</f>
        <v>18.25</v>
      </c>
      <c r="E1804" t="e">
        <f>'2012-2019 combined'!E1804*'2012-2019 sewage only'!$D1804/('2012-2019 sewage only'!$D1804+'2012-2019 sewage only'!$F1804)</f>
        <v>#VALUE!</v>
      </c>
      <c r="F1804">
        <f>IF('2012-2019 combined'!D1804&lt;30, 0, '2012-2019 combined'!D1804-30)</f>
        <v>0</v>
      </c>
    </row>
    <row r="1805" spans="1:6" x14ac:dyDescent="0.25">
      <c r="A1805" s="4">
        <v>42925</v>
      </c>
      <c r="B1805" t="e">
        <f>'2012-2019 combined'!B1805*'2012-2019 sewage only'!$D1805/('2012-2019 sewage only'!$D1805+'2012-2019 sewage only'!$F1805)</f>
        <v>#VALUE!</v>
      </c>
      <c r="C1805">
        <f>'2012-2019 combined'!C1805*'2012-2019 sewage only'!$D1805/('2012-2019 sewage only'!$D1805+'2012-2019 sewage only'!$F1805)</f>
        <v>0</v>
      </c>
      <c r="D1805">
        <f>IF('2012-2019 combined'!D1805&lt;30,'2012-2019 combined'!D1805,30)</f>
        <v>18.63</v>
      </c>
      <c r="E1805" t="e">
        <f>'2012-2019 combined'!E1805*'2012-2019 sewage only'!$D1805/('2012-2019 sewage only'!$D1805+'2012-2019 sewage only'!$F1805)</f>
        <v>#VALUE!</v>
      </c>
      <c r="F1805">
        <f>IF('2012-2019 combined'!D1805&lt;30, 0, '2012-2019 combined'!D1805-30)</f>
        <v>0</v>
      </c>
    </row>
    <row r="1806" spans="1:6" x14ac:dyDescent="0.25">
      <c r="A1806" s="4">
        <v>42926</v>
      </c>
      <c r="B1806" t="e">
        <f>'2012-2019 combined'!B1806*'2012-2019 sewage only'!$D1806/('2012-2019 sewage only'!$D1806+'2012-2019 sewage only'!$F1806)</f>
        <v>#VALUE!</v>
      </c>
      <c r="C1806">
        <f>'2012-2019 combined'!C1806*'2012-2019 sewage only'!$D1806/('2012-2019 sewage only'!$D1806+'2012-2019 sewage only'!$F1806)</f>
        <v>0</v>
      </c>
      <c r="D1806">
        <f>IF('2012-2019 combined'!D1806&lt;30,'2012-2019 combined'!D1806,30)</f>
        <v>19.11</v>
      </c>
      <c r="E1806" t="e">
        <f>'2012-2019 combined'!E1806*'2012-2019 sewage only'!$D1806/('2012-2019 sewage only'!$D1806+'2012-2019 sewage only'!$F1806)</f>
        <v>#VALUE!</v>
      </c>
      <c r="F1806">
        <f>IF('2012-2019 combined'!D1806&lt;30, 0, '2012-2019 combined'!D1806-30)</f>
        <v>0</v>
      </c>
    </row>
    <row r="1807" spans="1:6" x14ac:dyDescent="0.25">
      <c r="A1807" s="4">
        <v>42927</v>
      </c>
      <c r="B1807">
        <f>'2012-2019 combined'!B1807*'2012-2019 sewage only'!$D1807/('2012-2019 sewage only'!$D1807+'2012-2019 sewage only'!$F1807)</f>
        <v>10.271739130434783</v>
      </c>
      <c r="C1807">
        <f>'2012-2019 combined'!C1807*'2012-2019 sewage only'!$D1807/('2012-2019 sewage only'!$D1807+'2012-2019 sewage only'!$F1807)</f>
        <v>0.47690217391304346</v>
      </c>
      <c r="D1807">
        <f>IF('2012-2019 combined'!D1807&lt;30,'2012-2019 combined'!D1807,30)</f>
        <v>30</v>
      </c>
      <c r="E1807">
        <f>'2012-2019 combined'!E1807*'2012-2019 sewage only'!$D1807/('2012-2019 sewage only'!$D1807+'2012-2019 sewage only'!$F1807)</f>
        <v>28.125000000000004</v>
      </c>
      <c r="F1807">
        <f>IF('2012-2019 combined'!D1807&lt;30, 0, '2012-2019 combined'!D1807-30)</f>
        <v>6.7999999999999972</v>
      </c>
    </row>
    <row r="1808" spans="1:6" x14ac:dyDescent="0.25">
      <c r="A1808" s="4">
        <v>42928</v>
      </c>
      <c r="B1808" t="e">
        <f>'2012-2019 combined'!B1808*'2012-2019 sewage only'!$D1808/('2012-2019 sewage only'!$D1808+'2012-2019 sewage only'!$F1808)</f>
        <v>#VALUE!</v>
      </c>
      <c r="C1808">
        <f>'2012-2019 combined'!C1808*'2012-2019 sewage only'!$D1808/('2012-2019 sewage only'!$D1808+'2012-2019 sewage only'!$F1808)</f>
        <v>0</v>
      </c>
      <c r="D1808">
        <f>IF('2012-2019 combined'!D1808&lt;30,'2012-2019 combined'!D1808,30)</f>
        <v>23.64</v>
      </c>
      <c r="E1808" t="e">
        <f>'2012-2019 combined'!E1808*'2012-2019 sewage only'!$D1808/('2012-2019 sewage only'!$D1808+'2012-2019 sewage only'!$F1808)</f>
        <v>#VALUE!</v>
      </c>
      <c r="F1808">
        <f>IF('2012-2019 combined'!D1808&lt;30, 0, '2012-2019 combined'!D1808-30)</f>
        <v>0</v>
      </c>
    </row>
    <row r="1809" spans="1:6" x14ac:dyDescent="0.25">
      <c r="A1809" s="4">
        <v>42929</v>
      </c>
      <c r="B1809">
        <f>'2012-2019 combined'!B1809*'2012-2019 sewage only'!$D1809/('2012-2019 sewage only'!$D1809+'2012-2019 sewage only'!$F1809)</f>
        <v>26.199999999999996</v>
      </c>
      <c r="C1809">
        <f>'2012-2019 combined'!C1809*'2012-2019 sewage only'!$D1809/('2012-2019 sewage only'!$D1809+'2012-2019 sewage only'!$F1809)</f>
        <v>0</v>
      </c>
      <c r="D1809">
        <f>IF('2012-2019 combined'!D1809&lt;30,'2012-2019 combined'!D1809,30)</f>
        <v>21.02</v>
      </c>
      <c r="E1809" t="e">
        <f>'2012-2019 combined'!E1809*'2012-2019 sewage only'!$D1809/('2012-2019 sewage only'!$D1809+'2012-2019 sewage only'!$F1809)</f>
        <v>#VALUE!</v>
      </c>
      <c r="F1809">
        <f>IF('2012-2019 combined'!D1809&lt;30, 0, '2012-2019 combined'!D1809-30)</f>
        <v>0</v>
      </c>
    </row>
    <row r="1810" spans="1:6" x14ac:dyDescent="0.25">
      <c r="A1810" s="4">
        <v>42930</v>
      </c>
      <c r="B1810" t="e">
        <f>'2012-2019 combined'!B1810*'2012-2019 sewage only'!$D1810/('2012-2019 sewage only'!$D1810+'2012-2019 sewage only'!$F1810)</f>
        <v>#VALUE!</v>
      </c>
      <c r="C1810">
        <f>'2012-2019 combined'!C1810*'2012-2019 sewage only'!$D1810/('2012-2019 sewage only'!$D1810+'2012-2019 sewage only'!$F1810)</f>
        <v>0</v>
      </c>
      <c r="D1810">
        <f>IF('2012-2019 combined'!D1810&lt;30,'2012-2019 combined'!D1810,30)</f>
        <v>20.67</v>
      </c>
      <c r="E1810" t="e">
        <f>'2012-2019 combined'!E1810*'2012-2019 sewage only'!$D1810/('2012-2019 sewage only'!$D1810+'2012-2019 sewage only'!$F1810)</f>
        <v>#VALUE!</v>
      </c>
      <c r="F1810">
        <f>IF('2012-2019 combined'!D1810&lt;30, 0, '2012-2019 combined'!D1810-30)</f>
        <v>0</v>
      </c>
    </row>
    <row r="1811" spans="1:6" x14ac:dyDescent="0.25">
      <c r="A1811" s="4">
        <v>42931</v>
      </c>
      <c r="B1811" t="e">
        <f>'2012-2019 combined'!B1811*'2012-2019 sewage only'!$D1811/('2012-2019 sewage only'!$D1811+'2012-2019 sewage only'!$F1811)</f>
        <v>#VALUE!</v>
      </c>
      <c r="C1811">
        <f>'2012-2019 combined'!C1811*'2012-2019 sewage only'!$D1811/('2012-2019 sewage only'!$D1811+'2012-2019 sewage only'!$F1811)</f>
        <v>0</v>
      </c>
      <c r="D1811">
        <f>IF('2012-2019 combined'!D1811&lt;30,'2012-2019 combined'!D1811,30)</f>
        <v>20.03</v>
      </c>
      <c r="E1811" t="e">
        <f>'2012-2019 combined'!E1811*'2012-2019 sewage only'!$D1811/('2012-2019 sewage only'!$D1811+'2012-2019 sewage only'!$F1811)</f>
        <v>#VALUE!</v>
      </c>
      <c r="F1811">
        <f>IF('2012-2019 combined'!D1811&lt;30, 0, '2012-2019 combined'!D1811-30)</f>
        <v>0</v>
      </c>
    </row>
    <row r="1812" spans="1:6" x14ac:dyDescent="0.25">
      <c r="A1812" s="4">
        <v>42932</v>
      </c>
      <c r="B1812" t="e">
        <f>'2012-2019 combined'!B1812*'2012-2019 sewage only'!$D1812/('2012-2019 sewage only'!$D1812+'2012-2019 sewage only'!$F1812)</f>
        <v>#VALUE!</v>
      </c>
      <c r="C1812">
        <f>'2012-2019 combined'!C1812*'2012-2019 sewage only'!$D1812/('2012-2019 sewage only'!$D1812+'2012-2019 sewage only'!$F1812)</f>
        <v>0</v>
      </c>
      <c r="D1812">
        <f>IF('2012-2019 combined'!D1812&lt;30,'2012-2019 combined'!D1812,30)</f>
        <v>30</v>
      </c>
      <c r="E1812" t="e">
        <f>'2012-2019 combined'!E1812*'2012-2019 sewage only'!$D1812/('2012-2019 sewage only'!$D1812+'2012-2019 sewage only'!$F1812)</f>
        <v>#VALUE!</v>
      </c>
      <c r="F1812">
        <f>IF('2012-2019 combined'!D1812&lt;30, 0, '2012-2019 combined'!D1812-30)</f>
        <v>1.629999999999999</v>
      </c>
    </row>
    <row r="1813" spans="1:6" x14ac:dyDescent="0.25">
      <c r="A1813" s="4">
        <v>42933</v>
      </c>
      <c r="B1813" t="e">
        <f>'2012-2019 combined'!B1813*'2012-2019 sewage only'!$D1813/('2012-2019 sewage only'!$D1813+'2012-2019 sewage only'!$F1813)</f>
        <v>#VALUE!</v>
      </c>
      <c r="C1813">
        <f>'2012-2019 combined'!C1813*'2012-2019 sewage only'!$D1813/('2012-2019 sewage only'!$D1813+'2012-2019 sewage only'!$F1813)</f>
        <v>0</v>
      </c>
      <c r="D1813">
        <f>IF('2012-2019 combined'!D1813&lt;30,'2012-2019 combined'!D1813,30)</f>
        <v>24.29</v>
      </c>
      <c r="E1813" t="e">
        <f>'2012-2019 combined'!E1813*'2012-2019 sewage only'!$D1813/('2012-2019 sewage only'!$D1813+'2012-2019 sewage only'!$F1813)</f>
        <v>#VALUE!</v>
      </c>
      <c r="F1813">
        <f>IF('2012-2019 combined'!D1813&lt;30, 0, '2012-2019 combined'!D1813-30)</f>
        <v>0</v>
      </c>
    </row>
    <row r="1814" spans="1:6" x14ac:dyDescent="0.25">
      <c r="A1814" s="4">
        <v>42934</v>
      </c>
      <c r="B1814">
        <f>'2012-2019 combined'!B1814*'2012-2019 sewage only'!$D1814/('2012-2019 sewage only'!$D1814+'2012-2019 sewage only'!$F1814)</f>
        <v>22.2</v>
      </c>
      <c r="C1814">
        <f>'2012-2019 combined'!C1814*'2012-2019 sewage only'!$D1814/('2012-2019 sewage only'!$D1814+'2012-2019 sewage only'!$F1814)</f>
        <v>0.57099999999999995</v>
      </c>
      <c r="D1814">
        <f>IF('2012-2019 combined'!D1814&lt;30,'2012-2019 combined'!D1814,30)</f>
        <v>22</v>
      </c>
      <c r="E1814">
        <f>'2012-2019 combined'!E1814*'2012-2019 sewage only'!$D1814/('2012-2019 sewage only'!$D1814+'2012-2019 sewage only'!$F1814)</f>
        <v>38.299999999999997</v>
      </c>
      <c r="F1814">
        <f>IF('2012-2019 combined'!D1814&lt;30, 0, '2012-2019 combined'!D1814-30)</f>
        <v>0</v>
      </c>
    </row>
    <row r="1815" spans="1:6" x14ac:dyDescent="0.25">
      <c r="A1815" s="4">
        <v>42935</v>
      </c>
      <c r="B1815" t="e">
        <f>'2012-2019 combined'!B1815*'2012-2019 sewage only'!$D1815/('2012-2019 sewage only'!$D1815+'2012-2019 sewage only'!$F1815)</f>
        <v>#VALUE!</v>
      </c>
      <c r="C1815">
        <f>'2012-2019 combined'!C1815*'2012-2019 sewage only'!$D1815/('2012-2019 sewage only'!$D1815+'2012-2019 sewage only'!$F1815)</f>
        <v>0</v>
      </c>
      <c r="D1815">
        <f>IF('2012-2019 combined'!D1815&lt;30,'2012-2019 combined'!D1815,30)</f>
        <v>20.62</v>
      </c>
      <c r="E1815" t="e">
        <f>'2012-2019 combined'!E1815*'2012-2019 sewage only'!$D1815/('2012-2019 sewage only'!$D1815+'2012-2019 sewage only'!$F1815)</f>
        <v>#VALUE!</v>
      </c>
      <c r="F1815">
        <f>IF('2012-2019 combined'!D1815&lt;30, 0, '2012-2019 combined'!D1815-30)</f>
        <v>0</v>
      </c>
    </row>
    <row r="1816" spans="1:6" x14ac:dyDescent="0.25">
      <c r="A1816" s="4">
        <v>42936</v>
      </c>
      <c r="B1816">
        <f>'2012-2019 combined'!B1816*'2012-2019 sewage only'!$D1816/('2012-2019 sewage only'!$D1816+'2012-2019 sewage only'!$F1816)</f>
        <v>31.2</v>
      </c>
      <c r="C1816">
        <f>'2012-2019 combined'!C1816*'2012-2019 sewage only'!$D1816/('2012-2019 sewage only'!$D1816+'2012-2019 sewage only'!$F1816)</f>
        <v>0</v>
      </c>
      <c r="D1816">
        <f>IF('2012-2019 combined'!D1816&lt;30,'2012-2019 combined'!D1816,30)</f>
        <v>20.34</v>
      </c>
      <c r="E1816" t="e">
        <f>'2012-2019 combined'!E1816*'2012-2019 sewage only'!$D1816/('2012-2019 sewage only'!$D1816+'2012-2019 sewage only'!$F1816)</f>
        <v>#VALUE!</v>
      </c>
      <c r="F1816">
        <f>IF('2012-2019 combined'!D1816&lt;30, 0, '2012-2019 combined'!D1816-30)</f>
        <v>0</v>
      </c>
    </row>
    <row r="1817" spans="1:6" x14ac:dyDescent="0.25">
      <c r="A1817" s="4">
        <v>42937</v>
      </c>
      <c r="B1817" t="e">
        <f>'2012-2019 combined'!B1817*'2012-2019 sewage only'!$D1817/('2012-2019 sewage only'!$D1817+'2012-2019 sewage only'!$F1817)</f>
        <v>#VALUE!</v>
      </c>
      <c r="C1817">
        <f>'2012-2019 combined'!C1817*'2012-2019 sewage only'!$D1817/('2012-2019 sewage only'!$D1817+'2012-2019 sewage only'!$F1817)</f>
        <v>0</v>
      </c>
      <c r="D1817">
        <f>IF('2012-2019 combined'!D1817&lt;30,'2012-2019 combined'!D1817,30)</f>
        <v>20.43</v>
      </c>
      <c r="E1817" t="e">
        <f>'2012-2019 combined'!E1817*'2012-2019 sewage only'!$D1817/('2012-2019 sewage only'!$D1817+'2012-2019 sewage only'!$F1817)</f>
        <v>#VALUE!</v>
      </c>
      <c r="F1817">
        <f>IF('2012-2019 combined'!D1817&lt;30, 0, '2012-2019 combined'!D1817-30)</f>
        <v>0</v>
      </c>
    </row>
    <row r="1818" spans="1:6" x14ac:dyDescent="0.25">
      <c r="A1818" s="4">
        <v>42938</v>
      </c>
      <c r="B1818" t="e">
        <f>'2012-2019 combined'!B1818*'2012-2019 sewage only'!$D1818/('2012-2019 sewage only'!$D1818+'2012-2019 sewage only'!$F1818)</f>
        <v>#VALUE!</v>
      </c>
      <c r="C1818">
        <f>'2012-2019 combined'!C1818*'2012-2019 sewage only'!$D1818/('2012-2019 sewage only'!$D1818+'2012-2019 sewage only'!$F1818)</f>
        <v>0</v>
      </c>
      <c r="D1818">
        <f>IF('2012-2019 combined'!D1818&lt;30,'2012-2019 combined'!D1818,30)</f>
        <v>26.84</v>
      </c>
      <c r="E1818" t="e">
        <f>'2012-2019 combined'!E1818*'2012-2019 sewage only'!$D1818/('2012-2019 sewage only'!$D1818+'2012-2019 sewage only'!$F1818)</f>
        <v>#VALUE!</v>
      </c>
      <c r="F1818">
        <f>IF('2012-2019 combined'!D1818&lt;30, 0, '2012-2019 combined'!D1818-30)</f>
        <v>0</v>
      </c>
    </row>
    <row r="1819" spans="1:6" x14ac:dyDescent="0.25">
      <c r="A1819" s="4">
        <v>42939</v>
      </c>
      <c r="B1819" t="e">
        <f>'2012-2019 combined'!B1819*'2012-2019 sewage only'!$D1819/('2012-2019 sewage only'!$D1819+'2012-2019 sewage only'!$F1819)</f>
        <v>#VALUE!</v>
      </c>
      <c r="C1819">
        <f>'2012-2019 combined'!C1819*'2012-2019 sewage only'!$D1819/('2012-2019 sewage only'!$D1819+'2012-2019 sewage only'!$F1819)</f>
        <v>0</v>
      </c>
      <c r="D1819">
        <f>IF('2012-2019 combined'!D1819&lt;30,'2012-2019 combined'!D1819,30)</f>
        <v>20.51</v>
      </c>
      <c r="E1819" t="e">
        <f>'2012-2019 combined'!E1819*'2012-2019 sewage only'!$D1819/('2012-2019 sewage only'!$D1819+'2012-2019 sewage only'!$F1819)</f>
        <v>#VALUE!</v>
      </c>
      <c r="F1819">
        <f>IF('2012-2019 combined'!D1819&lt;30, 0, '2012-2019 combined'!D1819-30)</f>
        <v>0</v>
      </c>
    </row>
    <row r="1820" spans="1:6" x14ac:dyDescent="0.25">
      <c r="A1820" s="4">
        <v>42940</v>
      </c>
      <c r="B1820" t="e">
        <f>'2012-2019 combined'!B1820*'2012-2019 sewage only'!$D1820/('2012-2019 sewage only'!$D1820+'2012-2019 sewage only'!$F1820)</f>
        <v>#VALUE!</v>
      </c>
      <c r="C1820">
        <f>'2012-2019 combined'!C1820*'2012-2019 sewage only'!$D1820/('2012-2019 sewage only'!$D1820+'2012-2019 sewage only'!$F1820)</f>
        <v>0</v>
      </c>
      <c r="D1820">
        <f>IF('2012-2019 combined'!D1820&lt;30,'2012-2019 combined'!D1820,30)</f>
        <v>22.48</v>
      </c>
      <c r="E1820" t="e">
        <f>'2012-2019 combined'!E1820*'2012-2019 sewage only'!$D1820/('2012-2019 sewage only'!$D1820+'2012-2019 sewage only'!$F1820)</f>
        <v>#VALUE!</v>
      </c>
      <c r="F1820">
        <f>IF('2012-2019 combined'!D1820&lt;30, 0, '2012-2019 combined'!D1820-30)</f>
        <v>0</v>
      </c>
    </row>
    <row r="1821" spans="1:6" x14ac:dyDescent="0.25">
      <c r="A1821" s="4">
        <v>42941</v>
      </c>
      <c r="B1821">
        <f>'2012-2019 combined'!B1821*'2012-2019 sewage only'!$D1821/('2012-2019 sewage only'!$D1821+'2012-2019 sewage only'!$F1821)</f>
        <v>13.3</v>
      </c>
      <c r="C1821">
        <f>'2012-2019 combined'!C1821*'2012-2019 sewage only'!$D1821/('2012-2019 sewage only'!$D1821+'2012-2019 sewage only'!$F1821)</f>
        <v>0.40699999999999997</v>
      </c>
      <c r="D1821">
        <f>IF('2012-2019 combined'!D1821&lt;30,'2012-2019 combined'!D1821,30)</f>
        <v>22.82</v>
      </c>
      <c r="E1821">
        <f>'2012-2019 combined'!E1821*'2012-2019 sewage only'!$D1821/('2012-2019 sewage only'!$D1821+'2012-2019 sewage only'!$F1821)</f>
        <v>32.6</v>
      </c>
      <c r="F1821">
        <f>IF('2012-2019 combined'!D1821&lt;30, 0, '2012-2019 combined'!D1821-30)</f>
        <v>0</v>
      </c>
    </row>
    <row r="1822" spans="1:6" x14ac:dyDescent="0.25">
      <c r="A1822" s="4">
        <v>42942</v>
      </c>
      <c r="B1822" t="e">
        <f>'2012-2019 combined'!B1822*'2012-2019 sewage only'!$D1822/('2012-2019 sewage only'!$D1822+'2012-2019 sewage only'!$F1822)</f>
        <v>#VALUE!</v>
      </c>
      <c r="C1822">
        <f>'2012-2019 combined'!C1822*'2012-2019 sewage only'!$D1822/('2012-2019 sewage only'!$D1822+'2012-2019 sewage only'!$F1822)</f>
        <v>0</v>
      </c>
      <c r="D1822">
        <f>IF('2012-2019 combined'!D1822&lt;30,'2012-2019 combined'!D1822,30)</f>
        <v>30</v>
      </c>
      <c r="E1822" t="e">
        <f>'2012-2019 combined'!E1822*'2012-2019 sewage only'!$D1822/('2012-2019 sewage only'!$D1822+'2012-2019 sewage only'!$F1822)</f>
        <v>#VALUE!</v>
      </c>
      <c r="F1822">
        <f>IF('2012-2019 combined'!D1822&lt;30, 0, '2012-2019 combined'!D1822-30)</f>
        <v>3.2100000000000009</v>
      </c>
    </row>
    <row r="1823" spans="1:6" x14ac:dyDescent="0.25">
      <c r="A1823" s="4">
        <v>42943</v>
      </c>
      <c r="B1823">
        <f>'2012-2019 combined'!B1823*'2012-2019 sewage only'!$D1823/('2012-2019 sewage only'!$D1823+'2012-2019 sewage only'!$F1823)</f>
        <v>11.569148936170214</v>
      </c>
      <c r="C1823">
        <f>'2012-2019 combined'!C1823*'2012-2019 sewage only'!$D1823/('2012-2019 sewage only'!$D1823+'2012-2019 sewage only'!$F1823)</f>
        <v>0</v>
      </c>
      <c r="D1823">
        <f>IF('2012-2019 combined'!D1823&lt;30,'2012-2019 combined'!D1823,30)</f>
        <v>30</v>
      </c>
      <c r="E1823" t="e">
        <f>'2012-2019 combined'!E1823*'2012-2019 sewage only'!$D1823/('2012-2019 sewage only'!$D1823+'2012-2019 sewage only'!$F1823)</f>
        <v>#VALUE!</v>
      </c>
      <c r="F1823">
        <f>IF('2012-2019 combined'!D1823&lt;30, 0, '2012-2019 combined'!D1823-30)</f>
        <v>7.9999999999998295E-2</v>
      </c>
    </row>
    <row r="1824" spans="1:6" x14ac:dyDescent="0.25">
      <c r="A1824" s="4">
        <v>42944</v>
      </c>
      <c r="B1824" t="e">
        <f>'2012-2019 combined'!B1824*'2012-2019 sewage only'!$D1824/('2012-2019 sewage only'!$D1824+'2012-2019 sewage only'!$F1824)</f>
        <v>#VALUE!</v>
      </c>
      <c r="C1824">
        <f>'2012-2019 combined'!C1824*'2012-2019 sewage only'!$D1824/('2012-2019 sewage only'!$D1824+'2012-2019 sewage only'!$F1824)</f>
        <v>0</v>
      </c>
      <c r="D1824">
        <f>IF('2012-2019 combined'!D1824&lt;30,'2012-2019 combined'!D1824,30)</f>
        <v>23.84</v>
      </c>
      <c r="E1824" t="e">
        <f>'2012-2019 combined'!E1824*'2012-2019 sewage only'!$D1824/('2012-2019 sewage only'!$D1824+'2012-2019 sewage only'!$F1824)</f>
        <v>#VALUE!</v>
      </c>
      <c r="F1824">
        <f>IF('2012-2019 combined'!D1824&lt;30, 0, '2012-2019 combined'!D1824-30)</f>
        <v>0</v>
      </c>
    </row>
    <row r="1825" spans="1:6" x14ac:dyDescent="0.25">
      <c r="A1825" s="4">
        <v>42945</v>
      </c>
      <c r="B1825" t="e">
        <f>'2012-2019 combined'!B1825*'2012-2019 sewage only'!$D1825/('2012-2019 sewage only'!$D1825+'2012-2019 sewage only'!$F1825)</f>
        <v>#VALUE!</v>
      </c>
      <c r="C1825">
        <f>'2012-2019 combined'!C1825*'2012-2019 sewage only'!$D1825/('2012-2019 sewage only'!$D1825+'2012-2019 sewage only'!$F1825)</f>
        <v>0</v>
      </c>
      <c r="D1825">
        <f>IF('2012-2019 combined'!D1825&lt;30,'2012-2019 combined'!D1825,30)</f>
        <v>22.2</v>
      </c>
      <c r="E1825" t="e">
        <f>'2012-2019 combined'!E1825*'2012-2019 sewage only'!$D1825/('2012-2019 sewage only'!$D1825+'2012-2019 sewage only'!$F1825)</f>
        <v>#VALUE!</v>
      </c>
      <c r="F1825">
        <f>IF('2012-2019 combined'!D1825&lt;30, 0, '2012-2019 combined'!D1825-30)</f>
        <v>0</v>
      </c>
    </row>
    <row r="1826" spans="1:6" x14ac:dyDescent="0.25">
      <c r="A1826" s="4">
        <v>42946</v>
      </c>
      <c r="B1826" t="e">
        <f>'2012-2019 combined'!B1826*'2012-2019 sewage only'!$D1826/('2012-2019 sewage only'!$D1826+'2012-2019 sewage only'!$F1826)</f>
        <v>#VALUE!</v>
      </c>
      <c r="C1826">
        <f>'2012-2019 combined'!C1826*'2012-2019 sewage only'!$D1826/('2012-2019 sewage only'!$D1826+'2012-2019 sewage only'!$F1826)</f>
        <v>0</v>
      </c>
      <c r="D1826">
        <f>IF('2012-2019 combined'!D1826&lt;30,'2012-2019 combined'!D1826,30)</f>
        <v>22.54</v>
      </c>
      <c r="E1826" t="e">
        <f>'2012-2019 combined'!E1826*'2012-2019 sewage only'!$D1826/('2012-2019 sewage only'!$D1826+'2012-2019 sewage only'!$F1826)</f>
        <v>#VALUE!</v>
      </c>
      <c r="F1826">
        <f>IF('2012-2019 combined'!D1826&lt;30, 0, '2012-2019 combined'!D1826-30)</f>
        <v>0</v>
      </c>
    </row>
    <row r="1827" spans="1:6" x14ac:dyDescent="0.25">
      <c r="A1827" s="4">
        <v>42947</v>
      </c>
      <c r="B1827" t="e">
        <f>'2012-2019 combined'!B1827*'2012-2019 sewage only'!$D1827/('2012-2019 sewage only'!$D1827+'2012-2019 sewage only'!$F1827)</f>
        <v>#VALUE!</v>
      </c>
      <c r="C1827">
        <f>'2012-2019 combined'!C1827*'2012-2019 sewage only'!$D1827/('2012-2019 sewage only'!$D1827+'2012-2019 sewage only'!$F1827)</f>
        <v>0</v>
      </c>
      <c r="D1827">
        <f>IF('2012-2019 combined'!D1827&lt;30,'2012-2019 combined'!D1827,30)</f>
        <v>21.63</v>
      </c>
      <c r="E1827" t="e">
        <f>'2012-2019 combined'!E1827*'2012-2019 sewage only'!$D1827/('2012-2019 sewage only'!$D1827+'2012-2019 sewage only'!$F1827)</f>
        <v>#VALUE!</v>
      </c>
      <c r="F1827">
        <f>IF('2012-2019 combined'!D1827&lt;30, 0, '2012-2019 combined'!D1827-30)</f>
        <v>0</v>
      </c>
    </row>
    <row r="1828" spans="1:6" x14ac:dyDescent="0.25">
      <c r="A1828" s="4">
        <v>42948</v>
      </c>
      <c r="B1828">
        <f>'2012-2019 combined'!B1828*'2012-2019 sewage only'!$D1828/('2012-2019 sewage only'!$D1828+'2012-2019 sewage only'!$F1828)</f>
        <v>6.4999999999999991</v>
      </c>
      <c r="C1828">
        <f>'2012-2019 combined'!C1828*'2012-2019 sewage only'!$D1828/('2012-2019 sewage only'!$D1828+'2012-2019 sewage only'!$F1828)</f>
        <v>7.0600000000000005</v>
      </c>
      <c r="D1828">
        <f>IF('2012-2019 combined'!D1828&lt;30,'2012-2019 combined'!D1828,30)</f>
        <v>25.53</v>
      </c>
      <c r="E1828">
        <f>'2012-2019 combined'!E1828*'2012-2019 sewage only'!$D1828/('2012-2019 sewage only'!$D1828+'2012-2019 sewage only'!$F1828)</f>
        <v>30.4</v>
      </c>
      <c r="F1828">
        <f>IF('2012-2019 combined'!D1828&lt;30, 0, '2012-2019 combined'!D1828-30)</f>
        <v>0</v>
      </c>
    </row>
    <row r="1829" spans="1:6" x14ac:dyDescent="0.25">
      <c r="A1829" s="4">
        <v>42949</v>
      </c>
      <c r="B1829" t="e">
        <f>'2012-2019 combined'!B1829*'2012-2019 sewage only'!$D1829/('2012-2019 sewage only'!$D1829+'2012-2019 sewage only'!$F1829)</f>
        <v>#VALUE!</v>
      </c>
      <c r="C1829">
        <f>'2012-2019 combined'!C1829*'2012-2019 sewage only'!$D1829/('2012-2019 sewage only'!$D1829+'2012-2019 sewage only'!$F1829)</f>
        <v>0</v>
      </c>
      <c r="D1829">
        <f>IF('2012-2019 combined'!D1829&lt;30,'2012-2019 combined'!D1829,30)</f>
        <v>21.92</v>
      </c>
      <c r="E1829" t="e">
        <f>'2012-2019 combined'!E1829*'2012-2019 sewage only'!$D1829/('2012-2019 sewage only'!$D1829+'2012-2019 sewage only'!$F1829)</f>
        <v>#VALUE!</v>
      </c>
      <c r="F1829">
        <f>IF('2012-2019 combined'!D1829&lt;30, 0, '2012-2019 combined'!D1829-30)</f>
        <v>0</v>
      </c>
    </row>
    <row r="1830" spans="1:6" x14ac:dyDescent="0.25">
      <c r="A1830" s="4">
        <v>42950</v>
      </c>
      <c r="B1830">
        <f>'2012-2019 combined'!B1830*'2012-2019 sewage only'!$D1830/('2012-2019 sewage only'!$D1830+'2012-2019 sewage only'!$F1830)</f>
        <v>7.49</v>
      </c>
      <c r="C1830">
        <f>'2012-2019 combined'!C1830*'2012-2019 sewage only'!$D1830/('2012-2019 sewage only'!$D1830+'2012-2019 sewage only'!$F1830)</f>
        <v>0</v>
      </c>
      <c r="D1830">
        <f>IF('2012-2019 combined'!D1830&lt;30,'2012-2019 combined'!D1830,30)</f>
        <v>22.94</v>
      </c>
      <c r="E1830" t="e">
        <f>'2012-2019 combined'!E1830*'2012-2019 sewage only'!$D1830/('2012-2019 sewage only'!$D1830+'2012-2019 sewage only'!$F1830)</f>
        <v>#VALUE!</v>
      </c>
      <c r="F1830">
        <f>IF('2012-2019 combined'!D1830&lt;30, 0, '2012-2019 combined'!D1830-30)</f>
        <v>0</v>
      </c>
    </row>
    <row r="1831" spans="1:6" x14ac:dyDescent="0.25">
      <c r="A1831" s="4">
        <v>42951</v>
      </c>
      <c r="B1831" t="e">
        <f>'2012-2019 combined'!B1831*'2012-2019 sewage only'!$D1831/('2012-2019 sewage only'!$D1831+'2012-2019 sewage only'!$F1831)</f>
        <v>#VALUE!</v>
      </c>
      <c r="C1831">
        <f>'2012-2019 combined'!C1831*'2012-2019 sewage only'!$D1831/('2012-2019 sewage only'!$D1831+'2012-2019 sewage only'!$F1831)</f>
        <v>0</v>
      </c>
      <c r="D1831">
        <f>IF('2012-2019 combined'!D1831&lt;30,'2012-2019 combined'!D1831,30)</f>
        <v>20.23</v>
      </c>
      <c r="E1831" t="e">
        <f>'2012-2019 combined'!E1831*'2012-2019 sewage only'!$D1831/('2012-2019 sewage only'!$D1831+'2012-2019 sewage only'!$F1831)</f>
        <v>#VALUE!</v>
      </c>
      <c r="F1831">
        <f>IF('2012-2019 combined'!D1831&lt;30, 0, '2012-2019 combined'!D1831-30)</f>
        <v>0</v>
      </c>
    </row>
    <row r="1832" spans="1:6" x14ac:dyDescent="0.25">
      <c r="A1832" s="4">
        <v>42952</v>
      </c>
      <c r="B1832" t="e">
        <f>'2012-2019 combined'!B1832*'2012-2019 sewage only'!$D1832/('2012-2019 sewage only'!$D1832+'2012-2019 sewage only'!$F1832)</f>
        <v>#VALUE!</v>
      </c>
      <c r="C1832">
        <f>'2012-2019 combined'!C1832*'2012-2019 sewage only'!$D1832/('2012-2019 sewage only'!$D1832+'2012-2019 sewage only'!$F1832)</f>
        <v>0</v>
      </c>
      <c r="D1832">
        <f>IF('2012-2019 combined'!D1832&lt;30,'2012-2019 combined'!D1832,30)</f>
        <v>20.350000000000001</v>
      </c>
      <c r="E1832" t="e">
        <f>'2012-2019 combined'!E1832*'2012-2019 sewage only'!$D1832/('2012-2019 sewage only'!$D1832+'2012-2019 sewage only'!$F1832)</f>
        <v>#VALUE!</v>
      </c>
      <c r="F1832">
        <f>IF('2012-2019 combined'!D1832&lt;30, 0, '2012-2019 combined'!D1832-30)</f>
        <v>0</v>
      </c>
    </row>
    <row r="1833" spans="1:6" x14ac:dyDescent="0.25">
      <c r="A1833" s="4">
        <v>42953</v>
      </c>
      <c r="B1833" t="e">
        <f>'2012-2019 combined'!B1833*'2012-2019 sewage only'!$D1833/('2012-2019 sewage only'!$D1833+'2012-2019 sewage only'!$F1833)</f>
        <v>#VALUE!</v>
      </c>
      <c r="C1833">
        <f>'2012-2019 combined'!C1833*'2012-2019 sewage only'!$D1833/('2012-2019 sewage only'!$D1833+'2012-2019 sewage only'!$F1833)</f>
        <v>0</v>
      </c>
      <c r="D1833">
        <f>IF('2012-2019 combined'!D1833&lt;30,'2012-2019 combined'!D1833,30)</f>
        <v>20.52</v>
      </c>
      <c r="E1833" t="e">
        <f>'2012-2019 combined'!E1833*'2012-2019 sewage only'!$D1833/('2012-2019 sewage only'!$D1833+'2012-2019 sewage only'!$F1833)</f>
        <v>#VALUE!</v>
      </c>
      <c r="F1833">
        <f>IF('2012-2019 combined'!D1833&lt;30, 0, '2012-2019 combined'!D1833-30)</f>
        <v>0</v>
      </c>
    </row>
    <row r="1834" spans="1:6" x14ac:dyDescent="0.25">
      <c r="A1834" s="4">
        <v>42954</v>
      </c>
      <c r="B1834" t="e">
        <f>'2012-2019 combined'!B1834*'2012-2019 sewage only'!$D1834/('2012-2019 sewage only'!$D1834+'2012-2019 sewage only'!$F1834)</f>
        <v>#VALUE!</v>
      </c>
      <c r="C1834">
        <f>'2012-2019 combined'!C1834*'2012-2019 sewage only'!$D1834/('2012-2019 sewage only'!$D1834+'2012-2019 sewage only'!$F1834)</f>
        <v>0</v>
      </c>
      <c r="D1834">
        <f>IF('2012-2019 combined'!D1834&lt;30,'2012-2019 combined'!D1834,30)</f>
        <v>20.28</v>
      </c>
      <c r="E1834" t="e">
        <f>'2012-2019 combined'!E1834*'2012-2019 sewage only'!$D1834/('2012-2019 sewage only'!$D1834+'2012-2019 sewage only'!$F1834)</f>
        <v>#VALUE!</v>
      </c>
      <c r="F1834">
        <f>IF('2012-2019 combined'!D1834&lt;30, 0, '2012-2019 combined'!D1834-30)</f>
        <v>0</v>
      </c>
    </row>
    <row r="1835" spans="1:6" x14ac:dyDescent="0.25">
      <c r="A1835" s="4">
        <v>42955</v>
      </c>
      <c r="B1835">
        <f>'2012-2019 combined'!B1835*'2012-2019 sewage only'!$D1835/('2012-2019 sewage only'!$D1835+'2012-2019 sewage only'!$F1835)</f>
        <v>12.4</v>
      </c>
      <c r="C1835">
        <f>'2012-2019 combined'!C1835*'2012-2019 sewage only'!$D1835/('2012-2019 sewage only'!$D1835+'2012-2019 sewage only'!$F1835)</f>
        <v>0.86</v>
      </c>
      <c r="D1835">
        <f>IF('2012-2019 combined'!D1835&lt;30,'2012-2019 combined'!D1835,30)</f>
        <v>20.69</v>
      </c>
      <c r="E1835">
        <f>'2012-2019 combined'!E1835*'2012-2019 sewage only'!$D1835/('2012-2019 sewage only'!$D1835+'2012-2019 sewage only'!$F1835)</f>
        <v>38.6</v>
      </c>
      <c r="F1835">
        <f>IF('2012-2019 combined'!D1835&lt;30, 0, '2012-2019 combined'!D1835-30)</f>
        <v>0</v>
      </c>
    </row>
    <row r="1836" spans="1:6" x14ac:dyDescent="0.25">
      <c r="A1836" s="4">
        <v>42956</v>
      </c>
      <c r="B1836" t="e">
        <f>'2012-2019 combined'!B1836*'2012-2019 sewage only'!$D1836/('2012-2019 sewage only'!$D1836+'2012-2019 sewage only'!$F1836)</f>
        <v>#VALUE!</v>
      </c>
      <c r="C1836">
        <f>'2012-2019 combined'!C1836*'2012-2019 sewage only'!$D1836/('2012-2019 sewage only'!$D1836+'2012-2019 sewage only'!$F1836)</f>
        <v>0</v>
      </c>
      <c r="D1836">
        <f>IF('2012-2019 combined'!D1836&lt;30,'2012-2019 combined'!D1836,30)</f>
        <v>20.96</v>
      </c>
      <c r="E1836" t="e">
        <f>'2012-2019 combined'!E1836*'2012-2019 sewage only'!$D1836/('2012-2019 sewage only'!$D1836+'2012-2019 sewage only'!$F1836)</f>
        <v>#VALUE!</v>
      </c>
      <c r="F1836">
        <f>IF('2012-2019 combined'!D1836&lt;30, 0, '2012-2019 combined'!D1836-30)</f>
        <v>0</v>
      </c>
    </row>
    <row r="1837" spans="1:6" x14ac:dyDescent="0.25">
      <c r="A1837" s="4">
        <v>42957</v>
      </c>
      <c r="B1837">
        <f>'2012-2019 combined'!B1837*'2012-2019 sewage only'!$D1837/('2012-2019 sewage only'!$D1837+'2012-2019 sewage only'!$F1837)</f>
        <v>12.3</v>
      </c>
      <c r="C1837">
        <f>'2012-2019 combined'!C1837*'2012-2019 sewage only'!$D1837/('2012-2019 sewage only'!$D1837+'2012-2019 sewage only'!$F1837)</f>
        <v>0</v>
      </c>
      <c r="D1837">
        <f>IF('2012-2019 combined'!D1837&lt;30,'2012-2019 combined'!D1837,30)</f>
        <v>23.12</v>
      </c>
      <c r="E1837" t="e">
        <f>'2012-2019 combined'!E1837*'2012-2019 sewage only'!$D1837/('2012-2019 sewage only'!$D1837+'2012-2019 sewage only'!$F1837)</f>
        <v>#VALUE!</v>
      </c>
      <c r="F1837">
        <f>IF('2012-2019 combined'!D1837&lt;30, 0, '2012-2019 combined'!D1837-30)</f>
        <v>0</v>
      </c>
    </row>
    <row r="1838" spans="1:6" x14ac:dyDescent="0.25">
      <c r="A1838" s="4">
        <v>42958</v>
      </c>
      <c r="B1838" t="e">
        <f>'2012-2019 combined'!B1838*'2012-2019 sewage only'!$D1838/('2012-2019 sewage only'!$D1838+'2012-2019 sewage only'!$F1838)</f>
        <v>#VALUE!</v>
      </c>
      <c r="C1838">
        <f>'2012-2019 combined'!C1838*'2012-2019 sewage only'!$D1838/('2012-2019 sewage only'!$D1838+'2012-2019 sewage only'!$F1838)</f>
        <v>0</v>
      </c>
      <c r="D1838">
        <f>IF('2012-2019 combined'!D1838&lt;30,'2012-2019 combined'!D1838,30)</f>
        <v>20.83</v>
      </c>
      <c r="E1838" t="e">
        <f>'2012-2019 combined'!E1838*'2012-2019 sewage only'!$D1838/('2012-2019 sewage only'!$D1838+'2012-2019 sewage only'!$F1838)</f>
        <v>#VALUE!</v>
      </c>
      <c r="F1838">
        <f>IF('2012-2019 combined'!D1838&lt;30, 0, '2012-2019 combined'!D1838-30)</f>
        <v>0</v>
      </c>
    </row>
    <row r="1839" spans="1:6" x14ac:dyDescent="0.25">
      <c r="A1839" s="4">
        <v>42959</v>
      </c>
      <c r="B1839" t="e">
        <f>'2012-2019 combined'!B1839*'2012-2019 sewage only'!$D1839/('2012-2019 sewage only'!$D1839+'2012-2019 sewage only'!$F1839)</f>
        <v>#VALUE!</v>
      </c>
      <c r="C1839">
        <f>'2012-2019 combined'!C1839*'2012-2019 sewage only'!$D1839/('2012-2019 sewage only'!$D1839+'2012-2019 sewage only'!$F1839)</f>
        <v>0</v>
      </c>
      <c r="D1839">
        <f>IF('2012-2019 combined'!D1839&lt;30,'2012-2019 combined'!D1839,30)</f>
        <v>19.91</v>
      </c>
      <c r="E1839" t="e">
        <f>'2012-2019 combined'!E1839*'2012-2019 sewage only'!$D1839/('2012-2019 sewage only'!$D1839+'2012-2019 sewage only'!$F1839)</f>
        <v>#VALUE!</v>
      </c>
      <c r="F1839">
        <f>IF('2012-2019 combined'!D1839&lt;30, 0, '2012-2019 combined'!D1839-30)</f>
        <v>0</v>
      </c>
    </row>
    <row r="1840" spans="1:6" x14ac:dyDescent="0.25">
      <c r="A1840" s="4">
        <v>42960</v>
      </c>
      <c r="B1840" t="e">
        <f>'2012-2019 combined'!B1840*'2012-2019 sewage only'!$D1840/('2012-2019 sewage only'!$D1840+'2012-2019 sewage only'!$F1840)</f>
        <v>#VALUE!</v>
      </c>
      <c r="C1840">
        <f>'2012-2019 combined'!C1840*'2012-2019 sewage only'!$D1840/('2012-2019 sewage only'!$D1840+'2012-2019 sewage only'!$F1840)</f>
        <v>0</v>
      </c>
      <c r="D1840">
        <f>IF('2012-2019 combined'!D1840&lt;30,'2012-2019 combined'!D1840,30)</f>
        <v>20.3</v>
      </c>
      <c r="E1840" t="e">
        <f>'2012-2019 combined'!E1840*'2012-2019 sewage only'!$D1840/('2012-2019 sewage only'!$D1840+'2012-2019 sewage only'!$F1840)</f>
        <v>#VALUE!</v>
      </c>
      <c r="F1840">
        <f>IF('2012-2019 combined'!D1840&lt;30, 0, '2012-2019 combined'!D1840-30)</f>
        <v>0</v>
      </c>
    </row>
    <row r="1841" spans="1:6" x14ac:dyDescent="0.25">
      <c r="A1841" s="4">
        <v>42961</v>
      </c>
      <c r="B1841" t="e">
        <f>'2012-2019 combined'!B1841*'2012-2019 sewage only'!$D1841/('2012-2019 sewage only'!$D1841+'2012-2019 sewage only'!$F1841)</f>
        <v>#VALUE!</v>
      </c>
      <c r="C1841">
        <f>'2012-2019 combined'!C1841*'2012-2019 sewage only'!$D1841/('2012-2019 sewage only'!$D1841+'2012-2019 sewage only'!$F1841)</f>
        <v>0</v>
      </c>
      <c r="D1841">
        <f>IF('2012-2019 combined'!D1841&lt;30,'2012-2019 combined'!D1841,30)</f>
        <v>20.87</v>
      </c>
      <c r="E1841" t="e">
        <f>'2012-2019 combined'!E1841*'2012-2019 sewage only'!$D1841/('2012-2019 sewage only'!$D1841+'2012-2019 sewage only'!$F1841)</f>
        <v>#VALUE!</v>
      </c>
      <c r="F1841">
        <f>IF('2012-2019 combined'!D1841&lt;30, 0, '2012-2019 combined'!D1841-30)</f>
        <v>0</v>
      </c>
    </row>
    <row r="1842" spans="1:6" x14ac:dyDescent="0.25">
      <c r="A1842" s="4">
        <v>42962</v>
      </c>
      <c r="B1842">
        <f>'2012-2019 combined'!B1842*'2012-2019 sewage only'!$D1842/('2012-2019 sewage only'!$D1842+'2012-2019 sewage only'!$F1842)</f>
        <v>9.24</v>
      </c>
      <c r="C1842">
        <f>'2012-2019 combined'!C1842*'2012-2019 sewage only'!$D1842/('2012-2019 sewage only'!$D1842+'2012-2019 sewage only'!$F1842)</f>
        <v>1.1000000000000001</v>
      </c>
      <c r="D1842">
        <f>IF('2012-2019 combined'!D1842&lt;30,'2012-2019 combined'!D1842,30)</f>
        <v>20.64</v>
      </c>
      <c r="E1842">
        <f>'2012-2019 combined'!E1842*'2012-2019 sewage only'!$D1842/('2012-2019 sewage only'!$D1842+'2012-2019 sewage only'!$F1842)</f>
        <v>25.4</v>
      </c>
      <c r="F1842">
        <f>IF('2012-2019 combined'!D1842&lt;30, 0, '2012-2019 combined'!D1842-30)</f>
        <v>0</v>
      </c>
    </row>
    <row r="1843" spans="1:6" x14ac:dyDescent="0.25">
      <c r="A1843" s="4">
        <v>42963</v>
      </c>
      <c r="B1843" t="e">
        <f>'2012-2019 combined'!B1843*'2012-2019 sewage only'!$D1843/('2012-2019 sewage only'!$D1843+'2012-2019 sewage only'!$F1843)</f>
        <v>#VALUE!</v>
      </c>
      <c r="C1843">
        <f>'2012-2019 combined'!C1843*'2012-2019 sewage only'!$D1843/('2012-2019 sewage only'!$D1843+'2012-2019 sewage only'!$F1843)</f>
        <v>0</v>
      </c>
      <c r="D1843">
        <f>IF('2012-2019 combined'!D1843&lt;30,'2012-2019 combined'!D1843,30)</f>
        <v>21.5</v>
      </c>
      <c r="E1843" t="e">
        <f>'2012-2019 combined'!E1843*'2012-2019 sewage only'!$D1843/('2012-2019 sewage only'!$D1843+'2012-2019 sewage only'!$F1843)</f>
        <v>#VALUE!</v>
      </c>
      <c r="F1843">
        <f>IF('2012-2019 combined'!D1843&lt;30, 0, '2012-2019 combined'!D1843-30)</f>
        <v>0</v>
      </c>
    </row>
    <row r="1844" spans="1:6" x14ac:dyDescent="0.25">
      <c r="A1844" s="4">
        <v>42964</v>
      </c>
      <c r="B1844">
        <f>'2012-2019 combined'!B1844*'2012-2019 sewage only'!$D1844/('2012-2019 sewage only'!$D1844+'2012-2019 sewage only'!$F1844)</f>
        <v>8.4700000000000006</v>
      </c>
      <c r="C1844">
        <f>'2012-2019 combined'!C1844*'2012-2019 sewage only'!$D1844/('2012-2019 sewage only'!$D1844+'2012-2019 sewage only'!$F1844)</f>
        <v>0</v>
      </c>
      <c r="D1844">
        <f>IF('2012-2019 combined'!D1844&lt;30,'2012-2019 combined'!D1844,30)</f>
        <v>21.95</v>
      </c>
      <c r="E1844" t="e">
        <f>'2012-2019 combined'!E1844*'2012-2019 sewage only'!$D1844/('2012-2019 sewage only'!$D1844+'2012-2019 sewage only'!$F1844)</f>
        <v>#VALUE!</v>
      </c>
      <c r="F1844">
        <f>IF('2012-2019 combined'!D1844&lt;30, 0, '2012-2019 combined'!D1844-30)</f>
        <v>0</v>
      </c>
    </row>
    <row r="1845" spans="1:6" x14ac:dyDescent="0.25">
      <c r="A1845" s="4">
        <v>42965</v>
      </c>
      <c r="B1845" t="e">
        <f>'2012-2019 combined'!B1845*'2012-2019 sewage only'!$D1845/('2012-2019 sewage only'!$D1845+'2012-2019 sewage only'!$F1845)</f>
        <v>#VALUE!</v>
      </c>
      <c r="C1845">
        <f>'2012-2019 combined'!C1845*'2012-2019 sewage only'!$D1845/('2012-2019 sewage only'!$D1845+'2012-2019 sewage only'!$F1845)</f>
        <v>0</v>
      </c>
      <c r="D1845">
        <f>IF('2012-2019 combined'!D1845&lt;30,'2012-2019 combined'!D1845,30)</f>
        <v>21.83</v>
      </c>
      <c r="E1845" t="e">
        <f>'2012-2019 combined'!E1845*'2012-2019 sewage only'!$D1845/('2012-2019 sewage only'!$D1845+'2012-2019 sewage only'!$F1845)</f>
        <v>#VALUE!</v>
      </c>
      <c r="F1845">
        <f>IF('2012-2019 combined'!D1845&lt;30, 0, '2012-2019 combined'!D1845-30)</f>
        <v>0</v>
      </c>
    </row>
    <row r="1846" spans="1:6" x14ac:dyDescent="0.25">
      <c r="A1846" s="4">
        <v>42966</v>
      </c>
      <c r="B1846" t="e">
        <f>'2012-2019 combined'!B1846*'2012-2019 sewage only'!$D1846/('2012-2019 sewage only'!$D1846+'2012-2019 sewage only'!$F1846)</f>
        <v>#VALUE!</v>
      </c>
      <c r="C1846">
        <f>'2012-2019 combined'!C1846*'2012-2019 sewage only'!$D1846/('2012-2019 sewage only'!$D1846+'2012-2019 sewage only'!$F1846)</f>
        <v>0</v>
      </c>
      <c r="D1846">
        <f>IF('2012-2019 combined'!D1846&lt;30,'2012-2019 combined'!D1846,30)</f>
        <v>21.17</v>
      </c>
      <c r="E1846" t="e">
        <f>'2012-2019 combined'!E1846*'2012-2019 sewage only'!$D1846/('2012-2019 sewage only'!$D1846+'2012-2019 sewage only'!$F1846)</f>
        <v>#VALUE!</v>
      </c>
      <c r="F1846">
        <f>IF('2012-2019 combined'!D1846&lt;30, 0, '2012-2019 combined'!D1846-30)</f>
        <v>0</v>
      </c>
    </row>
    <row r="1847" spans="1:6" x14ac:dyDescent="0.25">
      <c r="A1847" s="4">
        <v>42967</v>
      </c>
      <c r="B1847" t="e">
        <f>'2012-2019 combined'!B1847*'2012-2019 sewage only'!$D1847/('2012-2019 sewage only'!$D1847+'2012-2019 sewage only'!$F1847)</f>
        <v>#VALUE!</v>
      </c>
      <c r="C1847">
        <f>'2012-2019 combined'!C1847*'2012-2019 sewage only'!$D1847/('2012-2019 sewage only'!$D1847+'2012-2019 sewage only'!$F1847)</f>
        <v>0</v>
      </c>
      <c r="D1847">
        <f>IF('2012-2019 combined'!D1847&lt;30,'2012-2019 combined'!D1847,30)</f>
        <v>22.15</v>
      </c>
      <c r="E1847" t="e">
        <f>'2012-2019 combined'!E1847*'2012-2019 sewage only'!$D1847/('2012-2019 sewage only'!$D1847+'2012-2019 sewage only'!$F1847)</f>
        <v>#VALUE!</v>
      </c>
      <c r="F1847">
        <f>IF('2012-2019 combined'!D1847&lt;30, 0, '2012-2019 combined'!D1847-30)</f>
        <v>0</v>
      </c>
    </row>
    <row r="1848" spans="1:6" x14ac:dyDescent="0.25">
      <c r="A1848" s="4">
        <v>42968</v>
      </c>
      <c r="B1848" t="e">
        <f>'2012-2019 combined'!B1848*'2012-2019 sewage only'!$D1848/('2012-2019 sewage only'!$D1848+'2012-2019 sewage only'!$F1848)</f>
        <v>#VALUE!</v>
      </c>
      <c r="C1848">
        <f>'2012-2019 combined'!C1848*'2012-2019 sewage only'!$D1848/('2012-2019 sewage only'!$D1848+'2012-2019 sewage only'!$F1848)</f>
        <v>0</v>
      </c>
      <c r="D1848">
        <f>IF('2012-2019 combined'!D1848&lt;30,'2012-2019 combined'!D1848,30)</f>
        <v>27.43</v>
      </c>
      <c r="E1848" t="e">
        <f>'2012-2019 combined'!E1848*'2012-2019 sewage only'!$D1848/('2012-2019 sewage only'!$D1848+'2012-2019 sewage only'!$F1848)</f>
        <v>#VALUE!</v>
      </c>
      <c r="F1848">
        <f>IF('2012-2019 combined'!D1848&lt;30, 0, '2012-2019 combined'!D1848-30)</f>
        <v>0</v>
      </c>
    </row>
    <row r="1849" spans="1:6" x14ac:dyDescent="0.25">
      <c r="A1849" s="4">
        <v>42969</v>
      </c>
      <c r="B1849">
        <f>'2012-2019 combined'!B1849*'2012-2019 sewage only'!$D1849/('2012-2019 sewage only'!$D1849+'2012-2019 sewage only'!$F1849)</f>
        <v>7.18</v>
      </c>
      <c r="C1849" t="e">
        <f>'2012-2019 combined'!C1849*'2012-2019 sewage only'!$D1849/('2012-2019 sewage only'!$D1849+'2012-2019 sewage only'!$F1849)</f>
        <v>#VALUE!</v>
      </c>
      <c r="D1849">
        <f>IF('2012-2019 combined'!D1849&lt;30,'2012-2019 combined'!D1849,30)</f>
        <v>26.13</v>
      </c>
      <c r="E1849">
        <f>'2012-2019 combined'!E1849*'2012-2019 sewage only'!$D1849/('2012-2019 sewage only'!$D1849+'2012-2019 sewage only'!$F1849)</f>
        <v>34.1</v>
      </c>
      <c r="F1849">
        <f>IF('2012-2019 combined'!D1849&lt;30, 0, '2012-2019 combined'!D1849-30)</f>
        <v>0</v>
      </c>
    </row>
    <row r="1850" spans="1:6" x14ac:dyDescent="0.25">
      <c r="A1850" s="4">
        <v>42970</v>
      </c>
      <c r="B1850" t="e">
        <f>'2012-2019 combined'!B1850*'2012-2019 sewage only'!$D1850/('2012-2019 sewage only'!$D1850+'2012-2019 sewage only'!$F1850)</f>
        <v>#VALUE!</v>
      </c>
      <c r="C1850">
        <f>'2012-2019 combined'!C1850*'2012-2019 sewage only'!$D1850/('2012-2019 sewage only'!$D1850+'2012-2019 sewage only'!$F1850)</f>
        <v>0</v>
      </c>
      <c r="D1850">
        <f>IF('2012-2019 combined'!D1850&lt;30,'2012-2019 combined'!D1850,30)</f>
        <v>22.76</v>
      </c>
      <c r="E1850" t="e">
        <f>'2012-2019 combined'!E1850*'2012-2019 sewage only'!$D1850/('2012-2019 sewage only'!$D1850+'2012-2019 sewage only'!$F1850)</f>
        <v>#VALUE!</v>
      </c>
      <c r="F1850">
        <f>IF('2012-2019 combined'!D1850&lt;30, 0, '2012-2019 combined'!D1850-30)</f>
        <v>0</v>
      </c>
    </row>
    <row r="1851" spans="1:6" x14ac:dyDescent="0.25">
      <c r="A1851" s="4">
        <v>42971</v>
      </c>
      <c r="B1851">
        <f>'2012-2019 combined'!B1851*'2012-2019 sewage only'!$D1851/('2012-2019 sewage only'!$D1851+'2012-2019 sewage only'!$F1851)</f>
        <v>9.58</v>
      </c>
      <c r="C1851">
        <f>'2012-2019 combined'!C1851*'2012-2019 sewage only'!$D1851/('2012-2019 sewage only'!$D1851+'2012-2019 sewage only'!$F1851)</f>
        <v>0</v>
      </c>
      <c r="D1851">
        <f>IF('2012-2019 combined'!D1851&lt;30,'2012-2019 combined'!D1851,30)</f>
        <v>20.49</v>
      </c>
      <c r="E1851" t="e">
        <f>'2012-2019 combined'!E1851*'2012-2019 sewage only'!$D1851/('2012-2019 sewage only'!$D1851+'2012-2019 sewage only'!$F1851)</f>
        <v>#VALUE!</v>
      </c>
      <c r="F1851">
        <f>IF('2012-2019 combined'!D1851&lt;30, 0, '2012-2019 combined'!D1851-30)</f>
        <v>0</v>
      </c>
    </row>
    <row r="1852" spans="1:6" x14ac:dyDescent="0.25">
      <c r="A1852" s="4">
        <v>42972</v>
      </c>
      <c r="B1852" t="e">
        <f>'2012-2019 combined'!B1852*'2012-2019 sewage only'!$D1852/('2012-2019 sewage only'!$D1852+'2012-2019 sewage only'!$F1852)</f>
        <v>#VALUE!</v>
      </c>
      <c r="C1852">
        <f>'2012-2019 combined'!C1852*'2012-2019 sewage only'!$D1852/('2012-2019 sewage only'!$D1852+'2012-2019 sewage only'!$F1852)</f>
        <v>0</v>
      </c>
      <c r="D1852">
        <f>IF('2012-2019 combined'!D1852&lt;30,'2012-2019 combined'!D1852,30)</f>
        <v>22.59</v>
      </c>
      <c r="E1852" t="e">
        <f>'2012-2019 combined'!E1852*'2012-2019 sewage only'!$D1852/('2012-2019 sewage only'!$D1852+'2012-2019 sewage only'!$F1852)</f>
        <v>#VALUE!</v>
      </c>
      <c r="F1852">
        <f>IF('2012-2019 combined'!D1852&lt;30, 0, '2012-2019 combined'!D1852-30)</f>
        <v>0</v>
      </c>
    </row>
    <row r="1853" spans="1:6" x14ac:dyDescent="0.25">
      <c r="A1853" s="4">
        <v>42973</v>
      </c>
      <c r="B1853" t="e">
        <f>'2012-2019 combined'!B1853*'2012-2019 sewage only'!$D1853/('2012-2019 sewage only'!$D1853+'2012-2019 sewage only'!$F1853)</f>
        <v>#VALUE!</v>
      </c>
      <c r="C1853">
        <f>'2012-2019 combined'!C1853*'2012-2019 sewage only'!$D1853/('2012-2019 sewage only'!$D1853+'2012-2019 sewage only'!$F1853)</f>
        <v>0</v>
      </c>
      <c r="D1853">
        <f>IF('2012-2019 combined'!D1853&lt;30,'2012-2019 combined'!D1853,30)</f>
        <v>22.48</v>
      </c>
      <c r="E1853" t="e">
        <f>'2012-2019 combined'!E1853*'2012-2019 sewage only'!$D1853/('2012-2019 sewage only'!$D1853+'2012-2019 sewage only'!$F1853)</f>
        <v>#VALUE!</v>
      </c>
      <c r="F1853">
        <f>IF('2012-2019 combined'!D1853&lt;30, 0, '2012-2019 combined'!D1853-30)</f>
        <v>0</v>
      </c>
    </row>
    <row r="1854" spans="1:6" x14ac:dyDescent="0.25">
      <c r="A1854" s="4">
        <v>42974</v>
      </c>
      <c r="B1854" t="e">
        <f>'2012-2019 combined'!B1854*'2012-2019 sewage only'!$D1854/('2012-2019 sewage only'!$D1854+'2012-2019 sewage only'!$F1854)</f>
        <v>#VALUE!</v>
      </c>
      <c r="C1854">
        <f>'2012-2019 combined'!C1854*'2012-2019 sewage only'!$D1854/('2012-2019 sewage only'!$D1854+'2012-2019 sewage only'!$F1854)</f>
        <v>0</v>
      </c>
      <c r="D1854">
        <f>IF('2012-2019 combined'!D1854&lt;30,'2012-2019 combined'!D1854,30)</f>
        <v>22.83</v>
      </c>
      <c r="E1854" t="e">
        <f>'2012-2019 combined'!E1854*'2012-2019 sewage only'!$D1854/('2012-2019 sewage only'!$D1854+'2012-2019 sewage only'!$F1854)</f>
        <v>#VALUE!</v>
      </c>
      <c r="F1854">
        <f>IF('2012-2019 combined'!D1854&lt;30, 0, '2012-2019 combined'!D1854-30)</f>
        <v>0</v>
      </c>
    </row>
    <row r="1855" spans="1:6" x14ac:dyDescent="0.25">
      <c r="A1855" s="4">
        <v>42975</v>
      </c>
      <c r="B1855" t="e">
        <f>'2012-2019 combined'!B1855*'2012-2019 sewage only'!$D1855/('2012-2019 sewage only'!$D1855+'2012-2019 sewage only'!$F1855)</f>
        <v>#VALUE!</v>
      </c>
      <c r="C1855">
        <f>'2012-2019 combined'!C1855*'2012-2019 sewage only'!$D1855/('2012-2019 sewage only'!$D1855+'2012-2019 sewage only'!$F1855)</f>
        <v>0</v>
      </c>
      <c r="D1855">
        <f>IF('2012-2019 combined'!D1855&lt;30,'2012-2019 combined'!D1855,30)</f>
        <v>30</v>
      </c>
      <c r="E1855" t="e">
        <f>'2012-2019 combined'!E1855*'2012-2019 sewage only'!$D1855/('2012-2019 sewage only'!$D1855+'2012-2019 sewage only'!$F1855)</f>
        <v>#VALUE!</v>
      </c>
      <c r="F1855">
        <f>IF('2012-2019 combined'!D1855&lt;30, 0, '2012-2019 combined'!D1855-30)</f>
        <v>3.2199999999999989</v>
      </c>
    </row>
    <row r="1856" spans="1:6" x14ac:dyDescent="0.25">
      <c r="A1856" s="4">
        <v>42976</v>
      </c>
      <c r="B1856">
        <f>'2012-2019 combined'!B1856*'2012-2019 sewage only'!$D1856/('2012-2019 sewage only'!$D1856+'2012-2019 sewage only'!$F1856)</f>
        <v>7.57</v>
      </c>
      <c r="C1856">
        <f>'2012-2019 combined'!C1856*'2012-2019 sewage only'!$D1856/('2012-2019 sewage only'!$D1856+'2012-2019 sewage only'!$F1856)</f>
        <v>5.7000000000000011</v>
      </c>
      <c r="D1856">
        <f>IF('2012-2019 combined'!D1856&lt;30,'2012-2019 combined'!D1856,30)</f>
        <v>25.92</v>
      </c>
      <c r="E1856">
        <f>'2012-2019 combined'!E1856*'2012-2019 sewage only'!$D1856/('2012-2019 sewage only'!$D1856+'2012-2019 sewage only'!$F1856)</f>
        <v>31.8</v>
      </c>
      <c r="F1856">
        <f>IF('2012-2019 combined'!D1856&lt;30, 0, '2012-2019 combined'!D1856-30)</f>
        <v>0</v>
      </c>
    </row>
    <row r="1857" spans="1:6" x14ac:dyDescent="0.25">
      <c r="A1857" s="4">
        <v>42977</v>
      </c>
      <c r="B1857" t="e">
        <f>'2012-2019 combined'!B1857*'2012-2019 sewage only'!$D1857/('2012-2019 sewage only'!$D1857+'2012-2019 sewage only'!$F1857)</f>
        <v>#VALUE!</v>
      </c>
      <c r="C1857">
        <f>'2012-2019 combined'!C1857*'2012-2019 sewage only'!$D1857/('2012-2019 sewage only'!$D1857+'2012-2019 sewage only'!$F1857)</f>
        <v>0</v>
      </c>
      <c r="D1857">
        <f>IF('2012-2019 combined'!D1857&lt;30,'2012-2019 combined'!D1857,30)</f>
        <v>22.4</v>
      </c>
      <c r="E1857" t="e">
        <f>'2012-2019 combined'!E1857*'2012-2019 sewage only'!$D1857/('2012-2019 sewage only'!$D1857+'2012-2019 sewage only'!$F1857)</f>
        <v>#VALUE!</v>
      </c>
      <c r="F1857">
        <f>IF('2012-2019 combined'!D1857&lt;30, 0, '2012-2019 combined'!D1857-30)</f>
        <v>0</v>
      </c>
    </row>
    <row r="1858" spans="1:6" x14ac:dyDescent="0.25">
      <c r="A1858" s="4">
        <v>42978</v>
      </c>
      <c r="B1858">
        <f>'2012-2019 combined'!B1858*'2012-2019 sewage only'!$D1858/('2012-2019 sewage only'!$D1858+'2012-2019 sewage only'!$F1858)</f>
        <v>9.7100000000000009</v>
      </c>
      <c r="C1858">
        <f>'2012-2019 combined'!C1858*'2012-2019 sewage only'!$D1858/('2012-2019 sewage only'!$D1858+'2012-2019 sewage only'!$F1858)</f>
        <v>0</v>
      </c>
      <c r="D1858">
        <f>IF('2012-2019 combined'!D1858&lt;30,'2012-2019 combined'!D1858,30)</f>
        <v>22.07</v>
      </c>
      <c r="E1858" t="e">
        <f>'2012-2019 combined'!E1858*'2012-2019 sewage only'!$D1858/('2012-2019 sewage only'!$D1858+'2012-2019 sewage only'!$F1858)</f>
        <v>#VALUE!</v>
      </c>
      <c r="F1858">
        <f>IF('2012-2019 combined'!D1858&lt;30, 0, '2012-2019 combined'!D1858-30)</f>
        <v>0</v>
      </c>
    </row>
    <row r="1859" spans="1:6" x14ac:dyDescent="0.25">
      <c r="A1859" s="4">
        <v>42979</v>
      </c>
      <c r="B1859" t="e">
        <f>'2012-2019 combined'!B1859*'2012-2019 sewage only'!$D1859/('2012-2019 sewage only'!$D1859+'2012-2019 sewage only'!$F1859)</f>
        <v>#VALUE!</v>
      </c>
      <c r="C1859">
        <f>'2012-2019 combined'!C1859*'2012-2019 sewage only'!$D1859/('2012-2019 sewage only'!$D1859+'2012-2019 sewage only'!$F1859)</f>
        <v>0</v>
      </c>
      <c r="D1859">
        <f>IF('2012-2019 combined'!D1859&lt;30,'2012-2019 combined'!D1859,30)</f>
        <v>20.62</v>
      </c>
      <c r="E1859" t="e">
        <f>'2012-2019 combined'!E1859*'2012-2019 sewage only'!$D1859/('2012-2019 sewage only'!$D1859+'2012-2019 sewage only'!$F1859)</f>
        <v>#VALUE!</v>
      </c>
      <c r="F1859">
        <f>IF('2012-2019 combined'!D1859&lt;30, 0, '2012-2019 combined'!D1859-30)</f>
        <v>0</v>
      </c>
    </row>
    <row r="1860" spans="1:6" x14ac:dyDescent="0.25">
      <c r="A1860" s="4">
        <v>42980</v>
      </c>
      <c r="B1860" t="e">
        <f>'2012-2019 combined'!B1860*'2012-2019 sewage only'!$D1860/('2012-2019 sewage only'!$D1860+'2012-2019 sewage only'!$F1860)</f>
        <v>#VALUE!</v>
      </c>
      <c r="C1860">
        <f>'2012-2019 combined'!C1860*'2012-2019 sewage only'!$D1860/('2012-2019 sewage only'!$D1860+'2012-2019 sewage only'!$F1860)</f>
        <v>0</v>
      </c>
      <c r="D1860">
        <f>IF('2012-2019 combined'!D1860&lt;30,'2012-2019 combined'!D1860,30)</f>
        <v>19.760000000000002</v>
      </c>
      <c r="E1860" t="e">
        <f>'2012-2019 combined'!E1860*'2012-2019 sewage only'!$D1860/('2012-2019 sewage only'!$D1860+'2012-2019 sewage only'!$F1860)</f>
        <v>#VALUE!</v>
      </c>
      <c r="F1860">
        <f>IF('2012-2019 combined'!D1860&lt;30, 0, '2012-2019 combined'!D1860-30)</f>
        <v>0</v>
      </c>
    </row>
    <row r="1861" spans="1:6" x14ac:dyDescent="0.25">
      <c r="A1861" s="4">
        <v>42981</v>
      </c>
      <c r="B1861" t="e">
        <f>'2012-2019 combined'!B1861*'2012-2019 sewage only'!$D1861/('2012-2019 sewage only'!$D1861+'2012-2019 sewage only'!$F1861)</f>
        <v>#VALUE!</v>
      </c>
      <c r="C1861">
        <f>'2012-2019 combined'!C1861*'2012-2019 sewage only'!$D1861/('2012-2019 sewage only'!$D1861+'2012-2019 sewage only'!$F1861)</f>
        <v>0</v>
      </c>
      <c r="D1861">
        <f>IF('2012-2019 combined'!D1861&lt;30,'2012-2019 combined'!D1861,30)</f>
        <v>20.04</v>
      </c>
      <c r="E1861" t="e">
        <f>'2012-2019 combined'!E1861*'2012-2019 sewage only'!$D1861/('2012-2019 sewage only'!$D1861+'2012-2019 sewage only'!$F1861)</f>
        <v>#VALUE!</v>
      </c>
      <c r="F1861">
        <f>IF('2012-2019 combined'!D1861&lt;30, 0, '2012-2019 combined'!D1861-30)</f>
        <v>0</v>
      </c>
    </row>
    <row r="1862" spans="1:6" x14ac:dyDescent="0.25">
      <c r="A1862" s="4">
        <v>42982</v>
      </c>
      <c r="B1862" t="e">
        <f>'2012-2019 combined'!B1862*'2012-2019 sewage only'!$D1862/('2012-2019 sewage only'!$D1862+'2012-2019 sewage only'!$F1862)</f>
        <v>#VALUE!</v>
      </c>
      <c r="C1862">
        <f>'2012-2019 combined'!C1862*'2012-2019 sewage only'!$D1862/('2012-2019 sewage only'!$D1862+'2012-2019 sewage only'!$F1862)</f>
        <v>0</v>
      </c>
      <c r="D1862">
        <f>IF('2012-2019 combined'!D1862&lt;30,'2012-2019 combined'!D1862,30)</f>
        <v>27.66</v>
      </c>
      <c r="E1862" t="e">
        <f>'2012-2019 combined'!E1862*'2012-2019 sewage only'!$D1862/('2012-2019 sewage only'!$D1862+'2012-2019 sewage only'!$F1862)</f>
        <v>#VALUE!</v>
      </c>
      <c r="F1862">
        <f>IF('2012-2019 combined'!D1862&lt;30, 0, '2012-2019 combined'!D1862-30)</f>
        <v>0</v>
      </c>
    </row>
    <row r="1863" spans="1:6" x14ac:dyDescent="0.25">
      <c r="A1863" s="4">
        <v>42983</v>
      </c>
      <c r="B1863">
        <f>'2012-2019 combined'!B1863*'2012-2019 sewage only'!$D1863/('2012-2019 sewage only'!$D1863+'2012-2019 sewage only'!$F1863)</f>
        <v>10.7</v>
      </c>
      <c r="C1863">
        <f>'2012-2019 combined'!C1863*'2012-2019 sewage only'!$D1863/('2012-2019 sewage only'!$D1863+'2012-2019 sewage only'!$F1863)</f>
        <v>0.95300000000000007</v>
      </c>
      <c r="D1863">
        <f>IF('2012-2019 combined'!D1863&lt;30,'2012-2019 combined'!D1863,30)</f>
        <v>20.53</v>
      </c>
      <c r="E1863">
        <f>'2012-2019 combined'!E1863*'2012-2019 sewage only'!$D1863/('2012-2019 sewage only'!$D1863+'2012-2019 sewage only'!$F1863)</f>
        <v>31.8</v>
      </c>
      <c r="F1863">
        <f>IF('2012-2019 combined'!D1863&lt;30, 0, '2012-2019 combined'!D1863-30)</f>
        <v>0</v>
      </c>
    </row>
    <row r="1864" spans="1:6" x14ac:dyDescent="0.25">
      <c r="A1864" s="4">
        <v>42984</v>
      </c>
      <c r="B1864" t="e">
        <f>'2012-2019 combined'!B1864*'2012-2019 sewage only'!$D1864/('2012-2019 sewage only'!$D1864+'2012-2019 sewage only'!$F1864)</f>
        <v>#VALUE!</v>
      </c>
      <c r="C1864">
        <f>'2012-2019 combined'!C1864*'2012-2019 sewage only'!$D1864/('2012-2019 sewage only'!$D1864+'2012-2019 sewage only'!$F1864)</f>
        <v>0</v>
      </c>
      <c r="D1864">
        <f>IF('2012-2019 combined'!D1864&lt;30,'2012-2019 combined'!D1864,30)</f>
        <v>20.48</v>
      </c>
      <c r="E1864" t="e">
        <f>'2012-2019 combined'!E1864*'2012-2019 sewage only'!$D1864/('2012-2019 sewage only'!$D1864+'2012-2019 sewage only'!$F1864)</f>
        <v>#VALUE!</v>
      </c>
      <c r="F1864">
        <f>IF('2012-2019 combined'!D1864&lt;30, 0, '2012-2019 combined'!D1864-30)</f>
        <v>0</v>
      </c>
    </row>
    <row r="1865" spans="1:6" x14ac:dyDescent="0.25">
      <c r="A1865" s="4">
        <v>42985</v>
      </c>
      <c r="B1865">
        <f>'2012-2019 combined'!B1865*'2012-2019 sewage only'!$D1865/('2012-2019 sewage only'!$D1865+'2012-2019 sewage only'!$F1865)</f>
        <v>20.9</v>
      </c>
      <c r="C1865">
        <f>'2012-2019 combined'!C1865*'2012-2019 sewage only'!$D1865/('2012-2019 sewage only'!$D1865+'2012-2019 sewage only'!$F1865)</f>
        <v>0</v>
      </c>
      <c r="D1865">
        <f>IF('2012-2019 combined'!D1865&lt;30,'2012-2019 combined'!D1865,30)</f>
        <v>20.52</v>
      </c>
      <c r="E1865" t="e">
        <f>'2012-2019 combined'!E1865*'2012-2019 sewage only'!$D1865/('2012-2019 sewage only'!$D1865+'2012-2019 sewage only'!$F1865)</f>
        <v>#VALUE!</v>
      </c>
      <c r="F1865">
        <f>IF('2012-2019 combined'!D1865&lt;30, 0, '2012-2019 combined'!D1865-30)</f>
        <v>0</v>
      </c>
    </row>
    <row r="1866" spans="1:6" x14ac:dyDescent="0.25">
      <c r="A1866" s="4">
        <v>42986</v>
      </c>
      <c r="B1866" t="e">
        <f>'2012-2019 combined'!B1866*'2012-2019 sewage only'!$D1866/('2012-2019 sewage only'!$D1866+'2012-2019 sewage only'!$F1866)</f>
        <v>#VALUE!</v>
      </c>
      <c r="C1866">
        <f>'2012-2019 combined'!C1866*'2012-2019 sewage only'!$D1866/('2012-2019 sewage only'!$D1866+'2012-2019 sewage only'!$F1866)</f>
        <v>0</v>
      </c>
      <c r="D1866">
        <f>IF('2012-2019 combined'!D1866&lt;30,'2012-2019 combined'!D1866,30)</f>
        <v>19.38</v>
      </c>
      <c r="E1866" t="e">
        <f>'2012-2019 combined'!E1866*'2012-2019 sewage only'!$D1866/('2012-2019 sewage only'!$D1866+'2012-2019 sewage only'!$F1866)</f>
        <v>#VALUE!</v>
      </c>
      <c r="F1866">
        <f>IF('2012-2019 combined'!D1866&lt;30, 0, '2012-2019 combined'!D1866-30)</f>
        <v>0</v>
      </c>
    </row>
    <row r="1867" spans="1:6" x14ac:dyDescent="0.25">
      <c r="A1867" s="4">
        <v>42987</v>
      </c>
      <c r="B1867" t="e">
        <f>'2012-2019 combined'!B1867*'2012-2019 sewage only'!$D1867/('2012-2019 sewage only'!$D1867+'2012-2019 sewage only'!$F1867)</f>
        <v>#VALUE!</v>
      </c>
      <c r="C1867">
        <f>'2012-2019 combined'!C1867*'2012-2019 sewage only'!$D1867/('2012-2019 sewage only'!$D1867+'2012-2019 sewage only'!$F1867)</f>
        <v>0</v>
      </c>
      <c r="D1867">
        <f>IF('2012-2019 combined'!D1867&lt;30,'2012-2019 combined'!D1867,30)</f>
        <v>18.850000000000001</v>
      </c>
      <c r="E1867" t="e">
        <f>'2012-2019 combined'!E1867*'2012-2019 sewage only'!$D1867/('2012-2019 sewage only'!$D1867+'2012-2019 sewage only'!$F1867)</f>
        <v>#VALUE!</v>
      </c>
      <c r="F1867">
        <f>IF('2012-2019 combined'!D1867&lt;30, 0, '2012-2019 combined'!D1867-30)</f>
        <v>0</v>
      </c>
    </row>
    <row r="1868" spans="1:6" x14ac:dyDescent="0.25">
      <c r="A1868" s="4">
        <v>42988</v>
      </c>
      <c r="B1868" t="e">
        <f>'2012-2019 combined'!B1868*'2012-2019 sewage only'!$D1868/('2012-2019 sewage only'!$D1868+'2012-2019 sewage only'!$F1868)</f>
        <v>#VALUE!</v>
      </c>
      <c r="C1868">
        <f>'2012-2019 combined'!C1868*'2012-2019 sewage only'!$D1868/('2012-2019 sewage only'!$D1868+'2012-2019 sewage only'!$F1868)</f>
        <v>0</v>
      </c>
      <c r="D1868">
        <f>IF('2012-2019 combined'!D1868&lt;30,'2012-2019 combined'!D1868,30)</f>
        <v>19.190000000000001</v>
      </c>
      <c r="E1868" t="e">
        <f>'2012-2019 combined'!E1868*'2012-2019 sewage only'!$D1868/('2012-2019 sewage only'!$D1868+'2012-2019 sewage only'!$F1868)</f>
        <v>#VALUE!</v>
      </c>
      <c r="F1868">
        <f>IF('2012-2019 combined'!D1868&lt;30, 0, '2012-2019 combined'!D1868-30)</f>
        <v>0</v>
      </c>
    </row>
    <row r="1869" spans="1:6" x14ac:dyDescent="0.25">
      <c r="A1869" s="4">
        <v>42989</v>
      </c>
      <c r="B1869" t="e">
        <f>'2012-2019 combined'!B1869*'2012-2019 sewage only'!$D1869/('2012-2019 sewage only'!$D1869+'2012-2019 sewage only'!$F1869)</f>
        <v>#VALUE!</v>
      </c>
      <c r="C1869">
        <f>'2012-2019 combined'!C1869*'2012-2019 sewage only'!$D1869/('2012-2019 sewage only'!$D1869+'2012-2019 sewage only'!$F1869)</f>
        <v>0</v>
      </c>
      <c r="D1869">
        <f>IF('2012-2019 combined'!D1869&lt;30,'2012-2019 combined'!D1869,30)</f>
        <v>20.03</v>
      </c>
      <c r="E1869" t="e">
        <f>'2012-2019 combined'!E1869*'2012-2019 sewage only'!$D1869/('2012-2019 sewage only'!$D1869+'2012-2019 sewage only'!$F1869)</f>
        <v>#VALUE!</v>
      </c>
      <c r="F1869">
        <f>IF('2012-2019 combined'!D1869&lt;30, 0, '2012-2019 combined'!D1869-30)</f>
        <v>0</v>
      </c>
    </row>
    <row r="1870" spans="1:6" x14ac:dyDescent="0.25">
      <c r="A1870" s="4">
        <v>42990</v>
      </c>
      <c r="B1870">
        <f>'2012-2019 combined'!B1870*'2012-2019 sewage only'!$D1870/('2012-2019 sewage only'!$D1870+'2012-2019 sewage only'!$F1870)</f>
        <v>7.46</v>
      </c>
      <c r="C1870">
        <f>'2012-2019 combined'!C1870*'2012-2019 sewage only'!$D1870/('2012-2019 sewage only'!$D1870+'2012-2019 sewage only'!$F1870)</f>
        <v>0.83099999999999996</v>
      </c>
      <c r="D1870">
        <f>IF('2012-2019 combined'!D1870&lt;30,'2012-2019 combined'!D1870,30)</f>
        <v>20.309999999999999</v>
      </c>
      <c r="E1870">
        <f>'2012-2019 combined'!E1870*'2012-2019 sewage only'!$D1870/('2012-2019 sewage only'!$D1870+'2012-2019 sewage only'!$F1870)</f>
        <v>37.1</v>
      </c>
      <c r="F1870">
        <f>IF('2012-2019 combined'!D1870&lt;30, 0, '2012-2019 combined'!D1870-30)</f>
        <v>0</v>
      </c>
    </row>
    <row r="1871" spans="1:6" x14ac:dyDescent="0.25">
      <c r="A1871" s="4">
        <v>42991</v>
      </c>
      <c r="B1871" t="e">
        <f>'2012-2019 combined'!B1871*'2012-2019 sewage only'!$D1871/('2012-2019 sewage only'!$D1871+'2012-2019 sewage only'!$F1871)</f>
        <v>#VALUE!</v>
      </c>
      <c r="C1871">
        <f>'2012-2019 combined'!C1871*'2012-2019 sewage only'!$D1871/('2012-2019 sewage only'!$D1871+'2012-2019 sewage only'!$F1871)</f>
        <v>0</v>
      </c>
      <c r="D1871">
        <f>IF('2012-2019 combined'!D1871&lt;30,'2012-2019 combined'!D1871,30)</f>
        <v>21.05</v>
      </c>
      <c r="E1871" t="e">
        <f>'2012-2019 combined'!E1871*'2012-2019 sewage only'!$D1871/('2012-2019 sewage only'!$D1871+'2012-2019 sewage only'!$F1871)</f>
        <v>#VALUE!</v>
      </c>
      <c r="F1871">
        <f>IF('2012-2019 combined'!D1871&lt;30, 0, '2012-2019 combined'!D1871-30)</f>
        <v>0</v>
      </c>
    </row>
    <row r="1872" spans="1:6" x14ac:dyDescent="0.25">
      <c r="A1872" s="4">
        <v>42992</v>
      </c>
      <c r="B1872">
        <f>'2012-2019 combined'!B1872*'2012-2019 sewage only'!$D1872/('2012-2019 sewage only'!$D1872+'2012-2019 sewage only'!$F1872)</f>
        <v>6.89</v>
      </c>
      <c r="C1872">
        <f>'2012-2019 combined'!C1872*'2012-2019 sewage only'!$D1872/('2012-2019 sewage only'!$D1872+'2012-2019 sewage only'!$F1872)</f>
        <v>0</v>
      </c>
      <c r="D1872">
        <f>IF('2012-2019 combined'!D1872&lt;30,'2012-2019 combined'!D1872,30)</f>
        <v>20.62</v>
      </c>
      <c r="E1872" t="e">
        <f>'2012-2019 combined'!E1872*'2012-2019 sewage only'!$D1872/('2012-2019 sewage only'!$D1872+'2012-2019 sewage only'!$F1872)</f>
        <v>#VALUE!</v>
      </c>
      <c r="F1872">
        <f>IF('2012-2019 combined'!D1872&lt;30, 0, '2012-2019 combined'!D1872-30)</f>
        <v>0</v>
      </c>
    </row>
    <row r="1873" spans="1:6" x14ac:dyDescent="0.25">
      <c r="A1873" s="4">
        <v>42993</v>
      </c>
      <c r="B1873" t="e">
        <f>'2012-2019 combined'!B1873*'2012-2019 sewage only'!$D1873/('2012-2019 sewage only'!$D1873+'2012-2019 sewage only'!$F1873)</f>
        <v>#VALUE!</v>
      </c>
      <c r="C1873">
        <f>'2012-2019 combined'!C1873*'2012-2019 sewage only'!$D1873/('2012-2019 sewage only'!$D1873+'2012-2019 sewage only'!$F1873)</f>
        <v>0</v>
      </c>
      <c r="D1873">
        <f>IF('2012-2019 combined'!D1873&lt;30,'2012-2019 combined'!D1873,30)</f>
        <v>20.260000000000002</v>
      </c>
      <c r="E1873" t="e">
        <f>'2012-2019 combined'!E1873*'2012-2019 sewage only'!$D1873/('2012-2019 sewage only'!$D1873+'2012-2019 sewage only'!$F1873)</f>
        <v>#VALUE!</v>
      </c>
      <c r="F1873">
        <f>IF('2012-2019 combined'!D1873&lt;30, 0, '2012-2019 combined'!D1873-30)</f>
        <v>0</v>
      </c>
    </row>
    <row r="1874" spans="1:6" x14ac:dyDescent="0.25">
      <c r="A1874" s="4">
        <v>42994</v>
      </c>
      <c r="B1874" t="e">
        <f>'2012-2019 combined'!B1874*'2012-2019 sewage only'!$D1874/('2012-2019 sewage only'!$D1874+'2012-2019 sewage only'!$F1874)</f>
        <v>#VALUE!</v>
      </c>
      <c r="C1874">
        <f>'2012-2019 combined'!C1874*'2012-2019 sewage only'!$D1874/('2012-2019 sewage only'!$D1874+'2012-2019 sewage only'!$F1874)</f>
        <v>0</v>
      </c>
      <c r="D1874">
        <f>IF('2012-2019 combined'!D1874&lt;30,'2012-2019 combined'!D1874,30)</f>
        <v>20.43</v>
      </c>
      <c r="E1874" t="e">
        <f>'2012-2019 combined'!E1874*'2012-2019 sewage only'!$D1874/('2012-2019 sewage only'!$D1874+'2012-2019 sewage only'!$F1874)</f>
        <v>#VALUE!</v>
      </c>
      <c r="F1874">
        <f>IF('2012-2019 combined'!D1874&lt;30, 0, '2012-2019 combined'!D1874-30)</f>
        <v>0</v>
      </c>
    </row>
    <row r="1875" spans="1:6" x14ac:dyDescent="0.25">
      <c r="A1875" s="4">
        <v>42995</v>
      </c>
      <c r="B1875" t="e">
        <f>'2012-2019 combined'!B1875*'2012-2019 sewage only'!$D1875/('2012-2019 sewage only'!$D1875+'2012-2019 sewage only'!$F1875)</f>
        <v>#VALUE!</v>
      </c>
      <c r="C1875">
        <f>'2012-2019 combined'!C1875*'2012-2019 sewage only'!$D1875/('2012-2019 sewage only'!$D1875+'2012-2019 sewage only'!$F1875)</f>
        <v>0</v>
      </c>
      <c r="D1875">
        <f>IF('2012-2019 combined'!D1875&lt;30,'2012-2019 combined'!D1875,30)</f>
        <v>20.2</v>
      </c>
      <c r="E1875" t="e">
        <f>'2012-2019 combined'!E1875*'2012-2019 sewage only'!$D1875/('2012-2019 sewage only'!$D1875+'2012-2019 sewage only'!$F1875)</f>
        <v>#VALUE!</v>
      </c>
      <c r="F1875">
        <f>IF('2012-2019 combined'!D1875&lt;30, 0, '2012-2019 combined'!D1875-30)</f>
        <v>0</v>
      </c>
    </row>
    <row r="1876" spans="1:6" x14ac:dyDescent="0.25">
      <c r="A1876" s="4">
        <v>42996</v>
      </c>
      <c r="B1876" t="e">
        <f>'2012-2019 combined'!B1876*'2012-2019 sewage only'!$D1876/('2012-2019 sewage only'!$D1876+'2012-2019 sewage only'!$F1876)</f>
        <v>#VALUE!</v>
      </c>
      <c r="C1876">
        <f>'2012-2019 combined'!C1876*'2012-2019 sewage only'!$D1876/('2012-2019 sewage only'!$D1876+'2012-2019 sewage only'!$F1876)</f>
        <v>0</v>
      </c>
      <c r="D1876">
        <f>IF('2012-2019 combined'!D1876&lt;30,'2012-2019 combined'!D1876,30)</f>
        <v>26.17</v>
      </c>
      <c r="E1876" t="e">
        <f>'2012-2019 combined'!E1876*'2012-2019 sewage only'!$D1876/('2012-2019 sewage only'!$D1876+'2012-2019 sewage only'!$F1876)</f>
        <v>#VALUE!</v>
      </c>
      <c r="F1876">
        <f>IF('2012-2019 combined'!D1876&lt;30, 0, '2012-2019 combined'!D1876-30)</f>
        <v>0</v>
      </c>
    </row>
    <row r="1877" spans="1:6" x14ac:dyDescent="0.25">
      <c r="A1877" s="4">
        <v>42997</v>
      </c>
      <c r="B1877">
        <f>'2012-2019 combined'!B1877*'2012-2019 sewage only'!$D1877/('2012-2019 sewage only'!$D1877+'2012-2019 sewage only'!$F1877)</f>
        <v>8.5299999999999994</v>
      </c>
      <c r="C1877">
        <f>'2012-2019 combined'!C1877*'2012-2019 sewage only'!$D1877/('2012-2019 sewage only'!$D1877+'2012-2019 sewage only'!$F1877)</f>
        <v>0.70099999999999996</v>
      </c>
      <c r="D1877">
        <f>IF('2012-2019 combined'!D1877&lt;30,'2012-2019 combined'!D1877,30)</f>
        <v>19.55</v>
      </c>
      <c r="E1877">
        <f>'2012-2019 combined'!E1877*'2012-2019 sewage only'!$D1877/('2012-2019 sewage only'!$D1877+'2012-2019 sewage only'!$F1877)</f>
        <v>32.9</v>
      </c>
      <c r="F1877">
        <f>IF('2012-2019 combined'!D1877&lt;30, 0, '2012-2019 combined'!D1877-30)</f>
        <v>0</v>
      </c>
    </row>
    <row r="1878" spans="1:6" x14ac:dyDescent="0.25">
      <c r="A1878" s="4">
        <v>42998</v>
      </c>
      <c r="B1878" t="e">
        <f>'2012-2019 combined'!B1878*'2012-2019 sewage only'!$D1878/('2012-2019 sewage only'!$D1878+'2012-2019 sewage only'!$F1878)</f>
        <v>#VALUE!</v>
      </c>
      <c r="C1878">
        <f>'2012-2019 combined'!C1878*'2012-2019 sewage only'!$D1878/('2012-2019 sewage only'!$D1878+'2012-2019 sewage only'!$F1878)</f>
        <v>0</v>
      </c>
      <c r="D1878">
        <f>IF('2012-2019 combined'!D1878&lt;30,'2012-2019 combined'!D1878,30)</f>
        <v>21.14</v>
      </c>
      <c r="E1878" t="e">
        <f>'2012-2019 combined'!E1878*'2012-2019 sewage only'!$D1878/('2012-2019 sewage only'!$D1878+'2012-2019 sewage only'!$F1878)</f>
        <v>#VALUE!</v>
      </c>
      <c r="F1878">
        <f>IF('2012-2019 combined'!D1878&lt;30, 0, '2012-2019 combined'!D1878-30)</f>
        <v>0</v>
      </c>
    </row>
    <row r="1879" spans="1:6" x14ac:dyDescent="0.25">
      <c r="A1879" s="4">
        <v>42999</v>
      </c>
      <c r="B1879">
        <f>'2012-2019 combined'!B1879*'2012-2019 sewage only'!$D1879/('2012-2019 sewage only'!$D1879+'2012-2019 sewage only'!$F1879)</f>
        <v>10.5</v>
      </c>
      <c r="C1879">
        <f>'2012-2019 combined'!C1879*'2012-2019 sewage only'!$D1879/('2012-2019 sewage only'!$D1879+'2012-2019 sewage only'!$F1879)</f>
        <v>0</v>
      </c>
      <c r="D1879">
        <f>IF('2012-2019 combined'!D1879&lt;30,'2012-2019 combined'!D1879,30)</f>
        <v>23.29</v>
      </c>
      <c r="E1879" t="e">
        <f>'2012-2019 combined'!E1879*'2012-2019 sewage only'!$D1879/('2012-2019 sewage only'!$D1879+'2012-2019 sewage only'!$F1879)</f>
        <v>#VALUE!</v>
      </c>
      <c r="F1879">
        <f>IF('2012-2019 combined'!D1879&lt;30, 0, '2012-2019 combined'!D1879-30)</f>
        <v>0</v>
      </c>
    </row>
    <row r="1880" spans="1:6" x14ac:dyDescent="0.25">
      <c r="A1880" s="4">
        <v>43000</v>
      </c>
      <c r="B1880" t="e">
        <f>'2012-2019 combined'!B1880*'2012-2019 sewage only'!$D1880/('2012-2019 sewage only'!$D1880+'2012-2019 sewage only'!$F1880)</f>
        <v>#VALUE!</v>
      </c>
      <c r="C1880">
        <f>'2012-2019 combined'!C1880*'2012-2019 sewage only'!$D1880/('2012-2019 sewage only'!$D1880+'2012-2019 sewage only'!$F1880)</f>
        <v>0</v>
      </c>
      <c r="D1880">
        <f>IF('2012-2019 combined'!D1880&lt;30,'2012-2019 combined'!D1880,30)</f>
        <v>23.47</v>
      </c>
      <c r="E1880" t="e">
        <f>'2012-2019 combined'!E1880*'2012-2019 sewage only'!$D1880/('2012-2019 sewage only'!$D1880+'2012-2019 sewage only'!$F1880)</f>
        <v>#VALUE!</v>
      </c>
      <c r="F1880">
        <f>IF('2012-2019 combined'!D1880&lt;30, 0, '2012-2019 combined'!D1880-30)</f>
        <v>0</v>
      </c>
    </row>
    <row r="1881" spans="1:6" x14ac:dyDescent="0.25">
      <c r="A1881" s="4">
        <v>43001</v>
      </c>
      <c r="B1881" t="e">
        <f>'2012-2019 combined'!B1881*'2012-2019 sewage only'!$D1881/('2012-2019 sewage only'!$D1881+'2012-2019 sewage only'!$F1881)</f>
        <v>#VALUE!</v>
      </c>
      <c r="C1881">
        <f>'2012-2019 combined'!C1881*'2012-2019 sewage only'!$D1881/('2012-2019 sewage only'!$D1881+'2012-2019 sewage only'!$F1881)</f>
        <v>0</v>
      </c>
      <c r="D1881">
        <f>IF('2012-2019 combined'!D1881&lt;30,'2012-2019 combined'!D1881,30)</f>
        <v>21.47</v>
      </c>
      <c r="E1881" t="e">
        <f>'2012-2019 combined'!E1881*'2012-2019 sewage only'!$D1881/('2012-2019 sewage only'!$D1881+'2012-2019 sewage only'!$F1881)</f>
        <v>#VALUE!</v>
      </c>
      <c r="F1881">
        <f>IF('2012-2019 combined'!D1881&lt;30, 0, '2012-2019 combined'!D1881-30)</f>
        <v>0</v>
      </c>
    </row>
    <row r="1882" spans="1:6" x14ac:dyDescent="0.25">
      <c r="A1882" s="4">
        <v>43002</v>
      </c>
      <c r="B1882" t="e">
        <f>'2012-2019 combined'!B1882*'2012-2019 sewage only'!$D1882/('2012-2019 sewage only'!$D1882+'2012-2019 sewage only'!$F1882)</f>
        <v>#VALUE!</v>
      </c>
      <c r="C1882">
        <f>'2012-2019 combined'!C1882*'2012-2019 sewage only'!$D1882/('2012-2019 sewage only'!$D1882+'2012-2019 sewage only'!$F1882)</f>
        <v>0</v>
      </c>
      <c r="D1882">
        <f>IF('2012-2019 combined'!D1882&lt;30,'2012-2019 combined'!D1882,30)</f>
        <v>20.77</v>
      </c>
      <c r="E1882" t="e">
        <f>'2012-2019 combined'!E1882*'2012-2019 sewage only'!$D1882/('2012-2019 sewage only'!$D1882+'2012-2019 sewage only'!$F1882)</f>
        <v>#VALUE!</v>
      </c>
      <c r="F1882">
        <f>IF('2012-2019 combined'!D1882&lt;30, 0, '2012-2019 combined'!D1882-30)</f>
        <v>0</v>
      </c>
    </row>
    <row r="1883" spans="1:6" x14ac:dyDescent="0.25">
      <c r="A1883" s="4">
        <v>43003</v>
      </c>
      <c r="B1883" t="e">
        <f>'2012-2019 combined'!B1883*'2012-2019 sewage only'!$D1883/('2012-2019 sewage only'!$D1883+'2012-2019 sewage only'!$F1883)</f>
        <v>#VALUE!</v>
      </c>
      <c r="C1883">
        <f>'2012-2019 combined'!C1883*'2012-2019 sewage only'!$D1883/('2012-2019 sewage only'!$D1883+'2012-2019 sewage only'!$F1883)</f>
        <v>0</v>
      </c>
      <c r="D1883">
        <f>IF('2012-2019 combined'!D1883&lt;30,'2012-2019 combined'!D1883,30)</f>
        <v>22.05</v>
      </c>
      <c r="E1883" t="e">
        <f>'2012-2019 combined'!E1883*'2012-2019 sewage only'!$D1883/('2012-2019 sewage only'!$D1883+'2012-2019 sewage only'!$F1883)</f>
        <v>#VALUE!</v>
      </c>
      <c r="F1883">
        <f>IF('2012-2019 combined'!D1883&lt;30, 0, '2012-2019 combined'!D1883-30)</f>
        <v>0</v>
      </c>
    </row>
    <row r="1884" spans="1:6" x14ac:dyDescent="0.25">
      <c r="A1884" s="4">
        <v>43004</v>
      </c>
      <c r="B1884">
        <f>'2012-2019 combined'!B1884*'2012-2019 sewage only'!$D1884/('2012-2019 sewage only'!$D1884+'2012-2019 sewage only'!$F1884)</f>
        <v>11.7</v>
      </c>
      <c r="C1884">
        <f>'2012-2019 combined'!C1884*'2012-2019 sewage only'!$D1884/('2012-2019 sewage only'!$D1884+'2012-2019 sewage only'!$F1884)</f>
        <v>0.63</v>
      </c>
      <c r="D1884">
        <f>IF('2012-2019 combined'!D1884&lt;30,'2012-2019 combined'!D1884,30)</f>
        <v>19.989999999999998</v>
      </c>
      <c r="E1884">
        <f>'2012-2019 combined'!E1884*'2012-2019 sewage only'!$D1884/('2012-2019 sewage only'!$D1884+'2012-2019 sewage only'!$F1884)</f>
        <v>38.700000000000003</v>
      </c>
      <c r="F1884">
        <f>IF('2012-2019 combined'!D1884&lt;30, 0, '2012-2019 combined'!D1884-30)</f>
        <v>0</v>
      </c>
    </row>
    <row r="1885" spans="1:6" x14ac:dyDescent="0.25">
      <c r="A1885" s="4">
        <v>43005</v>
      </c>
      <c r="B1885" t="e">
        <f>'2012-2019 combined'!B1885*'2012-2019 sewage only'!$D1885/('2012-2019 sewage only'!$D1885+'2012-2019 sewage only'!$F1885)</f>
        <v>#VALUE!</v>
      </c>
      <c r="C1885">
        <f>'2012-2019 combined'!C1885*'2012-2019 sewage only'!$D1885/('2012-2019 sewage only'!$D1885+'2012-2019 sewage only'!$F1885)</f>
        <v>0</v>
      </c>
      <c r="D1885">
        <f>IF('2012-2019 combined'!D1885&lt;30,'2012-2019 combined'!D1885,30)</f>
        <v>18.5</v>
      </c>
      <c r="E1885" t="e">
        <f>'2012-2019 combined'!E1885*'2012-2019 sewage only'!$D1885/('2012-2019 sewage only'!$D1885+'2012-2019 sewage only'!$F1885)</f>
        <v>#VALUE!</v>
      </c>
      <c r="F1885">
        <f>IF('2012-2019 combined'!D1885&lt;30, 0, '2012-2019 combined'!D1885-30)</f>
        <v>0</v>
      </c>
    </row>
    <row r="1886" spans="1:6" x14ac:dyDescent="0.25">
      <c r="A1886" s="4">
        <v>43006</v>
      </c>
      <c r="B1886">
        <f>'2012-2019 combined'!B1886*'2012-2019 sewage only'!$D1886/('2012-2019 sewage only'!$D1886+'2012-2019 sewage only'!$F1886)</f>
        <v>9.82</v>
      </c>
      <c r="C1886">
        <f>'2012-2019 combined'!C1886*'2012-2019 sewage only'!$D1886/('2012-2019 sewage only'!$D1886+'2012-2019 sewage only'!$F1886)</f>
        <v>0</v>
      </c>
      <c r="D1886">
        <f>IF('2012-2019 combined'!D1886&lt;30,'2012-2019 combined'!D1886,30)</f>
        <v>19.239999999999998</v>
      </c>
      <c r="E1886" t="e">
        <f>'2012-2019 combined'!E1886*'2012-2019 sewage only'!$D1886/('2012-2019 sewage only'!$D1886+'2012-2019 sewage only'!$F1886)</f>
        <v>#VALUE!</v>
      </c>
      <c r="F1886">
        <f>IF('2012-2019 combined'!D1886&lt;30, 0, '2012-2019 combined'!D1886-30)</f>
        <v>0</v>
      </c>
    </row>
    <row r="1887" spans="1:6" x14ac:dyDescent="0.25">
      <c r="A1887" s="4">
        <v>43007</v>
      </c>
      <c r="B1887" t="e">
        <f>'2012-2019 combined'!B1887*'2012-2019 sewage only'!$D1887/('2012-2019 sewage only'!$D1887+'2012-2019 sewage only'!$F1887)</f>
        <v>#VALUE!</v>
      </c>
      <c r="C1887">
        <f>'2012-2019 combined'!C1887*'2012-2019 sewage only'!$D1887/('2012-2019 sewage only'!$D1887+'2012-2019 sewage only'!$F1887)</f>
        <v>0</v>
      </c>
      <c r="D1887">
        <f>IF('2012-2019 combined'!D1887&lt;30,'2012-2019 combined'!D1887,30)</f>
        <v>19.399999999999999</v>
      </c>
      <c r="E1887" t="e">
        <f>'2012-2019 combined'!E1887*'2012-2019 sewage only'!$D1887/('2012-2019 sewage only'!$D1887+'2012-2019 sewage only'!$F1887)</f>
        <v>#VALUE!</v>
      </c>
      <c r="F1887">
        <f>IF('2012-2019 combined'!D1887&lt;30, 0, '2012-2019 combined'!D1887-30)</f>
        <v>0</v>
      </c>
    </row>
    <row r="1888" spans="1:6" x14ac:dyDescent="0.25">
      <c r="A1888" s="4">
        <v>43008</v>
      </c>
      <c r="B1888" t="e">
        <f>'2012-2019 combined'!B1888*'2012-2019 sewage only'!$D1888/('2012-2019 sewage only'!$D1888+'2012-2019 sewage only'!$F1888)</f>
        <v>#VALUE!</v>
      </c>
      <c r="C1888">
        <f>'2012-2019 combined'!C1888*'2012-2019 sewage only'!$D1888/('2012-2019 sewage only'!$D1888+'2012-2019 sewage only'!$F1888)</f>
        <v>0</v>
      </c>
      <c r="D1888">
        <f>IF('2012-2019 combined'!D1888&lt;30,'2012-2019 combined'!D1888,30)</f>
        <v>19.260000000000002</v>
      </c>
      <c r="E1888" t="e">
        <f>'2012-2019 combined'!E1888*'2012-2019 sewage only'!$D1888/('2012-2019 sewage only'!$D1888+'2012-2019 sewage only'!$F1888)</f>
        <v>#VALUE!</v>
      </c>
      <c r="F1888">
        <f>IF('2012-2019 combined'!D1888&lt;30, 0, '2012-2019 combined'!D1888-30)</f>
        <v>0</v>
      </c>
    </row>
    <row r="1889" spans="1:6" x14ac:dyDescent="0.25">
      <c r="A1889" s="4">
        <v>43009</v>
      </c>
      <c r="B1889" t="e">
        <f>'2012-2019 combined'!B1889*'2012-2019 sewage only'!$D1889/('2012-2019 sewage only'!$D1889+'2012-2019 sewage only'!$F1889)</f>
        <v>#VALUE!</v>
      </c>
      <c r="C1889">
        <f>'2012-2019 combined'!C1889*'2012-2019 sewage only'!$D1889/('2012-2019 sewage only'!$D1889+'2012-2019 sewage only'!$F1889)</f>
        <v>0</v>
      </c>
      <c r="D1889">
        <f>IF('2012-2019 combined'!D1889&lt;30,'2012-2019 combined'!D1889,30)</f>
        <v>18.72</v>
      </c>
      <c r="E1889" t="e">
        <f>'2012-2019 combined'!E1889*'2012-2019 sewage only'!$D1889/('2012-2019 sewage only'!$D1889+'2012-2019 sewage only'!$F1889)</f>
        <v>#VALUE!</v>
      </c>
      <c r="F1889">
        <f>IF('2012-2019 combined'!D1889&lt;30, 0, '2012-2019 combined'!D1889-30)</f>
        <v>0</v>
      </c>
    </row>
    <row r="1890" spans="1:6" x14ac:dyDescent="0.25">
      <c r="A1890" s="4">
        <v>43010</v>
      </c>
      <c r="B1890" t="e">
        <f>'2012-2019 combined'!B1890*'2012-2019 sewage only'!$D1890/('2012-2019 sewage only'!$D1890+'2012-2019 sewage only'!$F1890)</f>
        <v>#VALUE!</v>
      </c>
      <c r="C1890">
        <f>'2012-2019 combined'!C1890*'2012-2019 sewage only'!$D1890/('2012-2019 sewage only'!$D1890+'2012-2019 sewage only'!$F1890)</f>
        <v>0</v>
      </c>
      <c r="D1890">
        <f>IF('2012-2019 combined'!D1890&lt;30,'2012-2019 combined'!D1890,30)</f>
        <v>19.46</v>
      </c>
      <c r="E1890" t="e">
        <f>'2012-2019 combined'!E1890*'2012-2019 sewage only'!$D1890/('2012-2019 sewage only'!$D1890+'2012-2019 sewage only'!$F1890)</f>
        <v>#VALUE!</v>
      </c>
      <c r="F1890">
        <f>IF('2012-2019 combined'!D1890&lt;30, 0, '2012-2019 combined'!D1890-30)</f>
        <v>0</v>
      </c>
    </row>
    <row r="1891" spans="1:6" x14ac:dyDescent="0.25">
      <c r="A1891" s="4">
        <v>43011</v>
      </c>
      <c r="B1891">
        <f>'2012-2019 combined'!B1891*'2012-2019 sewage only'!$D1891/('2012-2019 sewage only'!$D1891+'2012-2019 sewage only'!$F1891)</f>
        <v>6.3699999999999992</v>
      </c>
      <c r="C1891">
        <f>'2012-2019 combined'!C1891*'2012-2019 sewage only'!$D1891/('2012-2019 sewage only'!$D1891+'2012-2019 sewage only'!$F1891)</f>
        <v>1.82</v>
      </c>
      <c r="D1891">
        <f>IF('2012-2019 combined'!D1891&lt;30,'2012-2019 combined'!D1891,30)</f>
        <v>20.38</v>
      </c>
      <c r="E1891">
        <f>'2012-2019 combined'!E1891*'2012-2019 sewage only'!$D1891/('2012-2019 sewage only'!$D1891+'2012-2019 sewage only'!$F1891)</f>
        <v>31.799999999999997</v>
      </c>
      <c r="F1891">
        <f>IF('2012-2019 combined'!D1891&lt;30, 0, '2012-2019 combined'!D1891-30)</f>
        <v>0</v>
      </c>
    </row>
    <row r="1892" spans="1:6" x14ac:dyDescent="0.25">
      <c r="A1892" s="4">
        <v>43012</v>
      </c>
      <c r="B1892" t="e">
        <f>'2012-2019 combined'!B1892*'2012-2019 sewage only'!$D1892/('2012-2019 sewage only'!$D1892+'2012-2019 sewage only'!$F1892)</f>
        <v>#VALUE!</v>
      </c>
      <c r="C1892">
        <f>'2012-2019 combined'!C1892*'2012-2019 sewage only'!$D1892/('2012-2019 sewage only'!$D1892+'2012-2019 sewage only'!$F1892)</f>
        <v>0</v>
      </c>
      <c r="D1892">
        <f>IF('2012-2019 combined'!D1892&lt;30,'2012-2019 combined'!D1892,30)</f>
        <v>30</v>
      </c>
      <c r="E1892" t="e">
        <f>'2012-2019 combined'!E1892*'2012-2019 sewage only'!$D1892/('2012-2019 sewage only'!$D1892+'2012-2019 sewage only'!$F1892)</f>
        <v>#VALUE!</v>
      </c>
      <c r="F1892">
        <f>IF('2012-2019 combined'!D1892&lt;30, 0, '2012-2019 combined'!D1892-30)</f>
        <v>1.5700000000000003</v>
      </c>
    </row>
    <row r="1893" spans="1:6" x14ac:dyDescent="0.25">
      <c r="A1893" s="4">
        <v>43013</v>
      </c>
      <c r="B1893">
        <f>'2012-2019 combined'!B1893*'2012-2019 sewage only'!$D1893/('2012-2019 sewage only'!$D1893+'2012-2019 sewage only'!$F1893)</f>
        <v>5.484375</v>
      </c>
      <c r="C1893">
        <f>'2012-2019 combined'!C1893*'2012-2019 sewage only'!$D1893/('2012-2019 sewage only'!$D1893+'2012-2019 sewage only'!$F1893)</f>
        <v>0</v>
      </c>
      <c r="D1893">
        <f>IF('2012-2019 combined'!D1893&lt;30,'2012-2019 combined'!D1893,30)</f>
        <v>30</v>
      </c>
      <c r="E1893" t="e">
        <f>'2012-2019 combined'!E1893*'2012-2019 sewage only'!$D1893/('2012-2019 sewage only'!$D1893+'2012-2019 sewage only'!$F1893)</f>
        <v>#VALUE!</v>
      </c>
      <c r="F1893">
        <f>IF('2012-2019 combined'!D1893&lt;30, 0, '2012-2019 combined'!D1893-30)</f>
        <v>2</v>
      </c>
    </row>
    <row r="1894" spans="1:6" x14ac:dyDescent="0.25">
      <c r="A1894" s="4">
        <v>43014</v>
      </c>
      <c r="B1894" t="e">
        <f>'2012-2019 combined'!B1894*'2012-2019 sewage only'!$D1894/('2012-2019 sewage only'!$D1894+'2012-2019 sewage only'!$F1894)</f>
        <v>#VALUE!</v>
      </c>
      <c r="C1894">
        <f>'2012-2019 combined'!C1894*'2012-2019 sewage only'!$D1894/('2012-2019 sewage only'!$D1894+'2012-2019 sewage only'!$F1894)</f>
        <v>0</v>
      </c>
      <c r="D1894">
        <f>IF('2012-2019 combined'!D1894&lt;30,'2012-2019 combined'!D1894,30)</f>
        <v>30</v>
      </c>
      <c r="E1894" t="e">
        <f>'2012-2019 combined'!E1894*'2012-2019 sewage only'!$D1894/('2012-2019 sewage only'!$D1894+'2012-2019 sewage only'!$F1894)</f>
        <v>#VALUE!</v>
      </c>
      <c r="F1894">
        <f>IF('2012-2019 combined'!D1894&lt;30, 0, '2012-2019 combined'!D1894-30)</f>
        <v>2.1000000000000014</v>
      </c>
    </row>
    <row r="1895" spans="1:6" x14ac:dyDescent="0.25">
      <c r="A1895" s="4">
        <v>43015</v>
      </c>
      <c r="B1895" t="e">
        <f>'2012-2019 combined'!B1895*'2012-2019 sewage only'!$D1895/('2012-2019 sewage only'!$D1895+'2012-2019 sewage only'!$F1895)</f>
        <v>#VALUE!</v>
      </c>
      <c r="C1895">
        <f>'2012-2019 combined'!C1895*'2012-2019 sewage only'!$D1895/('2012-2019 sewage only'!$D1895+'2012-2019 sewage only'!$F1895)</f>
        <v>0</v>
      </c>
      <c r="D1895">
        <f>IF('2012-2019 combined'!D1895&lt;30,'2012-2019 combined'!D1895,30)</f>
        <v>30</v>
      </c>
      <c r="E1895" t="e">
        <f>'2012-2019 combined'!E1895*'2012-2019 sewage only'!$D1895/('2012-2019 sewage only'!$D1895+'2012-2019 sewage only'!$F1895)</f>
        <v>#VALUE!</v>
      </c>
      <c r="F1895">
        <f>IF('2012-2019 combined'!D1895&lt;30, 0, '2012-2019 combined'!D1895-30)</f>
        <v>0.37000000000000099</v>
      </c>
    </row>
    <row r="1896" spans="1:6" x14ac:dyDescent="0.25">
      <c r="A1896" s="4">
        <v>43016</v>
      </c>
      <c r="B1896" t="e">
        <f>'2012-2019 combined'!B1896*'2012-2019 sewage only'!$D1896/('2012-2019 sewage only'!$D1896+'2012-2019 sewage only'!$F1896)</f>
        <v>#VALUE!</v>
      </c>
      <c r="C1896">
        <f>'2012-2019 combined'!C1896*'2012-2019 sewage only'!$D1896/('2012-2019 sewage only'!$D1896+'2012-2019 sewage only'!$F1896)</f>
        <v>0</v>
      </c>
      <c r="D1896">
        <f>IF('2012-2019 combined'!D1896&lt;30,'2012-2019 combined'!D1896,30)</f>
        <v>22.73</v>
      </c>
      <c r="E1896" t="e">
        <f>'2012-2019 combined'!E1896*'2012-2019 sewage only'!$D1896/('2012-2019 sewage only'!$D1896+'2012-2019 sewage only'!$F1896)</f>
        <v>#VALUE!</v>
      </c>
      <c r="F1896">
        <f>IF('2012-2019 combined'!D1896&lt;30, 0, '2012-2019 combined'!D1896-30)</f>
        <v>0</v>
      </c>
    </row>
    <row r="1897" spans="1:6" x14ac:dyDescent="0.25">
      <c r="A1897" s="4">
        <v>43017</v>
      </c>
      <c r="B1897" t="e">
        <f>'2012-2019 combined'!B1897*'2012-2019 sewage only'!$D1897/('2012-2019 sewage only'!$D1897+'2012-2019 sewage only'!$F1897)</f>
        <v>#VALUE!</v>
      </c>
      <c r="C1897">
        <f>'2012-2019 combined'!C1897*'2012-2019 sewage only'!$D1897/('2012-2019 sewage only'!$D1897+'2012-2019 sewage only'!$F1897)</f>
        <v>0</v>
      </c>
      <c r="D1897">
        <f>IF('2012-2019 combined'!D1897&lt;30,'2012-2019 combined'!D1897,30)</f>
        <v>26.24</v>
      </c>
      <c r="E1897" t="e">
        <f>'2012-2019 combined'!E1897*'2012-2019 sewage only'!$D1897/('2012-2019 sewage only'!$D1897+'2012-2019 sewage only'!$F1897)</f>
        <v>#VALUE!</v>
      </c>
      <c r="F1897">
        <f>IF('2012-2019 combined'!D1897&lt;30, 0, '2012-2019 combined'!D1897-30)</f>
        <v>0</v>
      </c>
    </row>
    <row r="1898" spans="1:6" x14ac:dyDescent="0.25">
      <c r="A1898" s="4">
        <v>43018</v>
      </c>
      <c r="B1898">
        <f>'2012-2019 combined'!B1898*'2012-2019 sewage only'!$D1898/('2012-2019 sewage only'!$D1898+'2012-2019 sewage only'!$F1898)</f>
        <v>6.69</v>
      </c>
      <c r="C1898">
        <f>'2012-2019 combined'!C1898*'2012-2019 sewage only'!$D1898/('2012-2019 sewage only'!$D1898+'2012-2019 sewage only'!$F1898)</f>
        <v>0.45800000000000002</v>
      </c>
      <c r="D1898">
        <f>IF('2012-2019 combined'!D1898&lt;30,'2012-2019 combined'!D1898,30)</f>
        <v>29.97</v>
      </c>
      <c r="E1898">
        <f>'2012-2019 combined'!E1898*'2012-2019 sewage only'!$D1898/('2012-2019 sewage only'!$D1898+'2012-2019 sewage only'!$F1898)</f>
        <v>23.2</v>
      </c>
      <c r="F1898">
        <f>IF('2012-2019 combined'!D1898&lt;30, 0, '2012-2019 combined'!D1898-30)</f>
        <v>0</v>
      </c>
    </row>
    <row r="1899" spans="1:6" x14ac:dyDescent="0.25">
      <c r="A1899" s="4">
        <v>43019</v>
      </c>
      <c r="B1899" t="e">
        <f>'2012-2019 combined'!B1899*'2012-2019 sewage only'!$D1899/('2012-2019 sewage only'!$D1899+'2012-2019 sewage only'!$F1899)</f>
        <v>#VALUE!</v>
      </c>
      <c r="C1899">
        <f>'2012-2019 combined'!C1899*'2012-2019 sewage only'!$D1899/('2012-2019 sewage only'!$D1899+'2012-2019 sewage only'!$F1899)</f>
        <v>0</v>
      </c>
      <c r="D1899">
        <f>IF('2012-2019 combined'!D1899&lt;30,'2012-2019 combined'!D1899,30)</f>
        <v>24.44</v>
      </c>
      <c r="E1899" t="e">
        <f>'2012-2019 combined'!E1899*'2012-2019 sewage only'!$D1899/('2012-2019 sewage only'!$D1899+'2012-2019 sewage only'!$F1899)</f>
        <v>#VALUE!</v>
      </c>
      <c r="F1899">
        <f>IF('2012-2019 combined'!D1899&lt;30, 0, '2012-2019 combined'!D1899-30)</f>
        <v>0</v>
      </c>
    </row>
    <row r="1900" spans="1:6" x14ac:dyDescent="0.25">
      <c r="A1900" s="4">
        <v>43020</v>
      </c>
      <c r="B1900">
        <f>'2012-2019 combined'!B1900*'2012-2019 sewage only'!$D1900/('2012-2019 sewage only'!$D1900+'2012-2019 sewage only'!$F1900)</f>
        <v>8.1999999999999993</v>
      </c>
      <c r="C1900">
        <f>'2012-2019 combined'!C1900*'2012-2019 sewage only'!$D1900/('2012-2019 sewage only'!$D1900+'2012-2019 sewage only'!$F1900)</f>
        <v>0</v>
      </c>
      <c r="D1900">
        <f>IF('2012-2019 combined'!D1900&lt;30,'2012-2019 combined'!D1900,30)</f>
        <v>22.13</v>
      </c>
      <c r="E1900" t="e">
        <f>'2012-2019 combined'!E1900*'2012-2019 sewage only'!$D1900/('2012-2019 sewage only'!$D1900+'2012-2019 sewage only'!$F1900)</f>
        <v>#VALUE!</v>
      </c>
      <c r="F1900">
        <f>IF('2012-2019 combined'!D1900&lt;30, 0, '2012-2019 combined'!D1900-30)</f>
        <v>0</v>
      </c>
    </row>
    <row r="1901" spans="1:6" x14ac:dyDescent="0.25">
      <c r="A1901" s="4">
        <v>43021</v>
      </c>
      <c r="B1901" t="e">
        <f>'2012-2019 combined'!B1901*'2012-2019 sewage only'!$D1901/('2012-2019 sewage only'!$D1901+'2012-2019 sewage only'!$F1901)</f>
        <v>#VALUE!</v>
      </c>
      <c r="C1901">
        <f>'2012-2019 combined'!C1901*'2012-2019 sewage only'!$D1901/('2012-2019 sewage only'!$D1901+'2012-2019 sewage only'!$F1901)</f>
        <v>0</v>
      </c>
      <c r="D1901">
        <f>IF('2012-2019 combined'!D1901&lt;30,'2012-2019 combined'!D1901,30)</f>
        <v>21.46</v>
      </c>
      <c r="E1901" t="e">
        <f>'2012-2019 combined'!E1901*'2012-2019 sewage only'!$D1901/('2012-2019 sewage only'!$D1901+'2012-2019 sewage only'!$F1901)</f>
        <v>#VALUE!</v>
      </c>
      <c r="F1901">
        <f>IF('2012-2019 combined'!D1901&lt;30, 0, '2012-2019 combined'!D1901-30)</f>
        <v>0</v>
      </c>
    </row>
    <row r="1902" spans="1:6" x14ac:dyDescent="0.25">
      <c r="A1902" s="4">
        <v>43022</v>
      </c>
      <c r="B1902" t="e">
        <f>'2012-2019 combined'!B1902*'2012-2019 sewage only'!$D1902/('2012-2019 sewage only'!$D1902+'2012-2019 sewage only'!$F1902)</f>
        <v>#VALUE!</v>
      </c>
      <c r="C1902">
        <f>'2012-2019 combined'!C1902*'2012-2019 sewage only'!$D1902/('2012-2019 sewage only'!$D1902+'2012-2019 sewage only'!$F1902)</f>
        <v>0</v>
      </c>
      <c r="D1902">
        <f>IF('2012-2019 combined'!D1902&lt;30,'2012-2019 combined'!D1902,30)</f>
        <v>24.88</v>
      </c>
      <c r="E1902" t="e">
        <f>'2012-2019 combined'!E1902*'2012-2019 sewage only'!$D1902/('2012-2019 sewage only'!$D1902+'2012-2019 sewage only'!$F1902)</f>
        <v>#VALUE!</v>
      </c>
      <c r="F1902">
        <f>IF('2012-2019 combined'!D1902&lt;30, 0, '2012-2019 combined'!D1902-30)</f>
        <v>0</v>
      </c>
    </row>
    <row r="1903" spans="1:6" x14ac:dyDescent="0.25">
      <c r="A1903" s="4">
        <v>43023</v>
      </c>
      <c r="B1903" t="e">
        <f>'2012-2019 combined'!B1903*'2012-2019 sewage only'!$D1903/('2012-2019 sewage only'!$D1903+'2012-2019 sewage only'!$F1903)</f>
        <v>#VALUE!</v>
      </c>
      <c r="C1903">
        <f>'2012-2019 combined'!C1903*'2012-2019 sewage only'!$D1903/('2012-2019 sewage only'!$D1903+'2012-2019 sewage only'!$F1903)</f>
        <v>0</v>
      </c>
      <c r="D1903">
        <f>IF('2012-2019 combined'!D1903&lt;30,'2012-2019 combined'!D1903,30)</f>
        <v>23.63</v>
      </c>
      <c r="E1903" t="e">
        <f>'2012-2019 combined'!E1903*'2012-2019 sewage only'!$D1903/('2012-2019 sewage only'!$D1903+'2012-2019 sewage only'!$F1903)</f>
        <v>#VALUE!</v>
      </c>
      <c r="F1903">
        <f>IF('2012-2019 combined'!D1903&lt;30, 0, '2012-2019 combined'!D1903-30)</f>
        <v>0</v>
      </c>
    </row>
    <row r="1904" spans="1:6" x14ac:dyDescent="0.25">
      <c r="A1904" s="4">
        <v>43024</v>
      </c>
      <c r="B1904" t="e">
        <f>'2012-2019 combined'!B1904*'2012-2019 sewage only'!$D1904/('2012-2019 sewage only'!$D1904+'2012-2019 sewage only'!$F1904)</f>
        <v>#VALUE!</v>
      </c>
      <c r="C1904">
        <f>'2012-2019 combined'!C1904*'2012-2019 sewage only'!$D1904/('2012-2019 sewage only'!$D1904+'2012-2019 sewage only'!$F1904)</f>
        <v>0</v>
      </c>
      <c r="D1904">
        <f>IF('2012-2019 combined'!D1904&lt;30,'2012-2019 combined'!D1904,30)</f>
        <v>21.73</v>
      </c>
      <c r="E1904" t="e">
        <f>'2012-2019 combined'!E1904*'2012-2019 sewage only'!$D1904/('2012-2019 sewage only'!$D1904+'2012-2019 sewage only'!$F1904)</f>
        <v>#VALUE!</v>
      </c>
      <c r="F1904">
        <f>IF('2012-2019 combined'!D1904&lt;30, 0, '2012-2019 combined'!D1904-30)</f>
        <v>0</v>
      </c>
    </row>
    <row r="1905" spans="1:6" x14ac:dyDescent="0.25">
      <c r="A1905" s="4">
        <v>43025</v>
      </c>
      <c r="B1905">
        <f>'2012-2019 combined'!B1905*'2012-2019 sewage only'!$D1905/('2012-2019 sewage only'!$D1905+'2012-2019 sewage only'!$F1905)</f>
        <v>7.72</v>
      </c>
      <c r="C1905">
        <f>'2012-2019 combined'!C1905*'2012-2019 sewage only'!$D1905/('2012-2019 sewage only'!$D1905+'2012-2019 sewage only'!$F1905)</f>
        <v>0.80100000000000005</v>
      </c>
      <c r="D1905">
        <f>IF('2012-2019 combined'!D1905&lt;30,'2012-2019 combined'!D1905,30)</f>
        <v>22.15</v>
      </c>
      <c r="E1905">
        <f>'2012-2019 combined'!E1905*'2012-2019 sewage only'!$D1905/('2012-2019 sewage only'!$D1905+'2012-2019 sewage only'!$F1905)</f>
        <v>29.2</v>
      </c>
      <c r="F1905">
        <f>IF('2012-2019 combined'!D1905&lt;30, 0, '2012-2019 combined'!D1905-30)</f>
        <v>0</v>
      </c>
    </row>
    <row r="1906" spans="1:6" x14ac:dyDescent="0.25">
      <c r="A1906" s="4">
        <v>43026</v>
      </c>
      <c r="B1906" t="e">
        <f>'2012-2019 combined'!B1906*'2012-2019 sewage only'!$D1906/('2012-2019 sewage only'!$D1906+'2012-2019 sewage only'!$F1906)</f>
        <v>#VALUE!</v>
      </c>
      <c r="C1906">
        <f>'2012-2019 combined'!C1906*'2012-2019 sewage only'!$D1906/('2012-2019 sewage only'!$D1906+'2012-2019 sewage only'!$F1906)</f>
        <v>0</v>
      </c>
      <c r="D1906">
        <f>IF('2012-2019 combined'!D1906&lt;30,'2012-2019 combined'!D1906,30)</f>
        <v>22.08</v>
      </c>
      <c r="E1906" t="e">
        <f>'2012-2019 combined'!E1906*'2012-2019 sewage only'!$D1906/('2012-2019 sewage only'!$D1906+'2012-2019 sewage only'!$F1906)</f>
        <v>#VALUE!</v>
      </c>
      <c r="F1906">
        <f>IF('2012-2019 combined'!D1906&lt;30, 0, '2012-2019 combined'!D1906-30)</f>
        <v>0</v>
      </c>
    </row>
    <row r="1907" spans="1:6" x14ac:dyDescent="0.25">
      <c r="A1907" s="4">
        <v>43027</v>
      </c>
      <c r="B1907">
        <f>'2012-2019 combined'!B1907*'2012-2019 sewage only'!$D1907/('2012-2019 sewage only'!$D1907+'2012-2019 sewage only'!$F1907)</f>
        <v>12.6</v>
      </c>
      <c r="C1907">
        <f>'2012-2019 combined'!C1907*'2012-2019 sewage only'!$D1907/('2012-2019 sewage only'!$D1907+'2012-2019 sewage only'!$F1907)</f>
        <v>0</v>
      </c>
      <c r="D1907">
        <f>IF('2012-2019 combined'!D1907&lt;30,'2012-2019 combined'!D1907,30)</f>
        <v>21.95</v>
      </c>
      <c r="E1907" t="e">
        <f>'2012-2019 combined'!E1907*'2012-2019 sewage only'!$D1907/('2012-2019 sewage only'!$D1907+'2012-2019 sewage only'!$F1907)</f>
        <v>#VALUE!</v>
      </c>
      <c r="F1907">
        <f>IF('2012-2019 combined'!D1907&lt;30, 0, '2012-2019 combined'!D1907-30)</f>
        <v>0</v>
      </c>
    </row>
    <row r="1908" spans="1:6" x14ac:dyDescent="0.25">
      <c r="A1908" s="4">
        <v>43028</v>
      </c>
      <c r="B1908" t="e">
        <f>'2012-2019 combined'!B1908*'2012-2019 sewage only'!$D1908/('2012-2019 sewage only'!$D1908+'2012-2019 sewage only'!$F1908)</f>
        <v>#VALUE!</v>
      </c>
      <c r="C1908">
        <f>'2012-2019 combined'!C1908*'2012-2019 sewage only'!$D1908/('2012-2019 sewage only'!$D1908+'2012-2019 sewage only'!$F1908)</f>
        <v>0</v>
      </c>
      <c r="D1908">
        <f>IF('2012-2019 combined'!D1908&lt;30,'2012-2019 combined'!D1908,30)</f>
        <v>21.58</v>
      </c>
      <c r="E1908" t="e">
        <f>'2012-2019 combined'!E1908*'2012-2019 sewage only'!$D1908/('2012-2019 sewage only'!$D1908+'2012-2019 sewage only'!$F1908)</f>
        <v>#VALUE!</v>
      </c>
      <c r="F1908">
        <f>IF('2012-2019 combined'!D1908&lt;30, 0, '2012-2019 combined'!D1908-30)</f>
        <v>0</v>
      </c>
    </row>
    <row r="1909" spans="1:6" x14ac:dyDescent="0.25">
      <c r="A1909" s="4">
        <v>43029</v>
      </c>
      <c r="B1909" t="e">
        <f>'2012-2019 combined'!B1909*'2012-2019 sewage only'!$D1909/('2012-2019 sewage only'!$D1909+'2012-2019 sewage only'!$F1909)</f>
        <v>#VALUE!</v>
      </c>
      <c r="C1909">
        <f>'2012-2019 combined'!C1909*'2012-2019 sewage only'!$D1909/('2012-2019 sewage only'!$D1909+'2012-2019 sewage only'!$F1909)</f>
        <v>0</v>
      </c>
      <c r="D1909">
        <f>IF('2012-2019 combined'!D1909&lt;30,'2012-2019 combined'!D1909,30)</f>
        <v>21.85</v>
      </c>
      <c r="E1909" t="e">
        <f>'2012-2019 combined'!E1909*'2012-2019 sewage only'!$D1909/('2012-2019 sewage only'!$D1909+'2012-2019 sewage only'!$F1909)</f>
        <v>#VALUE!</v>
      </c>
      <c r="F1909">
        <f>IF('2012-2019 combined'!D1909&lt;30, 0, '2012-2019 combined'!D1909-30)</f>
        <v>0</v>
      </c>
    </row>
    <row r="1910" spans="1:6" x14ac:dyDescent="0.25">
      <c r="A1910" s="4">
        <v>43030</v>
      </c>
      <c r="B1910" t="e">
        <f>'2012-2019 combined'!B1910*'2012-2019 sewage only'!$D1910/('2012-2019 sewage only'!$D1910+'2012-2019 sewage only'!$F1910)</f>
        <v>#VALUE!</v>
      </c>
      <c r="C1910">
        <f>'2012-2019 combined'!C1910*'2012-2019 sewage only'!$D1910/('2012-2019 sewage only'!$D1910+'2012-2019 sewage only'!$F1910)</f>
        <v>0</v>
      </c>
      <c r="D1910">
        <f>IF('2012-2019 combined'!D1910&lt;30,'2012-2019 combined'!D1910,30)</f>
        <v>30</v>
      </c>
      <c r="E1910" t="e">
        <f>'2012-2019 combined'!E1910*'2012-2019 sewage only'!$D1910/('2012-2019 sewage only'!$D1910+'2012-2019 sewage only'!$F1910)</f>
        <v>#VALUE!</v>
      </c>
      <c r="F1910">
        <f>IF('2012-2019 combined'!D1910&lt;30, 0, '2012-2019 combined'!D1910-30)</f>
        <v>9.1899999999999977</v>
      </c>
    </row>
    <row r="1911" spans="1:6" x14ac:dyDescent="0.25">
      <c r="A1911" s="4">
        <v>43031</v>
      </c>
      <c r="B1911" t="e">
        <f>'2012-2019 combined'!B1911*'2012-2019 sewage only'!$D1911/('2012-2019 sewage only'!$D1911+'2012-2019 sewage only'!$F1911)</f>
        <v>#VALUE!</v>
      </c>
      <c r="C1911">
        <f>'2012-2019 combined'!C1911*'2012-2019 sewage only'!$D1911/('2012-2019 sewage only'!$D1911+'2012-2019 sewage only'!$F1911)</f>
        <v>0</v>
      </c>
      <c r="D1911">
        <f>IF('2012-2019 combined'!D1911&lt;30,'2012-2019 combined'!D1911,30)</f>
        <v>30</v>
      </c>
      <c r="E1911" t="e">
        <f>'2012-2019 combined'!E1911*'2012-2019 sewage only'!$D1911/('2012-2019 sewage only'!$D1911+'2012-2019 sewage only'!$F1911)</f>
        <v>#VALUE!</v>
      </c>
      <c r="F1911">
        <f>IF('2012-2019 combined'!D1911&lt;30, 0, '2012-2019 combined'!D1911-30)</f>
        <v>1.4499999999999993</v>
      </c>
    </row>
    <row r="1912" spans="1:6" x14ac:dyDescent="0.25">
      <c r="A1912" s="4">
        <v>43032</v>
      </c>
      <c r="B1912">
        <f>'2012-2019 combined'!B1912*'2012-2019 sewage only'!$D1912/('2012-2019 sewage only'!$D1912+'2012-2019 sewage only'!$F1912)</f>
        <v>7.84</v>
      </c>
      <c r="C1912">
        <f>'2012-2019 combined'!C1912*'2012-2019 sewage only'!$D1912/('2012-2019 sewage only'!$D1912+'2012-2019 sewage only'!$F1912)</f>
        <v>0.75800000000000001</v>
      </c>
      <c r="D1912">
        <f>IF('2012-2019 combined'!D1912&lt;30,'2012-2019 combined'!D1912,30)</f>
        <v>25.99</v>
      </c>
      <c r="E1912">
        <f>'2012-2019 combined'!E1912*'2012-2019 sewage only'!$D1912/('2012-2019 sewage only'!$D1912+'2012-2019 sewage only'!$F1912)</f>
        <v>24.2</v>
      </c>
      <c r="F1912">
        <f>IF('2012-2019 combined'!D1912&lt;30, 0, '2012-2019 combined'!D1912-30)</f>
        <v>0</v>
      </c>
    </row>
    <row r="1913" spans="1:6" x14ac:dyDescent="0.25">
      <c r="A1913" s="4">
        <v>43033</v>
      </c>
      <c r="B1913" t="e">
        <f>'2012-2019 combined'!B1913*'2012-2019 sewage only'!$D1913/('2012-2019 sewage only'!$D1913+'2012-2019 sewage only'!$F1913)</f>
        <v>#VALUE!</v>
      </c>
      <c r="C1913">
        <f>'2012-2019 combined'!C1913*'2012-2019 sewage only'!$D1913/('2012-2019 sewage only'!$D1913+'2012-2019 sewage only'!$F1913)</f>
        <v>0</v>
      </c>
      <c r="D1913">
        <f>IF('2012-2019 combined'!D1913&lt;30,'2012-2019 combined'!D1913,30)</f>
        <v>24.59</v>
      </c>
      <c r="E1913" t="e">
        <f>'2012-2019 combined'!E1913*'2012-2019 sewage only'!$D1913/('2012-2019 sewage only'!$D1913+'2012-2019 sewage only'!$F1913)</f>
        <v>#VALUE!</v>
      </c>
      <c r="F1913">
        <f>IF('2012-2019 combined'!D1913&lt;30, 0, '2012-2019 combined'!D1913-30)</f>
        <v>0</v>
      </c>
    </row>
    <row r="1914" spans="1:6" x14ac:dyDescent="0.25">
      <c r="A1914" s="4">
        <v>43034</v>
      </c>
      <c r="B1914">
        <f>'2012-2019 combined'!B1914*'2012-2019 sewage only'!$D1914/('2012-2019 sewage only'!$D1914+'2012-2019 sewage only'!$F1914)</f>
        <v>7.879999999999999</v>
      </c>
      <c r="C1914">
        <f>'2012-2019 combined'!C1914*'2012-2019 sewage only'!$D1914/('2012-2019 sewage only'!$D1914+'2012-2019 sewage only'!$F1914)</f>
        <v>0</v>
      </c>
      <c r="D1914">
        <f>IF('2012-2019 combined'!D1914&lt;30,'2012-2019 combined'!D1914,30)</f>
        <v>23.62</v>
      </c>
      <c r="E1914" t="e">
        <f>'2012-2019 combined'!E1914*'2012-2019 sewage only'!$D1914/('2012-2019 sewage only'!$D1914+'2012-2019 sewage only'!$F1914)</f>
        <v>#VALUE!</v>
      </c>
      <c r="F1914">
        <f>IF('2012-2019 combined'!D1914&lt;30, 0, '2012-2019 combined'!D1914-30)</f>
        <v>0</v>
      </c>
    </row>
    <row r="1915" spans="1:6" x14ac:dyDescent="0.25">
      <c r="A1915" s="4">
        <v>43035</v>
      </c>
      <c r="B1915" t="e">
        <f>'2012-2019 combined'!B1915*'2012-2019 sewage only'!$D1915/('2012-2019 sewage only'!$D1915+'2012-2019 sewage only'!$F1915)</f>
        <v>#VALUE!</v>
      </c>
      <c r="C1915">
        <f>'2012-2019 combined'!C1915*'2012-2019 sewage only'!$D1915/('2012-2019 sewage only'!$D1915+'2012-2019 sewage only'!$F1915)</f>
        <v>0</v>
      </c>
      <c r="D1915">
        <f>IF('2012-2019 combined'!D1915&lt;30,'2012-2019 combined'!D1915,30)</f>
        <v>23.61</v>
      </c>
      <c r="E1915" t="e">
        <f>'2012-2019 combined'!E1915*'2012-2019 sewage only'!$D1915/('2012-2019 sewage only'!$D1915+'2012-2019 sewage only'!$F1915)</f>
        <v>#VALUE!</v>
      </c>
      <c r="F1915">
        <f>IF('2012-2019 combined'!D1915&lt;30, 0, '2012-2019 combined'!D1915-30)</f>
        <v>0</v>
      </c>
    </row>
    <row r="1916" spans="1:6" x14ac:dyDescent="0.25">
      <c r="A1916" s="4">
        <v>43036</v>
      </c>
      <c r="B1916" t="e">
        <f>'2012-2019 combined'!B1916*'2012-2019 sewage only'!$D1916/('2012-2019 sewage only'!$D1916+'2012-2019 sewage only'!$F1916)</f>
        <v>#VALUE!</v>
      </c>
      <c r="C1916">
        <f>'2012-2019 combined'!C1916*'2012-2019 sewage only'!$D1916/('2012-2019 sewage only'!$D1916+'2012-2019 sewage only'!$F1916)</f>
        <v>0</v>
      </c>
      <c r="D1916">
        <f>IF('2012-2019 combined'!D1916&lt;30,'2012-2019 combined'!D1916,30)</f>
        <v>23.24</v>
      </c>
      <c r="E1916" t="e">
        <f>'2012-2019 combined'!E1916*'2012-2019 sewage only'!$D1916/('2012-2019 sewage only'!$D1916+'2012-2019 sewage only'!$F1916)</f>
        <v>#VALUE!</v>
      </c>
      <c r="F1916">
        <f>IF('2012-2019 combined'!D1916&lt;30, 0, '2012-2019 combined'!D1916-30)</f>
        <v>0</v>
      </c>
    </row>
    <row r="1917" spans="1:6" x14ac:dyDescent="0.25">
      <c r="A1917" s="4">
        <v>43037</v>
      </c>
      <c r="B1917" t="e">
        <f>'2012-2019 combined'!B1917*'2012-2019 sewage only'!$D1917/('2012-2019 sewage only'!$D1917+'2012-2019 sewage only'!$F1917)</f>
        <v>#VALUE!</v>
      </c>
      <c r="C1917">
        <f>'2012-2019 combined'!C1917*'2012-2019 sewage only'!$D1917/('2012-2019 sewage only'!$D1917+'2012-2019 sewage only'!$F1917)</f>
        <v>0</v>
      </c>
      <c r="D1917">
        <f>IF('2012-2019 combined'!D1917&lt;30,'2012-2019 combined'!D1917,30)</f>
        <v>23.4</v>
      </c>
      <c r="E1917" t="e">
        <f>'2012-2019 combined'!E1917*'2012-2019 sewage only'!$D1917/('2012-2019 sewage only'!$D1917+'2012-2019 sewage only'!$F1917)</f>
        <v>#VALUE!</v>
      </c>
      <c r="F1917">
        <f>IF('2012-2019 combined'!D1917&lt;30, 0, '2012-2019 combined'!D1917-30)</f>
        <v>0</v>
      </c>
    </row>
    <row r="1918" spans="1:6" x14ac:dyDescent="0.25">
      <c r="A1918" s="4">
        <v>43038</v>
      </c>
      <c r="B1918" t="e">
        <f>'2012-2019 combined'!B1918*'2012-2019 sewage only'!$D1918/('2012-2019 sewage only'!$D1918+'2012-2019 sewage only'!$F1918)</f>
        <v>#VALUE!</v>
      </c>
      <c r="C1918">
        <f>'2012-2019 combined'!C1918*'2012-2019 sewage only'!$D1918/('2012-2019 sewage only'!$D1918+'2012-2019 sewage only'!$F1918)</f>
        <v>0</v>
      </c>
      <c r="D1918">
        <f>IF('2012-2019 combined'!D1918&lt;30,'2012-2019 combined'!D1918,30)</f>
        <v>23.1</v>
      </c>
      <c r="E1918" t="e">
        <f>'2012-2019 combined'!E1918*'2012-2019 sewage only'!$D1918/('2012-2019 sewage only'!$D1918+'2012-2019 sewage only'!$F1918)</f>
        <v>#VALUE!</v>
      </c>
      <c r="F1918">
        <f>IF('2012-2019 combined'!D1918&lt;30, 0, '2012-2019 combined'!D1918-30)</f>
        <v>0</v>
      </c>
    </row>
    <row r="1919" spans="1:6" x14ac:dyDescent="0.25">
      <c r="A1919" s="4">
        <v>43039</v>
      </c>
      <c r="B1919">
        <f>'2012-2019 combined'!B1919*'2012-2019 sewage only'!$D1919/('2012-2019 sewage only'!$D1919+'2012-2019 sewage only'!$F1919)</f>
        <v>10.199999999999999</v>
      </c>
      <c r="C1919">
        <f>'2012-2019 combined'!C1919*'2012-2019 sewage only'!$D1919/('2012-2019 sewage only'!$D1919+'2012-2019 sewage only'!$F1919)</f>
        <v>0.93000000000000016</v>
      </c>
      <c r="D1919">
        <f>IF('2012-2019 combined'!D1919&lt;30,'2012-2019 combined'!D1919,30)</f>
        <v>21.14</v>
      </c>
      <c r="E1919">
        <f>'2012-2019 combined'!E1919*'2012-2019 sewage only'!$D1919/('2012-2019 sewage only'!$D1919+'2012-2019 sewage only'!$F1919)</f>
        <v>28.099999999999998</v>
      </c>
      <c r="F1919">
        <f>IF('2012-2019 combined'!D1919&lt;30, 0, '2012-2019 combined'!D1919-30)</f>
        <v>0</v>
      </c>
    </row>
    <row r="1920" spans="1:6" x14ac:dyDescent="0.25">
      <c r="A1920" s="4">
        <v>43040</v>
      </c>
      <c r="B1920" t="e">
        <f>'2012-2019 combined'!B1920*'2012-2019 sewage only'!$D1920/('2012-2019 sewage only'!$D1920+'2012-2019 sewage only'!$F1920)</f>
        <v>#VALUE!</v>
      </c>
      <c r="C1920">
        <f>'2012-2019 combined'!C1920*'2012-2019 sewage only'!$D1920/('2012-2019 sewage only'!$D1920+'2012-2019 sewage only'!$F1920)</f>
        <v>0</v>
      </c>
      <c r="D1920">
        <f>IF('2012-2019 combined'!D1920&lt;30,'2012-2019 combined'!D1920,30)</f>
        <v>22.89</v>
      </c>
      <c r="E1920" t="e">
        <f>'2012-2019 combined'!E1920*'2012-2019 sewage only'!$D1920/('2012-2019 sewage only'!$D1920+'2012-2019 sewage only'!$F1920)</f>
        <v>#VALUE!</v>
      </c>
      <c r="F1920">
        <f>IF('2012-2019 combined'!D1920&lt;30, 0, '2012-2019 combined'!D1920-30)</f>
        <v>0</v>
      </c>
    </row>
    <row r="1921" spans="1:6" x14ac:dyDescent="0.25">
      <c r="A1921" s="4">
        <v>43041</v>
      </c>
      <c r="B1921">
        <f>'2012-2019 combined'!B1921*'2012-2019 sewage only'!$D1921/('2012-2019 sewage only'!$D1921+'2012-2019 sewage only'!$F1921)</f>
        <v>9.66</v>
      </c>
      <c r="C1921">
        <f>'2012-2019 combined'!C1921*'2012-2019 sewage only'!$D1921/('2012-2019 sewage only'!$D1921+'2012-2019 sewage only'!$F1921)</f>
        <v>0</v>
      </c>
      <c r="D1921">
        <f>IF('2012-2019 combined'!D1921&lt;30,'2012-2019 combined'!D1921,30)</f>
        <v>22.03</v>
      </c>
      <c r="E1921" t="e">
        <f>'2012-2019 combined'!E1921*'2012-2019 sewage only'!$D1921/('2012-2019 sewage only'!$D1921+'2012-2019 sewage only'!$F1921)</f>
        <v>#VALUE!</v>
      </c>
      <c r="F1921">
        <f>IF('2012-2019 combined'!D1921&lt;30, 0, '2012-2019 combined'!D1921-30)</f>
        <v>0</v>
      </c>
    </row>
    <row r="1922" spans="1:6" x14ac:dyDescent="0.25">
      <c r="A1922" s="4">
        <v>43042</v>
      </c>
      <c r="B1922" t="e">
        <f>'2012-2019 combined'!B1922*'2012-2019 sewage only'!$D1922/('2012-2019 sewage only'!$D1922+'2012-2019 sewage only'!$F1922)</f>
        <v>#VALUE!</v>
      </c>
      <c r="C1922">
        <f>'2012-2019 combined'!C1922*'2012-2019 sewage only'!$D1922/('2012-2019 sewage only'!$D1922+'2012-2019 sewage only'!$F1922)</f>
        <v>0</v>
      </c>
      <c r="D1922">
        <f>IF('2012-2019 combined'!D1922&lt;30,'2012-2019 combined'!D1922,30)</f>
        <v>21.53</v>
      </c>
      <c r="E1922" t="e">
        <f>'2012-2019 combined'!E1922*'2012-2019 sewage only'!$D1922/('2012-2019 sewage only'!$D1922+'2012-2019 sewage only'!$F1922)</f>
        <v>#VALUE!</v>
      </c>
      <c r="F1922">
        <f>IF('2012-2019 combined'!D1922&lt;30, 0, '2012-2019 combined'!D1922-30)</f>
        <v>0</v>
      </c>
    </row>
    <row r="1923" spans="1:6" x14ac:dyDescent="0.25">
      <c r="A1923" s="4">
        <v>43043</v>
      </c>
      <c r="B1923" t="e">
        <f>'2012-2019 combined'!B1923*'2012-2019 sewage only'!$D1923/('2012-2019 sewage only'!$D1923+'2012-2019 sewage only'!$F1923)</f>
        <v>#VALUE!</v>
      </c>
      <c r="C1923">
        <f>'2012-2019 combined'!C1923*'2012-2019 sewage only'!$D1923/('2012-2019 sewage only'!$D1923+'2012-2019 sewage only'!$F1923)</f>
        <v>0</v>
      </c>
      <c r="D1923">
        <f>IF('2012-2019 combined'!D1923&lt;30,'2012-2019 combined'!D1923,30)</f>
        <v>22.24</v>
      </c>
      <c r="E1923" t="e">
        <f>'2012-2019 combined'!E1923*'2012-2019 sewage only'!$D1923/('2012-2019 sewage only'!$D1923+'2012-2019 sewage only'!$F1923)</f>
        <v>#VALUE!</v>
      </c>
      <c r="F1923">
        <f>IF('2012-2019 combined'!D1923&lt;30, 0, '2012-2019 combined'!D1923-30)</f>
        <v>0</v>
      </c>
    </row>
    <row r="1924" spans="1:6" x14ac:dyDescent="0.25">
      <c r="A1924" s="4">
        <v>43044</v>
      </c>
      <c r="B1924" t="e">
        <f>'2012-2019 combined'!B1924*'2012-2019 sewage only'!$D1924/('2012-2019 sewage only'!$D1924+'2012-2019 sewage only'!$F1924)</f>
        <v>#VALUE!</v>
      </c>
      <c r="C1924">
        <f>'2012-2019 combined'!C1924*'2012-2019 sewage only'!$D1924/('2012-2019 sewage only'!$D1924+'2012-2019 sewage only'!$F1924)</f>
        <v>0</v>
      </c>
      <c r="D1924">
        <f>IF('2012-2019 combined'!D1924&lt;30,'2012-2019 combined'!D1924,30)</f>
        <v>28.75</v>
      </c>
      <c r="E1924" t="e">
        <f>'2012-2019 combined'!E1924*'2012-2019 sewage only'!$D1924/('2012-2019 sewage only'!$D1924+'2012-2019 sewage only'!$F1924)</f>
        <v>#VALUE!</v>
      </c>
      <c r="F1924">
        <f>IF('2012-2019 combined'!D1924&lt;30, 0, '2012-2019 combined'!D1924-30)</f>
        <v>0</v>
      </c>
    </row>
    <row r="1925" spans="1:6" x14ac:dyDescent="0.25">
      <c r="A1925" s="4">
        <v>43045</v>
      </c>
      <c r="B1925" t="e">
        <f>'2012-2019 combined'!B1925*'2012-2019 sewage only'!$D1925/('2012-2019 sewage only'!$D1925+'2012-2019 sewage only'!$F1925)</f>
        <v>#VALUE!</v>
      </c>
      <c r="C1925">
        <f>'2012-2019 combined'!C1925*'2012-2019 sewage only'!$D1925/('2012-2019 sewage only'!$D1925+'2012-2019 sewage only'!$F1925)</f>
        <v>0</v>
      </c>
      <c r="D1925">
        <f>IF('2012-2019 combined'!D1925&lt;30,'2012-2019 combined'!D1925,30)</f>
        <v>23.27</v>
      </c>
      <c r="E1925" t="e">
        <f>'2012-2019 combined'!E1925*'2012-2019 sewage only'!$D1925/('2012-2019 sewage only'!$D1925+'2012-2019 sewage only'!$F1925)</f>
        <v>#VALUE!</v>
      </c>
      <c r="F1925">
        <f>IF('2012-2019 combined'!D1925&lt;30, 0, '2012-2019 combined'!D1925-30)</f>
        <v>0</v>
      </c>
    </row>
    <row r="1926" spans="1:6" x14ac:dyDescent="0.25">
      <c r="A1926" s="4">
        <v>43046</v>
      </c>
      <c r="B1926">
        <f>'2012-2019 combined'!B1926*'2012-2019 sewage only'!$D1926/('2012-2019 sewage only'!$D1926+'2012-2019 sewage only'!$F1926)</f>
        <v>8.5299999999999994</v>
      </c>
      <c r="C1926">
        <f>'2012-2019 combined'!C1926*'2012-2019 sewage only'!$D1926/('2012-2019 sewage only'!$D1926+'2012-2019 sewage only'!$F1926)</f>
        <v>1.29</v>
      </c>
      <c r="D1926">
        <f>IF('2012-2019 combined'!D1926&lt;30,'2012-2019 combined'!D1926,30)</f>
        <v>21.58</v>
      </c>
      <c r="E1926">
        <f>'2012-2019 combined'!E1926*'2012-2019 sewage only'!$D1926/('2012-2019 sewage only'!$D1926+'2012-2019 sewage only'!$F1926)</f>
        <v>35.1</v>
      </c>
      <c r="F1926">
        <f>IF('2012-2019 combined'!D1926&lt;30, 0, '2012-2019 combined'!D1926-30)</f>
        <v>0</v>
      </c>
    </row>
    <row r="1927" spans="1:6" x14ac:dyDescent="0.25">
      <c r="A1927" s="4">
        <v>43047</v>
      </c>
      <c r="B1927" t="e">
        <f>'2012-2019 combined'!B1927*'2012-2019 sewage only'!$D1927/('2012-2019 sewage only'!$D1927+'2012-2019 sewage only'!$F1927)</f>
        <v>#VALUE!</v>
      </c>
      <c r="C1927">
        <f>'2012-2019 combined'!C1927*'2012-2019 sewage only'!$D1927/('2012-2019 sewage only'!$D1927+'2012-2019 sewage only'!$F1927)</f>
        <v>0</v>
      </c>
      <c r="D1927">
        <f>IF('2012-2019 combined'!D1927&lt;30,'2012-2019 combined'!D1927,30)</f>
        <v>21.45</v>
      </c>
      <c r="E1927" t="e">
        <f>'2012-2019 combined'!E1927*'2012-2019 sewage only'!$D1927/('2012-2019 sewage only'!$D1927+'2012-2019 sewage only'!$F1927)</f>
        <v>#VALUE!</v>
      </c>
      <c r="F1927">
        <f>IF('2012-2019 combined'!D1927&lt;30, 0, '2012-2019 combined'!D1927-30)</f>
        <v>0</v>
      </c>
    </row>
    <row r="1928" spans="1:6" x14ac:dyDescent="0.25">
      <c r="A1928" s="4">
        <v>43048</v>
      </c>
      <c r="B1928">
        <f>'2012-2019 combined'!B1928*'2012-2019 sewage only'!$D1928/('2012-2019 sewage only'!$D1928+'2012-2019 sewage only'!$F1928)</f>
        <v>9.36</v>
      </c>
      <c r="C1928">
        <f>'2012-2019 combined'!C1928*'2012-2019 sewage only'!$D1928/('2012-2019 sewage only'!$D1928+'2012-2019 sewage only'!$F1928)</f>
        <v>0</v>
      </c>
      <c r="D1928">
        <f>IF('2012-2019 combined'!D1928&lt;30,'2012-2019 combined'!D1928,30)</f>
        <v>18.579999999999998</v>
      </c>
      <c r="E1928" t="e">
        <f>'2012-2019 combined'!E1928*'2012-2019 sewage only'!$D1928/('2012-2019 sewage only'!$D1928+'2012-2019 sewage only'!$F1928)</f>
        <v>#VALUE!</v>
      </c>
      <c r="F1928">
        <f>IF('2012-2019 combined'!D1928&lt;30, 0, '2012-2019 combined'!D1928-30)</f>
        <v>0</v>
      </c>
    </row>
    <row r="1929" spans="1:6" x14ac:dyDescent="0.25">
      <c r="A1929" s="4">
        <v>43049</v>
      </c>
      <c r="B1929" t="e">
        <f>'2012-2019 combined'!B1929*'2012-2019 sewage only'!$D1929/('2012-2019 sewage only'!$D1929+'2012-2019 sewage only'!$F1929)</f>
        <v>#VALUE!</v>
      </c>
      <c r="C1929">
        <f>'2012-2019 combined'!C1929*'2012-2019 sewage only'!$D1929/('2012-2019 sewage only'!$D1929+'2012-2019 sewage only'!$F1929)</f>
        <v>0</v>
      </c>
      <c r="D1929">
        <f>IF('2012-2019 combined'!D1929&lt;30,'2012-2019 combined'!D1929,30)</f>
        <v>20.41</v>
      </c>
      <c r="E1929" t="e">
        <f>'2012-2019 combined'!E1929*'2012-2019 sewage only'!$D1929/('2012-2019 sewage only'!$D1929+'2012-2019 sewage only'!$F1929)</f>
        <v>#VALUE!</v>
      </c>
      <c r="F1929">
        <f>IF('2012-2019 combined'!D1929&lt;30, 0, '2012-2019 combined'!D1929-30)</f>
        <v>0</v>
      </c>
    </row>
    <row r="1930" spans="1:6" x14ac:dyDescent="0.25">
      <c r="A1930" s="4">
        <v>43050</v>
      </c>
      <c r="B1930" t="e">
        <f>'2012-2019 combined'!B1930*'2012-2019 sewage only'!$D1930/('2012-2019 sewage only'!$D1930+'2012-2019 sewage only'!$F1930)</f>
        <v>#VALUE!</v>
      </c>
      <c r="C1930">
        <f>'2012-2019 combined'!C1930*'2012-2019 sewage only'!$D1930/('2012-2019 sewage only'!$D1930+'2012-2019 sewage only'!$F1930)</f>
        <v>0</v>
      </c>
      <c r="D1930">
        <f>IF('2012-2019 combined'!D1930&lt;30,'2012-2019 combined'!D1930,30)</f>
        <v>20.54</v>
      </c>
      <c r="E1930" t="e">
        <f>'2012-2019 combined'!E1930*'2012-2019 sewage only'!$D1930/('2012-2019 sewage only'!$D1930+'2012-2019 sewage only'!$F1930)</f>
        <v>#VALUE!</v>
      </c>
      <c r="F1930">
        <f>IF('2012-2019 combined'!D1930&lt;30, 0, '2012-2019 combined'!D1930-30)</f>
        <v>0</v>
      </c>
    </row>
    <row r="1931" spans="1:6" x14ac:dyDescent="0.25">
      <c r="A1931" s="4">
        <v>43051</v>
      </c>
      <c r="B1931" t="e">
        <f>'2012-2019 combined'!B1931*'2012-2019 sewage only'!$D1931/('2012-2019 sewage only'!$D1931+'2012-2019 sewage only'!$F1931)</f>
        <v>#VALUE!</v>
      </c>
      <c r="C1931">
        <f>'2012-2019 combined'!C1931*'2012-2019 sewage only'!$D1931/('2012-2019 sewage only'!$D1931+'2012-2019 sewage only'!$F1931)</f>
        <v>0</v>
      </c>
      <c r="D1931">
        <f>IF('2012-2019 combined'!D1931&lt;30,'2012-2019 combined'!D1931,30)</f>
        <v>20.07</v>
      </c>
      <c r="E1931" t="e">
        <f>'2012-2019 combined'!E1931*'2012-2019 sewage only'!$D1931/('2012-2019 sewage only'!$D1931+'2012-2019 sewage only'!$F1931)</f>
        <v>#VALUE!</v>
      </c>
      <c r="F1931">
        <f>IF('2012-2019 combined'!D1931&lt;30, 0, '2012-2019 combined'!D1931-30)</f>
        <v>0</v>
      </c>
    </row>
    <row r="1932" spans="1:6" x14ac:dyDescent="0.25">
      <c r="A1932" s="4">
        <v>43052</v>
      </c>
      <c r="B1932" t="e">
        <f>'2012-2019 combined'!B1932*'2012-2019 sewage only'!$D1932/('2012-2019 sewage only'!$D1932+'2012-2019 sewage only'!$F1932)</f>
        <v>#VALUE!</v>
      </c>
      <c r="C1932">
        <f>'2012-2019 combined'!C1932*'2012-2019 sewage only'!$D1932/('2012-2019 sewage only'!$D1932+'2012-2019 sewage only'!$F1932)</f>
        <v>0</v>
      </c>
      <c r="D1932">
        <f>IF('2012-2019 combined'!D1932&lt;30,'2012-2019 combined'!D1932,30)</f>
        <v>19.53</v>
      </c>
      <c r="E1932" t="e">
        <f>'2012-2019 combined'!E1932*'2012-2019 sewage only'!$D1932/('2012-2019 sewage only'!$D1932+'2012-2019 sewage only'!$F1932)</f>
        <v>#VALUE!</v>
      </c>
      <c r="F1932">
        <f>IF('2012-2019 combined'!D1932&lt;30, 0, '2012-2019 combined'!D1932-30)</f>
        <v>0</v>
      </c>
    </row>
    <row r="1933" spans="1:6" x14ac:dyDescent="0.25">
      <c r="A1933" s="4">
        <v>43053</v>
      </c>
      <c r="B1933">
        <f>'2012-2019 combined'!B1933*'2012-2019 sewage only'!$D1933/('2012-2019 sewage only'!$D1933+'2012-2019 sewage only'!$F1933)</f>
        <v>8.42</v>
      </c>
      <c r="C1933">
        <f>'2012-2019 combined'!C1933*'2012-2019 sewage only'!$D1933/('2012-2019 sewage only'!$D1933+'2012-2019 sewage only'!$F1933)</f>
        <v>0.496</v>
      </c>
      <c r="D1933">
        <f>IF('2012-2019 combined'!D1933&lt;30,'2012-2019 combined'!D1933,30)</f>
        <v>20.66</v>
      </c>
      <c r="E1933">
        <f>'2012-2019 combined'!E1933*'2012-2019 sewage only'!$D1933/('2012-2019 sewage only'!$D1933+'2012-2019 sewage only'!$F1933)</f>
        <v>31.2</v>
      </c>
      <c r="F1933">
        <f>IF('2012-2019 combined'!D1933&lt;30, 0, '2012-2019 combined'!D1933-30)</f>
        <v>0</v>
      </c>
    </row>
    <row r="1934" spans="1:6" x14ac:dyDescent="0.25">
      <c r="A1934" s="4">
        <v>43054</v>
      </c>
      <c r="B1934" t="e">
        <f>'2012-2019 combined'!B1934*'2012-2019 sewage only'!$D1934/('2012-2019 sewage only'!$D1934+'2012-2019 sewage only'!$F1934)</f>
        <v>#VALUE!</v>
      </c>
      <c r="C1934">
        <f>'2012-2019 combined'!C1934*'2012-2019 sewage only'!$D1934/('2012-2019 sewage only'!$D1934+'2012-2019 sewage only'!$F1934)</f>
        <v>0</v>
      </c>
      <c r="D1934">
        <f>IF('2012-2019 combined'!D1934&lt;30,'2012-2019 combined'!D1934,30)</f>
        <v>27.96</v>
      </c>
      <c r="E1934" t="e">
        <f>'2012-2019 combined'!E1934*'2012-2019 sewage only'!$D1934/('2012-2019 sewage only'!$D1934+'2012-2019 sewage only'!$F1934)</f>
        <v>#VALUE!</v>
      </c>
      <c r="F1934">
        <f>IF('2012-2019 combined'!D1934&lt;30, 0, '2012-2019 combined'!D1934-30)</f>
        <v>0</v>
      </c>
    </row>
    <row r="1935" spans="1:6" x14ac:dyDescent="0.25">
      <c r="A1935" s="4">
        <v>43055</v>
      </c>
      <c r="B1935">
        <f>'2012-2019 combined'!B1935*'2012-2019 sewage only'!$D1935/('2012-2019 sewage only'!$D1935+'2012-2019 sewage only'!$F1935)</f>
        <v>7.09</v>
      </c>
      <c r="C1935">
        <f>'2012-2019 combined'!C1935*'2012-2019 sewage only'!$D1935/('2012-2019 sewage only'!$D1935+'2012-2019 sewage only'!$F1935)</f>
        <v>0</v>
      </c>
      <c r="D1935">
        <f>IF('2012-2019 combined'!D1935&lt;30,'2012-2019 combined'!D1935,30)</f>
        <v>22.57</v>
      </c>
      <c r="E1935" t="e">
        <f>'2012-2019 combined'!E1935*'2012-2019 sewage only'!$D1935/('2012-2019 sewage only'!$D1935+'2012-2019 sewage only'!$F1935)</f>
        <v>#VALUE!</v>
      </c>
      <c r="F1935">
        <f>IF('2012-2019 combined'!D1935&lt;30, 0, '2012-2019 combined'!D1935-30)</f>
        <v>0</v>
      </c>
    </row>
    <row r="1936" spans="1:6" x14ac:dyDescent="0.25">
      <c r="A1936" s="4">
        <v>43056</v>
      </c>
      <c r="B1936" t="e">
        <f>'2012-2019 combined'!B1936*'2012-2019 sewage only'!$D1936/('2012-2019 sewage only'!$D1936+'2012-2019 sewage only'!$F1936)</f>
        <v>#VALUE!</v>
      </c>
      <c r="C1936">
        <f>'2012-2019 combined'!C1936*'2012-2019 sewage only'!$D1936/('2012-2019 sewage only'!$D1936+'2012-2019 sewage only'!$F1936)</f>
        <v>0</v>
      </c>
      <c r="D1936">
        <f>IF('2012-2019 combined'!D1936&lt;30,'2012-2019 combined'!D1936,30)</f>
        <v>23.4</v>
      </c>
      <c r="E1936" t="e">
        <f>'2012-2019 combined'!E1936*'2012-2019 sewage only'!$D1936/('2012-2019 sewage only'!$D1936+'2012-2019 sewage only'!$F1936)</f>
        <v>#VALUE!</v>
      </c>
      <c r="F1936">
        <f>IF('2012-2019 combined'!D1936&lt;30, 0, '2012-2019 combined'!D1936-30)</f>
        <v>0</v>
      </c>
    </row>
    <row r="1937" spans="1:6" x14ac:dyDescent="0.25">
      <c r="A1937" s="4">
        <v>43057</v>
      </c>
      <c r="B1937" t="e">
        <f>'2012-2019 combined'!B1937*'2012-2019 sewage only'!$D1937/('2012-2019 sewage only'!$D1937+'2012-2019 sewage only'!$F1937)</f>
        <v>#VALUE!</v>
      </c>
      <c r="C1937">
        <f>'2012-2019 combined'!C1937*'2012-2019 sewage only'!$D1937/('2012-2019 sewage only'!$D1937+'2012-2019 sewage only'!$F1937)</f>
        <v>0</v>
      </c>
      <c r="D1937">
        <f>IF('2012-2019 combined'!D1937&lt;30,'2012-2019 combined'!D1937,30)</f>
        <v>30</v>
      </c>
      <c r="E1937" t="e">
        <f>'2012-2019 combined'!E1937*'2012-2019 sewage only'!$D1937/('2012-2019 sewage only'!$D1937+'2012-2019 sewage only'!$F1937)</f>
        <v>#VALUE!</v>
      </c>
      <c r="F1937">
        <f>IF('2012-2019 combined'!D1937&lt;30, 0, '2012-2019 combined'!D1937-30)</f>
        <v>1.2800000000000011</v>
      </c>
    </row>
    <row r="1938" spans="1:6" x14ac:dyDescent="0.25">
      <c r="A1938" s="4">
        <v>43058</v>
      </c>
      <c r="B1938" t="e">
        <f>'2012-2019 combined'!B1938*'2012-2019 sewage only'!$D1938/('2012-2019 sewage only'!$D1938+'2012-2019 sewage only'!$F1938)</f>
        <v>#VALUE!</v>
      </c>
      <c r="C1938">
        <f>'2012-2019 combined'!C1938*'2012-2019 sewage only'!$D1938/('2012-2019 sewage only'!$D1938+'2012-2019 sewage only'!$F1938)</f>
        <v>0</v>
      </c>
      <c r="D1938">
        <f>IF('2012-2019 combined'!D1938&lt;30,'2012-2019 combined'!D1938,30)</f>
        <v>24.12</v>
      </c>
      <c r="E1938" t="e">
        <f>'2012-2019 combined'!E1938*'2012-2019 sewage only'!$D1938/('2012-2019 sewage only'!$D1938+'2012-2019 sewage only'!$F1938)</f>
        <v>#VALUE!</v>
      </c>
      <c r="F1938">
        <f>IF('2012-2019 combined'!D1938&lt;30, 0, '2012-2019 combined'!D1938-30)</f>
        <v>0</v>
      </c>
    </row>
    <row r="1939" spans="1:6" x14ac:dyDescent="0.25">
      <c r="A1939" s="4">
        <v>43059</v>
      </c>
      <c r="B1939" t="e">
        <f>'2012-2019 combined'!B1939*'2012-2019 sewage only'!$D1939/('2012-2019 sewage only'!$D1939+'2012-2019 sewage only'!$F1939)</f>
        <v>#VALUE!</v>
      </c>
      <c r="C1939">
        <f>'2012-2019 combined'!C1939*'2012-2019 sewage only'!$D1939/('2012-2019 sewage only'!$D1939+'2012-2019 sewage only'!$F1939)</f>
        <v>0</v>
      </c>
      <c r="D1939">
        <f>IF('2012-2019 combined'!D1939&lt;30,'2012-2019 combined'!D1939,30)</f>
        <v>24.07</v>
      </c>
      <c r="E1939" t="e">
        <f>'2012-2019 combined'!E1939*'2012-2019 sewage only'!$D1939/('2012-2019 sewage only'!$D1939+'2012-2019 sewage only'!$F1939)</f>
        <v>#VALUE!</v>
      </c>
      <c r="F1939">
        <f>IF('2012-2019 combined'!D1939&lt;30, 0, '2012-2019 combined'!D1939-30)</f>
        <v>0</v>
      </c>
    </row>
    <row r="1940" spans="1:6" x14ac:dyDescent="0.25">
      <c r="A1940" s="4">
        <v>43060</v>
      </c>
      <c r="B1940">
        <f>'2012-2019 combined'!B1940*'2012-2019 sewage only'!$D1940/('2012-2019 sewage only'!$D1940+'2012-2019 sewage only'!$F1940)</f>
        <v>8.44</v>
      </c>
      <c r="C1940">
        <f>'2012-2019 combined'!C1940*'2012-2019 sewage only'!$D1940/('2012-2019 sewage only'!$D1940+'2012-2019 sewage only'!$F1940)</f>
        <v>0.72</v>
      </c>
      <c r="D1940">
        <f>IF('2012-2019 combined'!D1940&lt;30,'2012-2019 combined'!D1940,30)</f>
        <v>22.91</v>
      </c>
      <c r="E1940">
        <f>'2012-2019 combined'!E1940*'2012-2019 sewage only'!$D1940/('2012-2019 sewage only'!$D1940+'2012-2019 sewage only'!$F1940)</f>
        <v>27.5</v>
      </c>
      <c r="F1940">
        <f>IF('2012-2019 combined'!D1940&lt;30, 0, '2012-2019 combined'!D1940-30)</f>
        <v>0</v>
      </c>
    </row>
    <row r="1941" spans="1:6" x14ac:dyDescent="0.25">
      <c r="A1941" s="4">
        <v>43061</v>
      </c>
      <c r="B1941" t="e">
        <f>'2012-2019 combined'!B1941*'2012-2019 sewage only'!$D1941/('2012-2019 sewage only'!$D1941+'2012-2019 sewage only'!$F1941)</f>
        <v>#VALUE!</v>
      </c>
      <c r="C1941">
        <f>'2012-2019 combined'!C1941*'2012-2019 sewage only'!$D1941/('2012-2019 sewage only'!$D1941+'2012-2019 sewage only'!$F1941)</f>
        <v>0</v>
      </c>
      <c r="D1941">
        <f>IF('2012-2019 combined'!D1941&lt;30,'2012-2019 combined'!D1941,30)</f>
        <v>22.79</v>
      </c>
      <c r="E1941" t="e">
        <f>'2012-2019 combined'!E1941*'2012-2019 sewage only'!$D1941/('2012-2019 sewage only'!$D1941+'2012-2019 sewage only'!$F1941)</f>
        <v>#VALUE!</v>
      </c>
      <c r="F1941">
        <f>IF('2012-2019 combined'!D1941&lt;30, 0, '2012-2019 combined'!D1941-30)</f>
        <v>0</v>
      </c>
    </row>
    <row r="1942" spans="1:6" x14ac:dyDescent="0.25">
      <c r="A1942" s="4">
        <v>43062</v>
      </c>
      <c r="B1942">
        <f>'2012-2019 combined'!B1942*'2012-2019 sewage only'!$D1942/('2012-2019 sewage only'!$D1942+'2012-2019 sewage only'!$F1942)</f>
        <v>9.19</v>
      </c>
      <c r="C1942">
        <f>'2012-2019 combined'!C1942*'2012-2019 sewage only'!$D1942/('2012-2019 sewage only'!$D1942+'2012-2019 sewage only'!$F1942)</f>
        <v>0</v>
      </c>
      <c r="D1942">
        <f>IF('2012-2019 combined'!D1942&lt;30,'2012-2019 combined'!D1942,30)</f>
        <v>22.61</v>
      </c>
      <c r="E1942" t="e">
        <f>'2012-2019 combined'!E1942*'2012-2019 sewage only'!$D1942/('2012-2019 sewage only'!$D1942+'2012-2019 sewage only'!$F1942)</f>
        <v>#VALUE!</v>
      </c>
      <c r="F1942">
        <f>IF('2012-2019 combined'!D1942&lt;30, 0, '2012-2019 combined'!D1942-30)</f>
        <v>0</v>
      </c>
    </row>
    <row r="1943" spans="1:6" x14ac:dyDescent="0.25">
      <c r="A1943" s="4">
        <v>43063</v>
      </c>
      <c r="B1943" t="e">
        <f>'2012-2019 combined'!B1943*'2012-2019 sewage only'!$D1943/('2012-2019 sewage only'!$D1943+'2012-2019 sewage only'!$F1943)</f>
        <v>#VALUE!</v>
      </c>
      <c r="C1943">
        <f>'2012-2019 combined'!C1943*'2012-2019 sewage only'!$D1943/('2012-2019 sewage only'!$D1943+'2012-2019 sewage only'!$F1943)</f>
        <v>0</v>
      </c>
      <c r="D1943">
        <f>IF('2012-2019 combined'!D1943&lt;30,'2012-2019 combined'!D1943,30)</f>
        <v>22.23</v>
      </c>
      <c r="E1943" t="e">
        <f>'2012-2019 combined'!E1943*'2012-2019 sewage only'!$D1943/('2012-2019 sewage only'!$D1943+'2012-2019 sewage only'!$F1943)</f>
        <v>#VALUE!</v>
      </c>
      <c r="F1943">
        <f>IF('2012-2019 combined'!D1943&lt;30, 0, '2012-2019 combined'!D1943-30)</f>
        <v>0</v>
      </c>
    </row>
    <row r="1944" spans="1:6" x14ac:dyDescent="0.25">
      <c r="A1944" s="4">
        <v>43064</v>
      </c>
      <c r="B1944" t="e">
        <f>'2012-2019 combined'!B1944*'2012-2019 sewage only'!$D1944/('2012-2019 sewage only'!$D1944+'2012-2019 sewage only'!$F1944)</f>
        <v>#VALUE!</v>
      </c>
      <c r="C1944">
        <f>'2012-2019 combined'!C1944*'2012-2019 sewage only'!$D1944/('2012-2019 sewage only'!$D1944+'2012-2019 sewage only'!$F1944)</f>
        <v>0</v>
      </c>
      <c r="D1944">
        <f>IF('2012-2019 combined'!D1944&lt;30,'2012-2019 combined'!D1944,30)</f>
        <v>21.33</v>
      </c>
      <c r="E1944" t="e">
        <f>'2012-2019 combined'!E1944*'2012-2019 sewage only'!$D1944/('2012-2019 sewage only'!$D1944+'2012-2019 sewage only'!$F1944)</f>
        <v>#VALUE!</v>
      </c>
      <c r="F1944">
        <f>IF('2012-2019 combined'!D1944&lt;30, 0, '2012-2019 combined'!D1944-30)</f>
        <v>0</v>
      </c>
    </row>
    <row r="1945" spans="1:6" x14ac:dyDescent="0.25">
      <c r="A1945" s="4">
        <v>43065</v>
      </c>
      <c r="B1945" t="e">
        <f>'2012-2019 combined'!B1945*'2012-2019 sewage only'!$D1945/('2012-2019 sewage only'!$D1945+'2012-2019 sewage only'!$F1945)</f>
        <v>#VALUE!</v>
      </c>
      <c r="C1945">
        <f>'2012-2019 combined'!C1945*'2012-2019 sewage only'!$D1945/('2012-2019 sewage only'!$D1945+'2012-2019 sewage only'!$F1945)</f>
        <v>0</v>
      </c>
      <c r="D1945">
        <f>IF('2012-2019 combined'!D1945&lt;30,'2012-2019 combined'!D1945,30)</f>
        <v>21.66</v>
      </c>
      <c r="E1945" t="e">
        <f>'2012-2019 combined'!E1945*'2012-2019 sewage only'!$D1945/('2012-2019 sewage only'!$D1945+'2012-2019 sewage only'!$F1945)</f>
        <v>#VALUE!</v>
      </c>
      <c r="F1945">
        <f>IF('2012-2019 combined'!D1945&lt;30, 0, '2012-2019 combined'!D1945-30)</f>
        <v>0</v>
      </c>
    </row>
    <row r="1946" spans="1:6" x14ac:dyDescent="0.25">
      <c r="A1946" s="4">
        <v>43066</v>
      </c>
      <c r="B1946" t="e">
        <f>'2012-2019 combined'!B1946*'2012-2019 sewage only'!$D1946/('2012-2019 sewage only'!$D1946+'2012-2019 sewage only'!$F1946)</f>
        <v>#VALUE!</v>
      </c>
      <c r="C1946">
        <f>'2012-2019 combined'!C1946*'2012-2019 sewage only'!$D1946/('2012-2019 sewage only'!$D1946+'2012-2019 sewage only'!$F1946)</f>
        <v>0</v>
      </c>
      <c r="D1946">
        <f>IF('2012-2019 combined'!D1946&lt;30,'2012-2019 combined'!D1946,30)</f>
        <v>21.97</v>
      </c>
      <c r="E1946" t="e">
        <f>'2012-2019 combined'!E1946*'2012-2019 sewage only'!$D1946/('2012-2019 sewage only'!$D1946+'2012-2019 sewage only'!$F1946)</f>
        <v>#VALUE!</v>
      </c>
      <c r="F1946">
        <f>IF('2012-2019 combined'!D1946&lt;30, 0, '2012-2019 combined'!D1946-30)</f>
        <v>0</v>
      </c>
    </row>
    <row r="1947" spans="1:6" x14ac:dyDescent="0.25">
      <c r="A1947" s="4">
        <v>43067</v>
      </c>
      <c r="B1947">
        <f>'2012-2019 combined'!B1947*'2012-2019 sewage only'!$D1947/('2012-2019 sewage only'!$D1947+'2012-2019 sewage only'!$F1947)</f>
        <v>11.9</v>
      </c>
      <c r="C1947">
        <f>'2012-2019 combined'!C1947*'2012-2019 sewage only'!$D1947/('2012-2019 sewage only'!$D1947+'2012-2019 sewage only'!$F1947)</f>
        <v>0.66400000000000003</v>
      </c>
      <c r="D1947">
        <f>IF('2012-2019 combined'!D1947&lt;30,'2012-2019 combined'!D1947,30)</f>
        <v>21.14</v>
      </c>
      <c r="E1947">
        <f>'2012-2019 combined'!E1947*'2012-2019 sewage only'!$D1947/('2012-2019 sewage only'!$D1947+'2012-2019 sewage only'!$F1947)</f>
        <v>29.000000000000004</v>
      </c>
      <c r="F1947">
        <f>IF('2012-2019 combined'!D1947&lt;30, 0, '2012-2019 combined'!D1947-30)</f>
        <v>0</v>
      </c>
    </row>
    <row r="1948" spans="1:6" x14ac:dyDescent="0.25">
      <c r="A1948" s="4">
        <v>43068</v>
      </c>
      <c r="B1948" t="e">
        <f>'2012-2019 combined'!B1948*'2012-2019 sewage only'!$D1948/('2012-2019 sewage only'!$D1948+'2012-2019 sewage only'!$F1948)</f>
        <v>#VALUE!</v>
      </c>
      <c r="C1948">
        <f>'2012-2019 combined'!C1948*'2012-2019 sewage only'!$D1948/('2012-2019 sewage only'!$D1948+'2012-2019 sewage only'!$F1948)</f>
        <v>0</v>
      </c>
      <c r="D1948">
        <f>IF('2012-2019 combined'!D1948&lt;30,'2012-2019 combined'!D1948,30)</f>
        <v>22.15</v>
      </c>
      <c r="E1948" t="e">
        <f>'2012-2019 combined'!E1948*'2012-2019 sewage only'!$D1948/('2012-2019 sewage only'!$D1948+'2012-2019 sewage only'!$F1948)</f>
        <v>#VALUE!</v>
      </c>
      <c r="F1948">
        <f>IF('2012-2019 combined'!D1948&lt;30, 0, '2012-2019 combined'!D1948-30)</f>
        <v>0</v>
      </c>
    </row>
    <row r="1949" spans="1:6" x14ac:dyDescent="0.25">
      <c r="A1949" s="4">
        <v>43069</v>
      </c>
      <c r="B1949">
        <f>'2012-2019 combined'!B1949*'2012-2019 sewage only'!$D1949/('2012-2019 sewage only'!$D1949+'2012-2019 sewage only'!$F1949)</f>
        <v>8.49</v>
      </c>
      <c r="C1949">
        <f>'2012-2019 combined'!C1949*'2012-2019 sewage only'!$D1949/('2012-2019 sewage only'!$D1949+'2012-2019 sewage only'!$F1949)</f>
        <v>0</v>
      </c>
      <c r="D1949">
        <f>IF('2012-2019 combined'!D1949&lt;30,'2012-2019 combined'!D1949,30)</f>
        <v>21.88</v>
      </c>
      <c r="E1949" t="e">
        <f>'2012-2019 combined'!E1949*'2012-2019 sewage only'!$D1949/('2012-2019 sewage only'!$D1949+'2012-2019 sewage only'!$F1949)</f>
        <v>#VALUE!</v>
      </c>
      <c r="F1949">
        <f>IF('2012-2019 combined'!D1949&lt;30, 0, '2012-2019 combined'!D1949-30)</f>
        <v>0</v>
      </c>
    </row>
    <row r="1950" spans="1:6" x14ac:dyDescent="0.25">
      <c r="A1950" s="4">
        <v>43070</v>
      </c>
      <c r="B1950" t="e">
        <f>'2012-2019 combined'!B1950*'2012-2019 sewage only'!$D1950/('2012-2019 sewage only'!$D1950+'2012-2019 sewage only'!$F1950)</f>
        <v>#VALUE!</v>
      </c>
      <c r="C1950">
        <f>'2012-2019 combined'!C1950*'2012-2019 sewage only'!$D1950/('2012-2019 sewage only'!$D1950+'2012-2019 sewage only'!$F1950)</f>
        <v>0</v>
      </c>
      <c r="D1950">
        <f>IF('2012-2019 combined'!D1950&lt;30,'2012-2019 combined'!D1950,30)</f>
        <v>21.15</v>
      </c>
      <c r="E1950" t="e">
        <f>'2012-2019 combined'!E1950*'2012-2019 sewage only'!$D1950/('2012-2019 sewage only'!$D1950+'2012-2019 sewage only'!$F1950)</f>
        <v>#VALUE!</v>
      </c>
      <c r="F1950">
        <f>IF('2012-2019 combined'!D1950&lt;30, 0, '2012-2019 combined'!D1950-30)</f>
        <v>0</v>
      </c>
    </row>
    <row r="1951" spans="1:6" x14ac:dyDescent="0.25">
      <c r="A1951" s="4">
        <v>43071</v>
      </c>
      <c r="B1951" t="e">
        <f>'2012-2019 combined'!B1951*'2012-2019 sewage only'!$D1951/('2012-2019 sewage only'!$D1951+'2012-2019 sewage only'!$F1951)</f>
        <v>#VALUE!</v>
      </c>
      <c r="C1951">
        <f>'2012-2019 combined'!C1951*'2012-2019 sewage only'!$D1951/('2012-2019 sewage only'!$D1951+'2012-2019 sewage only'!$F1951)</f>
        <v>0</v>
      </c>
      <c r="D1951">
        <f>IF('2012-2019 combined'!D1951&lt;30,'2012-2019 combined'!D1951,30)</f>
        <v>22</v>
      </c>
      <c r="E1951" t="e">
        <f>'2012-2019 combined'!E1951*'2012-2019 sewage only'!$D1951/('2012-2019 sewage only'!$D1951+'2012-2019 sewage only'!$F1951)</f>
        <v>#VALUE!</v>
      </c>
      <c r="F1951">
        <f>IF('2012-2019 combined'!D1951&lt;30, 0, '2012-2019 combined'!D1951-30)</f>
        <v>0</v>
      </c>
    </row>
    <row r="1952" spans="1:6" x14ac:dyDescent="0.25">
      <c r="A1952" s="4">
        <v>43072</v>
      </c>
      <c r="B1952" t="e">
        <f>'2012-2019 combined'!B1952*'2012-2019 sewage only'!$D1952/('2012-2019 sewage only'!$D1952+'2012-2019 sewage only'!$F1952)</f>
        <v>#VALUE!</v>
      </c>
      <c r="C1952">
        <f>'2012-2019 combined'!C1952*'2012-2019 sewage only'!$D1952/('2012-2019 sewage only'!$D1952+'2012-2019 sewage only'!$F1952)</f>
        <v>0</v>
      </c>
      <c r="D1952">
        <f>IF('2012-2019 combined'!D1952&lt;30,'2012-2019 combined'!D1952,30)</f>
        <v>22.86</v>
      </c>
      <c r="E1952" t="e">
        <f>'2012-2019 combined'!E1952*'2012-2019 sewage only'!$D1952/('2012-2019 sewage only'!$D1952+'2012-2019 sewage only'!$F1952)</f>
        <v>#VALUE!</v>
      </c>
      <c r="F1952">
        <f>IF('2012-2019 combined'!D1952&lt;30, 0, '2012-2019 combined'!D1952-30)</f>
        <v>0</v>
      </c>
    </row>
    <row r="1953" spans="1:6" x14ac:dyDescent="0.25">
      <c r="A1953" s="4">
        <v>43073</v>
      </c>
      <c r="B1953" t="e">
        <f>'2012-2019 combined'!B1953*'2012-2019 sewage only'!$D1953/('2012-2019 sewage only'!$D1953+'2012-2019 sewage only'!$F1953)</f>
        <v>#VALUE!</v>
      </c>
      <c r="C1953">
        <f>'2012-2019 combined'!C1953*'2012-2019 sewage only'!$D1953/('2012-2019 sewage only'!$D1953+'2012-2019 sewage only'!$F1953)</f>
        <v>0</v>
      </c>
      <c r="D1953">
        <f>IF('2012-2019 combined'!D1953&lt;30,'2012-2019 combined'!D1953,30)</f>
        <v>25.03</v>
      </c>
      <c r="E1953" t="e">
        <f>'2012-2019 combined'!E1953*'2012-2019 sewage only'!$D1953/('2012-2019 sewage only'!$D1953+'2012-2019 sewage only'!$F1953)</f>
        <v>#VALUE!</v>
      </c>
      <c r="F1953">
        <f>IF('2012-2019 combined'!D1953&lt;30, 0, '2012-2019 combined'!D1953-30)</f>
        <v>0</v>
      </c>
    </row>
    <row r="1954" spans="1:6" x14ac:dyDescent="0.25">
      <c r="A1954" s="4">
        <v>43074</v>
      </c>
      <c r="B1954">
        <f>'2012-2019 combined'!B1954*'2012-2019 sewage only'!$D1954/('2012-2019 sewage only'!$D1954+'2012-2019 sewage only'!$F1954)</f>
        <v>14.9</v>
      </c>
      <c r="C1954">
        <f>'2012-2019 combined'!C1954*'2012-2019 sewage only'!$D1954/('2012-2019 sewage only'!$D1954+'2012-2019 sewage only'!$F1954)</f>
        <v>0.84199999999999986</v>
      </c>
      <c r="D1954">
        <f>IF('2012-2019 combined'!D1954&lt;30,'2012-2019 combined'!D1954,30)</f>
        <v>23.09</v>
      </c>
      <c r="E1954">
        <f>'2012-2019 combined'!E1954*'2012-2019 sewage only'!$D1954/('2012-2019 sewage only'!$D1954+'2012-2019 sewage only'!$F1954)</f>
        <v>26</v>
      </c>
      <c r="F1954">
        <f>IF('2012-2019 combined'!D1954&lt;30, 0, '2012-2019 combined'!D1954-30)</f>
        <v>0</v>
      </c>
    </row>
    <row r="1955" spans="1:6" x14ac:dyDescent="0.25">
      <c r="A1955" s="4">
        <v>43075</v>
      </c>
      <c r="B1955" t="e">
        <f>'2012-2019 combined'!B1955*'2012-2019 sewage only'!$D1955/('2012-2019 sewage only'!$D1955+'2012-2019 sewage only'!$F1955)</f>
        <v>#VALUE!</v>
      </c>
      <c r="C1955">
        <f>'2012-2019 combined'!C1955*'2012-2019 sewage only'!$D1955/('2012-2019 sewage only'!$D1955+'2012-2019 sewage only'!$F1955)</f>
        <v>0</v>
      </c>
      <c r="D1955">
        <f>IF('2012-2019 combined'!D1955&lt;30,'2012-2019 combined'!D1955,30)</f>
        <v>21.43</v>
      </c>
      <c r="E1955" t="e">
        <f>'2012-2019 combined'!E1955*'2012-2019 sewage only'!$D1955/('2012-2019 sewage only'!$D1955+'2012-2019 sewage only'!$F1955)</f>
        <v>#VALUE!</v>
      </c>
      <c r="F1955">
        <f>IF('2012-2019 combined'!D1955&lt;30, 0, '2012-2019 combined'!D1955-30)</f>
        <v>0</v>
      </c>
    </row>
    <row r="1956" spans="1:6" x14ac:dyDescent="0.25">
      <c r="A1956" s="4">
        <v>43076</v>
      </c>
      <c r="B1956">
        <f>'2012-2019 combined'!B1956*'2012-2019 sewage only'!$D1956/('2012-2019 sewage only'!$D1956+'2012-2019 sewage only'!$F1956)</f>
        <v>11.9</v>
      </c>
      <c r="C1956">
        <f>'2012-2019 combined'!C1956*'2012-2019 sewage only'!$D1956/('2012-2019 sewage only'!$D1956+'2012-2019 sewage only'!$F1956)</f>
        <v>0</v>
      </c>
      <c r="D1956">
        <f>IF('2012-2019 combined'!D1956&lt;30,'2012-2019 combined'!D1956,30)</f>
        <v>19.420000000000002</v>
      </c>
      <c r="E1956" t="e">
        <f>'2012-2019 combined'!E1956*'2012-2019 sewage only'!$D1956/('2012-2019 sewage only'!$D1956+'2012-2019 sewage only'!$F1956)</f>
        <v>#VALUE!</v>
      </c>
      <c r="F1956">
        <f>IF('2012-2019 combined'!D1956&lt;30, 0, '2012-2019 combined'!D1956-30)</f>
        <v>0</v>
      </c>
    </row>
    <row r="1957" spans="1:6" x14ac:dyDescent="0.25">
      <c r="A1957" s="4">
        <v>43077</v>
      </c>
      <c r="B1957" t="e">
        <f>'2012-2019 combined'!B1957*'2012-2019 sewage only'!$D1957/('2012-2019 sewage only'!$D1957+'2012-2019 sewage only'!$F1957)</f>
        <v>#VALUE!</v>
      </c>
      <c r="C1957">
        <f>'2012-2019 combined'!C1957*'2012-2019 sewage only'!$D1957/('2012-2019 sewage only'!$D1957+'2012-2019 sewage only'!$F1957)</f>
        <v>0</v>
      </c>
      <c r="D1957">
        <f>IF('2012-2019 combined'!D1957&lt;30,'2012-2019 combined'!D1957,30)</f>
        <v>19.87</v>
      </c>
      <c r="E1957" t="e">
        <f>'2012-2019 combined'!E1957*'2012-2019 sewage only'!$D1957/('2012-2019 sewage only'!$D1957+'2012-2019 sewage only'!$F1957)</f>
        <v>#VALUE!</v>
      </c>
      <c r="F1957">
        <f>IF('2012-2019 combined'!D1957&lt;30, 0, '2012-2019 combined'!D1957-30)</f>
        <v>0</v>
      </c>
    </row>
    <row r="1958" spans="1:6" x14ac:dyDescent="0.25">
      <c r="A1958" s="4">
        <v>43078</v>
      </c>
      <c r="B1958" t="e">
        <f>'2012-2019 combined'!B1958*'2012-2019 sewage only'!$D1958/('2012-2019 sewage only'!$D1958+'2012-2019 sewage only'!$F1958)</f>
        <v>#VALUE!</v>
      </c>
      <c r="C1958">
        <f>'2012-2019 combined'!C1958*'2012-2019 sewage only'!$D1958/('2012-2019 sewage only'!$D1958+'2012-2019 sewage only'!$F1958)</f>
        <v>0</v>
      </c>
      <c r="D1958">
        <f>IF('2012-2019 combined'!D1958&lt;30,'2012-2019 combined'!D1958,30)</f>
        <v>20.36</v>
      </c>
      <c r="E1958" t="e">
        <f>'2012-2019 combined'!E1958*'2012-2019 sewage only'!$D1958/('2012-2019 sewage only'!$D1958+'2012-2019 sewage only'!$F1958)</f>
        <v>#VALUE!</v>
      </c>
      <c r="F1958">
        <f>IF('2012-2019 combined'!D1958&lt;30, 0, '2012-2019 combined'!D1958-30)</f>
        <v>0</v>
      </c>
    </row>
    <row r="1959" spans="1:6" x14ac:dyDescent="0.25">
      <c r="A1959" s="4">
        <v>43079</v>
      </c>
      <c r="B1959" t="e">
        <f>'2012-2019 combined'!B1959*'2012-2019 sewage only'!$D1959/('2012-2019 sewage only'!$D1959+'2012-2019 sewage only'!$F1959)</f>
        <v>#VALUE!</v>
      </c>
      <c r="C1959">
        <f>'2012-2019 combined'!C1959*'2012-2019 sewage only'!$D1959/('2012-2019 sewage only'!$D1959+'2012-2019 sewage only'!$F1959)</f>
        <v>0</v>
      </c>
      <c r="D1959">
        <f>IF('2012-2019 combined'!D1959&lt;30,'2012-2019 combined'!D1959,30)</f>
        <v>19.690000000000001</v>
      </c>
      <c r="E1959" t="e">
        <f>'2012-2019 combined'!E1959*'2012-2019 sewage only'!$D1959/('2012-2019 sewage only'!$D1959+'2012-2019 sewage only'!$F1959)</f>
        <v>#VALUE!</v>
      </c>
      <c r="F1959">
        <f>IF('2012-2019 combined'!D1959&lt;30, 0, '2012-2019 combined'!D1959-30)</f>
        <v>0</v>
      </c>
    </row>
    <row r="1960" spans="1:6" x14ac:dyDescent="0.25">
      <c r="A1960" s="4">
        <v>43080</v>
      </c>
      <c r="B1960" t="e">
        <f>'2012-2019 combined'!B1960*'2012-2019 sewage only'!$D1960/('2012-2019 sewage only'!$D1960+'2012-2019 sewage only'!$F1960)</f>
        <v>#VALUE!</v>
      </c>
      <c r="C1960">
        <f>'2012-2019 combined'!C1960*'2012-2019 sewage only'!$D1960/('2012-2019 sewage only'!$D1960+'2012-2019 sewage only'!$F1960)</f>
        <v>0</v>
      </c>
      <c r="D1960">
        <f>IF('2012-2019 combined'!D1960&lt;30,'2012-2019 combined'!D1960,30)</f>
        <v>19.59</v>
      </c>
      <c r="E1960" t="e">
        <f>'2012-2019 combined'!E1960*'2012-2019 sewage only'!$D1960/('2012-2019 sewage only'!$D1960+'2012-2019 sewage only'!$F1960)</f>
        <v>#VALUE!</v>
      </c>
      <c r="F1960">
        <f>IF('2012-2019 combined'!D1960&lt;30, 0, '2012-2019 combined'!D1960-30)</f>
        <v>0</v>
      </c>
    </row>
    <row r="1961" spans="1:6" x14ac:dyDescent="0.25">
      <c r="A1961" s="4">
        <v>43081</v>
      </c>
      <c r="B1961">
        <f>'2012-2019 combined'!B1961*'2012-2019 sewage only'!$D1961/('2012-2019 sewage only'!$D1961+'2012-2019 sewage only'!$F1961)</f>
        <v>10.7</v>
      </c>
      <c r="C1961" t="e">
        <f>'2012-2019 combined'!C1961*'2012-2019 sewage only'!$D1961/('2012-2019 sewage only'!$D1961+'2012-2019 sewage only'!$F1961)</f>
        <v>#VALUE!</v>
      </c>
      <c r="D1961">
        <f>IF('2012-2019 combined'!D1961&lt;30,'2012-2019 combined'!D1961,30)</f>
        <v>20.47</v>
      </c>
      <c r="E1961">
        <f>'2012-2019 combined'!E1961*'2012-2019 sewage only'!$D1961/('2012-2019 sewage only'!$D1961+'2012-2019 sewage only'!$F1961)</f>
        <v>26.499999999999996</v>
      </c>
      <c r="F1961">
        <f>IF('2012-2019 combined'!D1961&lt;30, 0, '2012-2019 combined'!D1961-30)</f>
        <v>0</v>
      </c>
    </row>
    <row r="1962" spans="1:6" x14ac:dyDescent="0.25">
      <c r="A1962" s="4">
        <v>43082</v>
      </c>
      <c r="B1962" t="e">
        <f>'2012-2019 combined'!B1962*'2012-2019 sewage only'!$D1962/('2012-2019 sewage only'!$D1962+'2012-2019 sewage only'!$F1962)</f>
        <v>#VALUE!</v>
      </c>
      <c r="C1962">
        <f>'2012-2019 combined'!C1962*'2012-2019 sewage only'!$D1962/('2012-2019 sewage only'!$D1962+'2012-2019 sewage only'!$F1962)</f>
        <v>0</v>
      </c>
      <c r="D1962">
        <f>IF('2012-2019 combined'!D1962&lt;30,'2012-2019 combined'!D1962,30)</f>
        <v>21.08</v>
      </c>
      <c r="E1962" t="e">
        <f>'2012-2019 combined'!E1962*'2012-2019 sewage only'!$D1962/('2012-2019 sewage only'!$D1962+'2012-2019 sewage only'!$F1962)</f>
        <v>#VALUE!</v>
      </c>
      <c r="F1962">
        <f>IF('2012-2019 combined'!D1962&lt;30, 0, '2012-2019 combined'!D1962-30)</f>
        <v>0</v>
      </c>
    </row>
    <row r="1963" spans="1:6" x14ac:dyDescent="0.25">
      <c r="A1963" s="4">
        <v>43083</v>
      </c>
      <c r="B1963">
        <f>'2012-2019 combined'!B1963*'2012-2019 sewage only'!$D1963/('2012-2019 sewage only'!$D1963+'2012-2019 sewage only'!$F1963)</f>
        <v>10.6</v>
      </c>
      <c r="C1963">
        <f>'2012-2019 combined'!C1963*'2012-2019 sewage only'!$D1963/('2012-2019 sewage only'!$D1963+'2012-2019 sewage only'!$F1963)</f>
        <v>0</v>
      </c>
      <c r="D1963">
        <f>IF('2012-2019 combined'!D1963&lt;30,'2012-2019 combined'!D1963,30)</f>
        <v>20.76</v>
      </c>
      <c r="E1963" t="e">
        <f>'2012-2019 combined'!E1963*'2012-2019 sewage only'!$D1963/('2012-2019 sewage only'!$D1963+'2012-2019 sewage only'!$F1963)</f>
        <v>#VALUE!</v>
      </c>
      <c r="F1963">
        <f>IF('2012-2019 combined'!D1963&lt;30, 0, '2012-2019 combined'!D1963-30)</f>
        <v>0</v>
      </c>
    </row>
    <row r="1964" spans="1:6" x14ac:dyDescent="0.25">
      <c r="A1964" s="4">
        <v>43084</v>
      </c>
      <c r="B1964" t="e">
        <f>'2012-2019 combined'!B1964*'2012-2019 sewage only'!$D1964/('2012-2019 sewage only'!$D1964+'2012-2019 sewage only'!$F1964)</f>
        <v>#VALUE!</v>
      </c>
      <c r="C1964">
        <f>'2012-2019 combined'!C1964*'2012-2019 sewage only'!$D1964/('2012-2019 sewage only'!$D1964+'2012-2019 sewage only'!$F1964)</f>
        <v>0</v>
      </c>
      <c r="D1964">
        <f>IF('2012-2019 combined'!D1964&lt;30,'2012-2019 combined'!D1964,30)</f>
        <v>20.7</v>
      </c>
      <c r="E1964" t="e">
        <f>'2012-2019 combined'!E1964*'2012-2019 sewage only'!$D1964/('2012-2019 sewage only'!$D1964+'2012-2019 sewage only'!$F1964)</f>
        <v>#VALUE!</v>
      </c>
      <c r="F1964">
        <f>IF('2012-2019 combined'!D1964&lt;30, 0, '2012-2019 combined'!D1964-30)</f>
        <v>0</v>
      </c>
    </row>
    <row r="1965" spans="1:6" x14ac:dyDescent="0.25">
      <c r="A1965" s="4">
        <v>43085</v>
      </c>
      <c r="B1965" t="e">
        <f>'2012-2019 combined'!B1965*'2012-2019 sewage only'!$D1965/('2012-2019 sewage only'!$D1965+'2012-2019 sewage only'!$F1965)</f>
        <v>#VALUE!</v>
      </c>
      <c r="C1965">
        <f>'2012-2019 combined'!C1965*'2012-2019 sewage only'!$D1965/('2012-2019 sewage only'!$D1965+'2012-2019 sewage only'!$F1965)</f>
        <v>0</v>
      </c>
      <c r="D1965">
        <f>IF('2012-2019 combined'!D1965&lt;30,'2012-2019 combined'!D1965,30)</f>
        <v>23.21</v>
      </c>
      <c r="E1965" t="e">
        <f>'2012-2019 combined'!E1965*'2012-2019 sewage only'!$D1965/('2012-2019 sewage only'!$D1965+'2012-2019 sewage only'!$F1965)</f>
        <v>#VALUE!</v>
      </c>
      <c r="F1965">
        <f>IF('2012-2019 combined'!D1965&lt;30, 0, '2012-2019 combined'!D1965-30)</f>
        <v>0</v>
      </c>
    </row>
    <row r="1966" spans="1:6" x14ac:dyDescent="0.25">
      <c r="A1966" s="4">
        <v>43086</v>
      </c>
      <c r="B1966" t="e">
        <f>'2012-2019 combined'!B1966*'2012-2019 sewage only'!$D1966/('2012-2019 sewage only'!$D1966+'2012-2019 sewage only'!$F1966)</f>
        <v>#VALUE!</v>
      </c>
      <c r="C1966">
        <f>'2012-2019 combined'!C1966*'2012-2019 sewage only'!$D1966/('2012-2019 sewage only'!$D1966+'2012-2019 sewage only'!$F1966)</f>
        <v>0</v>
      </c>
      <c r="D1966">
        <f>IF('2012-2019 combined'!D1966&lt;30,'2012-2019 combined'!D1966,30)</f>
        <v>22.28</v>
      </c>
      <c r="E1966" t="e">
        <f>'2012-2019 combined'!E1966*'2012-2019 sewage only'!$D1966/('2012-2019 sewage only'!$D1966+'2012-2019 sewage only'!$F1966)</f>
        <v>#VALUE!</v>
      </c>
      <c r="F1966">
        <f>IF('2012-2019 combined'!D1966&lt;30, 0, '2012-2019 combined'!D1966-30)</f>
        <v>0</v>
      </c>
    </row>
    <row r="1967" spans="1:6" x14ac:dyDescent="0.25">
      <c r="A1967" s="4">
        <v>43087</v>
      </c>
      <c r="B1967" t="e">
        <f>'2012-2019 combined'!B1967*'2012-2019 sewage only'!$D1967/('2012-2019 sewage only'!$D1967+'2012-2019 sewage only'!$F1967)</f>
        <v>#VALUE!</v>
      </c>
      <c r="C1967">
        <f>'2012-2019 combined'!C1967*'2012-2019 sewage only'!$D1967/('2012-2019 sewage only'!$D1967+'2012-2019 sewage only'!$F1967)</f>
        <v>0</v>
      </c>
      <c r="D1967">
        <f>IF('2012-2019 combined'!D1967&lt;30,'2012-2019 combined'!D1967,30)</f>
        <v>22.61</v>
      </c>
      <c r="E1967" t="e">
        <f>'2012-2019 combined'!E1967*'2012-2019 sewage only'!$D1967/('2012-2019 sewage only'!$D1967+'2012-2019 sewage only'!$F1967)</f>
        <v>#VALUE!</v>
      </c>
      <c r="F1967">
        <f>IF('2012-2019 combined'!D1967&lt;30, 0, '2012-2019 combined'!D1967-30)</f>
        <v>0</v>
      </c>
    </row>
    <row r="1968" spans="1:6" x14ac:dyDescent="0.25">
      <c r="A1968" s="4">
        <v>43088</v>
      </c>
      <c r="B1968">
        <f>'2012-2019 combined'!B1968*'2012-2019 sewage only'!$D1968/('2012-2019 sewage only'!$D1968+'2012-2019 sewage only'!$F1968)</f>
        <v>10.1</v>
      </c>
      <c r="C1968">
        <f>'2012-2019 combined'!C1968*'2012-2019 sewage only'!$D1968/('2012-2019 sewage only'!$D1968+'2012-2019 sewage only'!$F1968)</f>
        <v>0.69399999999999995</v>
      </c>
      <c r="D1968">
        <f>IF('2012-2019 combined'!D1968&lt;30,'2012-2019 combined'!D1968,30)</f>
        <v>22.25</v>
      </c>
      <c r="E1968">
        <f>'2012-2019 combined'!E1968*'2012-2019 sewage only'!$D1968/('2012-2019 sewage only'!$D1968+'2012-2019 sewage only'!$F1968)</f>
        <v>27.699999999999996</v>
      </c>
      <c r="F1968">
        <f>IF('2012-2019 combined'!D1968&lt;30, 0, '2012-2019 combined'!D1968-30)</f>
        <v>0</v>
      </c>
    </row>
    <row r="1969" spans="1:6" x14ac:dyDescent="0.25">
      <c r="A1969" s="4">
        <v>43089</v>
      </c>
      <c r="B1969" t="e">
        <f>'2012-2019 combined'!B1969*'2012-2019 sewage only'!$D1969/('2012-2019 sewage only'!$D1969+'2012-2019 sewage only'!$F1969)</f>
        <v>#VALUE!</v>
      </c>
      <c r="C1969">
        <f>'2012-2019 combined'!C1969*'2012-2019 sewage only'!$D1969/('2012-2019 sewage only'!$D1969+'2012-2019 sewage only'!$F1969)</f>
        <v>0</v>
      </c>
      <c r="D1969">
        <f>IF('2012-2019 combined'!D1969&lt;30,'2012-2019 combined'!D1969,30)</f>
        <v>21.79</v>
      </c>
      <c r="E1969" t="e">
        <f>'2012-2019 combined'!E1969*'2012-2019 sewage only'!$D1969/('2012-2019 sewage only'!$D1969+'2012-2019 sewage only'!$F1969)</f>
        <v>#VALUE!</v>
      </c>
      <c r="F1969">
        <f>IF('2012-2019 combined'!D1969&lt;30, 0, '2012-2019 combined'!D1969-30)</f>
        <v>0</v>
      </c>
    </row>
    <row r="1970" spans="1:6" x14ac:dyDescent="0.25">
      <c r="A1970" s="4">
        <v>43090</v>
      </c>
      <c r="B1970">
        <f>'2012-2019 combined'!B1970*'2012-2019 sewage only'!$D1970/('2012-2019 sewage only'!$D1970+'2012-2019 sewage only'!$F1970)</f>
        <v>7.1800000000000006</v>
      </c>
      <c r="C1970">
        <f>'2012-2019 combined'!C1970*'2012-2019 sewage only'!$D1970/('2012-2019 sewage only'!$D1970+'2012-2019 sewage only'!$F1970)</f>
        <v>0</v>
      </c>
      <c r="D1970">
        <f>IF('2012-2019 combined'!D1970&lt;30,'2012-2019 combined'!D1970,30)</f>
        <v>22.92</v>
      </c>
      <c r="E1970" t="e">
        <f>'2012-2019 combined'!E1970*'2012-2019 sewage only'!$D1970/('2012-2019 sewage only'!$D1970+'2012-2019 sewage only'!$F1970)</f>
        <v>#VALUE!</v>
      </c>
      <c r="F1970">
        <f>IF('2012-2019 combined'!D1970&lt;30, 0, '2012-2019 combined'!D1970-30)</f>
        <v>0</v>
      </c>
    </row>
    <row r="1971" spans="1:6" x14ac:dyDescent="0.25">
      <c r="A1971" s="4">
        <v>43091</v>
      </c>
      <c r="B1971" t="e">
        <f>'2012-2019 combined'!B1971*'2012-2019 sewage only'!$D1971/('2012-2019 sewage only'!$D1971+'2012-2019 sewage only'!$F1971)</f>
        <v>#VALUE!</v>
      </c>
      <c r="C1971">
        <f>'2012-2019 combined'!C1971*'2012-2019 sewage only'!$D1971/('2012-2019 sewage only'!$D1971+'2012-2019 sewage only'!$F1971)</f>
        <v>0</v>
      </c>
      <c r="D1971">
        <f>IF('2012-2019 combined'!D1971&lt;30,'2012-2019 combined'!D1971,30)</f>
        <v>23.44</v>
      </c>
      <c r="E1971" t="e">
        <f>'2012-2019 combined'!E1971*'2012-2019 sewage only'!$D1971/('2012-2019 sewage only'!$D1971+'2012-2019 sewage only'!$F1971)</f>
        <v>#VALUE!</v>
      </c>
      <c r="F1971">
        <f>IF('2012-2019 combined'!D1971&lt;30, 0, '2012-2019 combined'!D1971-30)</f>
        <v>0</v>
      </c>
    </row>
    <row r="1972" spans="1:6" x14ac:dyDescent="0.25">
      <c r="A1972" s="4">
        <v>43092</v>
      </c>
      <c r="B1972" t="e">
        <f>'2012-2019 combined'!B1972*'2012-2019 sewage only'!$D1972/('2012-2019 sewage only'!$D1972+'2012-2019 sewage only'!$F1972)</f>
        <v>#VALUE!</v>
      </c>
      <c r="C1972">
        <f>'2012-2019 combined'!C1972*'2012-2019 sewage only'!$D1972/('2012-2019 sewage only'!$D1972+'2012-2019 sewage only'!$F1972)</f>
        <v>0</v>
      </c>
      <c r="D1972">
        <f>IF('2012-2019 combined'!D1972&lt;30,'2012-2019 combined'!D1972,30)</f>
        <v>22.68</v>
      </c>
      <c r="E1972" t="e">
        <f>'2012-2019 combined'!E1972*'2012-2019 sewage only'!$D1972/('2012-2019 sewage only'!$D1972+'2012-2019 sewage only'!$F1972)</f>
        <v>#VALUE!</v>
      </c>
      <c r="F1972">
        <f>IF('2012-2019 combined'!D1972&lt;30, 0, '2012-2019 combined'!D1972-30)</f>
        <v>0</v>
      </c>
    </row>
    <row r="1973" spans="1:6" x14ac:dyDescent="0.25">
      <c r="A1973" s="4">
        <v>43093</v>
      </c>
      <c r="B1973" t="e">
        <f>'2012-2019 combined'!B1973*'2012-2019 sewage only'!$D1973/('2012-2019 sewage only'!$D1973+'2012-2019 sewage only'!$F1973)</f>
        <v>#VALUE!</v>
      </c>
      <c r="C1973">
        <f>'2012-2019 combined'!C1973*'2012-2019 sewage only'!$D1973/('2012-2019 sewage only'!$D1973+'2012-2019 sewage only'!$F1973)</f>
        <v>0</v>
      </c>
      <c r="D1973">
        <f>IF('2012-2019 combined'!D1973&lt;30,'2012-2019 combined'!D1973,30)</f>
        <v>21.91</v>
      </c>
      <c r="E1973" t="e">
        <f>'2012-2019 combined'!E1973*'2012-2019 sewage only'!$D1973/('2012-2019 sewage only'!$D1973+'2012-2019 sewage only'!$F1973)</f>
        <v>#VALUE!</v>
      </c>
      <c r="F1973">
        <f>IF('2012-2019 combined'!D1973&lt;30, 0, '2012-2019 combined'!D1973-30)</f>
        <v>0</v>
      </c>
    </row>
    <row r="1974" spans="1:6" x14ac:dyDescent="0.25">
      <c r="A1974" s="4">
        <v>43094</v>
      </c>
      <c r="B1974" t="e">
        <f>'2012-2019 combined'!B1974*'2012-2019 sewage only'!$D1974/('2012-2019 sewage only'!$D1974+'2012-2019 sewage only'!$F1974)</f>
        <v>#VALUE!</v>
      </c>
      <c r="C1974">
        <f>'2012-2019 combined'!C1974*'2012-2019 sewage only'!$D1974/('2012-2019 sewage only'!$D1974+'2012-2019 sewage only'!$F1974)</f>
        <v>0</v>
      </c>
      <c r="D1974">
        <f>IF('2012-2019 combined'!D1974&lt;30,'2012-2019 combined'!D1974,30)</f>
        <v>20.11</v>
      </c>
      <c r="E1974" t="e">
        <f>'2012-2019 combined'!E1974*'2012-2019 sewage only'!$D1974/('2012-2019 sewage only'!$D1974+'2012-2019 sewage only'!$F1974)</f>
        <v>#VALUE!</v>
      </c>
      <c r="F1974">
        <f>IF('2012-2019 combined'!D1974&lt;30, 0, '2012-2019 combined'!D1974-30)</f>
        <v>0</v>
      </c>
    </row>
    <row r="1975" spans="1:6" x14ac:dyDescent="0.25">
      <c r="A1975" s="4">
        <v>43095</v>
      </c>
      <c r="B1975">
        <f>'2012-2019 combined'!B1975*'2012-2019 sewage only'!$D1975/('2012-2019 sewage only'!$D1975+'2012-2019 sewage only'!$F1975)</f>
        <v>7.17</v>
      </c>
      <c r="C1975">
        <f>'2012-2019 combined'!C1975*'2012-2019 sewage only'!$D1975/('2012-2019 sewage only'!$D1975+'2012-2019 sewage only'!$F1975)</f>
        <v>0.67400000000000004</v>
      </c>
      <c r="D1975">
        <f>IF('2012-2019 combined'!D1975&lt;30,'2012-2019 combined'!D1975,30)</f>
        <v>21.08</v>
      </c>
      <c r="E1975">
        <f>'2012-2019 combined'!E1975*'2012-2019 sewage only'!$D1975/('2012-2019 sewage only'!$D1975+'2012-2019 sewage only'!$F1975)</f>
        <v>26.9</v>
      </c>
      <c r="F1975">
        <f>IF('2012-2019 combined'!D1975&lt;30, 0, '2012-2019 combined'!D1975-30)</f>
        <v>0</v>
      </c>
    </row>
    <row r="1976" spans="1:6" x14ac:dyDescent="0.25">
      <c r="A1976" s="4">
        <v>43096</v>
      </c>
      <c r="B1976" t="e">
        <f>'2012-2019 combined'!B1976*'2012-2019 sewage only'!$D1976/('2012-2019 sewage only'!$D1976+'2012-2019 sewage only'!$F1976)</f>
        <v>#VALUE!</v>
      </c>
      <c r="C1976">
        <f>'2012-2019 combined'!C1976*'2012-2019 sewage only'!$D1976/('2012-2019 sewage only'!$D1976+'2012-2019 sewage only'!$F1976)</f>
        <v>0</v>
      </c>
      <c r="D1976">
        <f>IF('2012-2019 combined'!D1976&lt;30,'2012-2019 combined'!D1976,30)</f>
        <v>21.69</v>
      </c>
      <c r="E1976" t="e">
        <f>'2012-2019 combined'!E1976*'2012-2019 sewage only'!$D1976/('2012-2019 sewage only'!$D1976+'2012-2019 sewage only'!$F1976)</f>
        <v>#VALUE!</v>
      </c>
      <c r="F1976">
        <f>IF('2012-2019 combined'!D1976&lt;30, 0, '2012-2019 combined'!D1976-30)</f>
        <v>0</v>
      </c>
    </row>
    <row r="1977" spans="1:6" x14ac:dyDescent="0.25">
      <c r="A1977" s="4">
        <v>43097</v>
      </c>
      <c r="B1977">
        <f>'2012-2019 combined'!B1977*'2012-2019 sewage only'!$D1977/('2012-2019 sewage only'!$D1977+'2012-2019 sewage only'!$F1977)</f>
        <v>10.6</v>
      </c>
      <c r="C1977">
        <f>'2012-2019 combined'!C1977*'2012-2019 sewage only'!$D1977/('2012-2019 sewage only'!$D1977+'2012-2019 sewage only'!$F1977)</f>
        <v>0</v>
      </c>
      <c r="D1977">
        <f>IF('2012-2019 combined'!D1977&lt;30,'2012-2019 combined'!D1977,30)</f>
        <v>22.64</v>
      </c>
      <c r="E1977" t="e">
        <f>'2012-2019 combined'!E1977*'2012-2019 sewage only'!$D1977/('2012-2019 sewage only'!$D1977+'2012-2019 sewage only'!$F1977)</f>
        <v>#VALUE!</v>
      </c>
      <c r="F1977">
        <f>IF('2012-2019 combined'!D1977&lt;30, 0, '2012-2019 combined'!D1977-30)</f>
        <v>0</v>
      </c>
    </row>
    <row r="1978" spans="1:6" x14ac:dyDescent="0.25">
      <c r="A1978" s="4">
        <v>43098</v>
      </c>
      <c r="B1978" t="e">
        <f>'2012-2019 combined'!B1978*'2012-2019 sewage only'!$D1978/('2012-2019 sewage only'!$D1978+'2012-2019 sewage only'!$F1978)</f>
        <v>#VALUE!</v>
      </c>
      <c r="C1978">
        <f>'2012-2019 combined'!C1978*'2012-2019 sewage only'!$D1978/('2012-2019 sewage only'!$D1978+'2012-2019 sewage only'!$F1978)</f>
        <v>0</v>
      </c>
      <c r="D1978">
        <f>IF('2012-2019 combined'!D1978&lt;30,'2012-2019 combined'!D1978,30)</f>
        <v>22.49</v>
      </c>
      <c r="E1978" t="e">
        <f>'2012-2019 combined'!E1978*'2012-2019 sewage only'!$D1978/('2012-2019 sewage only'!$D1978+'2012-2019 sewage only'!$F1978)</f>
        <v>#VALUE!</v>
      </c>
      <c r="F1978">
        <f>IF('2012-2019 combined'!D1978&lt;30, 0, '2012-2019 combined'!D1978-30)</f>
        <v>0</v>
      </c>
    </row>
    <row r="1979" spans="1:6" x14ac:dyDescent="0.25">
      <c r="A1979" s="4">
        <v>43099</v>
      </c>
      <c r="B1979" t="e">
        <f>'2012-2019 combined'!B1979*'2012-2019 sewage only'!$D1979/('2012-2019 sewage only'!$D1979+'2012-2019 sewage only'!$F1979)</f>
        <v>#VALUE!</v>
      </c>
      <c r="C1979">
        <f>'2012-2019 combined'!C1979*'2012-2019 sewage only'!$D1979/('2012-2019 sewage only'!$D1979+'2012-2019 sewage only'!$F1979)</f>
        <v>0</v>
      </c>
      <c r="D1979">
        <f>IF('2012-2019 combined'!D1979&lt;30,'2012-2019 combined'!D1979,30)</f>
        <v>23.7</v>
      </c>
      <c r="E1979" t="e">
        <f>'2012-2019 combined'!E1979*'2012-2019 sewage only'!$D1979/('2012-2019 sewage only'!$D1979+'2012-2019 sewage only'!$F1979)</f>
        <v>#VALUE!</v>
      </c>
      <c r="F1979">
        <f>IF('2012-2019 combined'!D1979&lt;30, 0, '2012-2019 combined'!D1979-30)</f>
        <v>0</v>
      </c>
    </row>
    <row r="1980" spans="1:6" x14ac:dyDescent="0.25">
      <c r="A1980" s="4">
        <v>43100</v>
      </c>
      <c r="B1980" t="e">
        <f>'2012-2019 combined'!B1980*'2012-2019 sewage only'!$D1980/('2012-2019 sewage only'!$D1980+'2012-2019 sewage only'!$F1980)</f>
        <v>#VALUE!</v>
      </c>
      <c r="C1980">
        <f>'2012-2019 combined'!C1980*'2012-2019 sewage only'!$D1980/('2012-2019 sewage only'!$D1980+'2012-2019 sewage only'!$F1980)</f>
        <v>0</v>
      </c>
      <c r="D1980">
        <f>IF('2012-2019 combined'!D1980&lt;30,'2012-2019 combined'!D1980,30)</f>
        <v>23.79</v>
      </c>
      <c r="E1980" t="e">
        <f>'2012-2019 combined'!E1980*'2012-2019 sewage only'!$D1980/('2012-2019 sewage only'!$D1980+'2012-2019 sewage only'!$F1980)</f>
        <v>#VALUE!</v>
      </c>
      <c r="F1980">
        <f>IF('2012-2019 combined'!D1980&lt;30, 0, '2012-2019 combined'!D1980-30)</f>
        <v>0</v>
      </c>
    </row>
    <row r="1981" spans="1:6" x14ac:dyDescent="0.25">
      <c r="A1981" s="4">
        <v>43101</v>
      </c>
      <c r="B1981" t="e">
        <f>'2012-2019 combined'!B1981*'2012-2019 sewage only'!$D1981/('2012-2019 sewage only'!$D1981+'2012-2019 sewage only'!$F1981)</f>
        <v>#VALUE!</v>
      </c>
      <c r="C1981">
        <f>'2012-2019 combined'!C1981*'2012-2019 sewage only'!$D1981/('2012-2019 sewage only'!$D1981+'2012-2019 sewage only'!$F1981)</f>
        <v>0</v>
      </c>
      <c r="D1981">
        <f>IF('2012-2019 combined'!D1981&lt;30,'2012-2019 combined'!D1981,30)</f>
        <v>23.79</v>
      </c>
      <c r="E1981" t="e">
        <f>'2012-2019 combined'!E1981*'2012-2019 sewage only'!$D1981/('2012-2019 sewage only'!$D1981+'2012-2019 sewage only'!$F1981)</f>
        <v>#VALUE!</v>
      </c>
      <c r="F1981">
        <f>IF('2012-2019 combined'!D1981&lt;30, 0, '2012-2019 combined'!D1981-30)</f>
        <v>0</v>
      </c>
    </row>
    <row r="1982" spans="1:6" x14ac:dyDescent="0.25">
      <c r="A1982" s="4">
        <v>43102</v>
      </c>
      <c r="B1982">
        <f>'2012-2019 combined'!B1982*'2012-2019 sewage only'!$D1982/('2012-2019 sewage only'!$D1982+'2012-2019 sewage only'!$F1982)</f>
        <v>7.97</v>
      </c>
      <c r="C1982">
        <f>'2012-2019 combined'!C1982*'2012-2019 sewage only'!$D1982/('2012-2019 sewage only'!$D1982+'2012-2019 sewage only'!$F1982)</f>
        <v>5.61</v>
      </c>
      <c r="D1982">
        <f>IF('2012-2019 combined'!D1982&lt;30,'2012-2019 combined'!D1982,30)</f>
        <v>24.47</v>
      </c>
      <c r="E1982">
        <f>'2012-2019 combined'!E1982*'2012-2019 sewage only'!$D1982/('2012-2019 sewage only'!$D1982+'2012-2019 sewage only'!$F1982)</f>
        <v>24.8</v>
      </c>
      <c r="F1982">
        <f>IF('2012-2019 combined'!D1982&lt;30, 0, '2012-2019 combined'!D1982-30)</f>
        <v>0</v>
      </c>
    </row>
    <row r="1983" spans="1:6" x14ac:dyDescent="0.25">
      <c r="A1983" s="4">
        <v>43103</v>
      </c>
      <c r="B1983" t="e">
        <f>'2012-2019 combined'!B1983*'2012-2019 sewage only'!$D1983/('2012-2019 sewage only'!$D1983+'2012-2019 sewage only'!$F1983)</f>
        <v>#VALUE!</v>
      </c>
      <c r="C1983">
        <f>'2012-2019 combined'!C1983*'2012-2019 sewage only'!$D1983/('2012-2019 sewage only'!$D1983+'2012-2019 sewage only'!$F1983)</f>
        <v>0</v>
      </c>
      <c r="D1983">
        <f>IF('2012-2019 combined'!D1983&lt;30,'2012-2019 combined'!D1983,30)</f>
        <v>23.65</v>
      </c>
      <c r="E1983" t="e">
        <f>'2012-2019 combined'!E1983*'2012-2019 sewage only'!$D1983/('2012-2019 sewage only'!$D1983+'2012-2019 sewage only'!$F1983)</f>
        <v>#VALUE!</v>
      </c>
      <c r="F1983">
        <f>IF('2012-2019 combined'!D1983&lt;30, 0, '2012-2019 combined'!D1983-30)</f>
        <v>0</v>
      </c>
    </row>
    <row r="1984" spans="1:6" x14ac:dyDescent="0.25">
      <c r="A1984" s="4">
        <v>43104</v>
      </c>
      <c r="B1984">
        <f>'2012-2019 combined'!B1984*'2012-2019 sewage only'!$D1984/('2012-2019 sewage only'!$D1984+'2012-2019 sewage only'!$F1984)</f>
        <v>6.88</v>
      </c>
      <c r="C1984">
        <f>'2012-2019 combined'!C1984*'2012-2019 sewage only'!$D1984/('2012-2019 sewage only'!$D1984+'2012-2019 sewage only'!$F1984)</f>
        <v>0</v>
      </c>
      <c r="D1984">
        <f>IF('2012-2019 combined'!D1984&lt;30,'2012-2019 combined'!D1984,30)</f>
        <v>23.86</v>
      </c>
      <c r="E1984" t="e">
        <f>'2012-2019 combined'!E1984*'2012-2019 sewage only'!$D1984/('2012-2019 sewage only'!$D1984+'2012-2019 sewage only'!$F1984)</f>
        <v>#VALUE!</v>
      </c>
      <c r="F1984">
        <f>IF('2012-2019 combined'!D1984&lt;30, 0, '2012-2019 combined'!D1984-30)</f>
        <v>0</v>
      </c>
    </row>
    <row r="1985" spans="1:6" x14ac:dyDescent="0.25">
      <c r="A1985" s="4">
        <v>43105</v>
      </c>
      <c r="B1985" t="e">
        <f>'2012-2019 combined'!B1985*'2012-2019 sewage only'!$D1985/('2012-2019 sewage only'!$D1985+'2012-2019 sewage only'!$F1985)</f>
        <v>#VALUE!</v>
      </c>
      <c r="C1985">
        <f>'2012-2019 combined'!C1985*'2012-2019 sewage only'!$D1985/('2012-2019 sewage only'!$D1985+'2012-2019 sewage only'!$F1985)</f>
        <v>0</v>
      </c>
      <c r="D1985">
        <f>IF('2012-2019 combined'!D1985&lt;30,'2012-2019 combined'!D1985,30)</f>
        <v>22.88</v>
      </c>
      <c r="E1985" t="e">
        <f>'2012-2019 combined'!E1985*'2012-2019 sewage only'!$D1985/('2012-2019 sewage only'!$D1985+'2012-2019 sewage only'!$F1985)</f>
        <v>#VALUE!</v>
      </c>
      <c r="F1985">
        <f>IF('2012-2019 combined'!D1985&lt;30, 0, '2012-2019 combined'!D1985-30)</f>
        <v>0</v>
      </c>
    </row>
    <row r="1986" spans="1:6" x14ac:dyDescent="0.25">
      <c r="A1986" s="4">
        <v>43106</v>
      </c>
      <c r="B1986" t="e">
        <f>'2012-2019 combined'!B1986*'2012-2019 sewage only'!$D1986/('2012-2019 sewage only'!$D1986+'2012-2019 sewage only'!$F1986)</f>
        <v>#VALUE!</v>
      </c>
      <c r="C1986">
        <f>'2012-2019 combined'!C1986*'2012-2019 sewage only'!$D1986/('2012-2019 sewage only'!$D1986+'2012-2019 sewage only'!$F1986)</f>
        <v>0</v>
      </c>
      <c r="D1986">
        <f>IF('2012-2019 combined'!D1986&lt;30,'2012-2019 combined'!D1986,30)</f>
        <v>24.08</v>
      </c>
      <c r="E1986" t="e">
        <f>'2012-2019 combined'!E1986*'2012-2019 sewage only'!$D1986/('2012-2019 sewage only'!$D1986+'2012-2019 sewage only'!$F1986)</f>
        <v>#VALUE!</v>
      </c>
      <c r="F1986">
        <f>IF('2012-2019 combined'!D1986&lt;30, 0, '2012-2019 combined'!D1986-30)</f>
        <v>0</v>
      </c>
    </row>
    <row r="1987" spans="1:6" x14ac:dyDescent="0.25">
      <c r="A1987" s="4">
        <v>43107</v>
      </c>
      <c r="B1987" t="e">
        <f>'2012-2019 combined'!B1987*'2012-2019 sewage only'!$D1987/('2012-2019 sewage only'!$D1987+'2012-2019 sewage only'!$F1987)</f>
        <v>#VALUE!</v>
      </c>
      <c r="C1987">
        <f>'2012-2019 combined'!C1987*'2012-2019 sewage only'!$D1987/('2012-2019 sewage only'!$D1987+'2012-2019 sewage only'!$F1987)</f>
        <v>0</v>
      </c>
      <c r="D1987">
        <f>IF('2012-2019 combined'!D1987&lt;30,'2012-2019 combined'!D1987,30)</f>
        <v>27.65</v>
      </c>
      <c r="E1987" t="e">
        <f>'2012-2019 combined'!E1987*'2012-2019 sewage only'!$D1987/('2012-2019 sewage only'!$D1987+'2012-2019 sewage only'!$F1987)</f>
        <v>#VALUE!</v>
      </c>
      <c r="F1987">
        <f>IF('2012-2019 combined'!D1987&lt;30, 0, '2012-2019 combined'!D1987-30)</f>
        <v>0</v>
      </c>
    </row>
    <row r="1988" spans="1:6" x14ac:dyDescent="0.25">
      <c r="A1988" s="4">
        <v>43108</v>
      </c>
      <c r="B1988" t="e">
        <f>'2012-2019 combined'!B1988*'2012-2019 sewage only'!$D1988/('2012-2019 sewage only'!$D1988+'2012-2019 sewage only'!$F1988)</f>
        <v>#VALUE!</v>
      </c>
      <c r="C1988">
        <f>'2012-2019 combined'!C1988*'2012-2019 sewage only'!$D1988/('2012-2019 sewage only'!$D1988+'2012-2019 sewage only'!$F1988)</f>
        <v>0</v>
      </c>
      <c r="D1988">
        <f>IF('2012-2019 combined'!D1988&lt;30,'2012-2019 combined'!D1988,30)</f>
        <v>26.25</v>
      </c>
      <c r="E1988" t="e">
        <f>'2012-2019 combined'!E1988*'2012-2019 sewage only'!$D1988/('2012-2019 sewage only'!$D1988+'2012-2019 sewage only'!$F1988)</f>
        <v>#VALUE!</v>
      </c>
      <c r="F1988">
        <f>IF('2012-2019 combined'!D1988&lt;30, 0, '2012-2019 combined'!D1988-30)</f>
        <v>0</v>
      </c>
    </row>
    <row r="1989" spans="1:6" x14ac:dyDescent="0.25">
      <c r="A1989" s="4">
        <v>43109</v>
      </c>
      <c r="B1989">
        <f>'2012-2019 combined'!B1989*'2012-2019 sewage only'!$D1989/('2012-2019 sewage only'!$D1989+'2012-2019 sewage only'!$F1989)</f>
        <v>7.29</v>
      </c>
      <c r="C1989">
        <f>'2012-2019 combined'!C1989*'2012-2019 sewage only'!$D1989/('2012-2019 sewage only'!$D1989+'2012-2019 sewage only'!$F1989)</f>
        <v>0.56799999999999995</v>
      </c>
      <c r="D1989">
        <f>IF('2012-2019 combined'!D1989&lt;30,'2012-2019 combined'!D1989,30)</f>
        <v>24.7</v>
      </c>
      <c r="E1989">
        <f>'2012-2019 combined'!E1989*'2012-2019 sewage only'!$D1989/('2012-2019 sewage only'!$D1989+'2012-2019 sewage only'!$F1989)</f>
        <v>29.9</v>
      </c>
      <c r="F1989">
        <f>IF('2012-2019 combined'!D1989&lt;30, 0, '2012-2019 combined'!D1989-30)</f>
        <v>0</v>
      </c>
    </row>
    <row r="1990" spans="1:6" x14ac:dyDescent="0.25">
      <c r="A1990" s="4">
        <v>43110</v>
      </c>
      <c r="B1990" t="e">
        <f>'2012-2019 combined'!B1990*'2012-2019 sewage only'!$D1990/('2012-2019 sewage only'!$D1990+'2012-2019 sewage only'!$F1990)</f>
        <v>#VALUE!</v>
      </c>
      <c r="C1990">
        <f>'2012-2019 combined'!C1990*'2012-2019 sewage only'!$D1990/('2012-2019 sewage only'!$D1990+'2012-2019 sewage only'!$F1990)</f>
        <v>0</v>
      </c>
      <c r="D1990">
        <f>IF('2012-2019 combined'!D1990&lt;30,'2012-2019 combined'!D1990,30)</f>
        <v>24.74</v>
      </c>
      <c r="E1990" t="e">
        <f>'2012-2019 combined'!E1990*'2012-2019 sewage only'!$D1990/('2012-2019 sewage only'!$D1990+'2012-2019 sewage only'!$F1990)</f>
        <v>#VALUE!</v>
      </c>
      <c r="F1990">
        <f>IF('2012-2019 combined'!D1990&lt;30, 0, '2012-2019 combined'!D1990-30)</f>
        <v>0</v>
      </c>
    </row>
    <row r="1991" spans="1:6" x14ac:dyDescent="0.25">
      <c r="A1991" s="4">
        <v>43111</v>
      </c>
      <c r="B1991">
        <f>'2012-2019 combined'!B1991*'2012-2019 sewage only'!$D1991/('2012-2019 sewage only'!$D1991+'2012-2019 sewage only'!$F1991)</f>
        <v>4.7966728280961188</v>
      </c>
      <c r="C1991">
        <f>'2012-2019 combined'!C1991*'2012-2019 sewage only'!$D1991/('2012-2019 sewage only'!$D1991+'2012-2019 sewage only'!$F1991)</f>
        <v>0</v>
      </c>
      <c r="D1991">
        <f>IF('2012-2019 combined'!D1991&lt;30,'2012-2019 combined'!D1991,30)</f>
        <v>30</v>
      </c>
      <c r="E1991" t="e">
        <f>'2012-2019 combined'!E1991*'2012-2019 sewage only'!$D1991/('2012-2019 sewage only'!$D1991+'2012-2019 sewage only'!$F1991)</f>
        <v>#VALUE!</v>
      </c>
      <c r="F1991">
        <f>IF('2012-2019 combined'!D1991&lt;30, 0, '2012-2019 combined'!D1991-30)</f>
        <v>2.4600000000000009</v>
      </c>
    </row>
    <row r="1992" spans="1:6" x14ac:dyDescent="0.25">
      <c r="A1992" s="4">
        <v>43112</v>
      </c>
      <c r="B1992" t="e">
        <f>'2012-2019 combined'!B1992*'2012-2019 sewage only'!$D1992/('2012-2019 sewage only'!$D1992+'2012-2019 sewage only'!$F1992)</f>
        <v>#VALUE!</v>
      </c>
      <c r="C1992">
        <f>'2012-2019 combined'!C1992*'2012-2019 sewage only'!$D1992/('2012-2019 sewage only'!$D1992+'2012-2019 sewage only'!$F1992)</f>
        <v>0</v>
      </c>
      <c r="D1992">
        <f>IF('2012-2019 combined'!D1992&lt;30,'2012-2019 combined'!D1992,30)</f>
        <v>24.74</v>
      </c>
      <c r="E1992" t="e">
        <f>'2012-2019 combined'!E1992*'2012-2019 sewage only'!$D1992/('2012-2019 sewage only'!$D1992+'2012-2019 sewage only'!$F1992)</f>
        <v>#VALUE!</v>
      </c>
      <c r="F1992">
        <f>IF('2012-2019 combined'!D1992&lt;30, 0, '2012-2019 combined'!D1992-30)</f>
        <v>0</v>
      </c>
    </row>
    <row r="1993" spans="1:6" x14ac:dyDescent="0.25">
      <c r="A1993" s="4">
        <v>43113</v>
      </c>
      <c r="B1993" t="e">
        <f>'2012-2019 combined'!B1993*'2012-2019 sewage only'!$D1993/('2012-2019 sewage only'!$D1993+'2012-2019 sewage only'!$F1993)</f>
        <v>#VALUE!</v>
      </c>
      <c r="C1993">
        <f>'2012-2019 combined'!C1993*'2012-2019 sewage only'!$D1993/('2012-2019 sewage only'!$D1993+'2012-2019 sewage only'!$F1993)</f>
        <v>0</v>
      </c>
      <c r="D1993">
        <f>IF('2012-2019 combined'!D1993&lt;30,'2012-2019 combined'!D1993,30)</f>
        <v>23.07</v>
      </c>
      <c r="E1993" t="e">
        <f>'2012-2019 combined'!E1993*'2012-2019 sewage only'!$D1993/('2012-2019 sewage only'!$D1993+'2012-2019 sewage only'!$F1993)</f>
        <v>#VALUE!</v>
      </c>
      <c r="F1993">
        <f>IF('2012-2019 combined'!D1993&lt;30, 0, '2012-2019 combined'!D1993-30)</f>
        <v>0</v>
      </c>
    </row>
    <row r="1994" spans="1:6" x14ac:dyDescent="0.25">
      <c r="A1994" s="4">
        <v>43114</v>
      </c>
      <c r="B1994" t="e">
        <f>'2012-2019 combined'!B1994*'2012-2019 sewage only'!$D1994/('2012-2019 sewage only'!$D1994+'2012-2019 sewage only'!$F1994)</f>
        <v>#VALUE!</v>
      </c>
      <c r="C1994">
        <f>'2012-2019 combined'!C1994*'2012-2019 sewage only'!$D1994/('2012-2019 sewage only'!$D1994+'2012-2019 sewage only'!$F1994)</f>
        <v>0</v>
      </c>
      <c r="D1994">
        <f>IF('2012-2019 combined'!D1994&lt;30,'2012-2019 combined'!D1994,30)</f>
        <v>23.66</v>
      </c>
      <c r="E1994" t="e">
        <f>'2012-2019 combined'!E1994*'2012-2019 sewage only'!$D1994/('2012-2019 sewage only'!$D1994+'2012-2019 sewage only'!$F1994)</f>
        <v>#VALUE!</v>
      </c>
      <c r="F1994">
        <f>IF('2012-2019 combined'!D1994&lt;30, 0, '2012-2019 combined'!D1994-30)</f>
        <v>0</v>
      </c>
    </row>
    <row r="1995" spans="1:6" x14ac:dyDescent="0.25">
      <c r="A1995" s="4">
        <v>43115</v>
      </c>
      <c r="B1995" t="e">
        <f>'2012-2019 combined'!B1995*'2012-2019 sewage only'!$D1995/('2012-2019 sewage only'!$D1995+'2012-2019 sewage only'!$F1995)</f>
        <v>#VALUE!</v>
      </c>
      <c r="C1995">
        <f>'2012-2019 combined'!C1995*'2012-2019 sewage only'!$D1995/('2012-2019 sewage only'!$D1995+'2012-2019 sewage only'!$F1995)</f>
        <v>0</v>
      </c>
      <c r="D1995">
        <f>IF('2012-2019 combined'!D1995&lt;30,'2012-2019 combined'!D1995,30)</f>
        <v>23.81</v>
      </c>
      <c r="E1995" t="e">
        <f>'2012-2019 combined'!E1995*'2012-2019 sewage only'!$D1995/('2012-2019 sewage only'!$D1995+'2012-2019 sewage only'!$F1995)</f>
        <v>#VALUE!</v>
      </c>
      <c r="F1995">
        <f>IF('2012-2019 combined'!D1995&lt;30, 0, '2012-2019 combined'!D1995-30)</f>
        <v>0</v>
      </c>
    </row>
    <row r="1996" spans="1:6" x14ac:dyDescent="0.25">
      <c r="A1996" s="4">
        <v>43116</v>
      </c>
      <c r="B1996">
        <f>'2012-2019 combined'!B1996*'2012-2019 sewage only'!$D1996/('2012-2019 sewage only'!$D1996+'2012-2019 sewage only'!$F1996)</f>
        <v>7.18</v>
      </c>
      <c r="C1996">
        <f>'2012-2019 combined'!C1996*'2012-2019 sewage only'!$D1996/('2012-2019 sewage only'!$D1996+'2012-2019 sewage only'!$F1996)</f>
        <v>4.6100000000000003</v>
      </c>
      <c r="D1996">
        <f>IF('2012-2019 combined'!D1996&lt;30,'2012-2019 combined'!D1996,30)</f>
        <v>24.95</v>
      </c>
      <c r="E1996">
        <f>'2012-2019 combined'!E1996*'2012-2019 sewage only'!$D1996/('2012-2019 sewage only'!$D1996+'2012-2019 sewage only'!$F1996)</f>
        <v>26.2</v>
      </c>
      <c r="F1996">
        <f>IF('2012-2019 combined'!D1996&lt;30, 0, '2012-2019 combined'!D1996-30)</f>
        <v>0</v>
      </c>
    </row>
    <row r="1997" spans="1:6" x14ac:dyDescent="0.25">
      <c r="A1997" s="4">
        <v>43117</v>
      </c>
      <c r="B1997" t="e">
        <f>'2012-2019 combined'!B1997*'2012-2019 sewage only'!$D1997/('2012-2019 sewage only'!$D1997+'2012-2019 sewage only'!$F1997)</f>
        <v>#VALUE!</v>
      </c>
      <c r="C1997">
        <f>'2012-2019 combined'!C1997*'2012-2019 sewage only'!$D1997/('2012-2019 sewage only'!$D1997+'2012-2019 sewage only'!$F1997)</f>
        <v>0</v>
      </c>
      <c r="D1997">
        <f>IF('2012-2019 combined'!D1997&lt;30,'2012-2019 combined'!D1997,30)</f>
        <v>26.85</v>
      </c>
      <c r="E1997" t="e">
        <f>'2012-2019 combined'!E1997*'2012-2019 sewage only'!$D1997/('2012-2019 sewage only'!$D1997+'2012-2019 sewage only'!$F1997)</f>
        <v>#VALUE!</v>
      </c>
      <c r="F1997">
        <f>IF('2012-2019 combined'!D1997&lt;30, 0, '2012-2019 combined'!D1997-30)</f>
        <v>0</v>
      </c>
    </row>
    <row r="1998" spans="1:6" x14ac:dyDescent="0.25">
      <c r="A1998" s="4">
        <v>43118</v>
      </c>
      <c r="B1998">
        <f>'2012-2019 combined'!B1998*'2012-2019 sewage only'!$D1998/('2012-2019 sewage only'!$D1998+'2012-2019 sewage only'!$F1998)</f>
        <v>5.74</v>
      </c>
      <c r="C1998">
        <f>'2012-2019 combined'!C1998*'2012-2019 sewage only'!$D1998/('2012-2019 sewage only'!$D1998+'2012-2019 sewage only'!$F1998)</f>
        <v>0</v>
      </c>
      <c r="D1998">
        <f>IF('2012-2019 combined'!D1998&lt;30,'2012-2019 combined'!D1998,30)</f>
        <v>28.7</v>
      </c>
      <c r="E1998" t="e">
        <f>'2012-2019 combined'!E1998*'2012-2019 sewage only'!$D1998/('2012-2019 sewage only'!$D1998+'2012-2019 sewage only'!$F1998)</f>
        <v>#VALUE!</v>
      </c>
      <c r="F1998">
        <f>IF('2012-2019 combined'!D1998&lt;30, 0, '2012-2019 combined'!D1998-30)</f>
        <v>0</v>
      </c>
    </row>
    <row r="1999" spans="1:6" x14ac:dyDescent="0.25">
      <c r="A1999" s="4">
        <v>43119</v>
      </c>
      <c r="B1999" t="e">
        <f>'2012-2019 combined'!B1999*'2012-2019 sewage only'!$D1999/('2012-2019 sewage only'!$D1999+'2012-2019 sewage only'!$F1999)</f>
        <v>#VALUE!</v>
      </c>
      <c r="C1999">
        <f>'2012-2019 combined'!C1999*'2012-2019 sewage only'!$D1999/('2012-2019 sewage only'!$D1999+'2012-2019 sewage only'!$F1999)</f>
        <v>0</v>
      </c>
      <c r="D1999">
        <f>IF('2012-2019 combined'!D1999&lt;30,'2012-2019 combined'!D1999,30)</f>
        <v>25.68</v>
      </c>
      <c r="E1999" t="e">
        <f>'2012-2019 combined'!E1999*'2012-2019 sewage only'!$D1999/('2012-2019 sewage only'!$D1999+'2012-2019 sewage only'!$F1999)</f>
        <v>#VALUE!</v>
      </c>
      <c r="F1999">
        <f>IF('2012-2019 combined'!D1999&lt;30, 0, '2012-2019 combined'!D1999-30)</f>
        <v>0</v>
      </c>
    </row>
    <row r="2000" spans="1:6" x14ac:dyDescent="0.25">
      <c r="A2000" s="4">
        <v>43120</v>
      </c>
      <c r="B2000" t="e">
        <f>'2012-2019 combined'!B2000*'2012-2019 sewage only'!$D2000/('2012-2019 sewage only'!$D2000+'2012-2019 sewage only'!$F2000)</f>
        <v>#VALUE!</v>
      </c>
      <c r="C2000">
        <f>'2012-2019 combined'!C2000*'2012-2019 sewage only'!$D2000/('2012-2019 sewage only'!$D2000+'2012-2019 sewage only'!$F2000)</f>
        <v>0</v>
      </c>
      <c r="D2000">
        <f>IF('2012-2019 combined'!D2000&lt;30,'2012-2019 combined'!D2000,30)</f>
        <v>22.6</v>
      </c>
      <c r="E2000" t="e">
        <f>'2012-2019 combined'!E2000*'2012-2019 sewage only'!$D2000/('2012-2019 sewage only'!$D2000+'2012-2019 sewage only'!$F2000)</f>
        <v>#VALUE!</v>
      </c>
      <c r="F2000">
        <f>IF('2012-2019 combined'!D2000&lt;30, 0, '2012-2019 combined'!D2000-30)</f>
        <v>0</v>
      </c>
    </row>
    <row r="2001" spans="1:6" x14ac:dyDescent="0.25">
      <c r="A2001" s="4">
        <v>43121</v>
      </c>
      <c r="B2001" t="e">
        <f>'2012-2019 combined'!B2001*'2012-2019 sewage only'!$D2001/('2012-2019 sewage only'!$D2001+'2012-2019 sewage only'!$F2001)</f>
        <v>#VALUE!</v>
      </c>
      <c r="C2001">
        <f>'2012-2019 combined'!C2001*'2012-2019 sewage only'!$D2001/('2012-2019 sewage only'!$D2001+'2012-2019 sewage only'!$F2001)</f>
        <v>0</v>
      </c>
      <c r="D2001">
        <f>IF('2012-2019 combined'!D2001&lt;30,'2012-2019 combined'!D2001,30)</f>
        <v>27.88</v>
      </c>
      <c r="E2001" t="e">
        <f>'2012-2019 combined'!E2001*'2012-2019 sewage only'!$D2001/('2012-2019 sewage only'!$D2001+'2012-2019 sewage only'!$F2001)</f>
        <v>#VALUE!</v>
      </c>
      <c r="F2001">
        <f>IF('2012-2019 combined'!D2001&lt;30, 0, '2012-2019 combined'!D2001-30)</f>
        <v>0</v>
      </c>
    </row>
    <row r="2002" spans="1:6" x14ac:dyDescent="0.25">
      <c r="A2002" s="4">
        <v>43122</v>
      </c>
      <c r="B2002" t="e">
        <f>'2012-2019 combined'!B2002*'2012-2019 sewage only'!$D2002/('2012-2019 sewage only'!$D2002+'2012-2019 sewage only'!$F2002)</f>
        <v>#VALUE!</v>
      </c>
      <c r="C2002">
        <f>'2012-2019 combined'!C2002*'2012-2019 sewage only'!$D2002/('2012-2019 sewage only'!$D2002+'2012-2019 sewage only'!$F2002)</f>
        <v>0</v>
      </c>
      <c r="D2002">
        <f>IF('2012-2019 combined'!D2002&lt;30,'2012-2019 combined'!D2002,30)</f>
        <v>30</v>
      </c>
      <c r="E2002" t="e">
        <f>'2012-2019 combined'!E2002*'2012-2019 sewage only'!$D2002/('2012-2019 sewage only'!$D2002+'2012-2019 sewage only'!$F2002)</f>
        <v>#VALUE!</v>
      </c>
      <c r="F2002">
        <f>IF('2012-2019 combined'!D2002&lt;30, 0, '2012-2019 combined'!D2002-30)</f>
        <v>1.9899999999999984</v>
      </c>
    </row>
    <row r="2003" spans="1:6" x14ac:dyDescent="0.25">
      <c r="A2003" s="4">
        <v>43123</v>
      </c>
      <c r="B2003">
        <f>'2012-2019 combined'!B2003*'2012-2019 sewage only'!$D2003/('2012-2019 sewage only'!$D2003+'2012-2019 sewage only'!$F2003)</f>
        <v>5.77</v>
      </c>
      <c r="C2003">
        <f>'2012-2019 combined'!C2003*'2012-2019 sewage only'!$D2003/('2012-2019 sewage only'!$D2003+'2012-2019 sewage only'!$F2003)</f>
        <v>0.437</v>
      </c>
      <c r="D2003">
        <f>IF('2012-2019 combined'!D2003&lt;30,'2012-2019 combined'!D2003,30)</f>
        <v>26.72</v>
      </c>
      <c r="E2003">
        <f>'2012-2019 combined'!E2003*'2012-2019 sewage only'!$D2003/('2012-2019 sewage only'!$D2003+'2012-2019 sewage only'!$F2003)</f>
        <v>23.6</v>
      </c>
      <c r="F2003">
        <f>IF('2012-2019 combined'!D2003&lt;30, 0, '2012-2019 combined'!D2003-30)</f>
        <v>0</v>
      </c>
    </row>
    <row r="2004" spans="1:6" x14ac:dyDescent="0.25">
      <c r="A2004" s="4">
        <v>43124</v>
      </c>
      <c r="B2004" t="e">
        <f>'2012-2019 combined'!B2004*'2012-2019 sewage only'!$D2004/('2012-2019 sewage only'!$D2004+'2012-2019 sewage only'!$F2004)</f>
        <v>#VALUE!</v>
      </c>
      <c r="C2004">
        <f>'2012-2019 combined'!C2004*'2012-2019 sewage only'!$D2004/('2012-2019 sewage only'!$D2004+'2012-2019 sewage only'!$F2004)</f>
        <v>0</v>
      </c>
      <c r="D2004">
        <f>IF('2012-2019 combined'!D2004&lt;30,'2012-2019 combined'!D2004,30)</f>
        <v>24.32</v>
      </c>
      <c r="E2004" t="e">
        <f>'2012-2019 combined'!E2004*'2012-2019 sewage only'!$D2004/('2012-2019 sewage only'!$D2004+'2012-2019 sewage only'!$F2004)</f>
        <v>#VALUE!</v>
      </c>
      <c r="F2004">
        <f>IF('2012-2019 combined'!D2004&lt;30, 0, '2012-2019 combined'!D2004-30)</f>
        <v>0</v>
      </c>
    </row>
    <row r="2005" spans="1:6" x14ac:dyDescent="0.25">
      <c r="A2005" s="4">
        <v>43125</v>
      </c>
      <c r="B2005">
        <f>'2012-2019 combined'!B2005*'2012-2019 sewage only'!$D2005/('2012-2019 sewage only'!$D2005+'2012-2019 sewage only'!$F2005)</f>
        <v>5.12</v>
      </c>
      <c r="C2005">
        <f>'2012-2019 combined'!C2005*'2012-2019 sewage only'!$D2005/('2012-2019 sewage only'!$D2005+'2012-2019 sewage only'!$F2005)</f>
        <v>0</v>
      </c>
      <c r="D2005">
        <f>IF('2012-2019 combined'!D2005&lt;30,'2012-2019 combined'!D2005,30)</f>
        <v>25.67</v>
      </c>
      <c r="E2005" t="e">
        <f>'2012-2019 combined'!E2005*'2012-2019 sewage only'!$D2005/('2012-2019 sewage only'!$D2005+'2012-2019 sewage only'!$F2005)</f>
        <v>#VALUE!</v>
      </c>
      <c r="F2005">
        <f>IF('2012-2019 combined'!D2005&lt;30, 0, '2012-2019 combined'!D2005-30)</f>
        <v>0</v>
      </c>
    </row>
    <row r="2006" spans="1:6" x14ac:dyDescent="0.25">
      <c r="A2006" s="4">
        <v>43126</v>
      </c>
      <c r="B2006" t="e">
        <f>'2012-2019 combined'!B2006*'2012-2019 sewage only'!$D2006/('2012-2019 sewage only'!$D2006+'2012-2019 sewage only'!$F2006)</f>
        <v>#VALUE!</v>
      </c>
      <c r="C2006">
        <f>'2012-2019 combined'!C2006*'2012-2019 sewage only'!$D2006/('2012-2019 sewage only'!$D2006+'2012-2019 sewage only'!$F2006)</f>
        <v>0</v>
      </c>
      <c r="D2006">
        <f>IF('2012-2019 combined'!D2006&lt;30,'2012-2019 combined'!D2006,30)</f>
        <v>25.37</v>
      </c>
      <c r="E2006" t="e">
        <f>'2012-2019 combined'!E2006*'2012-2019 sewage only'!$D2006/('2012-2019 sewage only'!$D2006+'2012-2019 sewage only'!$F2006)</f>
        <v>#VALUE!</v>
      </c>
      <c r="F2006">
        <f>IF('2012-2019 combined'!D2006&lt;30, 0, '2012-2019 combined'!D2006-30)</f>
        <v>0</v>
      </c>
    </row>
    <row r="2007" spans="1:6" x14ac:dyDescent="0.25">
      <c r="A2007" s="4">
        <v>43127</v>
      </c>
      <c r="B2007" t="e">
        <f>'2012-2019 combined'!B2007*'2012-2019 sewage only'!$D2007/('2012-2019 sewage only'!$D2007+'2012-2019 sewage only'!$F2007)</f>
        <v>#VALUE!</v>
      </c>
      <c r="C2007">
        <f>'2012-2019 combined'!C2007*'2012-2019 sewage only'!$D2007/('2012-2019 sewage only'!$D2007+'2012-2019 sewage only'!$F2007)</f>
        <v>0</v>
      </c>
      <c r="D2007">
        <f>IF('2012-2019 combined'!D2007&lt;30,'2012-2019 combined'!D2007,30)</f>
        <v>24.22</v>
      </c>
      <c r="E2007" t="e">
        <f>'2012-2019 combined'!E2007*'2012-2019 sewage only'!$D2007/('2012-2019 sewage only'!$D2007+'2012-2019 sewage only'!$F2007)</f>
        <v>#VALUE!</v>
      </c>
      <c r="F2007">
        <f>IF('2012-2019 combined'!D2007&lt;30, 0, '2012-2019 combined'!D2007-30)</f>
        <v>0</v>
      </c>
    </row>
    <row r="2008" spans="1:6" x14ac:dyDescent="0.25">
      <c r="A2008" s="4">
        <v>43128</v>
      </c>
      <c r="B2008" t="e">
        <f>'2012-2019 combined'!B2008*'2012-2019 sewage only'!$D2008/('2012-2019 sewage only'!$D2008+'2012-2019 sewage only'!$F2008)</f>
        <v>#VALUE!</v>
      </c>
      <c r="C2008">
        <f>'2012-2019 combined'!C2008*'2012-2019 sewage only'!$D2008/('2012-2019 sewage only'!$D2008+'2012-2019 sewage only'!$F2008)</f>
        <v>0</v>
      </c>
      <c r="D2008">
        <f>IF('2012-2019 combined'!D2008&lt;30,'2012-2019 combined'!D2008,30)</f>
        <v>24.03</v>
      </c>
      <c r="E2008" t="e">
        <f>'2012-2019 combined'!E2008*'2012-2019 sewage only'!$D2008/('2012-2019 sewage only'!$D2008+'2012-2019 sewage only'!$F2008)</f>
        <v>#VALUE!</v>
      </c>
      <c r="F2008">
        <f>IF('2012-2019 combined'!D2008&lt;30, 0, '2012-2019 combined'!D2008-30)</f>
        <v>0</v>
      </c>
    </row>
    <row r="2009" spans="1:6" x14ac:dyDescent="0.25">
      <c r="A2009" s="4">
        <v>43129</v>
      </c>
      <c r="B2009" t="e">
        <f>'2012-2019 combined'!B2009*'2012-2019 sewage only'!$D2009/('2012-2019 sewage only'!$D2009+'2012-2019 sewage only'!$F2009)</f>
        <v>#VALUE!</v>
      </c>
      <c r="C2009">
        <f>'2012-2019 combined'!C2009*'2012-2019 sewage only'!$D2009/('2012-2019 sewage only'!$D2009+'2012-2019 sewage only'!$F2009)</f>
        <v>0</v>
      </c>
      <c r="D2009">
        <f>IF('2012-2019 combined'!D2009&lt;30,'2012-2019 combined'!D2009,30)</f>
        <v>23.77</v>
      </c>
      <c r="E2009" t="e">
        <f>'2012-2019 combined'!E2009*'2012-2019 sewage only'!$D2009/('2012-2019 sewage only'!$D2009+'2012-2019 sewage only'!$F2009)</f>
        <v>#VALUE!</v>
      </c>
      <c r="F2009">
        <f>IF('2012-2019 combined'!D2009&lt;30, 0, '2012-2019 combined'!D2009-30)</f>
        <v>0</v>
      </c>
    </row>
    <row r="2010" spans="1:6" x14ac:dyDescent="0.25">
      <c r="A2010" s="4">
        <v>43130</v>
      </c>
      <c r="B2010">
        <f>'2012-2019 combined'!B2010*'2012-2019 sewage only'!$D2010/('2012-2019 sewage only'!$D2010+'2012-2019 sewage only'!$F2010)</f>
        <v>6.84</v>
      </c>
      <c r="C2010">
        <f>'2012-2019 combined'!C2010*'2012-2019 sewage only'!$D2010/('2012-2019 sewage only'!$D2010+'2012-2019 sewage only'!$F2010)</f>
        <v>0.63800000000000001</v>
      </c>
      <c r="D2010">
        <f>IF('2012-2019 combined'!D2010&lt;30,'2012-2019 combined'!D2010,30)</f>
        <v>24.45</v>
      </c>
      <c r="E2010">
        <f>'2012-2019 combined'!E2010*'2012-2019 sewage only'!$D2010/('2012-2019 sewage only'!$D2010+'2012-2019 sewage only'!$F2010)</f>
        <v>22.1</v>
      </c>
      <c r="F2010">
        <f>IF('2012-2019 combined'!D2010&lt;30, 0, '2012-2019 combined'!D2010-30)</f>
        <v>0</v>
      </c>
    </row>
    <row r="2011" spans="1:6" x14ac:dyDescent="0.25">
      <c r="A2011" s="4">
        <v>43131</v>
      </c>
      <c r="B2011" t="e">
        <f>'2012-2019 combined'!B2011*'2012-2019 sewage only'!$D2011/('2012-2019 sewage only'!$D2011+'2012-2019 sewage only'!$F2011)</f>
        <v>#VALUE!</v>
      </c>
      <c r="C2011">
        <f>'2012-2019 combined'!C2011*'2012-2019 sewage only'!$D2011/('2012-2019 sewage only'!$D2011+'2012-2019 sewage only'!$F2011)</f>
        <v>0</v>
      </c>
      <c r="D2011">
        <f>IF('2012-2019 combined'!D2011&lt;30,'2012-2019 combined'!D2011,30)</f>
        <v>23.7</v>
      </c>
      <c r="E2011" t="e">
        <f>'2012-2019 combined'!E2011*'2012-2019 sewage only'!$D2011/('2012-2019 sewage only'!$D2011+'2012-2019 sewage only'!$F2011)</f>
        <v>#VALUE!</v>
      </c>
      <c r="F2011">
        <f>IF('2012-2019 combined'!D2011&lt;30, 0, '2012-2019 combined'!D2011-30)</f>
        <v>0</v>
      </c>
    </row>
    <row r="2012" spans="1:6" x14ac:dyDescent="0.25">
      <c r="A2012" s="4">
        <v>43132</v>
      </c>
      <c r="B2012">
        <f>'2012-2019 combined'!B2012*'2012-2019 sewage only'!$D2012/('2012-2019 sewage only'!$D2012+'2012-2019 sewage only'!$F2012)</f>
        <v>8.6</v>
      </c>
      <c r="C2012">
        <f>'2012-2019 combined'!C2012*'2012-2019 sewage only'!$D2012/('2012-2019 sewage only'!$D2012+'2012-2019 sewage only'!$F2012)</f>
        <v>0</v>
      </c>
      <c r="D2012">
        <f>IF('2012-2019 combined'!D2012&lt;30,'2012-2019 combined'!D2012,30)</f>
        <v>23</v>
      </c>
      <c r="E2012" t="e">
        <f>'2012-2019 combined'!E2012*'2012-2019 sewage only'!$D2012/('2012-2019 sewage only'!$D2012+'2012-2019 sewage only'!$F2012)</f>
        <v>#VALUE!</v>
      </c>
      <c r="F2012">
        <f>IF('2012-2019 combined'!D2012&lt;30, 0, '2012-2019 combined'!D2012-30)</f>
        <v>0</v>
      </c>
    </row>
    <row r="2013" spans="1:6" x14ac:dyDescent="0.25">
      <c r="A2013" s="4">
        <v>43133</v>
      </c>
      <c r="B2013" t="e">
        <f>'2012-2019 combined'!B2013*'2012-2019 sewage only'!$D2013/('2012-2019 sewage only'!$D2013+'2012-2019 sewage only'!$F2013)</f>
        <v>#VALUE!</v>
      </c>
      <c r="C2013">
        <f>'2012-2019 combined'!C2013*'2012-2019 sewage only'!$D2013/('2012-2019 sewage only'!$D2013+'2012-2019 sewage only'!$F2013)</f>
        <v>0</v>
      </c>
      <c r="D2013">
        <f>IF('2012-2019 combined'!D2013&lt;30,'2012-2019 combined'!D2013,30)</f>
        <v>24.34</v>
      </c>
      <c r="E2013" t="e">
        <f>'2012-2019 combined'!E2013*'2012-2019 sewage only'!$D2013/('2012-2019 sewage only'!$D2013+'2012-2019 sewage only'!$F2013)</f>
        <v>#VALUE!</v>
      </c>
      <c r="F2013">
        <f>IF('2012-2019 combined'!D2013&lt;30, 0, '2012-2019 combined'!D2013-30)</f>
        <v>0</v>
      </c>
    </row>
    <row r="2014" spans="1:6" x14ac:dyDescent="0.25">
      <c r="A2014" s="4">
        <v>43134</v>
      </c>
      <c r="B2014" t="e">
        <f>'2012-2019 combined'!B2014*'2012-2019 sewage only'!$D2014/('2012-2019 sewage only'!$D2014+'2012-2019 sewage only'!$F2014)</f>
        <v>#VALUE!</v>
      </c>
      <c r="C2014">
        <f>'2012-2019 combined'!C2014*'2012-2019 sewage only'!$D2014/('2012-2019 sewage only'!$D2014+'2012-2019 sewage only'!$F2014)</f>
        <v>0</v>
      </c>
      <c r="D2014">
        <f>IF('2012-2019 combined'!D2014&lt;30,'2012-2019 combined'!D2014,30)</f>
        <v>27.47</v>
      </c>
      <c r="E2014" t="e">
        <f>'2012-2019 combined'!E2014*'2012-2019 sewage only'!$D2014/('2012-2019 sewage only'!$D2014+'2012-2019 sewage only'!$F2014)</f>
        <v>#VALUE!</v>
      </c>
      <c r="F2014">
        <f>IF('2012-2019 combined'!D2014&lt;30, 0, '2012-2019 combined'!D2014-30)</f>
        <v>0</v>
      </c>
    </row>
    <row r="2015" spans="1:6" x14ac:dyDescent="0.25">
      <c r="A2015" s="4">
        <v>43135</v>
      </c>
      <c r="B2015" t="e">
        <f>'2012-2019 combined'!B2015*'2012-2019 sewage only'!$D2015/('2012-2019 sewage only'!$D2015+'2012-2019 sewage only'!$F2015)</f>
        <v>#VALUE!</v>
      </c>
      <c r="C2015">
        <f>'2012-2019 combined'!C2015*'2012-2019 sewage only'!$D2015/('2012-2019 sewage only'!$D2015+'2012-2019 sewage only'!$F2015)</f>
        <v>0</v>
      </c>
      <c r="D2015">
        <f>IF('2012-2019 combined'!D2015&lt;30,'2012-2019 combined'!D2015,30)</f>
        <v>25.75</v>
      </c>
      <c r="E2015" t="e">
        <f>'2012-2019 combined'!E2015*'2012-2019 sewage only'!$D2015/('2012-2019 sewage only'!$D2015+'2012-2019 sewage only'!$F2015)</f>
        <v>#VALUE!</v>
      </c>
      <c r="F2015">
        <f>IF('2012-2019 combined'!D2015&lt;30, 0, '2012-2019 combined'!D2015-30)</f>
        <v>0</v>
      </c>
    </row>
    <row r="2016" spans="1:6" x14ac:dyDescent="0.25">
      <c r="A2016" s="4">
        <v>43136</v>
      </c>
      <c r="B2016" t="e">
        <f>'2012-2019 combined'!B2016*'2012-2019 sewage only'!$D2016/('2012-2019 sewage only'!$D2016+'2012-2019 sewage only'!$F2016)</f>
        <v>#VALUE!</v>
      </c>
      <c r="C2016">
        <f>'2012-2019 combined'!C2016*'2012-2019 sewage only'!$D2016/('2012-2019 sewage only'!$D2016+'2012-2019 sewage only'!$F2016)</f>
        <v>0</v>
      </c>
      <c r="D2016">
        <f>IF('2012-2019 combined'!D2016&lt;30,'2012-2019 combined'!D2016,30)</f>
        <v>25.22</v>
      </c>
      <c r="E2016" t="e">
        <f>'2012-2019 combined'!E2016*'2012-2019 sewage only'!$D2016/('2012-2019 sewage only'!$D2016+'2012-2019 sewage only'!$F2016)</f>
        <v>#VALUE!</v>
      </c>
      <c r="F2016">
        <f>IF('2012-2019 combined'!D2016&lt;30, 0, '2012-2019 combined'!D2016-30)</f>
        <v>0</v>
      </c>
    </row>
    <row r="2017" spans="1:6" x14ac:dyDescent="0.25">
      <c r="A2017" s="4">
        <v>43137</v>
      </c>
      <c r="B2017">
        <f>'2012-2019 combined'!B2017*'2012-2019 sewage only'!$D2017/('2012-2019 sewage only'!$D2017+'2012-2019 sewage only'!$F2017)</f>
        <v>10.9</v>
      </c>
      <c r="C2017">
        <f>'2012-2019 combined'!C2017*'2012-2019 sewage only'!$D2017/('2012-2019 sewage only'!$D2017+'2012-2019 sewage only'!$F2017)</f>
        <v>0.45600000000000002</v>
      </c>
      <c r="D2017">
        <f>IF('2012-2019 combined'!D2017&lt;30,'2012-2019 combined'!D2017,30)</f>
        <v>25.74</v>
      </c>
      <c r="E2017">
        <f>'2012-2019 combined'!E2017*'2012-2019 sewage only'!$D2017/('2012-2019 sewage only'!$D2017+'2012-2019 sewage only'!$F2017)</f>
        <v>27.6</v>
      </c>
      <c r="F2017">
        <f>IF('2012-2019 combined'!D2017&lt;30, 0, '2012-2019 combined'!D2017-30)</f>
        <v>0</v>
      </c>
    </row>
    <row r="2018" spans="1:6" x14ac:dyDescent="0.25">
      <c r="A2018" s="4">
        <v>43138</v>
      </c>
      <c r="B2018" t="e">
        <f>'2012-2019 combined'!B2018*'2012-2019 sewage only'!$D2018/('2012-2019 sewage only'!$D2018+'2012-2019 sewage only'!$F2018)</f>
        <v>#VALUE!</v>
      </c>
      <c r="C2018">
        <f>'2012-2019 combined'!C2018*'2012-2019 sewage only'!$D2018/('2012-2019 sewage only'!$D2018+'2012-2019 sewage only'!$F2018)</f>
        <v>0</v>
      </c>
      <c r="D2018">
        <f>IF('2012-2019 combined'!D2018&lt;30,'2012-2019 combined'!D2018,30)</f>
        <v>25.6</v>
      </c>
      <c r="E2018" t="e">
        <f>'2012-2019 combined'!E2018*'2012-2019 sewage only'!$D2018/('2012-2019 sewage only'!$D2018+'2012-2019 sewage only'!$F2018)</f>
        <v>#VALUE!</v>
      </c>
      <c r="F2018">
        <f>IF('2012-2019 combined'!D2018&lt;30, 0, '2012-2019 combined'!D2018-30)</f>
        <v>0</v>
      </c>
    </row>
    <row r="2019" spans="1:6" x14ac:dyDescent="0.25">
      <c r="A2019" s="4">
        <v>43139</v>
      </c>
      <c r="B2019">
        <f>'2012-2019 combined'!B2019*'2012-2019 sewage only'!$D2019/('2012-2019 sewage only'!$D2019+'2012-2019 sewage only'!$F2019)</f>
        <v>6.88</v>
      </c>
      <c r="C2019">
        <f>'2012-2019 combined'!C2019*'2012-2019 sewage only'!$D2019/('2012-2019 sewage only'!$D2019+'2012-2019 sewage only'!$F2019)</f>
        <v>0</v>
      </c>
      <c r="D2019">
        <f>IF('2012-2019 combined'!D2019&lt;30,'2012-2019 combined'!D2019,30)</f>
        <v>24.78</v>
      </c>
      <c r="E2019" t="e">
        <f>'2012-2019 combined'!E2019*'2012-2019 sewage only'!$D2019/('2012-2019 sewage only'!$D2019+'2012-2019 sewage only'!$F2019)</f>
        <v>#VALUE!</v>
      </c>
      <c r="F2019">
        <f>IF('2012-2019 combined'!D2019&lt;30, 0, '2012-2019 combined'!D2019-30)</f>
        <v>0</v>
      </c>
    </row>
    <row r="2020" spans="1:6" x14ac:dyDescent="0.25">
      <c r="A2020" s="4">
        <v>43140</v>
      </c>
      <c r="B2020" t="e">
        <f>'2012-2019 combined'!B2020*'2012-2019 sewage only'!$D2020/('2012-2019 sewage only'!$D2020+'2012-2019 sewage only'!$F2020)</f>
        <v>#VALUE!</v>
      </c>
      <c r="C2020">
        <f>'2012-2019 combined'!C2020*'2012-2019 sewage only'!$D2020/('2012-2019 sewage only'!$D2020+'2012-2019 sewage only'!$F2020)</f>
        <v>0</v>
      </c>
      <c r="D2020">
        <f>IF('2012-2019 combined'!D2020&lt;30,'2012-2019 combined'!D2020,30)</f>
        <v>24.03</v>
      </c>
      <c r="E2020" t="e">
        <f>'2012-2019 combined'!E2020*'2012-2019 sewage only'!$D2020/('2012-2019 sewage only'!$D2020+'2012-2019 sewage only'!$F2020)</f>
        <v>#VALUE!</v>
      </c>
      <c r="F2020">
        <f>IF('2012-2019 combined'!D2020&lt;30, 0, '2012-2019 combined'!D2020-30)</f>
        <v>0</v>
      </c>
    </row>
    <row r="2021" spans="1:6" x14ac:dyDescent="0.25">
      <c r="A2021" s="4">
        <v>43141</v>
      </c>
      <c r="B2021" t="e">
        <f>'2012-2019 combined'!B2021*'2012-2019 sewage only'!$D2021/('2012-2019 sewage only'!$D2021+'2012-2019 sewage only'!$F2021)</f>
        <v>#VALUE!</v>
      </c>
      <c r="C2021">
        <f>'2012-2019 combined'!C2021*'2012-2019 sewage only'!$D2021/('2012-2019 sewage only'!$D2021+'2012-2019 sewage only'!$F2021)</f>
        <v>0</v>
      </c>
      <c r="D2021">
        <f>IF('2012-2019 combined'!D2021&lt;30,'2012-2019 combined'!D2021,30)</f>
        <v>23.58</v>
      </c>
      <c r="E2021" t="e">
        <f>'2012-2019 combined'!E2021*'2012-2019 sewage only'!$D2021/('2012-2019 sewage only'!$D2021+'2012-2019 sewage only'!$F2021)</f>
        <v>#VALUE!</v>
      </c>
      <c r="F2021">
        <f>IF('2012-2019 combined'!D2021&lt;30, 0, '2012-2019 combined'!D2021-30)</f>
        <v>0</v>
      </c>
    </row>
    <row r="2022" spans="1:6" x14ac:dyDescent="0.25">
      <c r="A2022" s="4">
        <v>43142</v>
      </c>
      <c r="B2022" t="e">
        <f>'2012-2019 combined'!B2022*'2012-2019 sewage only'!$D2022/('2012-2019 sewage only'!$D2022+'2012-2019 sewage only'!$F2022)</f>
        <v>#VALUE!</v>
      </c>
      <c r="C2022">
        <f>'2012-2019 combined'!C2022*'2012-2019 sewage only'!$D2022/('2012-2019 sewage only'!$D2022+'2012-2019 sewage only'!$F2022)</f>
        <v>0</v>
      </c>
      <c r="D2022">
        <f>IF('2012-2019 combined'!D2022&lt;30,'2012-2019 combined'!D2022,30)</f>
        <v>23.66</v>
      </c>
      <c r="E2022" t="e">
        <f>'2012-2019 combined'!E2022*'2012-2019 sewage only'!$D2022/('2012-2019 sewage only'!$D2022+'2012-2019 sewage only'!$F2022)</f>
        <v>#VALUE!</v>
      </c>
      <c r="F2022">
        <f>IF('2012-2019 combined'!D2022&lt;30, 0, '2012-2019 combined'!D2022-30)</f>
        <v>0</v>
      </c>
    </row>
    <row r="2023" spans="1:6" x14ac:dyDescent="0.25">
      <c r="A2023" s="4">
        <v>43143</v>
      </c>
      <c r="B2023" t="e">
        <f>'2012-2019 combined'!B2023*'2012-2019 sewage only'!$D2023/('2012-2019 sewage only'!$D2023+'2012-2019 sewage only'!$F2023)</f>
        <v>#VALUE!</v>
      </c>
      <c r="C2023">
        <f>'2012-2019 combined'!C2023*'2012-2019 sewage only'!$D2023/('2012-2019 sewage only'!$D2023+'2012-2019 sewage only'!$F2023)</f>
        <v>0</v>
      </c>
      <c r="D2023">
        <f>IF('2012-2019 combined'!D2023&lt;30,'2012-2019 combined'!D2023,30)</f>
        <v>23.72</v>
      </c>
      <c r="E2023" t="e">
        <f>'2012-2019 combined'!E2023*'2012-2019 sewage only'!$D2023/('2012-2019 sewage only'!$D2023+'2012-2019 sewage only'!$F2023)</f>
        <v>#VALUE!</v>
      </c>
      <c r="F2023">
        <f>IF('2012-2019 combined'!D2023&lt;30, 0, '2012-2019 combined'!D2023-30)</f>
        <v>0</v>
      </c>
    </row>
    <row r="2024" spans="1:6" x14ac:dyDescent="0.25">
      <c r="A2024" s="4">
        <v>43144</v>
      </c>
      <c r="B2024">
        <f>'2012-2019 combined'!B2024*'2012-2019 sewage only'!$D2024/('2012-2019 sewage only'!$D2024+'2012-2019 sewage only'!$F2024)</f>
        <v>8.67</v>
      </c>
      <c r="C2024">
        <f>'2012-2019 combined'!C2024*'2012-2019 sewage only'!$D2024/('2012-2019 sewage only'!$D2024+'2012-2019 sewage only'!$F2024)</f>
        <v>0.64999999999999991</v>
      </c>
      <c r="D2024">
        <f>IF('2012-2019 combined'!D2024&lt;30,'2012-2019 combined'!D2024,30)</f>
        <v>25.43</v>
      </c>
      <c r="E2024">
        <f>'2012-2019 combined'!E2024*'2012-2019 sewage only'!$D2024/('2012-2019 sewage only'!$D2024+'2012-2019 sewage only'!$F2024)</f>
        <v>24.7</v>
      </c>
      <c r="F2024">
        <f>IF('2012-2019 combined'!D2024&lt;30, 0, '2012-2019 combined'!D2024-30)</f>
        <v>0</v>
      </c>
    </row>
    <row r="2025" spans="1:6" x14ac:dyDescent="0.25">
      <c r="A2025" s="4">
        <v>43145</v>
      </c>
      <c r="B2025" t="e">
        <f>'2012-2019 combined'!B2025*'2012-2019 sewage only'!$D2025/('2012-2019 sewage only'!$D2025+'2012-2019 sewage only'!$F2025)</f>
        <v>#VALUE!</v>
      </c>
      <c r="C2025">
        <f>'2012-2019 combined'!C2025*'2012-2019 sewage only'!$D2025/('2012-2019 sewage only'!$D2025+'2012-2019 sewage only'!$F2025)</f>
        <v>0</v>
      </c>
      <c r="D2025">
        <f>IF('2012-2019 combined'!D2025&lt;30,'2012-2019 combined'!D2025,30)</f>
        <v>25.77</v>
      </c>
      <c r="E2025" t="e">
        <f>'2012-2019 combined'!E2025*'2012-2019 sewage only'!$D2025/('2012-2019 sewage only'!$D2025+'2012-2019 sewage only'!$F2025)</f>
        <v>#VALUE!</v>
      </c>
      <c r="F2025">
        <f>IF('2012-2019 combined'!D2025&lt;30, 0, '2012-2019 combined'!D2025-30)</f>
        <v>0</v>
      </c>
    </row>
    <row r="2026" spans="1:6" x14ac:dyDescent="0.25">
      <c r="A2026" s="4">
        <v>43146</v>
      </c>
      <c r="B2026">
        <f>'2012-2019 combined'!B2026*'2012-2019 sewage only'!$D2026/('2012-2019 sewage only'!$D2026+'2012-2019 sewage only'!$F2026)</f>
        <v>9.61</v>
      </c>
      <c r="C2026">
        <f>'2012-2019 combined'!C2026*'2012-2019 sewage only'!$D2026/('2012-2019 sewage only'!$D2026+'2012-2019 sewage only'!$F2026)</f>
        <v>0</v>
      </c>
      <c r="D2026">
        <f>IF('2012-2019 combined'!D2026&lt;30,'2012-2019 combined'!D2026,30)</f>
        <v>25.73</v>
      </c>
      <c r="E2026" t="e">
        <f>'2012-2019 combined'!E2026*'2012-2019 sewage only'!$D2026/('2012-2019 sewage only'!$D2026+'2012-2019 sewage only'!$F2026)</f>
        <v>#VALUE!</v>
      </c>
      <c r="F2026">
        <f>IF('2012-2019 combined'!D2026&lt;30, 0, '2012-2019 combined'!D2026-30)</f>
        <v>0</v>
      </c>
    </row>
    <row r="2027" spans="1:6" x14ac:dyDescent="0.25">
      <c r="A2027" s="4">
        <v>43147</v>
      </c>
      <c r="B2027" t="e">
        <f>'2012-2019 combined'!B2027*'2012-2019 sewage only'!$D2027/('2012-2019 sewage only'!$D2027+'2012-2019 sewage only'!$F2027)</f>
        <v>#VALUE!</v>
      </c>
      <c r="C2027">
        <f>'2012-2019 combined'!C2027*'2012-2019 sewage only'!$D2027/('2012-2019 sewage only'!$D2027+'2012-2019 sewage only'!$F2027)</f>
        <v>0</v>
      </c>
      <c r="D2027">
        <f>IF('2012-2019 combined'!D2027&lt;30,'2012-2019 combined'!D2027,30)</f>
        <v>23.25</v>
      </c>
      <c r="E2027" t="e">
        <f>'2012-2019 combined'!E2027*'2012-2019 sewage only'!$D2027/('2012-2019 sewage only'!$D2027+'2012-2019 sewage only'!$F2027)</f>
        <v>#VALUE!</v>
      </c>
      <c r="F2027">
        <f>IF('2012-2019 combined'!D2027&lt;30, 0, '2012-2019 combined'!D2027-30)</f>
        <v>0</v>
      </c>
    </row>
    <row r="2028" spans="1:6" x14ac:dyDescent="0.25">
      <c r="A2028" s="4">
        <v>43148</v>
      </c>
      <c r="B2028" t="e">
        <f>'2012-2019 combined'!B2028*'2012-2019 sewage only'!$D2028/('2012-2019 sewage only'!$D2028+'2012-2019 sewage only'!$F2028)</f>
        <v>#VALUE!</v>
      </c>
      <c r="C2028">
        <f>'2012-2019 combined'!C2028*'2012-2019 sewage only'!$D2028/('2012-2019 sewage only'!$D2028+'2012-2019 sewage only'!$F2028)</f>
        <v>0</v>
      </c>
      <c r="D2028">
        <f>IF('2012-2019 combined'!D2028&lt;30,'2012-2019 combined'!D2028,30)</f>
        <v>24.99</v>
      </c>
      <c r="E2028" t="e">
        <f>'2012-2019 combined'!E2028*'2012-2019 sewage only'!$D2028/('2012-2019 sewage only'!$D2028+'2012-2019 sewage only'!$F2028)</f>
        <v>#VALUE!</v>
      </c>
      <c r="F2028">
        <f>IF('2012-2019 combined'!D2028&lt;30, 0, '2012-2019 combined'!D2028-30)</f>
        <v>0</v>
      </c>
    </row>
    <row r="2029" spans="1:6" x14ac:dyDescent="0.25">
      <c r="A2029" s="4">
        <v>43149</v>
      </c>
      <c r="B2029" t="e">
        <f>'2012-2019 combined'!B2029*'2012-2019 sewage only'!$D2029/('2012-2019 sewage only'!$D2029+'2012-2019 sewage only'!$F2029)</f>
        <v>#VALUE!</v>
      </c>
      <c r="C2029">
        <f>'2012-2019 combined'!C2029*'2012-2019 sewage only'!$D2029/('2012-2019 sewage only'!$D2029+'2012-2019 sewage only'!$F2029)</f>
        <v>0</v>
      </c>
      <c r="D2029">
        <f>IF('2012-2019 combined'!D2029&lt;30,'2012-2019 combined'!D2029,30)</f>
        <v>25.87</v>
      </c>
      <c r="E2029" t="e">
        <f>'2012-2019 combined'!E2029*'2012-2019 sewage only'!$D2029/('2012-2019 sewage only'!$D2029+'2012-2019 sewage only'!$F2029)</f>
        <v>#VALUE!</v>
      </c>
      <c r="F2029">
        <f>IF('2012-2019 combined'!D2029&lt;30, 0, '2012-2019 combined'!D2029-30)</f>
        <v>0</v>
      </c>
    </row>
    <row r="2030" spans="1:6" x14ac:dyDescent="0.25">
      <c r="A2030" s="4">
        <v>43150</v>
      </c>
      <c r="B2030" t="e">
        <f>'2012-2019 combined'!B2030*'2012-2019 sewage only'!$D2030/('2012-2019 sewage only'!$D2030+'2012-2019 sewage only'!$F2030)</f>
        <v>#VALUE!</v>
      </c>
      <c r="C2030">
        <f>'2012-2019 combined'!C2030*'2012-2019 sewage only'!$D2030/('2012-2019 sewage only'!$D2030+'2012-2019 sewage only'!$F2030)</f>
        <v>0</v>
      </c>
      <c r="D2030">
        <f>IF('2012-2019 combined'!D2030&lt;30,'2012-2019 combined'!D2030,30)</f>
        <v>30</v>
      </c>
      <c r="E2030" t="e">
        <f>'2012-2019 combined'!E2030*'2012-2019 sewage only'!$D2030/('2012-2019 sewage only'!$D2030+'2012-2019 sewage only'!$F2030)</f>
        <v>#VALUE!</v>
      </c>
      <c r="F2030">
        <f>IF('2012-2019 combined'!D2030&lt;30, 0, '2012-2019 combined'!D2030-30)</f>
        <v>30.65</v>
      </c>
    </row>
    <row r="2031" spans="1:6" x14ac:dyDescent="0.25">
      <c r="A2031" s="4">
        <v>43151</v>
      </c>
      <c r="B2031">
        <f>'2012-2019 combined'!B2031*'2012-2019 sewage only'!$D2031/('2012-2019 sewage only'!$D2031+'2012-2019 sewage only'!$F2031)</f>
        <v>1.5041157395859315</v>
      </c>
      <c r="C2031" t="e">
        <f>'2012-2019 combined'!C2031*'2012-2019 sewage only'!$D2031/('2012-2019 sewage only'!$D2031+'2012-2019 sewage only'!$F2031)</f>
        <v>#VALUE!</v>
      </c>
      <c r="D2031">
        <f>IF('2012-2019 combined'!D2031&lt;30,'2012-2019 combined'!D2031,30)</f>
        <v>30</v>
      </c>
      <c r="E2031">
        <f>'2012-2019 combined'!E2031*'2012-2019 sewage only'!$D2031/('2012-2019 sewage only'!$D2031+'2012-2019 sewage only'!$F2031)</f>
        <v>4.4898977301072582</v>
      </c>
      <c r="F2031">
        <f>IF('2012-2019 combined'!D2031&lt;30, 0, '2012-2019 combined'!D2031-30)</f>
        <v>50.180000000000007</v>
      </c>
    </row>
    <row r="2032" spans="1:6" x14ac:dyDescent="0.25">
      <c r="A2032" s="4">
        <v>43152</v>
      </c>
      <c r="B2032" t="e">
        <f>'2012-2019 combined'!B2032*'2012-2019 sewage only'!$D2032/('2012-2019 sewage only'!$D2032+'2012-2019 sewage only'!$F2032)</f>
        <v>#VALUE!</v>
      </c>
      <c r="C2032">
        <f>'2012-2019 combined'!C2032*'2012-2019 sewage only'!$D2032/('2012-2019 sewage only'!$D2032+'2012-2019 sewage only'!$F2032)</f>
        <v>0</v>
      </c>
      <c r="D2032">
        <f>IF('2012-2019 combined'!D2032&lt;30,'2012-2019 combined'!D2032,30)</f>
        <v>30</v>
      </c>
      <c r="E2032" t="e">
        <f>'2012-2019 combined'!E2032*'2012-2019 sewage only'!$D2032/('2012-2019 sewage only'!$D2032+'2012-2019 sewage only'!$F2032)</f>
        <v>#VALUE!</v>
      </c>
      <c r="F2032">
        <f>IF('2012-2019 combined'!D2032&lt;30, 0, '2012-2019 combined'!D2032-30)</f>
        <v>40.78</v>
      </c>
    </row>
    <row r="2033" spans="1:6" x14ac:dyDescent="0.25">
      <c r="A2033" s="4">
        <v>43153</v>
      </c>
      <c r="B2033">
        <f>'2012-2019 combined'!B2033*'2012-2019 sewage only'!$D2033/('2012-2019 sewage only'!$D2033+'2012-2019 sewage only'!$F2033)</f>
        <v>2.1082441787287602</v>
      </c>
      <c r="C2033">
        <f>'2012-2019 combined'!C2033*'2012-2019 sewage only'!$D2033/('2012-2019 sewage only'!$D2033+'2012-2019 sewage only'!$F2033)</f>
        <v>0</v>
      </c>
      <c r="D2033">
        <f>IF('2012-2019 combined'!D2033&lt;30,'2012-2019 combined'!D2033,30)</f>
        <v>30</v>
      </c>
      <c r="E2033" t="e">
        <f>'2012-2019 combined'!E2033*'2012-2019 sewage only'!$D2033/('2012-2019 sewage only'!$D2033+'2012-2019 sewage only'!$F2033)</f>
        <v>#VALUE!</v>
      </c>
      <c r="F2033">
        <f>IF('2012-2019 combined'!D2033&lt;30, 0, '2012-2019 combined'!D2033-30)</f>
        <v>17.670000000000002</v>
      </c>
    </row>
    <row r="2034" spans="1:6" x14ac:dyDescent="0.25">
      <c r="A2034" s="4">
        <v>43154</v>
      </c>
      <c r="B2034" t="e">
        <f>'2012-2019 combined'!B2034*'2012-2019 sewage only'!$D2034/('2012-2019 sewage only'!$D2034+'2012-2019 sewage only'!$F2034)</f>
        <v>#VALUE!</v>
      </c>
      <c r="C2034">
        <f>'2012-2019 combined'!C2034*'2012-2019 sewage only'!$D2034/('2012-2019 sewage only'!$D2034+'2012-2019 sewage only'!$F2034)</f>
        <v>0</v>
      </c>
      <c r="D2034">
        <f>IF('2012-2019 combined'!D2034&lt;30,'2012-2019 combined'!D2034,30)</f>
        <v>30</v>
      </c>
      <c r="E2034" t="e">
        <f>'2012-2019 combined'!E2034*'2012-2019 sewage only'!$D2034/('2012-2019 sewage only'!$D2034+'2012-2019 sewage only'!$F2034)</f>
        <v>#VALUE!</v>
      </c>
      <c r="F2034">
        <f>IF('2012-2019 combined'!D2034&lt;30, 0, '2012-2019 combined'!D2034-30)</f>
        <v>13.649999999999999</v>
      </c>
    </row>
    <row r="2035" spans="1:6" x14ac:dyDescent="0.25">
      <c r="A2035" s="4">
        <v>43155</v>
      </c>
      <c r="B2035" t="e">
        <f>'2012-2019 combined'!B2035*'2012-2019 sewage only'!$D2035/('2012-2019 sewage only'!$D2035+'2012-2019 sewage only'!$F2035)</f>
        <v>#VALUE!</v>
      </c>
      <c r="C2035">
        <f>'2012-2019 combined'!C2035*'2012-2019 sewage only'!$D2035/('2012-2019 sewage only'!$D2035+'2012-2019 sewage only'!$F2035)</f>
        <v>0</v>
      </c>
      <c r="D2035">
        <f>IF('2012-2019 combined'!D2035&lt;30,'2012-2019 combined'!D2035,30)</f>
        <v>30</v>
      </c>
      <c r="E2035" t="e">
        <f>'2012-2019 combined'!E2035*'2012-2019 sewage only'!$D2035/('2012-2019 sewage only'!$D2035+'2012-2019 sewage only'!$F2035)</f>
        <v>#VALUE!</v>
      </c>
      <c r="F2035">
        <f>IF('2012-2019 combined'!D2035&lt;30, 0, '2012-2019 combined'!D2035-30)</f>
        <v>16.950000000000003</v>
      </c>
    </row>
    <row r="2036" spans="1:6" x14ac:dyDescent="0.25">
      <c r="A2036" s="4">
        <v>43156</v>
      </c>
      <c r="B2036" t="e">
        <f>'2012-2019 combined'!B2036*'2012-2019 sewage only'!$D2036/('2012-2019 sewage only'!$D2036+'2012-2019 sewage only'!$F2036)</f>
        <v>#VALUE!</v>
      </c>
      <c r="C2036">
        <f>'2012-2019 combined'!C2036*'2012-2019 sewage only'!$D2036/('2012-2019 sewage only'!$D2036+'2012-2019 sewage only'!$F2036)</f>
        <v>0</v>
      </c>
      <c r="D2036">
        <f>IF('2012-2019 combined'!D2036&lt;30,'2012-2019 combined'!D2036,30)</f>
        <v>30</v>
      </c>
      <c r="E2036" t="e">
        <f>'2012-2019 combined'!E2036*'2012-2019 sewage only'!$D2036/('2012-2019 sewage only'!$D2036+'2012-2019 sewage only'!$F2036)</f>
        <v>#VALUE!</v>
      </c>
      <c r="F2036">
        <f>IF('2012-2019 combined'!D2036&lt;30, 0, '2012-2019 combined'!D2036-30)</f>
        <v>8.5600000000000023</v>
      </c>
    </row>
    <row r="2037" spans="1:6" x14ac:dyDescent="0.25">
      <c r="A2037" s="4">
        <v>43157</v>
      </c>
      <c r="B2037" t="e">
        <f>'2012-2019 combined'!B2037*'2012-2019 sewage only'!$D2037/('2012-2019 sewage only'!$D2037+'2012-2019 sewage only'!$F2037)</f>
        <v>#VALUE!</v>
      </c>
      <c r="C2037">
        <f>'2012-2019 combined'!C2037*'2012-2019 sewage only'!$D2037/('2012-2019 sewage only'!$D2037+'2012-2019 sewage only'!$F2037)</f>
        <v>0</v>
      </c>
      <c r="D2037">
        <f>IF('2012-2019 combined'!D2037&lt;30,'2012-2019 combined'!D2037,30)</f>
        <v>30</v>
      </c>
      <c r="E2037" t="e">
        <f>'2012-2019 combined'!E2037*'2012-2019 sewage only'!$D2037/('2012-2019 sewage only'!$D2037+'2012-2019 sewage only'!$F2037)</f>
        <v>#VALUE!</v>
      </c>
      <c r="F2037">
        <f>IF('2012-2019 combined'!D2037&lt;30, 0, '2012-2019 combined'!D2037-30)</f>
        <v>6</v>
      </c>
    </row>
    <row r="2038" spans="1:6" x14ac:dyDescent="0.25">
      <c r="A2038" s="4">
        <v>43158</v>
      </c>
      <c r="B2038">
        <f>'2012-2019 combined'!B2038*'2012-2019 sewage only'!$D2038/('2012-2019 sewage only'!$D2038+'2012-2019 sewage only'!$F2038)</f>
        <v>3.6880072137060407</v>
      </c>
      <c r="C2038">
        <f>'2012-2019 combined'!C2038*'2012-2019 sewage only'!$D2038/('2012-2019 sewage only'!$D2038+'2012-2019 sewage only'!$F2038)</f>
        <v>2.5157799819657347</v>
      </c>
      <c r="D2038">
        <f>IF('2012-2019 combined'!D2038&lt;30,'2012-2019 combined'!D2038,30)</f>
        <v>30</v>
      </c>
      <c r="E2038">
        <f>'2012-2019 combined'!E2038*'2012-2019 sewage only'!$D2038/('2012-2019 sewage only'!$D2038+'2012-2019 sewage only'!$F2038)</f>
        <v>15.779981965734894</v>
      </c>
      <c r="F2038">
        <f>IF('2012-2019 combined'!D2038&lt;30, 0, '2012-2019 combined'!D2038-30)</f>
        <v>3.2700000000000031</v>
      </c>
    </row>
    <row r="2039" spans="1:6" x14ac:dyDescent="0.25">
      <c r="A2039" s="4">
        <v>43159</v>
      </c>
      <c r="B2039" t="e">
        <f>'2012-2019 combined'!B2039*'2012-2019 sewage only'!$D2039/('2012-2019 sewage only'!$D2039+'2012-2019 sewage only'!$F2039)</f>
        <v>#VALUE!</v>
      </c>
      <c r="C2039">
        <f>'2012-2019 combined'!C2039*'2012-2019 sewage only'!$D2039/('2012-2019 sewage only'!$D2039+'2012-2019 sewage only'!$F2039)</f>
        <v>0</v>
      </c>
      <c r="D2039">
        <f>IF('2012-2019 combined'!D2039&lt;30,'2012-2019 combined'!D2039,30)</f>
        <v>30</v>
      </c>
      <c r="E2039" t="e">
        <f>'2012-2019 combined'!E2039*'2012-2019 sewage only'!$D2039/('2012-2019 sewage only'!$D2039+'2012-2019 sewage only'!$F2039)</f>
        <v>#VALUE!</v>
      </c>
      <c r="F2039">
        <f>IF('2012-2019 combined'!D2039&lt;30, 0, '2012-2019 combined'!D2039-30)</f>
        <v>8.7700000000000031</v>
      </c>
    </row>
    <row r="2040" spans="1:6" x14ac:dyDescent="0.25">
      <c r="A2040" s="4">
        <v>43160</v>
      </c>
      <c r="B2040">
        <f>'2012-2019 combined'!B2040*'2012-2019 sewage only'!$D2040/('2012-2019 sewage only'!$D2040+'2012-2019 sewage only'!$F2040)</f>
        <v>2.9657228017883757</v>
      </c>
      <c r="C2040">
        <f>'2012-2019 combined'!C2040*'2012-2019 sewage only'!$D2040/('2012-2019 sewage only'!$D2040+'2012-2019 sewage only'!$F2040)</f>
        <v>0</v>
      </c>
      <c r="D2040">
        <f>IF('2012-2019 combined'!D2040&lt;30,'2012-2019 combined'!D2040,30)</f>
        <v>30</v>
      </c>
      <c r="E2040" t="e">
        <f>'2012-2019 combined'!E2040*'2012-2019 sewage only'!$D2040/('2012-2019 sewage only'!$D2040+'2012-2019 sewage only'!$F2040)</f>
        <v>#VALUE!</v>
      </c>
      <c r="F2040">
        <f>IF('2012-2019 combined'!D2040&lt;30, 0, '2012-2019 combined'!D2040-30)</f>
        <v>10.259999999999998</v>
      </c>
    </row>
    <row r="2041" spans="1:6" x14ac:dyDescent="0.25">
      <c r="A2041" s="4">
        <v>43161</v>
      </c>
      <c r="B2041" t="e">
        <f>'2012-2019 combined'!B2041*'2012-2019 sewage only'!$D2041/('2012-2019 sewage only'!$D2041+'2012-2019 sewage only'!$F2041)</f>
        <v>#VALUE!</v>
      </c>
      <c r="C2041">
        <f>'2012-2019 combined'!C2041*'2012-2019 sewage only'!$D2041/('2012-2019 sewage only'!$D2041+'2012-2019 sewage only'!$F2041)</f>
        <v>0</v>
      </c>
      <c r="D2041">
        <f>IF('2012-2019 combined'!D2041&lt;30,'2012-2019 combined'!D2041,30)</f>
        <v>30</v>
      </c>
      <c r="E2041" t="e">
        <f>'2012-2019 combined'!E2041*'2012-2019 sewage only'!$D2041/('2012-2019 sewage only'!$D2041+'2012-2019 sewage only'!$F2041)</f>
        <v>#VALUE!</v>
      </c>
      <c r="F2041">
        <f>IF('2012-2019 combined'!D2041&lt;30, 0, '2012-2019 combined'!D2041-30)</f>
        <v>1.25</v>
      </c>
    </row>
    <row r="2042" spans="1:6" x14ac:dyDescent="0.25">
      <c r="A2042" s="4">
        <v>43162</v>
      </c>
      <c r="B2042" t="e">
        <f>'2012-2019 combined'!B2042*'2012-2019 sewage only'!$D2042/('2012-2019 sewage only'!$D2042+'2012-2019 sewage only'!$F2042)</f>
        <v>#VALUE!</v>
      </c>
      <c r="C2042">
        <f>'2012-2019 combined'!C2042*'2012-2019 sewage only'!$D2042/('2012-2019 sewage only'!$D2042+'2012-2019 sewage only'!$F2042)</f>
        <v>0</v>
      </c>
      <c r="D2042">
        <f>IF('2012-2019 combined'!D2042&lt;30,'2012-2019 combined'!D2042,30)</f>
        <v>30</v>
      </c>
      <c r="E2042" t="e">
        <f>'2012-2019 combined'!E2042*'2012-2019 sewage only'!$D2042/('2012-2019 sewage only'!$D2042+'2012-2019 sewage only'!$F2042)</f>
        <v>#VALUE!</v>
      </c>
      <c r="F2042">
        <f>IF('2012-2019 combined'!D2042&lt;30, 0, '2012-2019 combined'!D2042-30)</f>
        <v>1.9999999999999574E-2</v>
      </c>
    </row>
    <row r="2043" spans="1:6" x14ac:dyDescent="0.25">
      <c r="A2043" s="4">
        <v>43163</v>
      </c>
      <c r="B2043" t="e">
        <f>'2012-2019 combined'!B2043*'2012-2019 sewage only'!$D2043/('2012-2019 sewage only'!$D2043+'2012-2019 sewage only'!$F2043)</f>
        <v>#VALUE!</v>
      </c>
      <c r="C2043">
        <f>'2012-2019 combined'!C2043*'2012-2019 sewage only'!$D2043/('2012-2019 sewage only'!$D2043+'2012-2019 sewage only'!$F2043)</f>
        <v>0</v>
      </c>
      <c r="D2043">
        <f>IF('2012-2019 combined'!D2043&lt;30,'2012-2019 combined'!D2043,30)</f>
        <v>29.93</v>
      </c>
      <c r="E2043" t="e">
        <f>'2012-2019 combined'!E2043*'2012-2019 sewage only'!$D2043/('2012-2019 sewage only'!$D2043+'2012-2019 sewage only'!$F2043)</f>
        <v>#VALUE!</v>
      </c>
      <c r="F2043">
        <f>IF('2012-2019 combined'!D2043&lt;30, 0, '2012-2019 combined'!D2043-30)</f>
        <v>0</v>
      </c>
    </row>
    <row r="2044" spans="1:6" x14ac:dyDescent="0.25">
      <c r="A2044" s="4">
        <v>43164</v>
      </c>
      <c r="B2044" t="e">
        <f>'2012-2019 combined'!B2044*'2012-2019 sewage only'!$D2044/('2012-2019 sewage only'!$D2044+'2012-2019 sewage only'!$F2044)</f>
        <v>#VALUE!</v>
      </c>
      <c r="C2044">
        <f>'2012-2019 combined'!C2044*'2012-2019 sewage only'!$D2044/('2012-2019 sewage only'!$D2044+'2012-2019 sewage only'!$F2044)</f>
        <v>0</v>
      </c>
      <c r="D2044">
        <f>IF('2012-2019 combined'!D2044&lt;30,'2012-2019 combined'!D2044,30)</f>
        <v>30</v>
      </c>
      <c r="E2044" t="e">
        <f>'2012-2019 combined'!E2044*'2012-2019 sewage only'!$D2044/('2012-2019 sewage only'!$D2044+'2012-2019 sewage only'!$F2044)</f>
        <v>#VALUE!</v>
      </c>
      <c r="F2044">
        <f>IF('2012-2019 combined'!D2044&lt;30, 0, '2012-2019 combined'!D2044-30)</f>
        <v>6.8100000000000023</v>
      </c>
    </row>
    <row r="2045" spans="1:6" x14ac:dyDescent="0.25">
      <c r="A2045" s="4">
        <v>43165</v>
      </c>
      <c r="B2045">
        <f>'2012-2019 combined'!B2045*'2012-2019 sewage only'!$D2045/('2012-2019 sewage only'!$D2045+'2012-2019 sewage only'!$F2045)</f>
        <v>6.5062500000000005</v>
      </c>
      <c r="C2045">
        <f>'2012-2019 combined'!C2045*'2012-2019 sewage only'!$D2045/('2012-2019 sewage only'!$D2045+'2012-2019 sewage only'!$F2045)</f>
        <v>0.93187500000000001</v>
      </c>
      <c r="D2045">
        <f>IF('2012-2019 combined'!D2045&lt;30,'2012-2019 combined'!D2045,30)</f>
        <v>30</v>
      </c>
      <c r="E2045">
        <f>'2012-2019 combined'!E2045*'2012-2019 sewage only'!$D2045/('2012-2019 sewage only'!$D2045+'2012-2019 sewage only'!$F2045)</f>
        <v>19.5</v>
      </c>
      <c r="F2045">
        <f>IF('2012-2019 combined'!D2045&lt;30, 0, '2012-2019 combined'!D2045-30)</f>
        <v>2</v>
      </c>
    </row>
    <row r="2046" spans="1:6" x14ac:dyDescent="0.25">
      <c r="A2046" s="4">
        <v>43166</v>
      </c>
      <c r="B2046" t="e">
        <f>'2012-2019 combined'!B2046*'2012-2019 sewage only'!$D2046/('2012-2019 sewage only'!$D2046+'2012-2019 sewage only'!$F2046)</f>
        <v>#VALUE!</v>
      </c>
      <c r="C2046">
        <f>'2012-2019 combined'!C2046*'2012-2019 sewage only'!$D2046/('2012-2019 sewage only'!$D2046+'2012-2019 sewage only'!$F2046)</f>
        <v>0</v>
      </c>
      <c r="D2046">
        <f>IF('2012-2019 combined'!D2046&lt;30,'2012-2019 combined'!D2046,30)</f>
        <v>30</v>
      </c>
      <c r="E2046" t="e">
        <f>'2012-2019 combined'!E2046*'2012-2019 sewage only'!$D2046/('2012-2019 sewage only'!$D2046+'2012-2019 sewage only'!$F2046)</f>
        <v>#VALUE!</v>
      </c>
      <c r="F2046">
        <f>IF('2012-2019 combined'!D2046&lt;30, 0, '2012-2019 combined'!D2046-30)</f>
        <v>0.92999999999999972</v>
      </c>
    </row>
    <row r="2047" spans="1:6" x14ac:dyDescent="0.25">
      <c r="A2047" s="4">
        <v>43167</v>
      </c>
      <c r="B2047">
        <f>'2012-2019 combined'!B2047*'2012-2019 sewage only'!$D2047/('2012-2019 sewage only'!$D2047+'2012-2019 sewage only'!$F2047)</f>
        <v>6.71</v>
      </c>
      <c r="C2047">
        <f>'2012-2019 combined'!C2047*'2012-2019 sewage only'!$D2047/('2012-2019 sewage only'!$D2047+'2012-2019 sewage only'!$F2047)</f>
        <v>0</v>
      </c>
      <c r="D2047">
        <f>IF('2012-2019 combined'!D2047&lt;30,'2012-2019 combined'!D2047,30)</f>
        <v>29.42</v>
      </c>
      <c r="E2047" t="e">
        <f>'2012-2019 combined'!E2047*'2012-2019 sewage only'!$D2047/('2012-2019 sewage only'!$D2047+'2012-2019 sewage only'!$F2047)</f>
        <v>#VALUE!</v>
      </c>
      <c r="F2047">
        <f>IF('2012-2019 combined'!D2047&lt;30, 0, '2012-2019 combined'!D2047-30)</f>
        <v>0</v>
      </c>
    </row>
    <row r="2048" spans="1:6" x14ac:dyDescent="0.25">
      <c r="A2048" s="4">
        <v>43168</v>
      </c>
      <c r="B2048" t="e">
        <f>'2012-2019 combined'!B2048*'2012-2019 sewage only'!$D2048/('2012-2019 sewage only'!$D2048+'2012-2019 sewage only'!$F2048)</f>
        <v>#VALUE!</v>
      </c>
      <c r="C2048">
        <f>'2012-2019 combined'!C2048*'2012-2019 sewage only'!$D2048/('2012-2019 sewage only'!$D2048+'2012-2019 sewage only'!$F2048)</f>
        <v>0</v>
      </c>
      <c r="D2048">
        <f>IF('2012-2019 combined'!D2048&lt;30,'2012-2019 combined'!D2048,30)</f>
        <v>29.51</v>
      </c>
      <c r="E2048" t="e">
        <f>'2012-2019 combined'!E2048*'2012-2019 sewage only'!$D2048/('2012-2019 sewage only'!$D2048+'2012-2019 sewage only'!$F2048)</f>
        <v>#VALUE!</v>
      </c>
      <c r="F2048">
        <f>IF('2012-2019 combined'!D2048&lt;30, 0, '2012-2019 combined'!D2048-30)</f>
        <v>0</v>
      </c>
    </row>
    <row r="2049" spans="1:6" x14ac:dyDescent="0.25">
      <c r="A2049" s="4">
        <v>43169</v>
      </c>
      <c r="B2049" t="e">
        <f>'2012-2019 combined'!B2049*'2012-2019 sewage only'!$D2049/('2012-2019 sewage only'!$D2049+'2012-2019 sewage only'!$F2049)</f>
        <v>#VALUE!</v>
      </c>
      <c r="C2049">
        <f>'2012-2019 combined'!C2049*'2012-2019 sewage only'!$D2049/('2012-2019 sewage only'!$D2049+'2012-2019 sewage only'!$F2049)</f>
        <v>0</v>
      </c>
      <c r="D2049">
        <f>IF('2012-2019 combined'!D2049&lt;30,'2012-2019 combined'!D2049,30)</f>
        <v>29.34</v>
      </c>
      <c r="E2049" t="e">
        <f>'2012-2019 combined'!E2049*'2012-2019 sewage only'!$D2049/('2012-2019 sewage only'!$D2049+'2012-2019 sewage only'!$F2049)</f>
        <v>#VALUE!</v>
      </c>
      <c r="F2049">
        <f>IF('2012-2019 combined'!D2049&lt;30, 0, '2012-2019 combined'!D2049-30)</f>
        <v>0</v>
      </c>
    </row>
    <row r="2050" spans="1:6" x14ac:dyDescent="0.25">
      <c r="A2050" s="4">
        <v>43170</v>
      </c>
      <c r="B2050" t="e">
        <f>'2012-2019 combined'!B2050*'2012-2019 sewage only'!$D2050/('2012-2019 sewage only'!$D2050+'2012-2019 sewage only'!$F2050)</f>
        <v>#VALUE!</v>
      </c>
      <c r="C2050">
        <f>'2012-2019 combined'!C2050*'2012-2019 sewage only'!$D2050/('2012-2019 sewage only'!$D2050+'2012-2019 sewage only'!$F2050)</f>
        <v>0</v>
      </c>
      <c r="D2050">
        <f>IF('2012-2019 combined'!D2050&lt;30,'2012-2019 combined'!D2050,30)</f>
        <v>27.44</v>
      </c>
      <c r="E2050" t="e">
        <f>'2012-2019 combined'!E2050*'2012-2019 sewage only'!$D2050/('2012-2019 sewage only'!$D2050+'2012-2019 sewage only'!$F2050)</f>
        <v>#VALUE!</v>
      </c>
      <c r="F2050">
        <f>IF('2012-2019 combined'!D2050&lt;30, 0, '2012-2019 combined'!D2050-30)</f>
        <v>0</v>
      </c>
    </row>
    <row r="2051" spans="1:6" x14ac:dyDescent="0.25">
      <c r="A2051" s="4">
        <v>43171</v>
      </c>
      <c r="B2051" t="e">
        <f>'2012-2019 combined'!B2051*'2012-2019 sewage only'!$D2051/('2012-2019 sewage only'!$D2051+'2012-2019 sewage only'!$F2051)</f>
        <v>#VALUE!</v>
      </c>
      <c r="C2051">
        <f>'2012-2019 combined'!C2051*'2012-2019 sewage only'!$D2051/('2012-2019 sewage only'!$D2051+'2012-2019 sewage only'!$F2051)</f>
        <v>0</v>
      </c>
      <c r="D2051">
        <f>IF('2012-2019 combined'!D2051&lt;30,'2012-2019 combined'!D2051,30)</f>
        <v>26.87</v>
      </c>
      <c r="E2051" t="e">
        <f>'2012-2019 combined'!E2051*'2012-2019 sewage only'!$D2051/('2012-2019 sewage only'!$D2051+'2012-2019 sewage only'!$F2051)</f>
        <v>#VALUE!</v>
      </c>
      <c r="F2051">
        <f>IF('2012-2019 combined'!D2051&lt;30, 0, '2012-2019 combined'!D2051-30)</f>
        <v>0</v>
      </c>
    </row>
    <row r="2052" spans="1:6" x14ac:dyDescent="0.25">
      <c r="A2052" s="4">
        <v>43172</v>
      </c>
      <c r="B2052">
        <f>'2012-2019 combined'!B2052*'2012-2019 sewage only'!$D2052/('2012-2019 sewage only'!$D2052+'2012-2019 sewage only'!$F2052)</f>
        <v>6.9500000000000011</v>
      </c>
      <c r="C2052">
        <f>'2012-2019 combined'!C2052*'2012-2019 sewage only'!$D2052/('2012-2019 sewage only'!$D2052+'2012-2019 sewage only'!$F2052)</f>
        <v>0.57399999999999995</v>
      </c>
      <c r="D2052">
        <f>IF('2012-2019 combined'!D2052&lt;30,'2012-2019 combined'!D2052,30)</f>
        <v>27.59</v>
      </c>
      <c r="E2052">
        <f>'2012-2019 combined'!E2052*'2012-2019 sewage only'!$D2052/('2012-2019 sewage only'!$D2052+'2012-2019 sewage only'!$F2052)</f>
        <v>21.8</v>
      </c>
      <c r="F2052">
        <f>IF('2012-2019 combined'!D2052&lt;30, 0, '2012-2019 combined'!D2052-30)</f>
        <v>0</v>
      </c>
    </row>
    <row r="2053" spans="1:6" x14ac:dyDescent="0.25">
      <c r="A2053" s="4">
        <v>43173</v>
      </c>
      <c r="B2053" t="e">
        <f>'2012-2019 combined'!B2053*'2012-2019 sewage only'!$D2053/('2012-2019 sewage only'!$D2053+'2012-2019 sewage only'!$F2053)</f>
        <v>#VALUE!</v>
      </c>
      <c r="C2053">
        <f>'2012-2019 combined'!C2053*'2012-2019 sewage only'!$D2053/('2012-2019 sewage only'!$D2053+'2012-2019 sewage only'!$F2053)</f>
        <v>0</v>
      </c>
      <c r="D2053">
        <f>IF('2012-2019 combined'!D2053&lt;30,'2012-2019 combined'!D2053,30)</f>
        <v>28.38</v>
      </c>
      <c r="E2053" t="e">
        <f>'2012-2019 combined'!E2053*'2012-2019 sewage only'!$D2053/('2012-2019 sewage only'!$D2053+'2012-2019 sewage only'!$F2053)</f>
        <v>#VALUE!</v>
      </c>
      <c r="F2053">
        <f>IF('2012-2019 combined'!D2053&lt;30, 0, '2012-2019 combined'!D2053-30)</f>
        <v>0</v>
      </c>
    </row>
    <row r="2054" spans="1:6" x14ac:dyDescent="0.25">
      <c r="A2054" s="4">
        <v>43174</v>
      </c>
      <c r="B2054">
        <f>'2012-2019 combined'!B2054*'2012-2019 sewage only'!$D2054/('2012-2019 sewage only'!$D2054+'2012-2019 sewage only'!$F2054)</f>
        <v>6.67</v>
      </c>
      <c r="C2054">
        <f>'2012-2019 combined'!C2054*'2012-2019 sewage only'!$D2054/('2012-2019 sewage only'!$D2054+'2012-2019 sewage only'!$F2054)</f>
        <v>0</v>
      </c>
      <c r="D2054">
        <f>IF('2012-2019 combined'!D2054&lt;30,'2012-2019 combined'!D2054,30)</f>
        <v>25.99</v>
      </c>
      <c r="E2054" t="e">
        <f>'2012-2019 combined'!E2054*'2012-2019 sewage only'!$D2054/('2012-2019 sewage only'!$D2054+'2012-2019 sewage only'!$F2054)</f>
        <v>#VALUE!</v>
      </c>
      <c r="F2054">
        <f>IF('2012-2019 combined'!D2054&lt;30, 0, '2012-2019 combined'!D2054-30)</f>
        <v>0</v>
      </c>
    </row>
    <row r="2055" spans="1:6" x14ac:dyDescent="0.25">
      <c r="A2055" s="4">
        <v>43175</v>
      </c>
      <c r="B2055" t="e">
        <f>'2012-2019 combined'!B2055*'2012-2019 sewage only'!$D2055/('2012-2019 sewage only'!$D2055+'2012-2019 sewage only'!$F2055)</f>
        <v>#VALUE!</v>
      </c>
      <c r="C2055">
        <f>'2012-2019 combined'!C2055*'2012-2019 sewage only'!$D2055/('2012-2019 sewage only'!$D2055+'2012-2019 sewage only'!$F2055)</f>
        <v>0</v>
      </c>
      <c r="D2055">
        <f>IF('2012-2019 combined'!D2055&lt;30,'2012-2019 combined'!D2055,30)</f>
        <v>30</v>
      </c>
      <c r="E2055" t="e">
        <f>'2012-2019 combined'!E2055*'2012-2019 sewage only'!$D2055/('2012-2019 sewage only'!$D2055+'2012-2019 sewage only'!$F2055)</f>
        <v>#VALUE!</v>
      </c>
      <c r="F2055">
        <f>IF('2012-2019 combined'!D2055&lt;30, 0, '2012-2019 combined'!D2055-30)</f>
        <v>7.9999999999998295E-2</v>
      </c>
    </row>
    <row r="2056" spans="1:6" x14ac:dyDescent="0.25">
      <c r="A2056" s="4">
        <v>43176</v>
      </c>
      <c r="B2056" t="e">
        <f>'2012-2019 combined'!B2056*'2012-2019 sewage only'!$D2056/('2012-2019 sewage only'!$D2056+'2012-2019 sewage only'!$F2056)</f>
        <v>#VALUE!</v>
      </c>
      <c r="C2056">
        <f>'2012-2019 combined'!C2056*'2012-2019 sewage only'!$D2056/('2012-2019 sewage only'!$D2056+'2012-2019 sewage only'!$F2056)</f>
        <v>0</v>
      </c>
      <c r="D2056">
        <f>IF('2012-2019 combined'!D2056&lt;30,'2012-2019 combined'!D2056,30)</f>
        <v>25.71</v>
      </c>
      <c r="E2056" t="e">
        <f>'2012-2019 combined'!E2056*'2012-2019 sewage only'!$D2056/('2012-2019 sewage only'!$D2056+'2012-2019 sewage only'!$F2056)</f>
        <v>#VALUE!</v>
      </c>
      <c r="F2056">
        <f>IF('2012-2019 combined'!D2056&lt;30, 0, '2012-2019 combined'!D2056-30)</f>
        <v>0</v>
      </c>
    </row>
    <row r="2057" spans="1:6" x14ac:dyDescent="0.25">
      <c r="A2057" s="4">
        <v>43177</v>
      </c>
      <c r="B2057" t="e">
        <f>'2012-2019 combined'!B2057*'2012-2019 sewage only'!$D2057/('2012-2019 sewage only'!$D2057+'2012-2019 sewage only'!$F2057)</f>
        <v>#VALUE!</v>
      </c>
      <c r="C2057">
        <f>'2012-2019 combined'!C2057*'2012-2019 sewage only'!$D2057/('2012-2019 sewage only'!$D2057+'2012-2019 sewage only'!$F2057)</f>
        <v>0</v>
      </c>
      <c r="D2057">
        <f>IF('2012-2019 combined'!D2057&lt;30,'2012-2019 combined'!D2057,30)</f>
        <v>25</v>
      </c>
      <c r="E2057" t="e">
        <f>'2012-2019 combined'!E2057*'2012-2019 sewage only'!$D2057/('2012-2019 sewage only'!$D2057+'2012-2019 sewage only'!$F2057)</f>
        <v>#VALUE!</v>
      </c>
      <c r="F2057">
        <f>IF('2012-2019 combined'!D2057&lt;30, 0, '2012-2019 combined'!D2057-30)</f>
        <v>0</v>
      </c>
    </row>
    <row r="2058" spans="1:6" x14ac:dyDescent="0.25">
      <c r="A2058" s="4">
        <v>43178</v>
      </c>
      <c r="B2058" t="e">
        <f>'2012-2019 combined'!B2058*'2012-2019 sewage only'!$D2058/('2012-2019 sewage only'!$D2058+'2012-2019 sewage only'!$F2058)</f>
        <v>#VALUE!</v>
      </c>
      <c r="C2058">
        <f>'2012-2019 combined'!C2058*'2012-2019 sewage only'!$D2058/('2012-2019 sewage only'!$D2058+'2012-2019 sewage only'!$F2058)</f>
        <v>0</v>
      </c>
      <c r="D2058">
        <f>IF('2012-2019 combined'!D2058&lt;30,'2012-2019 combined'!D2058,30)</f>
        <v>25.39</v>
      </c>
      <c r="E2058" t="e">
        <f>'2012-2019 combined'!E2058*'2012-2019 sewage only'!$D2058/('2012-2019 sewage only'!$D2058+'2012-2019 sewage only'!$F2058)</f>
        <v>#VALUE!</v>
      </c>
      <c r="F2058">
        <f>IF('2012-2019 combined'!D2058&lt;30, 0, '2012-2019 combined'!D2058-30)</f>
        <v>0</v>
      </c>
    </row>
    <row r="2059" spans="1:6" x14ac:dyDescent="0.25">
      <c r="A2059" s="4">
        <v>43179</v>
      </c>
      <c r="B2059">
        <f>'2012-2019 combined'!B2059*'2012-2019 sewage only'!$D2059/('2012-2019 sewage only'!$D2059+'2012-2019 sewage only'!$F2059)</f>
        <v>8.31</v>
      </c>
      <c r="C2059">
        <f>'2012-2019 combined'!C2059*'2012-2019 sewage only'!$D2059/('2012-2019 sewage only'!$D2059+'2012-2019 sewage only'!$F2059)</f>
        <v>1.1299999999999999</v>
      </c>
      <c r="D2059">
        <f>IF('2012-2019 combined'!D2059&lt;30,'2012-2019 combined'!D2059,30)</f>
        <v>21.59</v>
      </c>
      <c r="E2059">
        <f>'2012-2019 combined'!E2059*'2012-2019 sewage only'!$D2059/('2012-2019 sewage only'!$D2059+'2012-2019 sewage only'!$F2059)</f>
        <v>22.5</v>
      </c>
      <c r="F2059">
        <f>IF('2012-2019 combined'!D2059&lt;30, 0, '2012-2019 combined'!D2059-30)</f>
        <v>0</v>
      </c>
    </row>
    <row r="2060" spans="1:6" x14ac:dyDescent="0.25">
      <c r="A2060" s="4">
        <v>43180</v>
      </c>
      <c r="B2060" t="e">
        <f>'2012-2019 combined'!B2060*'2012-2019 sewage only'!$D2060/('2012-2019 sewage only'!$D2060+'2012-2019 sewage only'!$F2060)</f>
        <v>#VALUE!</v>
      </c>
      <c r="C2060">
        <f>'2012-2019 combined'!C2060*'2012-2019 sewage only'!$D2060/('2012-2019 sewage only'!$D2060+'2012-2019 sewage only'!$F2060)</f>
        <v>0</v>
      </c>
      <c r="D2060">
        <f>IF('2012-2019 combined'!D2060&lt;30,'2012-2019 combined'!D2060,30)</f>
        <v>23.38</v>
      </c>
      <c r="E2060" t="e">
        <f>'2012-2019 combined'!E2060*'2012-2019 sewage only'!$D2060/('2012-2019 sewage only'!$D2060+'2012-2019 sewage only'!$F2060)</f>
        <v>#VALUE!</v>
      </c>
      <c r="F2060">
        <f>IF('2012-2019 combined'!D2060&lt;30, 0, '2012-2019 combined'!D2060-30)</f>
        <v>0</v>
      </c>
    </row>
    <row r="2061" spans="1:6" x14ac:dyDescent="0.25">
      <c r="A2061" s="4">
        <v>43181</v>
      </c>
      <c r="B2061">
        <f>'2012-2019 combined'!B2061*'2012-2019 sewage only'!$D2061/('2012-2019 sewage only'!$D2061+'2012-2019 sewage only'!$F2061)</f>
        <v>6.96</v>
      </c>
      <c r="C2061">
        <f>'2012-2019 combined'!C2061*'2012-2019 sewage only'!$D2061/('2012-2019 sewage only'!$D2061+'2012-2019 sewage only'!$F2061)</f>
        <v>0</v>
      </c>
      <c r="D2061">
        <f>IF('2012-2019 combined'!D2061&lt;30,'2012-2019 combined'!D2061,30)</f>
        <v>23.43</v>
      </c>
      <c r="E2061" t="e">
        <f>'2012-2019 combined'!E2061*'2012-2019 sewage only'!$D2061/('2012-2019 sewage only'!$D2061+'2012-2019 sewage only'!$F2061)</f>
        <v>#VALUE!</v>
      </c>
      <c r="F2061">
        <f>IF('2012-2019 combined'!D2061&lt;30, 0, '2012-2019 combined'!D2061-30)</f>
        <v>0</v>
      </c>
    </row>
    <row r="2062" spans="1:6" x14ac:dyDescent="0.25">
      <c r="A2062" s="4">
        <v>43182</v>
      </c>
      <c r="B2062" t="e">
        <f>'2012-2019 combined'!B2062*'2012-2019 sewage only'!$D2062/('2012-2019 sewage only'!$D2062+'2012-2019 sewage only'!$F2062)</f>
        <v>#VALUE!</v>
      </c>
      <c r="C2062">
        <f>'2012-2019 combined'!C2062*'2012-2019 sewage only'!$D2062/('2012-2019 sewage only'!$D2062+'2012-2019 sewage only'!$F2062)</f>
        <v>0</v>
      </c>
      <c r="D2062">
        <f>IF('2012-2019 combined'!D2062&lt;30,'2012-2019 combined'!D2062,30)</f>
        <v>30</v>
      </c>
      <c r="E2062" t="e">
        <f>'2012-2019 combined'!E2062*'2012-2019 sewage only'!$D2062/('2012-2019 sewage only'!$D2062+'2012-2019 sewage only'!$F2062)</f>
        <v>#VALUE!</v>
      </c>
      <c r="F2062">
        <f>IF('2012-2019 combined'!D2062&lt;30, 0, '2012-2019 combined'!D2062-30)</f>
        <v>5.5200000000000031</v>
      </c>
    </row>
    <row r="2063" spans="1:6" x14ac:dyDescent="0.25">
      <c r="A2063" s="4">
        <v>43183</v>
      </c>
      <c r="B2063" t="e">
        <f>'2012-2019 combined'!B2063*'2012-2019 sewage only'!$D2063/('2012-2019 sewage only'!$D2063+'2012-2019 sewage only'!$F2063)</f>
        <v>#VALUE!</v>
      </c>
      <c r="C2063">
        <f>'2012-2019 combined'!C2063*'2012-2019 sewage only'!$D2063/('2012-2019 sewage only'!$D2063+'2012-2019 sewage only'!$F2063)</f>
        <v>0</v>
      </c>
      <c r="D2063">
        <f>IF('2012-2019 combined'!D2063&lt;30,'2012-2019 combined'!D2063,30)</f>
        <v>30</v>
      </c>
      <c r="E2063" t="e">
        <f>'2012-2019 combined'!E2063*'2012-2019 sewage only'!$D2063/('2012-2019 sewage only'!$D2063+'2012-2019 sewage only'!$F2063)</f>
        <v>#VALUE!</v>
      </c>
      <c r="F2063">
        <f>IF('2012-2019 combined'!D2063&lt;30, 0, '2012-2019 combined'!D2063-30)</f>
        <v>38.28</v>
      </c>
    </row>
    <row r="2064" spans="1:6" x14ac:dyDescent="0.25">
      <c r="A2064" s="4">
        <v>43184</v>
      </c>
      <c r="B2064" t="e">
        <f>'2012-2019 combined'!B2064*'2012-2019 sewage only'!$D2064/('2012-2019 sewage only'!$D2064+'2012-2019 sewage only'!$F2064)</f>
        <v>#VALUE!</v>
      </c>
      <c r="C2064">
        <f>'2012-2019 combined'!C2064*'2012-2019 sewage only'!$D2064/('2012-2019 sewage only'!$D2064+'2012-2019 sewage only'!$F2064)</f>
        <v>0</v>
      </c>
      <c r="D2064">
        <f>IF('2012-2019 combined'!D2064&lt;30,'2012-2019 combined'!D2064,30)</f>
        <v>30</v>
      </c>
      <c r="E2064" t="e">
        <f>'2012-2019 combined'!E2064*'2012-2019 sewage only'!$D2064/('2012-2019 sewage only'!$D2064+'2012-2019 sewage only'!$F2064)</f>
        <v>#VALUE!</v>
      </c>
      <c r="F2064">
        <f>IF('2012-2019 combined'!D2064&lt;30, 0, '2012-2019 combined'!D2064-30)</f>
        <v>10.979999999999997</v>
      </c>
    </row>
    <row r="2065" spans="1:6" x14ac:dyDescent="0.25">
      <c r="A2065" s="4">
        <v>43185</v>
      </c>
      <c r="B2065" t="e">
        <f>'2012-2019 combined'!B2065*'2012-2019 sewage only'!$D2065/('2012-2019 sewage only'!$D2065+'2012-2019 sewage only'!$F2065)</f>
        <v>#VALUE!</v>
      </c>
      <c r="C2065">
        <f>'2012-2019 combined'!C2065*'2012-2019 sewage only'!$D2065/('2012-2019 sewage only'!$D2065+'2012-2019 sewage only'!$F2065)</f>
        <v>0</v>
      </c>
      <c r="D2065">
        <f>IF('2012-2019 combined'!D2065&lt;30,'2012-2019 combined'!D2065,30)</f>
        <v>30</v>
      </c>
      <c r="E2065" t="e">
        <f>'2012-2019 combined'!E2065*'2012-2019 sewage only'!$D2065/('2012-2019 sewage only'!$D2065+'2012-2019 sewage only'!$F2065)</f>
        <v>#VALUE!</v>
      </c>
      <c r="F2065">
        <f>IF('2012-2019 combined'!D2065&lt;30, 0, '2012-2019 combined'!D2065-30)</f>
        <v>33.11</v>
      </c>
    </row>
    <row r="2066" spans="1:6" x14ac:dyDescent="0.25">
      <c r="A2066" s="4">
        <v>43186</v>
      </c>
      <c r="B2066">
        <f>'2012-2019 combined'!B2066*'2012-2019 sewage only'!$D2066/('2012-2019 sewage only'!$D2066+'2012-2019 sewage only'!$F2066)</f>
        <v>1.2356687898089174</v>
      </c>
      <c r="C2066" t="e">
        <f>'2012-2019 combined'!C2066*'2012-2019 sewage only'!$D2066/('2012-2019 sewage only'!$D2066+'2012-2019 sewage only'!$F2066)</f>
        <v>#VALUE!</v>
      </c>
      <c r="D2066">
        <f>IF('2012-2019 combined'!D2066&lt;30,'2012-2019 combined'!D2066,30)</f>
        <v>30</v>
      </c>
      <c r="E2066">
        <f>'2012-2019 combined'!E2066*'2012-2019 sewage only'!$D2066/('2012-2019 sewage only'!$D2066+'2012-2019 sewage only'!$F2066)</f>
        <v>4.8407643312101909</v>
      </c>
      <c r="F2066">
        <f>IF('2012-2019 combined'!D2066&lt;30, 0, '2012-2019 combined'!D2066-30)</f>
        <v>40.650000000000006</v>
      </c>
    </row>
    <row r="2067" spans="1:6" x14ac:dyDescent="0.25">
      <c r="A2067" s="4">
        <v>43187</v>
      </c>
      <c r="B2067" t="e">
        <f>'2012-2019 combined'!B2067*'2012-2019 sewage only'!$D2067/('2012-2019 sewage only'!$D2067+'2012-2019 sewage only'!$F2067)</f>
        <v>#VALUE!</v>
      </c>
      <c r="C2067">
        <f>'2012-2019 combined'!C2067*'2012-2019 sewage only'!$D2067/('2012-2019 sewage only'!$D2067+'2012-2019 sewage only'!$F2067)</f>
        <v>0</v>
      </c>
      <c r="D2067">
        <f>IF('2012-2019 combined'!D2067&lt;30,'2012-2019 combined'!D2067,30)</f>
        <v>30</v>
      </c>
      <c r="E2067" t="e">
        <f>'2012-2019 combined'!E2067*'2012-2019 sewage only'!$D2067/('2012-2019 sewage only'!$D2067+'2012-2019 sewage only'!$F2067)</f>
        <v>#VALUE!</v>
      </c>
      <c r="F2067">
        <f>IF('2012-2019 combined'!D2067&lt;30, 0, '2012-2019 combined'!D2067-30)</f>
        <v>19.22</v>
      </c>
    </row>
    <row r="2068" spans="1:6" x14ac:dyDescent="0.25">
      <c r="A2068" s="4">
        <v>43188</v>
      </c>
      <c r="B2068">
        <f>'2012-2019 combined'!B2068*'2012-2019 sewage only'!$D2068/('2012-2019 sewage only'!$D2068+'2012-2019 sewage only'!$F2068)</f>
        <v>3.0341421515997427</v>
      </c>
      <c r="C2068">
        <f>'2012-2019 combined'!C2068*'2012-2019 sewage only'!$D2068/('2012-2019 sewage only'!$D2068+'2012-2019 sewage only'!$F2068)</f>
        <v>0</v>
      </c>
      <c r="D2068">
        <f>IF('2012-2019 combined'!D2068&lt;30,'2012-2019 combined'!D2068,30)</f>
        <v>30</v>
      </c>
      <c r="E2068" t="e">
        <f>'2012-2019 combined'!E2068*'2012-2019 sewage only'!$D2068/('2012-2019 sewage only'!$D2068+'2012-2019 sewage only'!$F2068)</f>
        <v>#VALUE!</v>
      </c>
      <c r="F2068">
        <f>IF('2012-2019 combined'!D2068&lt;30, 0, '2012-2019 combined'!D2068-30)</f>
        <v>16.57</v>
      </c>
    </row>
    <row r="2069" spans="1:6" x14ac:dyDescent="0.25">
      <c r="A2069" s="4">
        <v>43189</v>
      </c>
      <c r="B2069" t="e">
        <f>'2012-2019 combined'!B2069*'2012-2019 sewage only'!$D2069/('2012-2019 sewage only'!$D2069+'2012-2019 sewage only'!$F2069)</f>
        <v>#VALUE!</v>
      </c>
      <c r="C2069">
        <f>'2012-2019 combined'!C2069*'2012-2019 sewage only'!$D2069/('2012-2019 sewage only'!$D2069+'2012-2019 sewage only'!$F2069)</f>
        <v>0</v>
      </c>
      <c r="D2069">
        <f>IF('2012-2019 combined'!D2069&lt;30,'2012-2019 combined'!D2069,30)</f>
        <v>30</v>
      </c>
      <c r="E2069" t="e">
        <f>'2012-2019 combined'!E2069*'2012-2019 sewage only'!$D2069/('2012-2019 sewage only'!$D2069+'2012-2019 sewage only'!$F2069)</f>
        <v>#VALUE!</v>
      </c>
      <c r="F2069">
        <f>IF('2012-2019 combined'!D2069&lt;30, 0, '2012-2019 combined'!D2069-30)</f>
        <v>11.46</v>
      </c>
    </row>
    <row r="2070" spans="1:6" x14ac:dyDescent="0.25">
      <c r="A2070" s="4">
        <v>43190</v>
      </c>
      <c r="B2070" t="e">
        <f>'2012-2019 combined'!B2070*'2012-2019 sewage only'!$D2070/('2012-2019 sewage only'!$D2070+'2012-2019 sewage only'!$F2070)</f>
        <v>#VALUE!</v>
      </c>
      <c r="C2070">
        <f>'2012-2019 combined'!C2070*'2012-2019 sewage only'!$D2070/('2012-2019 sewage only'!$D2070+'2012-2019 sewage only'!$F2070)</f>
        <v>0</v>
      </c>
      <c r="D2070">
        <f>IF('2012-2019 combined'!D2070&lt;30,'2012-2019 combined'!D2070,30)</f>
        <v>30</v>
      </c>
      <c r="E2070" t="e">
        <f>'2012-2019 combined'!E2070*'2012-2019 sewage only'!$D2070/('2012-2019 sewage only'!$D2070+'2012-2019 sewage only'!$F2070)</f>
        <v>#VALUE!</v>
      </c>
      <c r="F2070">
        <f>IF('2012-2019 combined'!D2070&lt;30, 0, '2012-2019 combined'!D2070-30)</f>
        <v>9.1300000000000026</v>
      </c>
    </row>
    <row r="2071" spans="1:6" x14ac:dyDescent="0.25">
      <c r="A2071" s="4">
        <v>43191</v>
      </c>
      <c r="B2071" t="e">
        <f>'2012-2019 combined'!B2071*'2012-2019 sewage only'!$D2071/('2012-2019 sewage only'!$D2071+'2012-2019 sewage only'!$F2071)</f>
        <v>#VALUE!</v>
      </c>
      <c r="C2071">
        <f>'2012-2019 combined'!C2071*'2012-2019 sewage only'!$D2071/('2012-2019 sewage only'!$D2071+'2012-2019 sewage only'!$F2071)</f>
        <v>0</v>
      </c>
      <c r="D2071">
        <f>IF('2012-2019 combined'!D2071&lt;30,'2012-2019 combined'!D2071,30)</f>
        <v>30</v>
      </c>
      <c r="E2071" t="e">
        <f>'2012-2019 combined'!E2071*'2012-2019 sewage only'!$D2071/('2012-2019 sewage only'!$D2071+'2012-2019 sewage only'!$F2071)</f>
        <v>#VALUE!</v>
      </c>
      <c r="F2071">
        <f>IF('2012-2019 combined'!D2071&lt;30, 0, '2012-2019 combined'!D2071-30)</f>
        <v>7.1700000000000017</v>
      </c>
    </row>
    <row r="2072" spans="1:6" x14ac:dyDescent="0.25">
      <c r="A2072" s="4">
        <v>43192</v>
      </c>
      <c r="B2072" t="e">
        <f>'2012-2019 combined'!B2072*'2012-2019 sewage only'!$D2072/('2012-2019 sewage only'!$D2072+'2012-2019 sewage only'!$F2072)</f>
        <v>#VALUE!</v>
      </c>
      <c r="C2072">
        <f>'2012-2019 combined'!C2072*'2012-2019 sewage only'!$D2072/('2012-2019 sewage only'!$D2072+'2012-2019 sewage only'!$F2072)</f>
        <v>0</v>
      </c>
      <c r="D2072">
        <f>IF('2012-2019 combined'!D2072&lt;30,'2012-2019 combined'!D2072,30)</f>
        <v>30</v>
      </c>
      <c r="E2072" t="e">
        <f>'2012-2019 combined'!E2072*'2012-2019 sewage only'!$D2072/('2012-2019 sewage only'!$D2072+'2012-2019 sewage only'!$F2072)</f>
        <v>#VALUE!</v>
      </c>
      <c r="F2072">
        <f>IF('2012-2019 combined'!D2072&lt;30, 0, '2012-2019 combined'!D2072-30)</f>
        <v>17.920000000000002</v>
      </c>
    </row>
    <row r="2073" spans="1:6" x14ac:dyDescent="0.25">
      <c r="A2073" s="4">
        <v>43193</v>
      </c>
      <c r="B2073">
        <f>'2012-2019 combined'!B2073*'2012-2019 sewage only'!$D2073/('2012-2019 sewage only'!$D2073+'2012-2019 sewage only'!$F2073)</f>
        <v>4.1757469244288226</v>
      </c>
      <c r="C2073">
        <f>'2012-2019 combined'!C2073*'2012-2019 sewage only'!$D2073/('2012-2019 sewage only'!$D2073+'2012-2019 sewage only'!$F2073)</f>
        <v>1.7926186291739894</v>
      </c>
      <c r="D2073">
        <f>IF('2012-2019 combined'!D2073&lt;30,'2012-2019 combined'!D2073,30)</f>
        <v>30</v>
      </c>
      <c r="E2073">
        <f>'2012-2019 combined'!E2073*'2012-2019 sewage only'!$D2073/('2012-2019 sewage only'!$D2073+'2012-2019 sewage only'!$F2073)</f>
        <v>7.6977152899824253</v>
      </c>
      <c r="F2073">
        <f>IF('2012-2019 combined'!D2073&lt;30, 0, '2012-2019 combined'!D2073-30)</f>
        <v>26.9</v>
      </c>
    </row>
    <row r="2074" spans="1:6" x14ac:dyDescent="0.25">
      <c r="A2074" s="4">
        <v>43194</v>
      </c>
      <c r="B2074" t="e">
        <f>'2012-2019 combined'!B2074*'2012-2019 sewage only'!$D2074/('2012-2019 sewage only'!$D2074+'2012-2019 sewage only'!$F2074)</f>
        <v>#VALUE!</v>
      </c>
      <c r="C2074">
        <f>'2012-2019 combined'!C2074*'2012-2019 sewage only'!$D2074/('2012-2019 sewage only'!$D2074+'2012-2019 sewage only'!$F2074)</f>
        <v>0</v>
      </c>
      <c r="D2074">
        <f>IF('2012-2019 combined'!D2074&lt;30,'2012-2019 combined'!D2074,30)</f>
        <v>30</v>
      </c>
      <c r="E2074" t="e">
        <f>'2012-2019 combined'!E2074*'2012-2019 sewage only'!$D2074/('2012-2019 sewage only'!$D2074+'2012-2019 sewage only'!$F2074)</f>
        <v>#VALUE!</v>
      </c>
      <c r="F2074">
        <f>IF('2012-2019 combined'!D2074&lt;30, 0, '2012-2019 combined'!D2074-30)</f>
        <v>11.869999999999997</v>
      </c>
    </row>
    <row r="2075" spans="1:6" x14ac:dyDescent="0.25">
      <c r="A2075" s="4">
        <v>43195</v>
      </c>
      <c r="B2075">
        <f>'2012-2019 combined'!B2075*'2012-2019 sewage only'!$D2075/('2012-2019 sewage only'!$D2075+'2012-2019 sewage only'!$F2075)</f>
        <v>3.168023686158401</v>
      </c>
      <c r="C2075">
        <f>'2012-2019 combined'!C2075*'2012-2019 sewage only'!$D2075/('2012-2019 sewage only'!$D2075+'2012-2019 sewage only'!$F2075)</f>
        <v>0</v>
      </c>
      <c r="D2075">
        <f>IF('2012-2019 combined'!D2075&lt;30,'2012-2019 combined'!D2075,30)</f>
        <v>30</v>
      </c>
      <c r="E2075" t="e">
        <f>'2012-2019 combined'!E2075*'2012-2019 sewage only'!$D2075/('2012-2019 sewage only'!$D2075+'2012-2019 sewage only'!$F2075)</f>
        <v>#VALUE!</v>
      </c>
      <c r="F2075">
        <f>IF('2012-2019 combined'!D2075&lt;30, 0, '2012-2019 combined'!D2075-30)</f>
        <v>10.530000000000001</v>
      </c>
    </row>
    <row r="2076" spans="1:6" x14ac:dyDescent="0.25">
      <c r="A2076" s="4">
        <v>43196</v>
      </c>
      <c r="B2076" t="e">
        <f>'2012-2019 combined'!B2076*'2012-2019 sewage only'!$D2076/('2012-2019 sewage only'!$D2076+'2012-2019 sewage only'!$F2076)</f>
        <v>#VALUE!</v>
      </c>
      <c r="C2076">
        <f>'2012-2019 combined'!C2076*'2012-2019 sewage only'!$D2076/('2012-2019 sewage only'!$D2076+'2012-2019 sewage only'!$F2076)</f>
        <v>0</v>
      </c>
      <c r="D2076">
        <f>IF('2012-2019 combined'!D2076&lt;30,'2012-2019 combined'!D2076,30)</f>
        <v>30</v>
      </c>
      <c r="E2076" t="e">
        <f>'2012-2019 combined'!E2076*'2012-2019 sewage only'!$D2076/('2012-2019 sewage only'!$D2076+'2012-2019 sewage only'!$F2076)</f>
        <v>#VALUE!</v>
      </c>
      <c r="F2076">
        <f>IF('2012-2019 combined'!D2076&lt;30, 0, '2012-2019 combined'!D2076-30)</f>
        <v>7.5200000000000031</v>
      </c>
    </row>
    <row r="2077" spans="1:6" x14ac:dyDescent="0.25">
      <c r="A2077" s="4">
        <v>43197</v>
      </c>
      <c r="B2077" t="e">
        <f>'2012-2019 combined'!B2077*'2012-2019 sewage only'!$D2077/('2012-2019 sewage only'!$D2077+'2012-2019 sewage only'!$F2077)</f>
        <v>#VALUE!</v>
      </c>
      <c r="C2077">
        <f>'2012-2019 combined'!C2077*'2012-2019 sewage only'!$D2077/('2012-2019 sewage only'!$D2077+'2012-2019 sewage only'!$F2077)</f>
        <v>0</v>
      </c>
      <c r="D2077">
        <f>IF('2012-2019 combined'!D2077&lt;30,'2012-2019 combined'!D2077,30)</f>
        <v>30</v>
      </c>
      <c r="E2077" t="e">
        <f>'2012-2019 combined'!E2077*'2012-2019 sewage only'!$D2077/('2012-2019 sewage only'!$D2077+'2012-2019 sewage only'!$F2077)</f>
        <v>#VALUE!</v>
      </c>
      <c r="F2077">
        <f>IF('2012-2019 combined'!D2077&lt;30, 0, '2012-2019 combined'!D2077-30)</f>
        <v>5.7100000000000009</v>
      </c>
    </row>
    <row r="2078" spans="1:6" x14ac:dyDescent="0.25">
      <c r="A2078" s="4">
        <v>43198</v>
      </c>
      <c r="B2078" t="e">
        <f>'2012-2019 combined'!B2078*'2012-2019 sewage only'!$D2078/('2012-2019 sewage only'!$D2078+'2012-2019 sewage only'!$F2078)</f>
        <v>#VALUE!</v>
      </c>
      <c r="C2078">
        <f>'2012-2019 combined'!C2078*'2012-2019 sewage only'!$D2078/('2012-2019 sewage only'!$D2078+'2012-2019 sewage only'!$F2078)</f>
        <v>0</v>
      </c>
      <c r="D2078">
        <f>IF('2012-2019 combined'!D2078&lt;30,'2012-2019 combined'!D2078,30)</f>
        <v>30</v>
      </c>
      <c r="E2078" t="e">
        <f>'2012-2019 combined'!E2078*'2012-2019 sewage only'!$D2078/('2012-2019 sewage only'!$D2078+'2012-2019 sewage only'!$F2078)</f>
        <v>#VALUE!</v>
      </c>
      <c r="F2078">
        <f>IF('2012-2019 combined'!D2078&lt;30, 0, '2012-2019 combined'!D2078-30)</f>
        <v>7.259999999999998</v>
      </c>
    </row>
    <row r="2079" spans="1:6" x14ac:dyDescent="0.25">
      <c r="A2079" s="4">
        <v>43199</v>
      </c>
      <c r="B2079" t="e">
        <f>'2012-2019 combined'!B2079*'2012-2019 sewage only'!$D2079/('2012-2019 sewage only'!$D2079+'2012-2019 sewage only'!$F2079)</f>
        <v>#VALUE!</v>
      </c>
      <c r="C2079">
        <f>'2012-2019 combined'!C2079*'2012-2019 sewage only'!$D2079/('2012-2019 sewage only'!$D2079+'2012-2019 sewage only'!$F2079)</f>
        <v>0</v>
      </c>
      <c r="D2079">
        <f>IF('2012-2019 combined'!D2079&lt;30,'2012-2019 combined'!D2079,30)</f>
        <v>30</v>
      </c>
      <c r="E2079" t="e">
        <f>'2012-2019 combined'!E2079*'2012-2019 sewage only'!$D2079/('2012-2019 sewage only'!$D2079+'2012-2019 sewage only'!$F2079)</f>
        <v>#VALUE!</v>
      </c>
      <c r="F2079">
        <f>IF('2012-2019 combined'!D2079&lt;30, 0, '2012-2019 combined'!D2079-30)</f>
        <v>7.009999999999998</v>
      </c>
    </row>
    <row r="2080" spans="1:6" x14ac:dyDescent="0.25">
      <c r="A2080" s="4">
        <v>43200</v>
      </c>
      <c r="B2080">
        <f>'2012-2019 combined'!B2080*'2012-2019 sewage only'!$D2080/('2012-2019 sewage only'!$D2080+'2012-2019 sewage only'!$F2080)</f>
        <v>4.5168733775598495</v>
      </c>
      <c r="C2080">
        <f>'2012-2019 combined'!C2080*'2012-2019 sewage only'!$D2080/('2012-2019 sewage only'!$D2080+'2012-2019 sewage only'!$F2080)</f>
        <v>0.3331410441303721</v>
      </c>
      <c r="D2080">
        <f>IF('2012-2019 combined'!D2080&lt;30,'2012-2019 combined'!D2080,30)</f>
        <v>30</v>
      </c>
      <c r="E2080">
        <f>'2012-2019 combined'!E2080*'2012-2019 sewage only'!$D2080/('2012-2019 sewage only'!$D2080+'2012-2019 sewage only'!$F2080)</f>
        <v>18.257859821171042</v>
      </c>
      <c r="F2080">
        <f>IF('2012-2019 combined'!D2080&lt;30, 0, '2012-2019 combined'!D2080-30)</f>
        <v>4.6700000000000017</v>
      </c>
    </row>
    <row r="2081" spans="1:6" x14ac:dyDescent="0.25">
      <c r="A2081" s="4">
        <v>43201</v>
      </c>
      <c r="B2081" t="e">
        <f>'2012-2019 combined'!B2081*'2012-2019 sewage only'!$D2081/('2012-2019 sewage only'!$D2081+'2012-2019 sewage only'!$F2081)</f>
        <v>#VALUE!</v>
      </c>
      <c r="C2081">
        <f>'2012-2019 combined'!C2081*'2012-2019 sewage only'!$D2081/('2012-2019 sewage only'!$D2081+'2012-2019 sewage only'!$F2081)</f>
        <v>0</v>
      </c>
      <c r="D2081">
        <f>IF('2012-2019 combined'!D2081&lt;30,'2012-2019 combined'!D2081,30)</f>
        <v>30</v>
      </c>
      <c r="E2081" t="e">
        <f>'2012-2019 combined'!E2081*'2012-2019 sewage only'!$D2081/('2012-2019 sewage only'!$D2081+'2012-2019 sewage only'!$F2081)</f>
        <v>#VALUE!</v>
      </c>
      <c r="F2081">
        <f>IF('2012-2019 combined'!D2081&lt;30, 0, '2012-2019 combined'!D2081-30)</f>
        <v>3.7100000000000009</v>
      </c>
    </row>
    <row r="2082" spans="1:6" x14ac:dyDescent="0.25">
      <c r="A2082" s="4">
        <v>43202</v>
      </c>
      <c r="B2082">
        <f>'2012-2019 combined'!B2082*'2012-2019 sewage only'!$D2082/('2012-2019 sewage only'!$D2082+'2012-2019 sewage only'!$F2082)</f>
        <v>4.9649497104541291</v>
      </c>
      <c r="C2082">
        <f>'2012-2019 combined'!C2082*'2012-2019 sewage only'!$D2082/('2012-2019 sewage only'!$D2082+'2012-2019 sewage only'!$F2082)</f>
        <v>0</v>
      </c>
      <c r="D2082">
        <f>IF('2012-2019 combined'!D2082&lt;30,'2012-2019 combined'!D2082,30)</f>
        <v>30</v>
      </c>
      <c r="E2082" t="e">
        <f>'2012-2019 combined'!E2082*'2012-2019 sewage only'!$D2082/('2012-2019 sewage only'!$D2082+'2012-2019 sewage only'!$F2082)</f>
        <v>#VALUE!</v>
      </c>
      <c r="F2082">
        <f>IF('2012-2019 combined'!D2082&lt;30, 0, '2012-2019 combined'!D2082-30)</f>
        <v>2.8100000000000023</v>
      </c>
    </row>
    <row r="2083" spans="1:6" x14ac:dyDescent="0.25">
      <c r="A2083" s="4">
        <v>43203</v>
      </c>
      <c r="B2083" t="e">
        <f>'2012-2019 combined'!B2083*'2012-2019 sewage only'!$D2083/('2012-2019 sewage only'!$D2083+'2012-2019 sewage only'!$F2083)</f>
        <v>#VALUE!</v>
      </c>
      <c r="C2083">
        <f>'2012-2019 combined'!C2083*'2012-2019 sewage only'!$D2083/('2012-2019 sewage only'!$D2083+'2012-2019 sewage only'!$F2083)</f>
        <v>0</v>
      </c>
      <c r="D2083">
        <f>IF('2012-2019 combined'!D2083&lt;30,'2012-2019 combined'!D2083,30)</f>
        <v>30</v>
      </c>
      <c r="E2083" t="e">
        <f>'2012-2019 combined'!E2083*'2012-2019 sewage only'!$D2083/('2012-2019 sewage only'!$D2083+'2012-2019 sewage only'!$F2083)</f>
        <v>#VALUE!</v>
      </c>
      <c r="F2083">
        <f>IF('2012-2019 combined'!D2083&lt;30, 0, '2012-2019 combined'!D2083-30)</f>
        <v>16.270000000000003</v>
      </c>
    </row>
    <row r="2084" spans="1:6" x14ac:dyDescent="0.25">
      <c r="A2084" s="4">
        <v>43204</v>
      </c>
      <c r="B2084" t="e">
        <f>'2012-2019 combined'!B2084*'2012-2019 sewage only'!$D2084/('2012-2019 sewage only'!$D2084+'2012-2019 sewage only'!$F2084)</f>
        <v>#VALUE!</v>
      </c>
      <c r="C2084">
        <f>'2012-2019 combined'!C2084*'2012-2019 sewage only'!$D2084/('2012-2019 sewage only'!$D2084+'2012-2019 sewage only'!$F2084)</f>
        <v>0</v>
      </c>
      <c r="D2084">
        <f>IF('2012-2019 combined'!D2084&lt;30,'2012-2019 combined'!D2084,30)</f>
        <v>30</v>
      </c>
      <c r="E2084" t="e">
        <f>'2012-2019 combined'!E2084*'2012-2019 sewage only'!$D2084/('2012-2019 sewage only'!$D2084+'2012-2019 sewage only'!$F2084)</f>
        <v>#VALUE!</v>
      </c>
      <c r="F2084">
        <f>IF('2012-2019 combined'!D2084&lt;30, 0, '2012-2019 combined'!D2084-30)</f>
        <v>19.32</v>
      </c>
    </row>
    <row r="2085" spans="1:6" x14ac:dyDescent="0.25">
      <c r="A2085" s="4">
        <v>43205</v>
      </c>
      <c r="B2085" t="e">
        <f>'2012-2019 combined'!B2085*'2012-2019 sewage only'!$D2085/('2012-2019 sewage only'!$D2085+'2012-2019 sewage only'!$F2085)</f>
        <v>#VALUE!</v>
      </c>
      <c r="C2085">
        <f>'2012-2019 combined'!C2085*'2012-2019 sewage only'!$D2085/('2012-2019 sewage only'!$D2085+'2012-2019 sewage only'!$F2085)</f>
        <v>0</v>
      </c>
      <c r="D2085">
        <f>IF('2012-2019 combined'!D2085&lt;30,'2012-2019 combined'!D2085,30)</f>
        <v>30</v>
      </c>
      <c r="E2085" t="e">
        <f>'2012-2019 combined'!E2085*'2012-2019 sewage only'!$D2085/('2012-2019 sewage only'!$D2085+'2012-2019 sewage only'!$F2085)</f>
        <v>#VALUE!</v>
      </c>
      <c r="F2085">
        <f>IF('2012-2019 combined'!D2085&lt;30, 0, '2012-2019 combined'!D2085-30)</f>
        <v>10.659999999999997</v>
      </c>
    </row>
    <row r="2086" spans="1:6" x14ac:dyDescent="0.25">
      <c r="A2086" s="4">
        <v>43206</v>
      </c>
      <c r="B2086" t="e">
        <f>'2012-2019 combined'!B2086*'2012-2019 sewage only'!$D2086/('2012-2019 sewage only'!$D2086+'2012-2019 sewage only'!$F2086)</f>
        <v>#VALUE!</v>
      </c>
      <c r="C2086">
        <f>'2012-2019 combined'!C2086*'2012-2019 sewage only'!$D2086/('2012-2019 sewage only'!$D2086+'2012-2019 sewage only'!$F2086)</f>
        <v>0</v>
      </c>
      <c r="D2086">
        <f>IF('2012-2019 combined'!D2086&lt;30,'2012-2019 combined'!D2086,30)</f>
        <v>30</v>
      </c>
      <c r="E2086" t="e">
        <f>'2012-2019 combined'!E2086*'2012-2019 sewage only'!$D2086/('2012-2019 sewage only'!$D2086+'2012-2019 sewage only'!$F2086)</f>
        <v>#VALUE!</v>
      </c>
      <c r="F2086">
        <f>IF('2012-2019 combined'!D2086&lt;30, 0, '2012-2019 combined'!D2086-30)</f>
        <v>7.4699999999999989</v>
      </c>
    </row>
    <row r="2087" spans="1:6" x14ac:dyDescent="0.25">
      <c r="A2087" s="4">
        <v>43207</v>
      </c>
      <c r="B2087">
        <f>'2012-2019 combined'!B2087*'2012-2019 sewage only'!$D2087/('2012-2019 sewage only'!$D2087+'2012-2019 sewage only'!$F2087)</f>
        <v>3.9964633068081343</v>
      </c>
      <c r="C2087" t="e">
        <f>'2012-2019 combined'!C2087*'2012-2019 sewage only'!$D2087/('2012-2019 sewage only'!$D2087+'2012-2019 sewage only'!$F2087)</f>
        <v>#VALUE!</v>
      </c>
      <c r="D2087">
        <f>IF('2012-2019 combined'!D2087&lt;30,'2012-2019 combined'!D2087,30)</f>
        <v>30</v>
      </c>
      <c r="E2087">
        <f>'2012-2019 combined'!E2087*'2012-2019 sewage only'!$D2087/('2012-2019 sewage only'!$D2087+'2012-2019 sewage only'!$F2087)</f>
        <v>17.064544650751547</v>
      </c>
      <c r="F2087">
        <f>IF('2012-2019 combined'!D2087&lt;30, 0, '2012-2019 combined'!D2087-30)</f>
        <v>3.9299999999999997</v>
      </c>
    </row>
    <row r="2088" spans="1:6" x14ac:dyDescent="0.25">
      <c r="A2088" s="4">
        <v>43208</v>
      </c>
      <c r="B2088" t="e">
        <f>'2012-2019 combined'!B2088*'2012-2019 sewage only'!$D2088/('2012-2019 sewage only'!$D2088+'2012-2019 sewage only'!$F2088)</f>
        <v>#VALUE!</v>
      </c>
      <c r="C2088">
        <f>'2012-2019 combined'!C2088*'2012-2019 sewage only'!$D2088/('2012-2019 sewage only'!$D2088+'2012-2019 sewage only'!$F2088)</f>
        <v>0</v>
      </c>
      <c r="D2088">
        <f>IF('2012-2019 combined'!D2088&lt;30,'2012-2019 combined'!D2088,30)</f>
        <v>30</v>
      </c>
      <c r="E2088" t="e">
        <f>'2012-2019 combined'!E2088*'2012-2019 sewage only'!$D2088/('2012-2019 sewage only'!$D2088+'2012-2019 sewage only'!$F2088)</f>
        <v>#VALUE!</v>
      </c>
      <c r="F2088">
        <f>IF('2012-2019 combined'!D2088&lt;30, 0, '2012-2019 combined'!D2088-30)</f>
        <v>3.9699999999999989</v>
      </c>
    </row>
    <row r="2089" spans="1:6" x14ac:dyDescent="0.25">
      <c r="A2089" s="4">
        <v>43209</v>
      </c>
      <c r="B2089">
        <f>'2012-2019 combined'!B2089*'2012-2019 sewage only'!$D2089/('2012-2019 sewage only'!$D2089+'2012-2019 sewage only'!$F2089)</f>
        <v>5.6210142726996661</v>
      </c>
      <c r="C2089">
        <f>'2012-2019 combined'!C2089*'2012-2019 sewage only'!$D2089/('2012-2019 sewage only'!$D2089+'2012-2019 sewage only'!$F2089)</f>
        <v>0</v>
      </c>
      <c r="D2089">
        <f>IF('2012-2019 combined'!D2089&lt;30,'2012-2019 combined'!D2089,30)</f>
        <v>30</v>
      </c>
      <c r="E2089" t="e">
        <f>'2012-2019 combined'!E2089*'2012-2019 sewage only'!$D2089/('2012-2019 sewage only'!$D2089+'2012-2019 sewage only'!$F2089)</f>
        <v>#VALUE!</v>
      </c>
      <c r="F2089">
        <f>IF('2012-2019 combined'!D2089&lt;30, 0, '2012-2019 combined'!D2089-30)</f>
        <v>2.9299999999999997</v>
      </c>
    </row>
    <row r="2090" spans="1:6" x14ac:dyDescent="0.25">
      <c r="A2090" s="4">
        <v>43210</v>
      </c>
      <c r="B2090" t="e">
        <f>'2012-2019 combined'!B2090*'2012-2019 sewage only'!$D2090/('2012-2019 sewage only'!$D2090+'2012-2019 sewage only'!$F2090)</f>
        <v>#VALUE!</v>
      </c>
      <c r="C2090">
        <f>'2012-2019 combined'!C2090*'2012-2019 sewage only'!$D2090/('2012-2019 sewage only'!$D2090+'2012-2019 sewage only'!$F2090)</f>
        <v>0</v>
      </c>
      <c r="D2090">
        <f>IF('2012-2019 combined'!D2090&lt;30,'2012-2019 combined'!D2090,30)</f>
        <v>30</v>
      </c>
      <c r="E2090" t="e">
        <f>'2012-2019 combined'!E2090*'2012-2019 sewage only'!$D2090/('2012-2019 sewage only'!$D2090+'2012-2019 sewage only'!$F2090)</f>
        <v>#VALUE!</v>
      </c>
      <c r="F2090">
        <f>IF('2012-2019 combined'!D2090&lt;30, 0, '2012-2019 combined'!D2090-30)</f>
        <v>2.240000000000002</v>
      </c>
    </row>
    <row r="2091" spans="1:6" x14ac:dyDescent="0.25">
      <c r="A2091" s="4">
        <v>43211</v>
      </c>
      <c r="B2091" t="e">
        <f>'2012-2019 combined'!B2091*'2012-2019 sewage only'!$D2091/('2012-2019 sewage only'!$D2091+'2012-2019 sewage only'!$F2091)</f>
        <v>#VALUE!</v>
      </c>
      <c r="C2091">
        <f>'2012-2019 combined'!C2091*'2012-2019 sewage only'!$D2091/('2012-2019 sewage only'!$D2091+'2012-2019 sewage only'!$F2091)</f>
        <v>0</v>
      </c>
      <c r="D2091">
        <f>IF('2012-2019 combined'!D2091&lt;30,'2012-2019 combined'!D2091,30)</f>
        <v>30</v>
      </c>
      <c r="E2091" t="e">
        <f>'2012-2019 combined'!E2091*'2012-2019 sewage only'!$D2091/('2012-2019 sewage only'!$D2091+'2012-2019 sewage only'!$F2091)</f>
        <v>#VALUE!</v>
      </c>
      <c r="F2091">
        <f>IF('2012-2019 combined'!D2091&lt;30, 0, '2012-2019 combined'!D2091-30)</f>
        <v>1.7399999999999984</v>
      </c>
    </row>
    <row r="2092" spans="1:6" x14ac:dyDescent="0.25">
      <c r="A2092" s="4">
        <v>43212</v>
      </c>
      <c r="B2092" t="e">
        <f>'2012-2019 combined'!B2092*'2012-2019 sewage only'!$D2092/('2012-2019 sewage only'!$D2092+'2012-2019 sewage only'!$F2092)</f>
        <v>#VALUE!</v>
      </c>
      <c r="C2092">
        <f>'2012-2019 combined'!C2092*'2012-2019 sewage only'!$D2092/('2012-2019 sewage only'!$D2092+'2012-2019 sewage only'!$F2092)</f>
        <v>0</v>
      </c>
      <c r="D2092">
        <f>IF('2012-2019 combined'!D2092&lt;30,'2012-2019 combined'!D2092,30)</f>
        <v>30</v>
      </c>
      <c r="E2092" t="e">
        <f>'2012-2019 combined'!E2092*'2012-2019 sewage only'!$D2092/('2012-2019 sewage only'!$D2092+'2012-2019 sewage only'!$F2092)</f>
        <v>#VALUE!</v>
      </c>
      <c r="F2092">
        <f>IF('2012-2019 combined'!D2092&lt;30, 0, '2012-2019 combined'!D2092-30)</f>
        <v>1.2600000000000016</v>
      </c>
    </row>
    <row r="2093" spans="1:6" x14ac:dyDescent="0.25">
      <c r="A2093" s="4">
        <v>43213</v>
      </c>
      <c r="B2093" t="e">
        <f>'2012-2019 combined'!B2093*'2012-2019 sewage only'!$D2093/('2012-2019 sewage only'!$D2093+'2012-2019 sewage only'!$F2093)</f>
        <v>#VALUE!</v>
      </c>
      <c r="C2093">
        <f>'2012-2019 combined'!C2093*'2012-2019 sewage only'!$D2093/('2012-2019 sewage only'!$D2093+'2012-2019 sewage only'!$F2093)</f>
        <v>0</v>
      </c>
      <c r="D2093">
        <f>IF('2012-2019 combined'!D2093&lt;30,'2012-2019 combined'!D2093,30)</f>
        <v>30</v>
      </c>
      <c r="E2093" t="e">
        <f>'2012-2019 combined'!E2093*'2012-2019 sewage only'!$D2093/('2012-2019 sewage only'!$D2093+'2012-2019 sewage only'!$F2093)</f>
        <v>#VALUE!</v>
      </c>
      <c r="F2093">
        <f>IF('2012-2019 combined'!D2093&lt;30, 0, '2012-2019 combined'!D2093-30)</f>
        <v>3.4399999999999977</v>
      </c>
    </row>
    <row r="2094" spans="1:6" x14ac:dyDescent="0.25">
      <c r="A2094" s="4">
        <v>43214</v>
      </c>
      <c r="B2094">
        <f>'2012-2019 combined'!B2094*'2012-2019 sewage only'!$D2094/('2012-2019 sewage only'!$D2094+'2012-2019 sewage only'!$F2094)</f>
        <v>5.8591549295774659</v>
      </c>
      <c r="C2094">
        <f>'2012-2019 combined'!C2094*'2012-2019 sewage only'!$D2094/('2012-2019 sewage only'!$D2094+'2012-2019 sewage only'!$F2094)</f>
        <v>4.723004694835681</v>
      </c>
      <c r="D2094">
        <f>IF('2012-2019 combined'!D2094&lt;30,'2012-2019 combined'!D2094,30)</f>
        <v>30</v>
      </c>
      <c r="E2094">
        <f>'2012-2019 combined'!E2094*'2012-2019 sewage only'!$D2094/('2012-2019 sewage only'!$D2094+'2012-2019 sewage only'!$F2094)</f>
        <v>21.220657276995304</v>
      </c>
      <c r="F2094">
        <f>IF('2012-2019 combined'!D2094&lt;30, 0, '2012-2019 combined'!D2094-30)</f>
        <v>1.9499999999999993</v>
      </c>
    </row>
    <row r="2095" spans="1:6" x14ac:dyDescent="0.25">
      <c r="A2095" s="4">
        <v>43215</v>
      </c>
      <c r="B2095" t="e">
        <f>'2012-2019 combined'!B2095*'2012-2019 sewage only'!$D2095/('2012-2019 sewage only'!$D2095+'2012-2019 sewage only'!$F2095)</f>
        <v>#VALUE!</v>
      </c>
      <c r="C2095">
        <f>'2012-2019 combined'!C2095*'2012-2019 sewage only'!$D2095/('2012-2019 sewage only'!$D2095+'2012-2019 sewage only'!$F2095)</f>
        <v>0</v>
      </c>
      <c r="D2095">
        <f>IF('2012-2019 combined'!D2095&lt;30,'2012-2019 combined'!D2095,30)</f>
        <v>30</v>
      </c>
      <c r="E2095" t="e">
        <f>'2012-2019 combined'!E2095*'2012-2019 sewage only'!$D2095/('2012-2019 sewage only'!$D2095+'2012-2019 sewage only'!$F2095)</f>
        <v>#VALUE!</v>
      </c>
      <c r="F2095">
        <f>IF('2012-2019 combined'!D2095&lt;30, 0, '2012-2019 combined'!D2095-30)</f>
        <v>5.0000000000000711E-2</v>
      </c>
    </row>
    <row r="2096" spans="1:6" x14ac:dyDescent="0.25">
      <c r="A2096" s="4">
        <v>43216</v>
      </c>
      <c r="B2096">
        <f>'2012-2019 combined'!B2096*'2012-2019 sewage only'!$D2096/('2012-2019 sewage only'!$D2096+'2012-2019 sewage only'!$F2096)</f>
        <v>6.4164729325805387</v>
      </c>
      <c r="C2096">
        <f>'2012-2019 combined'!C2096*'2012-2019 sewage only'!$D2096/('2012-2019 sewage only'!$D2096+'2012-2019 sewage only'!$F2096)</f>
        <v>0</v>
      </c>
      <c r="D2096">
        <f>IF('2012-2019 combined'!D2096&lt;30,'2012-2019 combined'!D2096,30)</f>
        <v>30</v>
      </c>
      <c r="E2096" t="e">
        <f>'2012-2019 combined'!E2096*'2012-2019 sewage only'!$D2096/('2012-2019 sewage only'!$D2096+'2012-2019 sewage only'!$F2096)</f>
        <v>#VALUE!</v>
      </c>
      <c r="F2096">
        <f>IF('2012-2019 combined'!D2096&lt;30, 0, '2012-2019 combined'!D2096-30)</f>
        <v>0.10999999999999943</v>
      </c>
    </row>
    <row r="2097" spans="1:6" x14ac:dyDescent="0.25">
      <c r="A2097" s="4">
        <v>43217</v>
      </c>
      <c r="B2097" t="e">
        <f>'2012-2019 combined'!B2097*'2012-2019 sewage only'!$D2097/('2012-2019 sewage only'!$D2097+'2012-2019 sewage only'!$F2097)</f>
        <v>#VALUE!</v>
      </c>
      <c r="C2097">
        <f>'2012-2019 combined'!C2097*'2012-2019 sewage only'!$D2097/('2012-2019 sewage only'!$D2097+'2012-2019 sewage only'!$F2097)</f>
        <v>0</v>
      </c>
      <c r="D2097">
        <f>IF('2012-2019 combined'!D2097&lt;30,'2012-2019 combined'!D2097,30)</f>
        <v>29.96</v>
      </c>
      <c r="E2097" t="e">
        <f>'2012-2019 combined'!E2097*'2012-2019 sewage only'!$D2097/('2012-2019 sewage only'!$D2097+'2012-2019 sewage only'!$F2097)</f>
        <v>#VALUE!</v>
      </c>
      <c r="F2097">
        <f>IF('2012-2019 combined'!D2097&lt;30, 0, '2012-2019 combined'!D2097-30)</f>
        <v>0</v>
      </c>
    </row>
    <row r="2098" spans="1:6" x14ac:dyDescent="0.25">
      <c r="A2098" s="4">
        <v>43218</v>
      </c>
      <c r="B2098" t="e">
        <f>'2012-2019 combined'!B2098*'2012-2019 sewage only'!$D2098/('2012-2019 sewage only'!$D2098+'2012-2019 sewage only'!$F2098)</f>
        <v>#VALUE!</v>
      </c>
      <c r="C2098">
        <f>'2012-2019 combined'!C2098*'2012-2019 sewage only'!$D2098/('2012-2019 sewage only'!$D2098+'2012-2019 sewage only'!$F2098)</f>
        <v>0</v>
      </c>
      <c r="D2098">
        <f>IF('2012-2019 combined'!D2098&lt;30,'2012-2019 combined'!D2098,30)</f>
        <v>28.63</v>
      </c>
      <c r="E2098" t="e">
        <f>'2012-2019 combined'!E2098*'2012-2019 sewage only'!$D2098/('2012-2019 sewage only'!$D2098+'2012-2019 sewage only'!$F2098)</f>
        <v>#VALUE!</v>
      </c>
      <c r="F2098">
        <f>IF('2012-2019 combined'!D2098&lt;30, 0, '2012-2019 combined'!D2098-30)</f>
        <v>0</v>
      </c>
    </row>
    <row r="2099" spans="1:6" x14ac:dyDescent="0.25">
      <c r="A2099" s="4">
        <v>43219</v>
      </c>
      <c r="B2099" t="e">
        <f>'2012-2019 combined'!B2099*'2012-2019 sewage only'!$D2099/('2012-2019 sewage only'!$D2099+'2012-2019 sewage only'!$F2099)</f>
        <v>#VALUE!</v>
      </c>
      <c r="C2099">
        <f>'2012-2019 combined'!C2099*'2012-2019 sewage only'!$D2099/('2012-2019 sewage only'!$D2099+'2012-2019 sewage only'!$F2099)</f>
        <v>0</v>
      </c>
      <c r="D2099">
        <f>IF('2012-2019 combined'!D2099&lt;30,'2012-2019 combined'!D2099,30)</f>
        <v>27.96</v>
      </c>
      <c r="E2099" t="e">
        <f>'2012-2019 combined'!E2099*'2012-2019 sewage only'!$D2099/('2012-2019 sewage only'!$D2099+'2012-2019 sewage only'!$F2099)</f>
        <v>#VALUE!</v>
      </c>
      <c r="F2099">
        <f>IF('2012-2019 combined'!D2099&lt;30, 0, '2012-2019 combined'!D2099-30)</f>
        <v>0</v>
      </c>
    </row>
    <row r="2100" spans="1:6" x14ac:dyDescent="0.25">
      <c r="A2100" s="4">
        <v>43220</v>
      </c>
      <c r="B2100" t="e">
        <f>'2012-2019 combined'!B2100*'2012-2019 sewage only'!$D2100/('2012-2019 sewage only'!$D2100+'2012-2019 sewage only'!$F2100)</f>
        <v>#VALUE!</v>
      </c>
      <c r="C2100">
        <f>'2012-2019 combined'!C2100*'2012-2019 sewage only'!$D2100/('2012-2019 sewage only'!$D2100+'2012-2019 sewage only'!$F2100)</f>
        <v>0</v>
      </c>
      <c r="D2100">
        <f>IF('2012-2019 combined'!D2100&lt;30,'2012-2019 combined'!D2100,30)</f>
        <v>27.37</v>
      </c>
      <c r="E2100" t="e">
        <f>'2012-2019 combined'!E2100*'2012-2019 sewage only'!$D2100/('2012-2019 sewage only'!$D2100+'2012-2019 sewage only'!$F2100)</f>
        <v>#VALUE!</v>
      </c>
      <c r="F2100">
        <f>IF('2012-2019 combined'!D2100&lt;30, 0, '2012-2019 combined'!D2100-30)</f>
        <v>0</v>
      </c>
    </row>
    <row r="2101" spans="1:6" x14ac:dyDescent="0.25">
      <c r="A2101" s="4">
        <v>43221</v>
      </c>
      <c r="B2101">
        <f>'2012-2019 combined'!B2101*'2012-2019 sewage only'!$D2101/('2012-2019 sewage only'!$D2101+'2012-2019 sewage only'!$F2101)</f>
        <v>7.6</v>
      </c>
      <c r="C2101">
        <f>'2012-2019 combined'!C2101*'2012-2019 sewage only'!$D2101/('2012-2019 sewage only'!$D2101+'2012-2019 sewage only'!$F2101)</f>
        <v>0.56999999999999995</v>
      </c>
      <c r="D2101">
        <f>IF('2012-2019 combined'!D2101&lt;30,'2012-2019 combined'!D2101,30)</f>
        <v>26.28</v>
      </c>
      <c r="E2101">
        <f>'2012-2019 combined'!E2101*'2012-2019 sewage only'!$D2101/('2012-2019 sewage only'!$D2101+'2012-2019 sewage only'!$F2101)</f>
        <v>21.900000000000002</v>
      </c>
      <c r="F2101">
        <f>IF('2012-2019 combined'!D2101&lt;30, 0, '2012-2019 combined'!D2101-30)</f>
        <v>0</v>
      </c>
    </row>
    <row r="2102" spans="1:6" x14ac:dyDescent="0.25">
      <c r="A2102" s="4">
        <v>43222</v>
      </c>
      <c r="B2102" t="e">
        <f>'2012-2019 combined'!B2102*'2012-2019 sewage only'!$D2102/('2012-2019 sewage only'!$D2102+'2012-2019 sewage only'!$F2102)</f>
        <v>#VALUE!</v>
      </c>
      <c r="C2102">
        <f>'2012-2019 combined'!C2102*'2012-2019 sewage only'!$D2102/('2012-2019 sewage only'!$D2102+'2012-2019 sewage only'!$F2102)</f>
        <v>0</v>
      </c>
      <c r="D2102">
        <f>IF('2012-2019 combined'!D2102&lt;30,'2012-2019 combined'!D2102,30)</f>
        <v>26.82</v>
      </c>
      <c r="E2102" t="e">
        <f>'2012-2019 combined'!E2102*'2012-2019 sewage only'!$D2102/('2012-2019 sewage only'!$D2102+'2012-2019 sewage only'!$F2102)</f>
        <v>#VALUE!</v>
      </c>
      <c r="F2102">
        <f>IF('2012-2019 combined'!D2102&lt;30, 0, '2012-2019 combined'!D2102-30)</f>
        <v>0</v>
      </c>
    </row>
    <row r="2103" spans="1:6" x14ac:dyDescent="0.25">
      <c r="A2103" s="4">
        <v>43223</v>
      </c>
      <c r="B2103">
        <f>'2012-2019 combined'!B2103*'2012-2019 sewage only'!$D2103/('2012-2019 sewage only'!$D2103+'2012-2019 sewage only'!$F2103)</f>
        <v>10.643207383905393</v>
      </c>
      <c r="C2103">
        <f>'2012-2019 combined'!C2103*'2012-2019 sewage only'!$D2103/('2012-2019 sewage only'!$D2103+'2012-2019 sewage only'!$F2103)</f>
        <v>0</v>
      </c>
      <c r="D2103">
        <f>IF('2012-2019 combined'!D2103&lt;30,'2012-2019 combined'!D2103,30)</f>
        <v>30</v>
      </c>
      <c r="E2103" t="e">
        <f>'2012-2019 combined'!E2103*'2012-2019 sewage only'!$D2103/('2012-2019 sewage only'!$D2103+'2012-2019 sewage only'!$F2103)</f>
        <v>#VALUE!</v>
      </c>
      <c r="F2103">
        <f>IF('2012-2019 combined'!D2103&lt;30, 0, '2012-2019 combined'!D2103-30)</f>
        <v>4.6700000000000017</v>
      </c>
    </row>
    <row r="2104" spans="1:6" x14ac:dyDescent="0.25">
      <c r="A2104" s="4">
        <v>43224</v>
      </c>
      <c r="B2104" t="e">
        <f>'2012-2019 combined'!B2104*'2012-2019 sewage only'!$D2104/('2012-2019 sewage only'!$D2104+'2012-2019 sewage only'!$F2104)</f>
        <v>#VALUE!</v>
      </c>
      <c r="C2104">
        <f>'2012-2019 combined'!C2104*'2012-2019 sewage only'!$D2104/('2012-2019 sewage only'!$D2104+'2012-2019 sewage only'!$F2104)</f>
        <v>0</v>
      </c>
      <c r="D2104">
        <f>IF('2012-2019 combined'!D2104&lt;30,'2012-2019 combined'!D2104,30)</f>
        <v>27.66</v>
      </c>
      <c r="E2104" t="e">
        <f>'2012-2019 combined'!E2104*'2012-2019 sewage only'!$D2104/('2012-2019 sewage only'!$D2104+'2012-2019 sewage only'!$F2104)</f>
        <v>#VALUE!</v>
      </c>
      <c r="F2104">
        <f>IF('2012-2019 combined'!D2104&lt;30, 0, '2012-2019 combined'!D2104-30)</f>
        <v>0</v>
      </c>
    </row>
    <row r="2105" spans="1:6" x14ac:dyDescent="0.25">
      <c r="A2105" s="4">
        <v>43225</v>
      </c>
      <c r="B2105" t="e">
        <f>'2012-2019 combined'!B2105*'2012-2019 sewage only'!$D2105/('2012-2019 sewage only'!$D2105+'2012-2019 sewage only'!$F2105)</f>
        <v>#VALUE!</v>
      </c>
      <c r="C2105">
        <f>'2012-2019 combined'!C2105*'2012-2019 sewage only'!$D2105/('2012-2019 sewage only'!$D2105+'2012-2019 sewage only'!$F2105)</f>
        <v>0</v>
      </c>
      <c r="D2105">
        <f>IF('2012-2019 combined'!D2105&lt;30,'2012-2019 combined'!D2105,30)</f>
        <v>27.09</v>
      </c>
      <c r="E2105" t="e">
        <f>'2012-2019 combined'!E2105*'2012-2019 sewage only'!$D2105/('2012-2019 sewage only'!$D2105+'2012-2019 sewage only'!$F2105)</f>
        <v>#VALUE!</v>
      </c>
      <c r="F2105">
        <f>IF('2012-2019 combined'!D2105&lt;30, 0, '2012-2019 combined'!D2105-30)</f>
        <v>0</v>
      </c>
    </row>
    <row r="2106" spans="1:6" x14ac:dyDescent="0.25">
      <c r="A2106" s="4">
        <v>43226</v>
      </c>
      <c r="B2106" t="e">
        <f>'2012-2019 combined'!B2106*'2012-2019 sewage only'!$D2106/('2012-2019 sewage only'!$D2106+'2012-2019 sewage only'!$F2106)</f>
        <v>#VALUE!</v>
      </c>
      <c r="C2106">
        <f>'2012-2019 combined'!C2106*'2012-2019 sewage only'!$D2106/('2012-2019 sewage only'!$D2106+'2012-2019 sewage only'!$F2106)</f>
        <v>0</v>
      </c>
      <c r="D2106">
        <f>IF('2012-2019 combined'!D2106&lt;30,'2012-2019 combined'!D2106,30)</f>
        <v>26.75</v>
      </c>
      <c r="E2106" t="e">
        <f>'2012-2019 combined'!E2106*'2012-2019 sewage only'!$D2106/('2012-2019 sewage only'!$D2106+'2012-2019 sewage only'!$F2106)</f>
        <v>#VALUE!</v>
      </c>
      <c r="F2106">
        <f>IF('2012-2019 combined'!D2106&lt;30, 0, '2012-2019 combined'!D2106-30)</f>
        <v>0</v>
      </c>
    </row>
    <row r="2107" spans="1:6" x14ac:dyDescent="0.25">
      <c r="A2107" s="4">
        <v>43227</v>
      </c>
      <c r="B2107" t="e">
        <f>'2012-2019 combined'!B2107*'2012-2019 sewage only'!$D2107/('2012-2019 sewage only'!$D2107+'2012-2019 sewage only'!$F2107)</f>
        <v>#VALUE!</v>
      </c>
      <c r="C2107">
        <f>'2012-2019 combined'!C2107*'2012-2019 sewage only'!$D2107/('2012-2019 sewage only'!$D2107+'2012-2019 sewage only'!$F2107)</f>
        <v>0</v>
      </c>
      <c r="D2107">
        <f>IF('2012-2019 combined'!D2107&lt;30,'2012-2019 combined'!D2107,30)</f>
        <v>27.14</v>
      </c>
      <c r="E2107" t="e">
        <f>'2012-2019 combined'!E2107*'2012-2019 sewage only'!$D2107/('2012-2019 sewage only'!$D2107+'2012-2019 sewage only'!$F2107)</f>
        <v>#VALUE!</v>
      </c>
      <c r="F2107">
        <f>IF('2012-2019 combined'!D2107&lt;30, 0, '2012-2019 combined'!D2107-30)</f>
        <v>0</v>
      </c>
    </row>
    <row r="2108" spans="1:6" x14ac:dyDescent="0.25">
      <c r="A2108" s="4">
        <v>43228</v>
      </c>
      <c r="B2108">
        <f>'2012-2019 combined'!B2108*'2012-2019 sewage only'!$D2108/('2012-2019 sewage only'!$D2108+'2012-2019 sewage only'!$F2108)</f>
        <v>12.099999999999998</v>
      </c>
      <c r="C2108">
        <f>'2012-2019 combined'!C2108*'2012-2019 sewage only'!$D2108/('2012-2019 sewage only'!$D2108+'2012-2019 sewage only'!$F2108)</f>
        <v>0.68600000000000005</v>
      </c>
      <c r="D2108">
        <f>IF('2012-2019 combined'!D2108&lt;30,'2012-2019 combined'!D2108,30)</f>
        <v>27.51</v>
      </c>
      <c r="E2108">
        <f>'2012-2019 combined'!E2108*'2012-2019 sewage only'!$D2108/('2012-2019 sewage only'!$D2108+'2012-2019 sewage only'!$F2108)</f>
        <v>22.400000000000002</v>
      </c>
      <c r="F2108">
        <f>IF('2012-2019 combined'!D2108&lt;30, 0, '2012-2019 combined'!D2108-30)</f>
        <v>0</v>
      </c>
    </row>
    <row r="2109" spans="1:6" x14ac:dyDescent="0.25">
      <c r="A2109" s="4">
        <v>43229</v>
      </c>
      <c r="B2109" t="e">
        <f>'2012-2019 combined'!B2109*'2012-2019 sewage only'!$D2109/('2012-2019 sewage only'!$D2109+'2012-2019 sewage only'!$F2109)</f>
        <v>#VALUE!</v>
      </c>
      <c r="C2109">
        <f>'2012-2019 combined'!C2109*'2012-2019 sewage only'!$D2109/('2012-2019 sewage only'!$D2109+'2012-2019 sewage only'!$F2109)</f>
        <v>0</v>
      </c>
      <c r="D2109">
        <f>IF('2012-2019 combined'!D2109&lt;30,'2012-2019 combined'!D2109,30)</f>
        <v>28.86</v>
      </c>
      <c r="E2109" t="e">
        <f>'2012-2019 combined'!E2109*'2012-2019 sewage only'!$D2109/('2012-2019 sewage only'!$D2109+'2012-2019 sewage only'!$F2109)</f>
        <v>#VALUE!</v>
      </c>
      <c r="F2109">
        <f>IF('2012-2019 combined'!D2109&lt;30, 0, '2012-2019 combined'!D2109-30)</f>
        <v>0</v>
      </c>
    </row>
    <row r="2110" spans="1:6" x14ac:dyDescent="0.25">
      <c r="A2110" s="4">
        <v>43230</v>
      </c>
      <c r="B2110">
        <f>'2012-2019 combined'!B2110*'2012-2019 sewage only'!$D2110/('2012-2019 sewage only'!$D2110+'2012-2019 sewage only'!$F2110)</f>
        <v>8.14</v>
      </c>
      <c r="C2110">
        <f>'2012-2019 combined'!C2110*'2012-2019 sewage only'!$D2110/('2012-2019 sewage only'!$D2110+'2012-2019 sewage only'!$F2110)</f>
        <v>0</v>
      </c>
      <c r="D2110">
        <f>IF('2012-2019 combined'!D2110&lt;30,'2012-2019 combined'!D2110,30)</f>
        <v>24.6</v>
      </c>
      <c r="E2110" t="e">
        <f>'2012-2019 combined'!E2110*'2012-2019 sewage only'!$D2110/('2012-2019 sewage only'!$D2110+'2012-2019 sewage only'!$F2110)</f>
        <v>#VALUE!</v>
      </c>
      <c r="F2110">
        <f>IF('2012-2019 combined'!D2110&lt;30, 0, '2012-2019 combined'!D2110-30)</f>
        <v>0</v>
      </c>
    </row>
    <row r="2111" spans="1:6" x14ac:dyDescent="0.25">
      <c r="A2111" s="4">
        <v>43231</v>
      </c>
      <c r="B2111" t="e">
        <f>'2012-2019 combined'!B2111*'2012-2019 sewage only'!$D2111/('2012-2019 sewage only'!$D2111+'2012-2019 sewage only'!$F2111)</f>
        <v>#VALUE!</v>
      </c>
      <c r="C2111">
        <f>'2012-2019 combined'!C2111*'2012-2019 sewage only'!$D2111/('2012-2019 sewage only'!$D2111+'2012-2019 sewage only'!$F2111)</f>
        <v>0</v>
      </c>
      <c r="D2111">
        <f>IF('2012-2019 combined'!D2111&lt;30,'2012-2019 combined'!D2111,30)</f>
        <v>25.93</v>
      </c>
      <c r="E2111" t="e">
        <f>'2012-2019 combined'!E2111*'2012-2019 sewage only'!$D2111/('2012-2019 sewage only'!$D2111+'2012-2019 sewage only'!$F2111)</f>
        <v>#VALUE!</v>
      </c>
      <c r="F2111">
        <f>IF('2012-2019 combined'!D2111&lt;30, 0, '2012-2019 combined'!D2111-30)</f>
        <v>0</v>
      </c>
    </row>
    <row r="2112" spans="1:6" x14ac:dyDescent="0.25">
      <c r="A2112" s="4">
        <v>43232</v>
      </c>
      <c r="B2112" t="e">
        <f>'2012-2019 combined'!B2112*'2012-2019 sewage only'!$D2112/('2012-2019 sewage only'!$D2112+'2012-2019 sewage only'!$F2112)</f>
        <v>#VALUE!</v>
      </c>
      <c r="C2112">
        <f>'2012-2019 combined'!C2112*'2012-2019 sewage only'!$D2112/('2012-2019 sewage only'!$D2112+'2012-2019 sewage only'!$F2112)</f>
        <v>0</v>
      </c>
      <c r="D2112">
        <f>IF('2012-2019 combined'!D2112&lt;30,'2012-2019 combined'!D2112,30)</f>
        <v>25.21</v>
      </c>
      <c r="E2112" t="e">
        <f>'2012-2019 combined'!E2112*'2012-2019 sewage only'!$D2112/('2012-2019 sewage only'!$D2112+'2012-2019 sewage only'!$F2112)</f>
        <v>#VALUE!</v>
      </c>
      <c r="F2112">
        <f>IF('2012-2019 combined'!D2112&lt;30, 0, '2012-2019 combined'!D2112-30)</f>
        <v>0</v>
      </c>
    </row>
    <row r="2113" spans="1:6" x14ac:dyDescent="0.25">
      <c r="A2113" s="4">
        <v>43233</v>
      </c>
      <c r="B2113" t="e">
        <f>'2012-2019 combined'!B2113*'2012-2019 sewage only'!$D2113/('2012-2019 sewage only'!$D2113+'2012-2019 sewage only'!$F2113)</f>
        <v>#VALUE!</v>
      </c>
      <c r="C2113">
        <f>'2012-2019 combined'!C2113*'2012-2019 sewage only'!$D2113/('2012-2019 sewage only'!$D2113+'2012-2019 sewage only'!$F2113)</f>
        <v>0</v>
      </c>
      <c r="D2113">
        <f>IF('2012-2019 combined'!D2113&lt;30,'2012-2019 combined'!D2113,30)</f>
        <v>25.04</v>
      </c>
      <c r="E2113" t="e">
        <f>'2012-2019 combined'!E2113*'2012-2019 sewage only'!$D2113/('2012-2019 sewage only'!$D2113+'2012-2019 sewage only'!$F2113)</f>
        <v>#VALUE!</v>
      </c>
      <c r="F2113">
        <f>IF('2012-2019 combined'!D2113&lt;30, 0, '2012-2019 combined'!D2113-30)</f>
        <v>0</v>
      </c>
    </row>
    <row r="2114" spans="1:6" x14ac:dyDescent="0.25">
      <c r="A2114" s="4">
        <v>43234</v>
      </c>
      <c r="B2114" t="e">
        <f>'2012-2019 combined'!B2114*'2012-2019 sewage only'!$D2114/('2012-2019 sewage only'!$D2114+'2012-2019 sewage only'!$F2114)</f>
        <v>#VALUE!</v>
      </c>
      <c r="C2114">
        <f>'2012-2019 combined'!C2114*'2012-2019 sewage only'!$D2114/('2012-2019 sewage only'!$D2114+'2012-2019 sewage only'!$F2114)</f>
        <v>0</v>
      </c>
      <c r="D2114">
        <f>IF('2012-2019 combined'!D2114&lt;30,'2012-2019 combined'!D2114,30)</f>
        <v>23.25</v>
      </c>
      <c r="E2114" t="e">
        <f>'2012-2019 combined'!E2114*'2012-2019 sewage only'!$D2114/('2012-2019 sewage only'!$D2114+'2012-2019 sewage only'!$F2114)</f>
        <v>#VALUE!</v>
      </c>
      <c r="F2114">
        <f>IF('2012-2019 combined'!D2114&lt;30, 0, '2012-2019 combined'!D2114-30)</f>
        <v>0</v>
      </c>
    </row>
    <row r="2115" spans="1:6" x14ac:dyDescent="0.25">
      <c r="A2115" s="4">
        <v>43235</v>
      </c>
      <c r="B2115">
        <f>'2012-2019 combined'!B2115*'2012-2019 sewage only'!$D2115/('2012-2019 sewage only'!$D2115+'2012-2019 sewage only'!$F2115)</f>
        <v>9.48</v>
      </c>
      <c r="C2115">
        <f>'2012-2019 combined'!C2115*'2012-2019 sewage only'!$D2115/('2012-2019 sewage only'!$D2115+'2012-2019 sewage only'!$F2115)</f>
        <v>0.53400000000000003</v>
      </c>
      <c r="D2115">
        <f>IF('2012-2019 combined'!D2115&lt;30,'2012-2019 combined'!D2115,30)</f>
        <v>28.38</v>
      </c>
      <c r="E2115">
        <f>'2012-2019 combined'!E2115*'2012-2019 sewage only'!$D2115/('2012-2019 sewage only'!$D2115+'2012-2019 sewage only'!$F2115)</f>
        <v>13.2</v>
      </c>
      <c r="F2115">
        <f>IF('2012-2019 combined'!D2115&lt;30, 0, '2012-2019 combined'!D2115-30)</f>
        <v>0</v>
      </c>
    </row>
    <row r="2116" spans="1:6" x14ac:dyDescent="0.25">
      <c r="A2116" s="4">
        <v>43236</v>
      </c>
      <c r="B2116" t="e">
        <f>'2012-2019 combined'!B2116*'2012-2019 sewage only'!$D2116/('2012-2019 sewage only'!$D2116+'2012-2019 sewage only'!$F2116)</f>
        <v>#VALUE!</v>
      </c>
      <c r="C2116">
        <f>'2012-2019 combined'!C2116*'2012-2019 sewage only'!$D2116/('2012-2019 sewage only'!$D2116+'2012-2019 sewage only'!$F2116)</f>
        <v>0</v>
      </c>
      <c r="D2116">
        <f>IF('2012-2019 combined'!D2116&lt;30,'2012-2019 combined'!D2116,30)</f>
        <v>22.4</v>
      </c>
      <c r="E2116" t="e">
        <f>'2012-2019 combined'!E2116*'2012-2019 sewage only'!$D2116/('2012-2019 sewage only'!$D2116+'2012-2019 sewage only'!$F2116)</f>
        <v>#VALUE!</v>
      </c>
      <c r="F2116">
        <f>IF('2012-2019 combined'!D2116&lt;30, 0, '2012-2019 combined'!D2116-30)</f>
        <v>0</v>
      </c>
    </row>
    <row r="2117" spans="1:6" x14ac:dyDescent="0.25">
      <c r="A2117" s="4">
        <v>43237</v>
      </c>
      <c r="B2117">
        <f>'2012-2019 combined'!B2117*'2012-2019 sewage only'!$D2117/('2012-2019 sewage only'!$D2117+'2012-2019 sewage only'!$F2117)</f>
        <v>9.49</v>
      </c>
      <c r="C2117">
        <f>'2012-2019 combined'!C2117*'2012-2019 sewage only'!$D2117/('2012-2019 sewage only'!$D2117+'2012-2019 sewage only'!$F2117)</f>
        <v>0</v>
      </c>
      <c r="D2117">
        <f>IF('2012-2019 combined'!D2117&lt;30,'2012-2019 combined'!D2117,30)</f>
        <v>21.7</v>
      </c>
      <c r="E2117" t="e">
        <f>'2012-2019 combined'!E2117*'2012-2019 sewage only'!$D2117/('2012-2019 sewage only'!$D2117+'2012-2019 sewage only'!$F2117)</f>
        <v>#VALUE!</v>
      </c>
      <c r="F2117">
        <f>IF('2012-2019 combined'!D2117&lt;30, 0, '2012-2019 combined'!D2117-30)</f>
        <v>0</v>
      </c>
    </row>
    <row r="2118" spans="1:6" x14ac:dyDescent="0.25">
      <c r="A2118" s="4">
        <v>43238</v>
      </c>
      <c r="B2118">
        <f>'2012-2019 combined'!B2118*'2012-2019 sewage only'!$D2118/('2012-2019 sewage only'!$D2118+'2012-2019 sewage only'!$F2118)</f>
        <v>0</v>
      </c>
      <c r="C2118">
        <f>'2012-2019 combined'!C2118*'2012-2019 sewage only'!$D2118/('2012-2019 sewage only'!$D2118+'2012-2019 sewage only'!$F2118)</f>
        <v>0</v>
      </c>
      <c r="D2118">
        <f>IF('2012-2019 combined'!D2118&lt;30,'2012-2019 combined'!D2118,30)</f>
        <v>25.08</v>
      </c>
      <c r="E2118">
        <f>'2012-2019 combined'!E2118*'2012-2019 sewage only'!$D2118/('2012-2019 sewage only'!$D2118+'2012-2019 sewage only'!$F2118)</f>
        <v>0</v>
      </c>
      <c r="F2118">
        <f>IF('2012-2019 combined'!D2118&lt;30, 0, '2012-2019 combined'!D2118-30)</f>
        <v>0</v>
      </c>
    </row>
    <row r="2119" spans="1:6" x14ac:dyDescent="0.25">
      <c r="A2119" s="4">
        <v>43239</v>
      </c>
      <c r="B2119">
        <f>'2012-2019 combined'!B2119*'2012-2019 sewage only'!$D2119/('2012-2019 sewage only'!$D2119+'2012-2019 sewage only'!$F2119)</f>
        <v>0</v>
      </c>
      <c r="C2119">
        <f>'2012-2019 combined'!C2119*'2012-2019 sewage only'!$D2119/('2012-2019 sewage only'!$D2119+'2012-2019 sewage only'!$F2119)</f>
        <v>0</v>
      </c>
      <c r="D2119">
        <f>IF('2012-2019 combined'!D2119&lt;30,'2012-2019 combined'!D2119,30)</f>
        <v>24.19</v>
      </c>
      <c r="E2119">
        <f>'2012-2019 combined'!E2119*'2012-2019 sewage only'!$D2119/('2012-2019 sewage only'!$D2119+'2012-2019 sewage only'!$F2119)</f>
        <v>0</v>
      </c>
      <c r="F2119">
        <f>IF('2012-2019 combined'!D2119&lt;30, 0, '2012-2019 combined'!D2119-30)</f>
        <v>0</v>
      </c>
    </row>
    <row r="2120" spans="1:6" x14ac:dyDescent="0.25">
      <c r="A2120" s="4">
        <v>43240</v>
      </c>
      <c r="B2120">
        <f>'2012-2019 combined'!B2120*'2012-2019 sewage only'!$D2120/('2012-2019 sewage only'!$D2120+'2012-2019 sewage only'!$F2120)</f>
        <v>0</v>
      </c>
      <c r="C2120">
        <f>'2012-2019 combined'!C2120*'2012-2019 sewage only'!$D2120/('2012-2019 sewage only'!$D2120+'2012-2019 sewage only'!$F2120)</f>
        <v>0</v>
      </c>
      <c r="D2120">
        <f>IF('2012-2019 combined'!D2120&lt;30,'2012-2019 combined'!D2120,30)</f>
        <v>23.59</v>
      </c>
      <c r="E2120">
        <f>'2012-2019 combined'!E2120*'2012-2019 sewage only'!$D2120/('2012-2019 sewage only'!$D2120+'2012-2019 sewage only'!$F2120)</f>
        <v>0</v>
      </c>
      <c r="F2120">
        <f>IF('2012-2019 combined'!D2120&lt;30, 0, '2012-2019 combined'!D2120-30)</f>
        <v>0</v>
      </c>
    </row>
    <row r="2121" spans="1:6" x14ac:dyDescent="0.25">
      <c r="A2121" s="4">
        <v>43241</v>
      </c>
      <c r="B2121">
        <f>'2012-2019 combined'!B2121*'2012-2019 sewage only'!$D2121/('2012-2019 sewage only'!$D2121+'2012-2019 sewage only'!$F2121)</f>
        <v>0</v>
      </c>
      <c r="C2121">
        <f>'2012-2019 combined'!C2121*'2012-2019 sewage only'!$D2121/('2012-2019 sewage only'!$D2121+'2012-2019 sewage only'!$F2121)</f>
        <v>0</v>
      </c>
      <c r="D2121">
        <f>IF('2012-2019 combined'!D2121&lt;30,'2012-2019 combined'!D2121,30)</f>
        <v>24.41</v>
      </c>
      <c r="E2121">
        <f>'2012-2019 combined'!E2121*'2012-2019 sewage only'!$D2121/('2012-2019 sewage only'!$D2121+'2012-2019 sewage only'!$F2121)</f>
        <v>0</v>
      </c>
      <c r="F2121">
        <f>IF('2012-2019 combined'!D2121&lt;30, 0, '2012-2019 combined'!D2121-30)</f>
        <v>0</v>
      </c>
    </row>
    <row r="2122" spans="1:6" x14ac:dyDescent="0.25">
      <c r="A2122" s="4">
        <v>43242</v>
      </c>
      <c r="B2122">
        <f>'2012-2019 combined'!B2122*'2012-2019 sewage only'!$D2122/('2012-2019 sewage only'!$D2122+'2012-2019 sewage only'!$F2122)</f>
        <v>9.35</v>
      </c>
      <c r="C2122">
        <f>'2012-2019 combined'!C2122*'2012-2019 sewage only'!$D2122/('2012-2019 sewage only'!$D2122+'2012-2019 sewage only'!$F2122)</f>
        <v>0.502</v>
      </c>
      <c r="D2122">
        <f>IF('2012-2019 combined'!D2122&lt;30,'2012-2019 combined'!D2122,30)</f>
        <v>23.1</v>
      </c>
      <c r="E2122">
        <f>'2012-2019 combined'!E2122*'2012-2019 sewage only'!$D2122/('2012-2019 sewage only'!$D2122+'2012-2019 sewage only'!$F2122)</f>
        <v>24.1</v>
      </c>
      <c r="F2122">
        <f>IF('2012-2019 combined'!D2122&lt;30, 0, '2012-2019 combined'!D2122-30)</f>
        <v>0</v>
      </c>
    </row>
    <row r="2123" spans="1:6" x14ac:dyDescent="0.25">
      <c r="A2123" s="4">
        <v>43243</v>
      </c>
      <c r="B2123">
        <f>'2012-2019 combined'!B2123*'2012-2019 sewage only'!$D2123/('2012-2019 sewage only'!$D2123+'2012-2019 sewage only'!$F2123)</f>
        <v>0</v>
      </c>
      <c r="C2123">
        <f>'2012-2019 combined'!C2123*'2012-2019 sewage only'!$D2123/('2012-2019 sewage only'!$D2123+'2012-2019 sewage only'!$F2123)</f>
        <v>0</v>
      </c>
      <c r="D2123">
        <f>IF('2012-2019 combined'!D2123&lt;30,'2012-2019 combined'!D2123,30)</f>
        <v>23.2</v>
      </c>
      <c r="E2123">
        <f>'2012-2019 combined'!E2123*'2012-2019 sewage only'!$D2123/('2012-2019 sewage only'!$D2123+'2012-2019 sewage only'!$F2123)</f>
        <v>0</v>
      </c>
      <c r="F2123">
        <f>IF('2012-2019 combined'!D2123&lt;30, 0, '2012-2019 combined'!D2123-30)</f>
        <v>0</v>
      </c>
    </row>
    <row r="2124" spans="1:6" x14ac:dyDescent="0.25">
      <c r="A2124" s="4">
        <v>43244</v>
      </c>
      <c r="B2124">
        <f>'2012-2019 combined'!B2124*'2012-2019 sewage only'!$D2124/('2012-2019 sewage only'!$D2124+'2012-2019 sewage only'!$F2124)</f>
        <v>7.85</v>
      </c>
      <c r="C2124">
        <f>'2012-2019 combined'!C2124*'2012-2019 sewage only'!$D2124/('2012-2019 sewage only'!$D2124+'2012-2019 sewage only'!$F2124)</f>
        <v>0</v>
      </c>
      <c r="D2124">
        <f>IF('2012-2019 combined'!D2124&lt;30,'2012-2019 combined'!D2124,30)</f>
        <v>24.71</v>
      </c>
      <c r="E2124">
        <f>'2012-2019 combined'!E2124*'2012-2019 sewage only'!$D2124/('2012-2019 sewage only'!$D2124+'2012-2019 sewage only'!$F2124)</f>
        <v>0</v>
      </c>
      <c r="F2124">
        <f>IF('2012-2019 combined'!D2124&lt;30, 0, '2012-2019 combined'!D2124-30)</f>
        <v>0</v>
      </c>
    </row>
    <row r="2125" spans="1:6" x14ac:dyDescent="0.25">
      <c r="A2125" s="4">
        <v>43245</v>
      </c>
      <c r="B2125">
        <f>'2012-2019 combined'!B2125*'2012-2019 sewage only'!$D2125/('2012-2019 sewage only'!$D2125+'2012-2019 sewage only'!$F2125)</f>
        <v>0</v>
      </c>
      <c r="C2125">
        <f>'2012-2019 combined'!C2125*'2012-2019 sewage only'!$D2125/('2012-2019 sewage only'!$D2125+'2012-2019 sewage only'!$F2125)</f>
        <v>0</v>
      </c>
      <c r="D2125">
        <f>IF('2012-2019 combined'!D2125&lt;30,'2012-2019 combined'!D2125,30)</f>
        <v>26.9</v>
      </c>
      <c r="E2125">
        <f>'2012-2019 combined'!E2125*'2012-2019 sewage only'!$D2125/('2012-2019 sewage only'!$D2125+'2012-2019 sewage only'!$F2125)</f>
        <v>0</v>
      </c>
      <c r="F2125">
        <f>IF('2012-2019 combined'!D2125&lt;30, 0, '2012-2019 combined'!D2125-30)</f>
        <v>0</v>
      </c>
    </row>
    <row r="2126" spans="1:6" x14ac:dyDescent="0.25">
      <c r="A2126" s="4">
        <v>43246</v>
      </c>
      <c r="B2126">
        <f>'2012-2019 combined'!B2126*'2012-2019 sewage only'!$D2126/('2012-2019 sewage only'!$D2126+'2012-2019 sewage only'!$F2126)</f>
        <v>0</v>
      </c>
      <c r="C2126">
        <f>'2012-2019 combined'!C2126*'2012-2019 sewage only'!$D2126/('2012-2019 sewage only'!$D2126+'2012-2019 sewage only'!$F2126)</f>
        <v>0</v>
      </c>
      <c r="D2126">
        <f>IF('2012-2019 combined'!D2126&lt;30,'2012-2019 combined'!D2126,30)</f>
        <v>25.71</v>
      </c>
      <c r="E2126">
        <f>'2012-2019 combined'!E2126*'2012-2019 sewage only'!$D2126/('2012-2019 sewage only'!$D2126+'2012-2019 sewage only'!$F2126)</f>
        <v>0</v>
      </c>
      <c r="F2126">
        <f>IF('2012-2019 combined'!D2126&lt;30, 0, '2012-2019 combined'!D2126-30)</f>
        <v>0</v>
      </c>
    </row>
    <row r="2127" spans="1:6" x14ac:dyDescent="0.25">
      <c r="A2127" s="4">
        <v>43247</v>
      </c>
      <c r="B2127">
        <f>'2012-2019 combined'!B2127*'2012-2019 sewage only'!$D2127/('2012-2019 sewage only'!$D2127+'2012-2019 sewage only'!$F2127)</f>
        <v>0</v>
      </c>
      <c r="C2127">
        <f>'2012-2019 combined'!C2127*'2012-2019 sewage only'!$D2127/('2012-2019 sewage only'!$D2127+'2012-2019 sewage only'!$F2127)</f>
        <v>0</v>
      </c>
      <c r="D2127">
        <f>IF('2012-2019 combined'!D2127&lt;30,'2012-2019 combined'!D2127,30)</f>
        <v>25.17</v>
      </c>
      <c r="E2127">
        <f>'2012-2019 combined'!E2127*'2012-2019 sewage only'!$D2127/('2012-2019 sewage only'!$D2127+'2012-2019 sewage only'!$F2127)</f>
        <v>0</v>
      </c>
      <c r="F2127">
        <f>IF('2012-2019 combined'!D2127&lt;30, 0, '2012-2019 combined'!D2127-30)</f>
        <v>0</v>
      </c>
    </row>
    <row r="2128" spans="1:6" x14ac:dyDescent="0.25">
      <c r="A2128" s="4">
        <v>43248</v>
      </c>
      <c r="B2128">
        <f>'2012-2019 combined'!B2128*'2012-2019 sewage only'!$D2128/('2012-2019 sewage only'!$D2128+'2012-2019 sewage only'!$F2128)</f>
        <v>0</v>
      </c>
      <c r="C2128">
        <f>'2012-2019 combined'!C2128*'2012-2019 sewage only'!$D2128/('2012-2019 sewage only'!$D2128+'2012-2019 sewage only'!$F2128)</f>
        <v>0</v>
      </c>
      <c r="D2128">
        <f>IF('2012-2019 combined'!D2128&lt;30,'2012-2019 combined'!D2128,30)</f>
        <v>24.54</v>
      </c>
      <c r="E2128">
        <f>'2012-2019 combined'!E2128*'2012-2019 sewage only'!$D2128/('2012-2019 sewage only'!$D2128+'2012-2019 sewage only'!$F2128)</f>
        <v>0</v>
      </c>
      <c r="F2128">
        <f>IF('2012-2019 combined'!D2128&lt;30, 0, '2012-2019 combined'!D2128-30)</f>
        <v>0</v>
      </c>
    </row>
    <row r="2129" spans="1:6" x14ac:dyDescent="0.25">
      <c r="A2129" s="4">
        <v>43249</v>
      </c>
      <c r="B2129">
        <f>'2012-2019 combined'!B2129*'2012-2019 sewage only'!$D2129/('2012-2019 sewage only'!$D2129+'2012-2019 sewage only'!$F2129)</f>
        <v>9.1300000000000008</v>
      </c>
      <c r="C2129">
        <f>'2012-2019 combined'!C2129*'2012-2019 sewage only'!$D2129/('2012-2019 sewage only'!$D2129+'2012-2019 sewage only'!$F2129)</f>
        <v>0.92100000000000004</v>
      </c>
      <c r="D2129">
        <f>IF('2012-2019 combined'!D2129&lt;30,'2012-2019 combined'!D2129,30)</f>
        <v>26.11</v>
      </c>
      <c r="E2129">
        <f>'2012-2019 combined'!E2129*'2012-2019 sewage only'!$D2129/('2012-2019 sewage only'!$D2129+'2012-2019 sewage only'!$F2129)</f>
        <v>21.2</v>
      </c>
      <c r="F2129">
        <f>IF('2012-2019 combined'!D2129&lt;30, 0, '2012-2019 combined'!D2129-30)</f>
        <v>0</v>
      </c>
    </row>
    <row r="2130" spans="1:6" x14ac:dyDescent="0.25">
      <c r="A2130" s="4">
        <v>43250</v>
      </c>
      <c r="B2130">
        <f>'2012-2019 combined'!B2130*'2012-2019 sewage only'!$D2130/('2012-2019 sewage only'!$D2130+'2012-2019 sewage only'!$F2130)</f>
        <v>0</v>
      </c>
      <c r="C2130">
        <f>'2012-2019 combined'!C2130*'2012-2019 sewage only'!$D2130/('2012-2019 sewage only'!$D2130+'2012-2019 sewage only'!$F2130)</f>
        <v>0</v>
      </c>
      <c r="D2130">
        <f>IF('2012-2019 combined'!D2130&lt;30,'2012-2019 combined'!D2130,30)</f>
        <v>27.83</v>
      </c>
      <c r="E2130">
        <f>'2012-2019 combined'!E2130*'2012-2019 sewage only'!$D2130/('2012-2019 sewage only'!$D2130+'2012-2019 sewage only'!$F2130)</f>
        <v>0</v>
      </c>
      <c r="F2130">
        <f>IF('2012-2019 combined'!D2130&lt;30, 0, '2012-2019 combined'!D2130-30)</f>
        <v>0</v>
      </c>
    </row>
    <row r="2131" spans="1:6" x14ac:dyDescent="0.25">
      <c r="A2131" s="4">
        <v>43251</v>
      </c>
      <c r="B2131">
        <f>'2012-2019 combined'!B2131*'2012-2019 sewage only'!$D2131/('2012-2019 sewage only'!$D2131+'2012-2019 sewage only'!$F2131)</f>
        <v>8.86</v>
      </c>
      <c r="C2131">
        <f>'2012-2019 combined'!C2131*'2012-2019 sewage only'!$D2131/('2012-2019 sewage only'!$D2131+'2012-2019 sewage only'!$F2131)</f>
        <v>0</v>
      </c>
      <c r="D2131">
        <f>IF('2012-2019 combined'!D2131&lt;30,'2012-2019 combined'!D2131,30)</f>
        <v>24.03</v>
      </c>
      <c r="E2131">
        <f>'2012-2019 combined'!E2131*'2012-2019 sewage only'!$D2131/('2012-2019 sewage only'!$D2131+'2012-2019 sewage only'!$F2131)</f>
        <v>0</v>
      </c>
      <c r="F2131">
        <f>IF('2012-2019 combined'!D2131&lt;30, 0, '2012-2019 combined'!D2131-30)</f>
        <v>0</v>
      </c>
    </row>
    <row r="2132" spans="1:6" x14ac:dyDescent="0.25">
      <c r="A2132" s="4">
        <v>43252</v>
      </c>
      <c r="B2132">
        <f>'2012-2019 combined'!B2132*'2012-2019 sewage only'!$D2132/('2012-2019 sewage only'!$D2132+'2012-2019 sewage only'!$F2132)</f>
        <v>0</v>
      </c>
      <c r="C2132">
        <f>'2012-2019 combined'!C2132*'2012-2019 sewage only'!$D2132/('2012-2019 sewage only'!$D2132+'2012-2019 sewage only'!$F2132)</f>
        <v>0</v>
      </c>
      <c r="D2132">
        <f>IF('2012-2019 combined'!D2132&lt;30,'2012-2019 combined'!D2132,30)</f>
        <v>22.71</v>
      </c>
      <c r="E2132">
        <f>'2012-2019 combined'!E2132*'2012-2019 sewage only'!$D2132/('2012-2019 sewage only'!$D2132+'2012-2019 sewage only'!$F2132)</f>
        <v>0</v>
      </c>
      <c r="F2132">
        <f>IF('2012-2019 combined'!D2132&lt;30, 0, '2012-2019 combined'!D2132-30)</f>
        <v>0</v>
      </c>
    </row>
    <row r="2133" spans="1:6" x14ac:dyDescent="0.25">
      <c r="A2133" s="4">
        <v>43253</v>
      </c>
      <c r="B2133">
        <f>'2012-2019 combined'!B2133*'2012-2019 sewage only'!$D2133/('2012-2019 sewage only'!$D2133+'2012-2019 sewage only'!$F2133)</f>
        <v>0</v>
      </c>
      <c r="C2133">
        <f>'2012-2019 combined'!C2133*'2012-2019 sewage only'!$D2133/('2012-2019 sewage only'!$D2133+'2012-2019 sewage only'!$F2133)</f>
        <v>0</v>
      </c>
      <c r="D2133">
        <f>IF('2012-2019 combined'!D2133&lt;30,'2012-2019 combined'!D2133,30)</f>
        <v>21.69</v>
      </c>
      <c r="E2133">
        <f>'2012-2019 combined'!E2133*'2012-2019 sewage only'!$D2133/('2012-2019 sewage only'!$D2133+'2012-2019 sewage only'!$F2133)</f>
        <v>0</v>
      </c>
      <c r="F2133">
        <f>IF('2012-2019 combined'!D2133&lt;30, 0, '2012-2019 combined'!D2133-30)</f>
        <v>0</v>
      </c>
    </row>
    <row r="2134" spans="1:6" x14ac:dyDescent="0.25">
      <c r="A2134" s="4">
        <v>43254</v>
      </c>
      <c r="B2134">
        <f>'2012-2019 combined'!B2134*'2012-2019 sewage only'!$D2134/('2012-2019 sewage only'!$D2134+'2012-2019 sewage only'!$F2134)</f>
        <v>0</v>
      </c>
      <c r="C2134">
        <f>'2012-2019 combined'!C2134*'2012-2019 sewage only'!$D2134/('2012-2019 sewage only'!$D2134+'2012-2019 sewage only'!$F2134)</f>
        <v>0</v>
      </c>
      <c r="D2134">
        <f>IF('2012-2019 combined'!D2134&lt;30,'2012-2019 combined'!D2134,30)</f>
        <v>20.53</v>
      </c>
      <c r="E2134">
        <f>'2012-2019 combined'!E2134*'2012-2019 sewage only'!$D2134/('2012-2019 sewage only'!$D2134+'2012-2019 sewage only'!$F2134)</f>
        <v>0</v>
      </c>
      <c r="F2134">
        <f>IF('2012-2019 combined'!D2134&lt;30, 0, '2012-2019 combined'!D2134-30)</f>
        <v>0</v>
      </c>
    </row>
    <row r="2135" spans="1:6" x14ac:dyDescent="0.25">
      <c r="A2135" s="4">
        <v>43255</v>
      </c>
      <c r="B2135">
        <f>'2012-2019 combined'!B2135*'2012-2019 sewage only'!$D2135/('2012-2019 sewage only'!$D2135+'2012-2019 sewage only'!$F2135)</f>
        <v>0</v>
      </c>
      <c r="C2135">
        <f>'2012-2019 combined'!C2135*'2012-2019 sewage only'!$D2135/('2012-2019 sewage only'!$D2135+'2012-2019 sewage only'!$F2135)</f>
        <v>0</v>
      </c>
      <c r="D2135">
        <f>IF('2012-2019 combined'!D2135&lt;30,'2012-2019 combined'!D2135,30)</f>
        <v>21.31</v>
      </c>
      <c r="E2135">
        <f>'2012-2019 combined'!E2135*'2012-2019 sewage only'!$D2135/('2012-2019 sewage only'!$D2135+'2012-2019 sewage only'!$F2135)</f>
        <v>0</v>
      </c>
      <c r="F2135">
        <f>IF('2012-2019 combined'!D2135&lt;30, 0, '2012-2019 combined'!D2135-30)</f>
        <v>0</v>
      </c>
    </row>
    <row r="2136" spans="1:6" x14ac:dyDescent="0.25">
      <c r="A2136" s="4">
        <v>43256</v>
      </c>
      <c r="B2136">
        <f>'2012-2019 combined'!B2136*'2012-2019 sewage only'!$D2136/('2012-2019 sewage only'!$D2136+'2012-2019 sewage only'!$F2136)</f>
        <v>11.3</v>
      </c>
      <c r="C2136">
        <f>'2012-2019 combined'!C2136*'2012-2019 sewage only'!$D2136/('2012-2019 sewage only'!$D2136+'2012-2019 sewage only'!$F2136)</f>
        <v>0.90599999999999992</v>
      </c>
      <c r="D2136">
        <f>IF('2012-2019 combined'!D2136&lt;30,'2012-2019 combined'!D2136,30)</f>
        <v>22.03</v>
      </c>
      <c r="E2136">
        <f>'2012-2019 combined'!E2136*'2012-2019 sewage only'!$D2136/('2012-2019 sewage only'!$D2136+'2012-2019 sewage only'!$F2136)</f>
        <v>32.6</v>
      </c>
      <c r="F2136">
        <f>IF('2012-2019 combined'!D2136&lt;30, 0, '2012-2019 combined'!D2136-30)</f>
        <v>0</v>
      </c>
    </row>
    <row r="2137" spans="1:6" x14ac:dyDescent="0.25">
      <c r="A2137" s="4">
        <v>43257</v>
      </c>
      <c r="B2137">
        <f>'2012-2019 combined'!B2137*'2012-2019 sewage only'!$D2137/('2012-2019 sewage only'!$D2137+'2012-2019 sewage only'!$F2137)</f>
        <v>0</v>
      </c>
      <c r="C2137">
        <f>'2012-2019 combined'!C2137*'2012-2019 sewage only'!$D2137/('2012-2019 sewage only'!$D2137+'2012-2019 sewage only'!$F2137)</f>
        <v>0</v>
      </c>
      <c r="D2137">
        <f>IF('2012-2019 combined'!D2137&lt;30,'2012-2019 combined'!D2137,30)</f>
        <v>22.08</v>
      </c>
      <c r="E2137">
        <f>'2012-2019 combined'!E2137*'2012-2019 sewage only'!$D2137/('2012-2019 sewage only'!$D2137+'2012-2019 sewage only'!$F2137)</f>
        <v>0</v>
      </c>
      <c r="F2137">
        <f>IF('2012-2019 combined'!D2137&lt;30, 0, '2012-2019 combined'!D2137-30)</f>
        <v>0</v>
      </c>
    </row>
    <row r="2138" spans="1:6" x14ac:dyDescent="0.25">
      <c r="A2138" s="4">
        <v>43258</v>
      </c>
      <c r="B2138">
        <f>'2012-2019 combined'!B2138*'2012-2019 sewage only'!$D2138/('2012-2019 sewage only'!$D2138+'2012-2019 sewage only'!$F2138)</f>
        <v>11.7</v>
      </c>
      <c r="C2138">
        <f>'2012-2019 combined'!C2138*'2012-2019 sewage only'!$D2138/('2012-2019 sewage only'!$D2138+'2012-2019 sewage only'!$F2138)</f>
        <v>0</v>
      </c>
      <c r="D2138">
        <f>IF('2012-2019 combined'!D2138&lt;30,'2012-2019 combined'!D2138,30)</f>
        <v>22.86</v>
      </c>
      <c r="E2138">
        <f>'2012-2019 combined'!E2138*'2012-2019 sewage only'!$D2138/('2012-2019 sewage only'!$D2138+'2012-2019 sewage only'!$F2138)</f>
        <v>0</v>
      </c>
      <c r="F2138">
        <f>IF('2012-2019 combined'!D2138&lt;30, 0, '2012-2019 combined'!D2138-30)</f>
        <v>0</v>
      </c>
    </row>
    <row r="2139" spans="1:6" x14ac:dyDescent="0.25">
      <c r="A2139" s="4">
        <v>43259</v>
      </c>
      <c r="B2139">
        <f>'2012-2019 combined'!B2139*'2012-2019 sewage only'!$D2139/('2012-2019 sewage only'!$D2139+'2012-2019 sewage only'!$F2139)</f>
        <v>0</v>
      </c>
      <c r="C2139">
        <f>'2012-2019 combined'!C2139*'2012-2019 sewage only'!$D2139/('2012-2019 sewage only'!$D2139+'2012-2019 sewage only'!$F2139)</f>
        <v>0</v>
      </c>
      <c r="D2139">
        <f>IF('2012-2019 combined'!D2139&lt;30,'2012-2019 combined'!D2139,30)</f>
        <v>22.41</v>
      </c>
      <c r="E2139">
        <f>'2012-2019 combined'!E2139*'2012-2019 sewage only'!$D2139/('2012-2019 sewage only'!$D2139+'2012-2019 sewage only'!$F2139)</f>
        <v>0</v>
      </c>
      <c r="F2139">
        <f>IF('2012-2019 combined'!D2139&lt;30, 0, '2012-2019 combined'!D2139-30)</f>
        <v>0</v>
      </c>
    </row>
    <row r="2140" spans="1:6" x14ac:dyDescent="0.25">
      <c r="A2140" s="4">
        <v>43260</v>
      </c>
      <c r="B2140">
        <f>'2012-2019 combined'!B2140*'2012-2019 sewage only'!$D2140/('2012-2019 sewage only'!$D2140+'2012-2019 sewage only'!$F2140)</f>
        <v>0</v>
      </c>
      <c r="C2140">
        <f>'2012-2019 combined'!C2140*'2012-2019 sewage only'!$D2140/('2012-2019 sewage only'!$D2140+'2012-2019 sewage only'!$F2140)</f>
        <v>0</v>
      </c>
      <c r="D2140">
        <f>IF('2012-2019 combined'!D2140&lt;30,'2012-2019 combined'!D2140,30)</f>
        <v>23.56</v>
      </c>
      <c r="E2140">
        <f>'2012-2019 combined'!E2140*'2012-2019 sewage only'!$D2140/('2012-2019 sewage only'!$D2140+'2012-2019 sewage only'!$F2140)</f>
        <v>0</v>
      </c>
      <c r="F2140">
        <f>IF('2012-2019 combined'!D2140&lt;30, 0, '2012-2019 combined'!D2140-30)</f>
        <v>0</v>
      </c>
    </row>
    <row r="2141" spans="1:6" x14ac:dyDescent="0.25">
      <c r="A2141" s="4">
        <v>43261</v>
      </c>
      <c r="B2141">
        <f>'2012-2019 combined'!B2141*'2012-2019 sewage only'!$D2141/('2012-2019 sewage only'!$D2141+'2012-2019 sewage only'!$F2141)</f>
        <v>0</v>
      </c>
      <c r="C2141">
        <f>'2012-2019 combined'!C2141*'2012-2019 sewage only'!$D2141/('2012-2019 sewage only'!$D2141+'2012-2019 sewage only'!$F2141)</f>
        <v>0</v>
      </c>
      <c r="D2141">
        <f>IF('2012-2019 combined'!D2141&lt;30,'2012-2019 combined'!D2141,30)</f>
        <v>30</v>
      </c>
      <c r="E2141">
        <f>'2012-2019 combined'!E2141*'2012-2019 sewage only'!$D2141/('2012-2019 sewage only'!$D2141+'2012-2019 sewage only'!$F2141)</f>
        <v>0</v>
      </c>
      <c r="F2141">
        <f>IF('2012-2019 combined'!D2141&lt;30, 0, '2012-2019 combined'!D2141-30)</f>
        <v>8.3800000000000026</v>
      </c>
    </row>
    <row r="2142" spans="1:6" x14ac:dyDescent="0.25">
      <c r="A2142" s="4">
        <v>43262</v>
      </c>
      <c r="B2142">
        <f>'2012-2019 combined'!B2142*'2012-2019 sewage only'!$D2142/('2012-2019 sewage only'!$D2142+'2012-2019 sewage only'!$F2142)</f>
        <v>0</v>
      </c>
      <c r="C2142">
        <f>'2012-2019 combined'!C2142*'2012-2019 sewage only'!$D2142/('2012-2019 sewage only'!$D2142+'2012-2019 sewage only'!$F2142)</f>
        <v>0</v>
      </c>
      <c r="D2142">
        <f>IF('2012-2019 combined'!D2142&lt;30,'2012-2019 combined'!D2142,30)</f>
        <v>30</v>
      </c>
      <c r="E2142">
        <f>'2012-2019 combined'!E2142*'2012-2019 sewage only'!$D2142/('2012-2019 sewage only'!$D2142+'2012-2019 sewage only'!$F2142)</f>
        <v>0</v>
      </c>
      <c r="F2142">
        <f>IF('2012-2019 combined'!D2142&lt;30, 0, '2012-2019 combined'!D2142-30)</f>
        <v>25.119999999999997</v>
      </c>
    </row>
    <row r="2143" spans="1:6" x14ac:dyDescent="0.25">
      <c r="A2143" s="4">
        <v>43263</v>
      </c>
      <c r="B2143">
        <f>'2012-2019 combined'!B2143*'2012-2019 sewage only'!$D2143/('2012-2019 sewage only'!$D2143+'2012-2019 sewage only'!$F2143)</f>
        <v>5.4338927548096603</v>
      </c>
      <c r="C2143">
        <f>'2012-2019 combined'!C2143*'2012-2019 sewage only'!$D2143/('2012-2019 sewage only'!$D2143+'2012-2019 sewage only'!$F2143)</f>
        <v>2.2288170282439621</v>
      </c>
      <c r="D2143">
        <f>IF('2012-2019 combined'!D2143&lt;30,'2012-2019 combined'!D2143,30)</f>
        <v>30</v>
      </c>
      <c r="E2143">
        <f>'2012-2019 combined'!E2143*'2012-2019 sewage only'!$D2143/('2012-2019 sewage only'!$D2143+'2012-2019 sewage only'!$F2143)</f>
        <v>12.955382726156365</v>
      </c>
      <c r="F2143">
        <f>IF('2012-2019 combined'!D2143&lt;30, 0, '2012-2019 combined'!D2143-30)</f>
        <v>18.86</v>
      </c>
    </row>
    <row r="2144" spans="1:6" x14ac:dyDescent="0.25">
      <c r="A2144" s="4">
        <v>43264</v>
      </c>
      <c r="B2144">
        <f>'2012-2019 combined'!B2144*'2012-2019 sewage only'!$D2144/('2012-2019 sewage only'!$D2144+'2012-2019 sewage only'!$F2144)</f>
        <v>0</v>
      </c>
      <c r="C2144">
        <f>'2012-2019 combined'!C2144*'2012-2019 sewage only'!$D2144/('2012-2019 sewage only'!$D2144+'2012-2019 sewage only'!$F2144)</f>
        <v>0</v>
      </c>
      <c r="D2144">
        <f>IF('2012-2019 combined'!D2144&lt;30,'2012-2019 combined'!D2144,30)</f>
        <v>30</v>
      </c>
      <c r="E2144">
        <f>'2012-2019 combined'!E2144*'2012-2019 sewage only'!$D2144/('2012-2019 sewage only'!$D2144+'2012-2019 sewage only'!$F2144)</f>
        <v>0</v>
      </c>
      <c r="F2144">
        <f>IF('2012-2019 combined'!D2144&lt;30, 0, '2012-2019 combined'!D2144-30)</f>
        <v>0.71000000000000085</v>
      </c>
    </row>
    <row r="2145" spans="1:6" x14ac:dyDescent="0.25">
      <c r="A2145" s="4">
        <v>43265</v>
      </c>
      <c r="B2145">
        <f>'2012-2019 combined'!B2145*'2012-2019 sewage only'!$D2145/('2012-2019 sewage only'!$D2145+'2012-2019 sewage only'!$F2145)</f>
        <v>8.7100000000000009</v>
      </c>
      <c r="C2145">
        <f>'2012-2019 combined'!C2145*'2012-2019 sewage only'!$D2145/('2012-2019 sewage only'!$D2145+'2012-2019 sewage only'!$F2145)</f>
        <v>0</v>
      </c>
      <c r="D2145">
        <f>IF('2012-2019 combined'!D2145&lt;30,'2012-2019 combined'!D2145,30)</f>
        <v>27.61</v>
      </c>
      <c r="E2145">
        <f>'2012-2019 combined'!E2145*'2012-2019 sewage only'!$D2145/('2012-2019 sewage only'!$D2145+'2012-2019 sewage only'!$F2145)</f>
        <v>0</v>
      </c>
      <c r="F2145">
        <f>IF('2012-2019 combined'!D2145&lt;30, 0, '2012-2019 combined'!D2145-30)</f>
        <v>0</v>
      </c>
    </row>
    <row r="2146" spans="1:6" x14ac:dyDescent="0.25">
      <c r="A2146" s="4">
        <v>43266</v>
      </c>
      <c r="B2146">
        <f>'2012-2019 combined'!B2146*'2012-2019 sewage only'!$D2146/('2012-2019 sewage only'!$D2146+'2012-2019 sewage only'!$F2146)</f>
        <v>0</v>
      </c>
      <c r="C2146">
        <f>'2012-2019 combined'!C2146*'2012-2019 sewage only'!$D2146/('2012-2019 sewage only'!$D2146+'2012-2019 sewage only'!$F2146)</f>
        <v>0</v>
      </c>
      <c r="D2146">
        <f>IF('2012-2019 combined'!D2146&lt;30,'2012-2019 combined'!D2146,30)</f>
        <v>27.02</v>
      </c>
      <c r="E2146">
        <f>'2012-2019 combined'!E2146*'2012-2019 sewage only'!$D2146/('2012-2019 sewage only'!$D2146+'2012-2019 sewage only'!$F2146)</f>
        <v>0</v>
      </c>
      <c r="F2146">
        <f>IF('2012-2019 combined'!D2146&lt;30, 0, '2012-2019 combined'!D2146-30)</f>
        <v>0</v>
      </c>
    </row>
    <row r="2147" spans="1:6" x14ac:dyDescent="0.25">
      <c r="A2147" s="4">
        <v>43267</v>
      </c>
      <c r="B2147">
        <f>'2012-2019 combined'!B2147*'2012-2019 sewage only'!$D2147/('2012-2019 sewage only'!$D2147+'2012-2019 sewage only'!$F2147)</f>
        <v>0</v>
      </c>
      <c r="C2147">
        <f>'2012-2019 combined'!C2147*'2012-2019 sewage only'!$D2147/('2012-2019 sewage only'!$D2147+'2012-2019 sewage only'!$F2147)</f>
        <v>0</v>
      </c>
      <c r="D2147">
        <f>IF('2012-2019 combined'!D2147&lt;30,'2012-2019 combined'!D2147,30)</f>
        <v>25.71</v>
      </c>
      <c r="E2147">
        <f>'2012-2019 combined'!E2147*'2012-2019 sewage only'!$D2147/('2012-2019 sewage only'!$D2147+'2012-2019 sewage only'!$F2147)</f>
        <v>0</v>
      </c>
      <c r="F2147">
        <f>IF('2012-2019 combined'!D2147&lt;30, 0, '2012-2019 combined'!D2147-30)</f>
        <v>0</v>
      </c>
    </row>
    <row r="2148" spans="1:6" x14ac:dyDescent="0.25">
      <c r="A2148" s="4">
        <v>43268</v>
      </c>
      <c r="B2148">
        <f>'2012-2019 combined'!B2148*'2012-2019 sewage only'!$D2148/('2012-2019 sewage only'!$D2148+'2012-2019 sewage only'!$F2148)</f>
        <v>0</v>
      </c>
      <c r="C2148">
        <f>'2012-2019 combined'!C2148*'2012-2019 sewage only'!$D2148/('2012-2019 sewage only'!$D2148+'2012-2019 sewage only'!$F2148)</f>
        <v>0</v>
      </c>
      <c r="D2148">
        <f>IF('2012-2019 combined'!D2148&lt;30,'2012-2019 combined'!D2148,30)</f>
        <v>24.97</v>
      </c>
      <c r="E2148">
        <f>'2012-2019 combined'!E2148*'2012-2019 sewage only'!$D2148/('2012-2019 sewage only'!$D2148+'2012-2019 sewage only'!$F2148)</f>
        <v>0</v>
      </c>
      <c r="F2148">
        <f>IF('2012-2019 combined'!D2148&lt;30, 0, '2012-2019 combined'!D2148-30)</f>
        <v>0</v>
      </c>
    </row>
    <row r="2149" spans="1:6" x14ac:dyDescent="0.25">
      <c r="A2149" s="4">
        <v>43269</v>
      </c>
      <c r="B2149">
        <f>'2012-2019 combined'!B2149*'2012-2019 sewage only'!$D2149/('2012-2019 sewage only'!$D2149+'2012-2019 sewage only'!$F2149)</f>
        <v>0</v>
      </c>
      <c r="C2149">
        <f>'2012-2019 combined'!C2149*'2012-2019 sewage only'!$D2149/('2012-2019 sewage only'!$D2149+'2012-2019 sewage only'!$F2149)</f>
        <v>0</v>
      </c>
      <c r="D2149">
        <f>IF('2012-2019 combined'!D2149&lt;30,'2012-2019 combined'!D2149,30)</f>
        <v>26.88</v>
      </c>
      <c r="E2149">
        <f>'2012-2019 combined'!E2149*'2012-2019 sewage only'!$D2149/('2012-2019 sewage only'!$D2149+'2012-2019 sewage only'!$F2149)</f>
        <v>0</v>
      </c>
      <c r="F2149">
        <f>IF('2012-2019 combined'!D2149&lt;30, 0, '2012-2019 combined'!D2149-30)</f>
        <v>0</v>
      </c>
    </row>
    <row r="2150" spans="1:6" x14ac:dyDescent="0.25">
      <c r="A2150" s="4">
        <v>43270</v>
      </c>
      <c r="B2150">
        <f>'2012-2019 combined'!B2150*'2012-2019 sewage only'!$D2150/('2012-2019 sewage only'!$D2150+'2012-2019 sewage only'!$F2150)</f>
        <v>11.300000000000002</v>
      </c>
      <c r="C2150">
        <f>'2012-2019 combined'!C2150*'2012-2019 sewage only'!$D2150/('2012-2019 sewage only'!$D2150+'2012-2019 sewage only'!$F2150)</f>
        <v>0.75900000000000001</v>
      </c>
      <c r="D2150">
        <f>IF('2012-2019 combined'!D2150&lt;30,'2012-2019 combined'!D2150,30)</f>
        <v>29.22</v>
      </c>
      <c r="E2150">
        <f>'2012-2019 combined'!E2150*'2012-2019 sewage only'!$D2150/('2012-2019 sewage only'!$D2150+'2012-2019 sewage only'!$F2150)</f>
        <v>23</v>
      </c>
      <c r="F2150">
        <f>IF('2012-2019 combined'!D2150&lt;30, 0, '2012-2019 combined'!D2150-30)</f>
        <v>0</v>
      </c>
    </row>
    <row r="2151" spans="1:6" x14ac:dyDescent="0.25">
      <c r="A2151" s="4">
        <v>43271</v>
      </c>
      <c r="B2151">
        <f>'2012-2019 combined'!B2151*'2012-2019 sewage only'!$D2151/('2012-2019 sewage only'!$D2151+'2012-2019 sewage only'!$F2151)</f>
        <v>0</v>
      </c>
      <c r="C2151">
        <f>'2012-2019 combined'!C2151*'2012-2019 sewage only'!$D2151/('2012-2019 sewage only'!$D2151+'2012-2019 sewage only'!$F2151)</f>
        <v>0</v>
      </c>
      <c r="D2151">
        <f>IF('2012-2019 combined'!D2151&lt;30,'2012-2019 combined'!D2151,30)</f>
        <v>30</v>
      </c>
      <c r="E2151">
        <f>'2012-2019 combined'!E2151*'2012-2019 sewage only'!$D2151/('2012-2019 sewage only'!$D2151+'2012-2019 sewage only'!$F2151)</f>
        <v>0</v>
      </c>
      <c r="F2151">
        <f>IF('2012-2019 combined'!D2151&lt;30, 0, '2012-2019 combined'!D2151-30)</f>
        <v>4.9799999999999969</v>
      </c>
    </row>
    <row r="2152" spans="1:6" x14ac:dyDescent="0.25">
      <c r="A2152" s="4">
        <v>43272</v>
      </c>
      <c r="B2152">
        <f>'2012-2019 combined'!B2152*'2012-2019 sewage only'!$D2152/('2012-2019 sewage only'!$D2152+'2012-2019 sewage only'!$F2152)</f>
        <v>4.3219757603475877</v>
      </c>
      <c r="C2152">
        <f>'2012-2019 combined'!C2152*'2012-2019 sewage only'!$D2152/('2012-2019 sewage only'!$D2152+'2012-2019 sewage only'!$F2152)</f>
        <v>0</v>
      </c>
      <c r="D2152">
        <f>IF('2012-2019 combined'!D2152&lt;30,'2012-2019 combined'!D2152,30)</f>
        <v>30</v>
      </c>
      <c r="E2152">
        <f>'2012-2019 combined'!E2152*'2012-2019 sewage only'!$D2152/('2012-2019 sewage only'!$D2152+'2012-2019 sewage only'!$F2152)</f>
        <v>0</v>
      </c>
      <c r="F2152">
        <f>IF('2012-2019 combined'!D2152&lt;30, 0, '2012-2019 combined'!D2152-30)</f>
        <v>13.729999999999997</v>
      </c>
    </row>
    <row r="2153" spans="1:6" x14ac:dyDescent="0.25">
      <c r="A2153" s="4">
        <v>43273</v>
      </c>
      <c r="B2153">
        <f>'2012-2019 combined'!B2153*'2012-2019 sewage only'!$D2153/('2012-2019 sewage only'!$D2153+'2012-2019 sewage only'!$F2153)</f>
        <v>0</v>
      </c>
      <c r="C2153">
        <f>'2012-2019 combined'!C2153*'2012-2019 sewage only'!$D2153/('2012-2019 sewage only'!$D2153+'2012-2019 sewage only'!$F2153)</f>
        <v>0</v>
      </c>
      <c r="D2153">
        <f>IF('2012-2019 combined'!D2153&lt;30,'2012-2019 combined'!D2153,30)</f>
        <v>30</v>
      </c>
      <c r="E2153">
        <f>'2012-2019 combined'!E2153*'2012-2019 sewage only'!$D2153/('2012-2019 sewage only'!$D2153+'2012-2019 sewage only'!$F2153)</f>
        <v>0</v>
      </c>
      <c r="F2153">
        <f>IF('2012-2019 combined'!D2153&lt;30, 0, '2012-2019 combined'!D2153-30)</f>
        <v>15.57</v>
      </c>
    </row>
    <row r="2154" spans="1:6" x14ac:dyDescent="0.25">
      <c r="A2154" s="4">
        <v>43274</v>
      </c>
      <c r="B2154">
        <f>'2012-2019 combined'!B2154*'2012-2019 sewage only'!$D2154/('2012-2019 sewage only'!$D2154+'2012-2019 sewage only'!$F2154)</f>
        <v>0</v>
      </c>
      <c r="C2154">
        <f>'2012-2019 combined'!C2154*'2012-2019 sewage only'!$D2154/('2012-2019 sewage only'!$D2154+'2012-2019 sewage only'!$F2154)</f>
        <v>0</v>
      </c>
      <c r="D2154">
        <f>IF('2012-2019 combined'!D2154&lt;30,'2012-2019 combined'!D2154,30)</f>
        <v>30</v>
      </c>
      <c r="E2154">
        <f>'2012-2019 combined'!E2154*'2012-2019 sewage only'!$D2154/('2012-2019 sewage only'!$D2154+'2012-2019 sewage only'!$F2154)</f>
        <v>0</v>
      </c>
      <c r="F2154">
        <f>IF('2012-2019 combined'!D2154&lt;30, 0, '2012-2019 combined'!D2154-30)</f>
        <v>1.8500000000000014</v>
      </c>
    </row>
    <row r="2155" spans="1:6" x14ac:dyDescent="0.25">
      <c r="A2155" s="4">
        <v>43275</v>
      </c>
      <c r="B2155">
        <f>'2012-2019 combined'!B2155*'2012-2019 sewage only'!$D2155/('2012-2019 sewage only'!$D2155+'2012-2019 sewage only'!$F2155)</f>
        <v>0</v>
      </c>
      <c r="C2155">
        <f>'2012-2019 combined'!C2155*'2012-2019 sewage only'!$D2155/('2012-2019 sewage only'!$D2155+'2012-2019 sewage only'!$F2155)</f>
        <v>0</v>
      </c>
      <c r="D2155">
        <f>IF('2012-2019 combined'!D2155&lt;30,'2012-2019 combined'!D2155,30)</f>
        <v>29.03</v>
      </c>
      <c r="E2155">
        <f>'2012-2019 combined'!E2155*'2012-2019 sewage only'!$D2155/('2012-2019 sewage only'!$D2155+'2012-2019 sewage only'!$F2155)</f>
        <v>0</v>
      </c>
      <c r="F2155">
        <f>IF('2012-2019 combined'!D2155&lt;30, 0, '2012-2019 combined'!D2155-30)</f>
        <v>0</v>
      </c>
    </row>
    <row r="2156" spans="1:6" x14ac:dyDescent="0.25">
      <c r="A2156" s="4">
        <v>43276</v>
      </c>
      <c r="B2156">
        <f>'2012-2019 combined'!B2156*'2012-2019 sewage only'!$D2156/('2012-2019 sewage only'!$D2156+'2012-2019 sewage only'!$F2156)</f>
        <v>0</v>
      </c>
      <c r="C2156">
        <f>'2012-2019 combined'!C2156*'2012-2019 sewage only'!$D2156/('2012-2019 sewage only'!$D2156+'2012-2019 sewage only'!$F2156)</f>
        <v>0</v>
      </c>
      <c r="D2156">
        <f>IF('2012-2019 combined'!D2156&lt;30,'2012-2019 combined'!D2156,30)</f>
        <v>30</v>
      </c>
      <c r="E2156">
        <f>'2012-2019 combined'!E2156*'2012-2019 sewage only'!$D2156/('2012-2019 sewage only'!$D2156+'2012-2019 sewage only'!$F2156)</f>
        <v>0</v>
      </c>
      <c r="F2156">
        <f>IF('2012-2019 combined'!D2156&lt;30, 0, '2012-2019 combined'!D2156-30)</f>
        <v>1.7300000000000004</v>
      </c>
    </row>
    <row r="2157" spans="1:6" x14ac:dyDescent="0.25">
      <c r="A2157" s="4">
        <v>43277</v>
      </c>
      <c r="B2157">
        <f>'2012-2019 combined'!B2157*'2012-2019 sewage only'!$D2157/('2012-2019 sewage only'!$D2157+'2012-2019 sewage only'!$F2157)</f>
        <v>5.0627615062761508</v>
      </c>
      <c r="C2157">
        <f>'2012-2019 combined'!C2157*'2012-2019 sewage only'!$D2157/('2012-2019 sewage only'!$D2157+'2012-2019 sewage only'!$F2157)</f>
        <v>1.7154811715481169</v>
      </c>
      <c r="D2157">
        <f>IF('2012-2019 combined'!D2157&lt;30,'2012-2019 combined'!D2157,30)</f>
        <v>30</v>
      </c>
      <c r="E2157">
        <f>'2012-2019 combined'!E2157*'2012-2019 sewage only'!$D2157/('2012-2019 sewage only'!$D2157+'2012-2019 sewage only'!$F2157)</f>
        <v>17.656903765690377</v>
      </c>
      <c r="F2157">
        <f>IF('2012-2019 combined'!D2157&lt;30, 0, '2012-2019 combined'!D2157-30)</f>
        <v>5.8500000000000014</v>
      </c>
    </row>
    <row r="2158" spans="1:6" x14ac:dyDescent="0.25">
      <c r="A2158" s="4">
        <v>43278</v>
      </c>
      <c r="B2158">
        <f>'2012-2019 combined'!B2158*'2012-2019 sewage only'!$D2158/('2012-2019 sewage only'!$D2158+'2012-2019 sewage only'!$F2158)</f>
        <v>0</v>
      </c>
      <c r="C2158">
        <f>'2012-2019 combined'!C2158*'2012-2019 sewage only'!$D2158/('2012-2019 sewage only'!$D2158+'2012-2019 sewage only'!$F2158)</f>
        <v>0</v>
      </c>
      <c r="D2158">
        <f>IF('2012-2019 combined'!D2158&lt;30,'2012-2019 combined'!D2158,30)</f>
        <v>28.18</v>
      </c>
      <c r="E2158">
        <f>'2012-2019 combined'!E2158*'2012-2019 sewage only'!$D2158/('2012-2019 sewage only'!$D2158+'2012-2019 sewage only'!$F2158)</f>
        <v>0</v>
      </c>
      <c r="F2158">
        <f>IF('2012-2019 combined'!D2158&lt;30, 0, '2012-2019 combined'!D2158-30)</f>
        <v>0</v>
      </c>
    </row>
    <row r="2159" spans="1:6" x14ac:dyDescent="0.25">
      <c r="A2159" s="4">
        <v>43279</v>
      </c>
      <c r="B2159">
        <f>'2012-2019 combined'!B2159*'2012-2019 sewage only'!$D2159/('2012-2019 sewage only'!$D2159+'2012-2019 sewage only'!$F2159)</f>
        <v>7.5100000000000007</v>
      </c>
      <c r="C2159">
        <f>'2012-2019 combined'!C2159*'2012-2019 sewage only'!$D2159/('2012-2019 sewage only'!$D2159+'2012-2019 sewage only'!$F2159)</f>
        <v>0</v>
      </c>
      <c r="D2159">
        <f>IF('2012-2019 combined'!D2159&lt;30,'2012-2019 combined'!D2159,30)</f>
        <v>27.9</v>
      </c>
      <c r="E2159">
        <f>'2012-2019 combined'!E2159*'2012-2019 sewage only'!$D2159/('2012-2019 sewage only'!$D2159+'2012-2019 sewage only'!$F2159)</f>
        <v>0</v>
      </c>
      <c r="F2159">
        <f>IF('2012-2019 combined'!D2159&lt;30, 0, '2012-2019 combined'!D2159-30)</f>
        <v>0</v>
      </c>
    </row>
    <row r="2160" spans="1:6" x14ac:dyDescent="0.25">
      <c r="A2160" s="4">
        <v>43280</v>
      </c>
      <c r="B2160">
        <f>'2012-2019 combined'!B2160*'2012-2019 sewage only'!$D2160/('2012-2019 sewage only'!$D2160+'2012-2019 sewage only'!$F2160)</f>
        <v>0</v>
      </c>
      <c r="C2160">
        <f>'2012-2019 combined'!C2160*'2012-2019 sewage only'!$D2160/('2012-2019 sewage only'!$D2160+'2012-2019 sewage only'!$F2160)</f>
        <v>0</v>
      </c>
      <c r="D2160">
        <f>IF('2012-2019 combined'!D2160&lt;30,'2012-2019 combined'!D2160,30)</f>
        <v>27.82</v>
      </c>
      <c r="E2160">
        <f>'2012-2019 combined'!E2160*'2012-2019 sewage only'!$D2160/('2012-2019 sewage only'!$D2160+'2012-2019 sewage only'!$F2160)</f>
        <v>0</v>
      </c>
      <c r="F2160">
        <f>IF('2012-2019 combined'!D2160&lt;30, 0, '2012-2019 combined'!D2160-30)</f>
        <v>0</v>
      </c>
    </row>
    <row r="2161" spans="1:6" x14ac:dyDescent="0.25">
      <c r="A2161" s="4">
        <v>43281</v>
      </c>
      <c r="B2161">
        <f>'2012-2019 combined'!B2161*'2012-2019 sewage only'!$D2161/('2012-2019 sewage only'!$D2161+'2012-2019 sewage only'!$F2161)</f>
        <v>0</v>
      </c>
      <c r="C2161">
        <f>'2012-2019 combined'!C2161*'2012-2019 sewage only'!$D2161/('2012-2019 sewage only'!$D2161+'2012-2019 sewage only'!$F2161)</f>
        <v>0</v>
      </c>
      <c r="D2161">
        <f>IF('2012-2019 combined'!D2161&lt;30,'2012-2019 combined'!D2161,30)</f>
        <v>25.27</v>
      </c>
      <c r="E2161">
        <f>'2012-2019 combined'!E2161*'2012-2019 sewage only'!$D2161/('2012-2019 sewage only'!$D2161+'2012-2019 sewage only'!$F2161)</f>
        <v>0</v>
      </c>
      <c r="F2161">
        <f>IF('2012-2019 combined'!D2161&lt;30, 0, '2012-2019 combined'!D2161-30)</f>
        <v>0</v>
      </c>
    </row>
    <row r="2162" spans="1:6" x14ac:dyDescent="0.25">
      <c r="A2162" s="4">
        <v>43282</v>
      </c>
      <c r="B2162">
        <f>'2012-2019 combined'!B2162*'2012-2019 sewage only'!$D2162/('2012-2019 sewage only'!$D2162+'2012-2019 sewage only'!$F2162)</f>
        <v>0</v>
      </c>
      <c r="C2162">
        <f>'2012-2019 combined'!C2162*'2012-2019 sewage only'!$D2162/('2012-2019 sewage only'!$D2162+'2012-2019 sewage only'!$F2162)</f>
        <v>0</v>
      </c>
      <c r="D2162">
        <f>IF('2012-2019 combined'!D2162&lt;30,'2012-2019 combined'!D2162,30)</f>
        <v>30</v>
      </c>
      <c r="E2162">
        <f>'2012-2019 combined'!E2162*'2012-2019 sewage only'!$D2162/('2012-2019 sewage only'!$D2162+'2012-2019 sewage only'!$F2162)</f>
        <v>0</v>
      </c>
      <c r="F2162">
        <f>IF('2012-2019 combined'!D2162&lt;30, 0, '2012-2019 combined'!D2162-30)</f>
        <v>19.049999999999997</v>
      </c>
    </row>
    <row r="2163" spans="1:6" x14ac:dyDescent="0.25">
      <c r="A2163" s="4">
        <v>43283</v>
      </c>
      <c r="B2163">
        <f>'2012-2019 combined'!B2163*'2012-2019 sewage only'!$D2163/('2012-2019 sewage only'!$D2163+'2012-2019 sewage only'!$F2163)</f>
        <v>0</v>
      </c>
      <c r="C2163">
        <f>'2012-2019 combined'!C2163*'2012-2019 sewage only'!$D2163/('2012-2019 sewage only'!$D2163+'2012-2019 sewage only'!$F2163)</f>
        <v>0</v>
      </c>
      <c r="D2163">
        <f>IF('2012-2019 combined'!D2163&lt;30,'2012-2019 combined'!D2163,30)</f>
        <v>30</v>
      </c>
      <c r="E2163">
        <f>'2012-2019 combined'!E2163*'2012-2019 sewage only'!$D2163/('2012-2019 sewage only'!$D2163+'2012-2019 sewage only'!$F2163)</f>
        <v>0</v>
      </c>
      <c r="F2163">
        <f>IF('2012-2019 combined'!D2163&lt;30, 0, '2012-2019 combined'!D2163-30)</f>
        <v>6.2199999999999989</v>
      </c>
    </row>
    <row r="2164" spans="1:6" x14ac:dyDescent="0.25">
      <c r="A2164" s="4">
        <v>43284</v>
      </c>
      <c r="B2164">
        <f>'2012-2019 combined'!B2164*'2012-2019 sewage only'!$D2164/('2012-2019 sewage only'!$D2164+'2012-2019 sewage only'!$F2164)</f>
        <v>5.9298928919182083</v>
      </c>
      <c r="C2164">
        <f>'2012-2019 combined'!C2164*'2012-2019 sewage only'!$D2164/('2012-2019 sewage only'!$D2164+'2012-2019 sewage only'!$F2164)</f>
        <v>0.49269717624148007</v>
      </c>
      <c r="D2164">
        <f>IF('2012-2019 combined'!D2164&lt;30,'2012-2019 combined'!D2164,30)</f>
        <v>30</v>
      </c>
      <c r="E2164">
        <f>'2012-2019 combined'!E2164*'2012-2019 sewage only'!$D2164/('2012-2019 sewage only'!$D2164+'2012-2019 sewage only'!$F2164)</f>
        <v>22.005842259006815</v>
      </c>
      <c r="F2164">
        <f>IF('2012-2019 combined'!D2164&lt;30, 0, '2012-2019 combined'!D2164-30)</f>
        <v>0.80999999999999872</v>
      </c>
    </row>
    <row r="2165" spans="1:6" x14ac:dyDescent="0.25">
      <c r="A2165" s="4">
        <v>43285</v>
      </c>
      <c r="B2165">
        <f>'2012-2019 combined'!B2165*'2012-2019 sewage only'!$D2165/('2012-2019 sewage only'!$D2165+'2012-2019 sewage only'!$F2165)</f>
        <v>0</v>
      </c>
      <c r="C2165">
        <f>'2012-2019 combined'!C2165*'2012-2019 sewage only'!$D2165/('2012-2019 sewage only'!$D2165+'2012-2019 sewage only'!$F2165)</f>
        <v>0</v>
      </c>
      <c r="D2165">
        <f>IF('2012-2019 combined'!D2165&lt;30,'2012-2019 combined'!D2165,30)</f>
        <v>29.03</v>
      </c>
      <c r="E2165">
        <f>'2012-2019 combined'!E2165*'2012-2019 sewage only'!$D2165/('2012-2019 sewage only'!$D2165+'2012-2019 sewage only'!$F2165)</f>
        <v>0</v>
      </c>
      <c r="F2165">
        <f>IF('2012-2019 combined'!D2165&lt;30, 0, '2012-2019 combined'!D2165-30)</f>
        <v>0</v>
      </c>
    </row>
    <row r="2166" spans="1:6" x14ac:dyDescent="0.25">
      <c r="A2166" s="4">
        <v>43286</v>
      </c>
      <c r="B2166">
        <f>'2012-2019 combined'!B2166*'2012-2019 sewage only'!$D2166/('2012-2019 sewage only'!$D2166+'2012-2019 sewage only'!$F2166)</f>
        <v>9.48</v>
      </c>
      <c r="C2166">
        <f>'2012-2019 combined'!C2166*'2012-2019 sewage only'!$D2166/('2012-2019 sewage only'!$D2166+'2012-2019 sewage only'!$F2166)</f>
        <v>0</v>
      </c>
      <c r="D2166">
        <f>IF('2012-2019 combined'!D2166&lt;30,'2012-2019 combined'!D2166,30)</f>
        <v>28.34</v>
      </c>
      <c r="E2166">
        <f>'2012-2019 combined'!E2166*'2012-2019 sewage only'!$D2166/('2012-2019 sewage only'!$D2166+'2012-2019 sewage only'!$F2166)</f>
        <v>0</v>
      </c>
      <c r="F2166">
        <f>IF('2012-2019 combined'!D2166&lt;30, 0, '2012-2019 combined'!D2166-30)</f>
        <v>0</v>
      </c>
    </row>
    <row r="2167" spans="1:6" x14ac:dyDescent="0.25">
      <c r="A2167" s="4">
        <v>43287</v>
      </c>
      <c r="B2167">
        <f>'2012-2019 combined'!B2167*'2012-2019 sewage only'!$D2167/('2012-2019 sewage only'!$D2167+'2012-2019 sewage only'!$F2167)</f>
        <v>0</v>
      </c>
      <c r="C2167">
        <f>'2012-2019 combined'!C2167*'2012-2019 sewage only'!$D2167/('2012-2019 sewage only'!$D2167+'2012-2019 sewage only'!$F2167)</f>
        <v>0</v>
      </c>
      <c r="D2167">
        <f>IF('2012-2019 combined'!D2167&lt;30,'2012-2019 combined'!D2167,30)</f>
        <v>25.03</v>
      </c>
      <c r="E2167">
        <f>'2012-2019 combined'!E2167*'2012-2019 sewage only'!$D2167/('2012-2019 sewage only'!$D2167+'2012-2019 sewage only'!$F2167)</f>
        <v>0</v>
      </c>
      <c r="F2167">
        <f>IF('2012-2019 combined'!D2167&lt;30, 0, '2012-2019 combined'!D2167-30)</f>
        <v>0</v>
      </c>
    </row>
    <row r="2168" spans="1:6" x14ac:dyDescent="0.25">
      <c r="A2168" s="4">
        <v>43288</v>
      </c>
      <c r="B2168">
        <f>'2012-2019 combined'!B2168*'2012-2019 sewage only'!$D2168/('2012-2019 sewage only'!$D2168+'2012-2019 sewage only'!$F2168)</f>
        <v>0</v>
      </c>
      <c r="C2168">
        <f>'2012-2019 combined'!C2168*'2012-2019 sewage only'!$D2168/('2012-2019 sewage only'!$D2168+'2012-2019 sewage only'!$F2168)</f>
        <v>0</v>
      </c>
      <c r="D2168">
        <f>IF('2012-2019 combined'!D2168&lt;30,'2012-2019 combined'!D2168,30)</f>
        <v>25.02</v>
      </c>
      <c r="E2168">
        <f>'2012-2019 combined'!E2168*'2012-2019 sewage only'!$D2168/('2012-2019 sewage only'!$D2168+'2012-2019 sewage only'!$F2168)</f>
        <v>0</v>
      </c>
      <c r="F2168">
        <f>IF('2012-2019 combined'!D2168&lt;30, 0, '2012-2019 combined'!D2168-30)</f>
        <v>0</v>
      </c>
    </row>
    <row r="2169" spans="1:6" x14ac:dyDescent="0.25">
      <c r="A2169" s="4">
        <v>43289</v>
      </c>
      <c r="B2169">
        <f>'2012-2019 combined'!B2169*'2012-2019 sewage only'!$D2169/('2012-2019 sewage only'!$D2169+'2012-2019 sewage only'!$F2169)</f>
        <v>0</v>
      </c>
      <c r="C2169">
        <f>'2012-2019 combined'!C2169*'2012-2019 sewage only'!$D2169/('2012-2019 sewage only'!$D2169+'2012-2019 sewage only'!$F2169)</f>
        <v>0</v>
      </c>
      <c r="D2169">
        <f>IF('2012-2019 combined'!D2169&lt;30,'2012-2019 combined'!D2169,30)</f>
        <v>24</v>
      </c>
      <c r="E2169">
        <f>'2012-2019 combined'!E2169*'2012-2019 sewage only'!$D2169/('2012-2019 sewage only'!$D2169+'2012-2019 sewage only'!$F2169)</f>
        <v>0</v>
      </c>
      <c r="F2169">
        <f>IF('2012-2019 combined'!D2169&lt;30, 0, '2012-2019 combined'!D2169-30)</f>
        <v>0</v>
      </c>
    </row>
    <row r="2170" spans="1:6" x14ac:dyDescent="0.25">
      <c r="A2170" s="4">
        <v>43290</v>
      </c>
      <c r="B2170">
        <f>'2012-2019 combined'!B2170*'2012-2019 sewage only'!$D2170/('2012-2019 sewage only'!$D2170+'2012-2019 sewage only'!$F2170)</f>
        <v>0</v>
      </c>
      <c r="C2170">
        <f>'2012-2019 combined'!C2170*'2012-2019 sewage only'!$D2170/('2012-2019 sewage only'!$D2170+'2012-2019 sewage only'!$F2170)</f>
        <v>0</v>
      </c>
      <c r="D2170">
        <f>IF('2012-2019 combined'!D2170&lt;30,'2012-2019 combined'!D2170,30)</f>
        <v>24.39</v>
      </c>
      <c r="E2170">
        <f>'2012-2019 combined'!E2170*'2012-2019 sewage only'!$D2170/('2012-2019 sewage only'!$D2170+'2012-2019 sewage only'!$F2170)</f>
        <v>0</v>
      </c>
      <c r="F2170">
        <f>IF('2012-2019 combined'!D2170&lt;30, 0, '2012-2019 combined'!D2170-30)</f>
        <v>0</v>
      </c>
    </row>
    <row r="2171" spans="1:6" x14ac:dyDescent="0.25">
      <c r="A2171" s="4">
        <v>43291</v>
      </c>
      <c r="B2171">
        <f>'2012-2019 combined'!B2171*'2012-2019 sewage only'!$D2171/('2012-2019 sewage only'!$D2171+'2012-2019 sewage only'!$F2171)</f>
        <v>9.6300000000000008</v>
      </c>
      <c r="C2171">
        <f>'2012-2019 combined'!C2171*'2012-2019 sewage only'!$D2171/('2012-2019 sewage only'!$D2171+'2012-2019 sewage only'!$F2171)</f>
        <v>4.5</v>
      </c>
      <c r="D2171">
        <f>IF('2012-2019 combined'!D2171&lt;30,'2012-2019 combined'!D2171,30)</f>
        <v>26.95</v>
      </c>
      <c r="E2171">
        <f>'2012-2019 combined'!E2171*'2012-2019 sewage only'!$D2171/('2012-2019 sewage only'!$D2171+'2012-2019 sewage only'!$F2171)</f>
        <v>20.999999999999996</v>
      </c>
      <c r="F2171">
        <f>IF('2012-2019 combined'!D2171&lt;30, 0, '2012-2019 combined'!D2171-30)</f>
        <v>0</v>
      </c>
    </row>
    <row r="2172" spans="1:6" x14ac:dyDescent="0.25">
      <c r="A2172" s="4">
        <v>43292</v>
      </c>
      <c r="B2172">
        <f>'2012-2019 combined'!B2172*'2012-2019 sewage only'!$D2172/('2012-2019 sewage only'!$D2172+'2012-2019 sewage only'!$F2172)</f>
        <v>0</v>
      </c>
      <c r="C2172">
        <f>'2012-2019 combined'!C2172*'2012-2019 sewage only'!$D2172/('2012-2019 sewage only'!$D2172+'2012-2019 sewage only'!$F2172)</f>
        <v>0</v>
      </c>
      <c r="D2172">
        <f>IF('2012-2019 combined'!D2172&lt;30,'2012-2019 combined'!D2172,30)</f>
        <v>24.18</v>
      </c>
      <c r="E2172">
        <f>'2012-2019 combined'!E2172*'2012-2019 sewage only'!$D2172/('2012-2019 sewage only'!$D2172+'2012-2019 sewage only'!$F2172)</f>
        <v>0</v>
      </c>
      <c r="F2172">
        <f>IF('2012-2019 combined'!D2172&lt;30, 0, '2012-2019 combined'!D2172-30)</f>
        <v>0</v>
      </c>
    </row>
    <row r="2173" spans="1:6" x14ac:dyDescent="0.25">
      <c r="A2173" s="4">
        <v>43293</v>
      </c>
      <c r="B2173">
        <f>'2012-2019 combined'!B2173*'2012-2019 sewage only'!$D2173/('2012-2019 sewage only'!$D2173+'2012-2019 sewage only'!$F2173)</f>
        <v>6.8</v>
      </c>
      <c r="C2173">
        <f>'2012-2019 combined'!C2173*'2012-2019 sewage only'!$D2173/('2012-2019 sewage only'!$D2173+'2012-2019 sewage only'!$F2173)</f>
        <v>0</v>
      </c>
      <c r="D2173">
        <f>IF('2012-2019 combined'!D2173&lt;30,'2012-2019 combined'!D2173,30)</f>
        <v>22.61</v>
      </c>
      <c r="E2173">
        <f>'2012-2019 combined'!E2173*'2012-2019 sewage only'!$D2173/('2012-2019 sewage only'!$D2173+'2012-2019 sewage only'!$F2173)</f>
        <v>0</v>
      </c>
      <c r="F2173">
        <f>IF('2012-2019 combined'!D2173&lt;30, 0, '2012-2019 combined'!D2173-30)</f>
        <v>0</v>
      </c>
    </row>
    <row r="2174" spans="1:6" x14ac:dyDescent="0.25">
      <c r="A2174" s="4">
        <v>43294</v>
      </c>
      <c r="B2174">
        <f>'2012-2019 combined'!B2174*'2012-2019 sewage only'!$D2174/('2012-2019 sewage only'!$D2174+'2012-2019 sewage only'!$F2174)</f>
        <v>0</v>
      </c>
      <c r="C2174">
        <f>'2012-2019 combined'!C2174*'2012-2019 sewage only'!$D2174/('2012-2019 sewage only'!$D2174+'2012-2019 sewage only'!$F2174)</f>
        <v>0</v>
      </c>
      <c r="D2174">
        <f>IF('2012-2019 combined'!D2174&lt;30,'2012-2019 combined'!D2174,30)</f>
        <v>22.76</v>
      </c>
      <c r="E2174">
        <f>'2012-2019 combined'!E2174*'2012-2019 sewage only'!$D2174/('2012-2019 sewage only'!$D2174+'2012-2019 sewage only'!$F2174)</f>
        <v>0</v>
      </c>
      <c r="F2174">
        <f>IF('2012-2019 combined'!D2174&lt;30, 0, '2012-2019 combined'!D2174-30)</f>
        <v>0</v>
      </c>
    </row>
    <row r="2175" spans="1:6" x14ac:dyDescent="0.25">
      <c r="A2175" s="4">
        <v>43295</v>
      </c>
      <c r="B2175">
        <f>'2012-2019 combined'!B2175*'2012-2019 sewage only'!$D2175/('2012-2019 sewage only'!$D2175+'2012-2019 sewage only'!$F2175)</f>
        <v>0</v>
      </c>
      <c r="C2175">
        <f>'2012-2019 combined'!C2175*'2012-2019 sewage only'!$D2175/('2012-2019 sewage only'!$D2175+'2012-2019 sewage only'!$F2175)</f>
        <v>0</v>
      </c>
      <c r="D2175">
        <f>IF('2012-2019 combined'!D2175&lt;30,'2012-2019 combined'!D2175,30)</f>
        <v>30</v>
      </c>
      <c r="E2175">
        <f>'2012-2019 combined'!E2175*'2012-2019 sewage only'!$D2175/('2012-2019 sewage only'!$D2175+'2012-2019 sewage only'!$F2175)</f>
        <v>0</v>
      </c>
      <c r="F2175">
        <f>IF('2012-2019 combined'!D2175&lt;30, 0, '2012-2019 combined'!D2175-30)</f>
        <v>9.259999999999998</v>
      </c>
    </row>
    <row r="2176" spans="1:6" x14ac:dyDescent="0.25">
      <c r="A2176" s="4">
        <v>43296</v>
      </c>
      <c r="B2176">
        <f>'2012-2019 combined'!B2176*'2012-2019 sewage only'!$D2176/('2012-2019 sewage only'!$D2176+'2012-2019 sewage only'!$F2176)</f>
        <v>0</v>
      </c>
      <c r="C2176">
        <f>'2012-2019 combined'!C2176*'2012-2019 sewage only'!$D2176/('2012-2019 sewage only'!$D2176+'2012-2019 sewage only'!$F2176)</f>
        <v>0</v>
      </c>
      <c r="D2176">
        <f>IF('2012-2019 combined'!D2176&lt;30,'2012-2019 combined'!D2176,30)</f>
        <v>24.84</v>
      </c>
      <c r="E2176">
        <f>'2012-2019 combined'!E2176*'2012-2019 sewage only'!$D2176/('2012-2019 sewage only'!$D2176+'2012-2019 sewage only'!$F2176)</f>
        <v>0</v>
      </c>
      <c r="F2176">
        <f>IF('2012-2019 combined'!D2176&lt;30, 0, '2012-2019 combined'!D2176-30)</f>
        <v>0</v>
      </c>
    </row>
    <row r="2177" spans="1:6" x14ac:dyDescent="0.25">
      <c r="A2177" s="4">
        <v>43297</v>
      </c>
      <c r="B2177">
        <f>'2012-2019 combined'!B2177*'2012-2019 sewage only'!$D2177/('2012-2019 sewage only'!$D2177+'2012-2019 sewage only'!$F2177)</f>
        <v>0</v>
      </c>
      <c r="C2177">
        <f>'2012-2019 combined'!C2177*'2012-2019 sewage only'!$D2177/('2012-2019 sewage only'!$D2177+'2012-2019 sewage only'!$F2177)</f>
        <v>0</v>
      </c>
      <c r="D2177">
        <f>IF('2012-2019 combined'!D2177&lt;30,'2012-2019 combined'!D2177,30)</f>
        <v>28.72</v>
      </c>
      <c r="E2177">
        <f>'2012-2019 combined'!E2177*'2012-2019 sewage only'!$D2177/('2012-2019 sewage only'!$D2177+'2012-2019 sewage only'!$F2177)</f>
        <v>0</v>
      </c>
      <c r="F2177">
        <f>IF('2012-2019 combined'!D2177&lt;30, 0, '2012-2019 combined'!D2177-30)</f>
        <v>0</v>
      </c>
    </row>
    <row r="2178" spans="1:6" x14ac:dyDescent="0.25">
      <c r="A2178" s="4">
        <v>43298</v>
      </c>
      <c r="B2178">
        <f>'2012-2019 combined'!B2178*'2012-2019 sewage only'!$D2178/('2012-2019 sewage only'!$D2178+'2012-2019 sewage only'!$F2178)</f>
        <v>10.9</v>
      </c>
      <c r="C2178">
        <f>'2012-2019 combined'!C2178*'2012-2019 sewage only'!$D2178/('2012-2019 sewage only'!$D2178+'2012-2019 sewage only'!$F2178)</f>
        <v>1.18</v>
      </c>
      <c r="D2178">
        <f>IF('2012-2019 combined'!D2178&lt;30,'2012-2019 combined'!D2178,30)</f>
        <v>24.14</v>
      </c>
      <c r="E2178">
        <f>'2012-2019 combined'!E2178*'2012-2019 sewage only'!$D2178/('2012-2019 sewage only'!$D2178+'2012-2019 sewage only'!$F2178)</f>
        <v>25.6</v>
      </c>
      <c r="F2178">
        <f>IF('2012-2019 combined'!D2178&lt;30, 0, '2012-2019 combined'!D2178-30)</f>
        <v>0</v>
      </c>
    </row>
    <row r="2179" spans="1:6" x14ac:dyDescent="0.25">
      <c r="A2179" s="4">
        <v>43299</v>
      </c>
      <c r="B2179">
        <f>'2012-2019 combined'!B2179*'2012-2019 sewage only'!$D2179/('2012-2019 sewage only'!$D2179+'2012-2019 sewage only'!$F2179)</f>
        <v>0</v>
      </c>
      <c r="C2179">
        <f>'2012-2019 combined'!C2179*'2012-2019 sewage only'!$D2179/('2012-2019 sewage only'!$D2179+'2012-2019 sewage only'!$F2179)</f>
        <v>0</v>
      </c>
      <c r="D2179">
        <f>IF('2012-2019 combined'!D2179&lt;30,'2012-2019 combined'!D2179,30)</f>
        <v>22.4</v>
      </c>
      <c r="E2179">
        <f>'2012-2019 combined'!E2179*'2012-2019 sewage only'!$D2179/('2012-2019 sewage only'!$D2179+'2012-2019 sewage only'!$F2179)</f>
        <v>0</v>
      </c>
      <c r="F2179">
        <f>IF('2012-2019 combined'!D2179&lt;30, 0, '2012-2019 combined'!D2179-30)</f>
        <v>0</v>
      </c>
    </row>
    <row r="2180" spans="1:6" x14ac:dyDescent="0.25">
      <c r="A2180" s="4">
        <v>43300</v>
      </c>
      <c r="B2180">
        <f>'2012-2019 combined'!B2180*'2012-2019 sewage only'!$D2180/('2012-2019 sewage only'!$D2180+'2012-2019 sewage only'!$F2180)</f>
        <v>11.300000000000002</v>
      </c>
      <c r="C2180">
        <f>'2012-2019 combined'!C2180*'2012-2019 sewage only'!$D2180/('2012-2019 sewage only'!$D2180+'2012-2019 sewage only'!$F2180)</f>
        <v>0</v>
      </c>
      <c r="D2180">
        <f>IF('2012-2019 combined'!D2180&lt;30,'2012-2019 combined'!D2180,30)</f>
        <v>24.09</v>
      </c>
      <c r="E2180">
        <f>'2012-2019 combined'!E2180*'2012-2019 sewage only'!$D2180/('2012-2019 sewage only'!$D2180+'2012-2019 sewage only'!$F2180)</f>
        <v>0</v>
      </c>
      <c r="F2180">
        <f>IF('2012-2019 combined'!D2180&lt;30, 0, '2012-2019 combined'!D2180-30)</f>
        <v>0</v>
      </c>
    </row>
    <row r="2181" spans="1:6" x14ac:dyDescent="0.25">
      <c r="A2181" s="4">
        <v>43301</v>
      </c>
      <c r="B2181">
        <f>'2012-2019 combined'!B2181*'2012-2019 sewage only'!$D2181/('2012-2019 sewage only'!$D2181+'2012-2019 sewage only'!$F2181)</f>
        <v>0</v>
      </c>
      <c r="C2181">
        <f>'2012-2019 combined'!C2181*'2012-2019 sewage only'!$D2181/('2012-2019 sewage only'!$D2181+'2012-2019 sewage only'!$F2181)</f>
        <v>0</v>
      </c>
      <c r="D2181">
        <f>IF('2012-2019 combined'!D2181&lt;30,'2012-2019 combined'!D2181,30)</f>
        <v>25.13</v>
      </c>
      <c r="E2181">
        <f>'2012-2019 combined'!E2181*'2012-2019 sewage only'!$D2181/('2012-2019 sewage only'!$D2181+'2012-2019 sewage only'!$F2181)</f>
        <v>0</v>
      </c>
      <c r="F2181">
        <f>IF('2012-2019 combined'!D2181&lt;30, 0, '2012-2019 combined'!D2181-30)</f>
        <v>0</v>
      </c>
    </row>
    <row r="2182" spans="1:6" x14ac:dyDescent="0.25">
      <c r="A2182" s="4">
        <v>43302</v>
      </c>
      <c r="B2182">
        <f>'2012-2019 combined'!B2182*'2012-2019 sewage only'!$D2182/('2012-2019 sewage only'!$D2182+'2012-2019 sewage only'!$F2182)</f>
        <v>0</v>
      </c>
      <c r="C2182">
        <f>'2012-2019 combined'!C2182*'2012-2019 sewage only'!$D2182/('2012-2019 sewage only'!$D2182+'2012-2019 sewage only'!$F2182)</f>
        <v>0</v>
      </c>
      <c r="D2182">
        <f>IF('2012-2019 combined'!D2182&lt;30,'2012-2019 combined'!D2182,30)</f>
        <v>26.29</v>
      </c>
      <c r="E2182">
        <f>'2012-2019 combined'!E2182*'2012-2019 sewage only'!$D2182/('2012-2019 sewage only'!$D2182+'2012-2019 sewage only'!$F2182)</f>
        <v>0</v>
      </c>
      <c r="F2182">
        <f>IF('2012-2019 combined'!D2182&lt;30, 0, '2012-2019 combined'!D2182-30)</f>
        <v>0</v>
      </c>
    </row>
    <row r="2183" spans="1:6" x14ac:dyDescent="0.25">
      <c r="A2183" s="4">
        <v>43303</v>
      </c>
      <c r="B2183">
        <f>'2012-2019 combined'!B2183*'2012-2019 sewage only'!$D2183/('2012-2019 sewage only'!$D2183+'2012-2019 sewage only'!$F2183)</f>
        <v>0</v>
      </c>
      <c r="C2183">
        <f>'2012-2019 combined'!C2183*'2012-2019 sewage only'!$D2183/('2012-2019 sewage only'!$D2183+'2012-2019 sewage only'!$F2183)</f>
        <v>0</v>
      </c>
      <c r="D2183">
        <f>IF('2012-2019 combined'!D2183&lt;30,'2012-2019 combined'!D2183,30)</f>
        <v>24.83</v>
      </c>
      <c r="E2183">
        <f>'2012-2019 combined'!E2183*'2012-2019 sewage only'!$D2183/('2012-2019 sewage only'!$D2183+'2012-2019 sewage only'!$F2183)</f>
        <v>0</v>
      </c>
      <c r="F2183">
        <f>IF('2012-2019 combined'!D2183&lt;30, 0, '2012-2019 combined'!D2183-30)</f>
        <v>0</v>
      </c>
    </row>
    <row r="2184" spans="1:6" x14ac:dyDescent="0.25">
      <c r="A2184" s="4">
        <v>43304</v>
      </c>
      <c r="B2184">
        <f>'2012-2019 combined'!B2184*'2012-2019 sewage only'!$D2184/('2012-2019 sewage only'!$D2184+'2012-2019 sewage only'!$F2184)</f>
        <v>0</v>
      </c>
      <c r="C2184">
        <f>'2012-2019 combined'!C2184*'2012-2019 sewage only'!$D2184/('2012-2019 sewage only'!$D2184+'2012-2019 sewage only'!$F2184)</f>
        <v>0</v>
      </c>
      <c r="D2184">
        <f>IF('2012-2019 combined'!D2184&lt;30,'2012-2019 combined'!D2184,30)</f>
        <v>23.9</v>
      </c>
      <c r="E2184">
        <f>'2012-2019 combined'!E2184*'2012-2019 sewage only'!$D2184/('2012-2019 sewage only'!$D2184+'2012-2019 sewage only'!$F2184)</f>
        <v>0</v>
      </c>
      <c r="F2184">
        <f>IF('2012-2019 combined'!D2184&lt;30, 0, '2012-2019 combined'!D2184-30)</f>
        <v>0</v>
      </c>
    </row>
    <row r="2185" spans="1:6" x14ac:dyDescent="0.25">
      <c r="A2185" s="4">
        <v>43305</v>
      </c>
      <c r="B2185">
        <f>'2012-2019 combined'!B2185*'2012-2019 sewage only'!$D2185/('2012-2019 sewage only'!$D2185+'2012-2019 sewage only'!$F2185)</f>
        <v>14.5</v>
      </c>
      <c r="C2185">
        <f>'2012-2019 combined'!C2185*'2012-2019 sewage only'!$D2185/('2012-2019 sewage only'!$D2185+'2012-2019 sewage only'!$F2185)</f>
        <v>1.04</v>
      </c>
      <c r="D2185">
        <f>IF('2012-2019 combined'!D2185&lt;30,'2012-2019 combined'!D2185,30)</f>
        <v>23.12</v>
      </c>
      <c r="E2185">
        <f>'2012-2019 combined'!E2185*'2012-2019 sewage only'!$D2185/('2012-2019 sewage only'!$D2185+'2012-2019 sewage only'!$F2185)</f>
        <v>31.6</v>
      </c>
      <c r="F2185">
        <f>IF('2012-2019 combined'!D2185&lt;30, 0, '2012-2019 combined'!D2185-30)</f>
        <v>0</v>
      </c>
    </row>
    <row r="2186" spans="1:6" x14ac:dyDescent="0.25">
      <c r="A2186" s="4">
        <v>43306</v>
      </c>
      <c r="B2186">
        <f>'2012-2019 combined'!B2186*'2012-2019 sewage only'!$D2186/('2012-2019 sewage only'!$D2186+'2012-2019 sewage only'!$F2186)</f>
        <v>0</v>
      </c>
      <c r="C2186">
        <f>'2012-2019 combined'!C2186*'2012-2019 sewage only'!$D2186/('2012-2019 sewage only'!$D2186+'2012-2019 sewage only'!$F2186)</f>
        <v>0</v>
      </c>
      <c r="D2186">
        <f>IF('2012-2019 combined'!D2186&lt;30,'2012-2019 combined'!D2186,30)</f>
        <v>23.44</v>
      </c>
      <c r="E2186">
        <f>'2012-2019 combined'!E2186*'2012-2019 sewage only'!$D2186/('2012-2019 sewage only'!$D2186+'2012-2019 sewage only'!$F2186)</f>
        <v>0</v>
      </c>
      <c r="F2186">
        <f>IF('2012-2019 combined'!D2186&lt;30, 0, '2012-2019 combined'!D2186-30)</f>
        <v>0</v>
      </c>
    </row>
    <row r="2187" spans="1:6" x14ac:dyDescent="0.25">
      <c r="A2187" s="4">
        <v>43307</v>
      </c>
      <c r="B2187">
        <f>'2012-2019 combined'!B2187*'2012-2019 sewage only'!$D2187/('2012-2019 sewage only'!$D2187+'2012-2019 sewage only'!$F2187)</f>
        <v>10.199999999999999</v>
      </c>
      <c r="C2187">
        <f>'2012-2019 combined'!C2187*'2012-2019 sewage only'!$D2187/('2012-2019 sewage only'!$D2187+'2012-2019 sewage only'!$F2187)</f>
        <v>0</v>
      </c>
      <c r="D2187">
        <f>IF('2012-2019 combined'!D2187&lt;30,'2012-2019 combined'!D2187,30)</f>
        <v>23.57</v>
      </c>
      <c r="E2187">
        <f>'2012-2019 combined'!E2187*'2012-2019 sewage only'!$D2187/('2012-2019 sewage only'!$D2187+'2012-2019 sewage only'!$F2187)</f>
        <v>0</v>
      </c>
      <c r="F2187">
        <f>IF('2012-2019 combined'!D2187&lt;30, 0, '2012-2019 combined'!D2187-30)</f>
        <v>0</v>
      </c>
    </row>
    <row r="2188" spans="1:6" x14ac:dyDescent="0.25">
      <c r="A2188" s="4">
        <v>43308</v>
      </c>
      <c r="B2188">
        <f>'2012-2019 combined'!B2188*'2012-2019 sewage only'!$D2188/('2012-2019 sewage only'!$D2188+'2012-2019 sewage only'!$F2188)</f>
        <v>0</v>
      </c>
      <c r="C2188">
        <f>'2012-2019 combined'!C2188*'2012-2019 sewage only'!$D2188/('2012-2019 sewage only'!$D2188+'2012-2019 sewage only'!$F2188)</f>
        <v>0</v>
      </c>
      <c r="D2188">
        <f>IF('2012-2019 combined'!D2188&lt;30,'2012-2019 combined'!D2188,30)</f>
        <v>24.12</v>
      </c>
      <c r="E2188">
        <f>'2012-2019 combined'!E2188*'2012-2019 sewage only'!$D2188/('2012-2019 sewage only'!$D2188+'2012-2019 sewage only'!$F2188)</f>
        <v>0</v>
      </c>
      <c r="F2188">
        <f>IF('2012-2019 combined'!D2188&lt;30, 0, '2012-2019 combined'!D2188-30)</f>
        <v>0</v>
      </c>
    </row>
    <row r="2189" spans="1:6" x14ac:dyDescent="0.25">
      <c r="A2189" s="4">
        <v>43309</v>
      </c>
      <c r="B2189">
        <f>'2012-2019 combined'!B2189*'2012-2019 sewage only'!$D2189/('2012-2019 sewage only'!$D2189+'2012-2019 sewage only'!$F2189)</f>
        <v>0</v>
      </c>
      <c r="C2189">
        <f>'2012-2019 combined'!C2189*'2012-2019 sewage only'!$D2189/('2012-2019 sewage only'!$D2189+'2012-2019 sewage only'!$F2189)</f>
        <v>0</v>
      </c>
      <c r="D2189">
        <f>IF('2012-2019 combined'!D2189&lt;30,'2012-2019 combined'!D2189,30)</f>
        <v>23.33</v>
      </c>
      <c r="E2189">
        <f>'2012-2019 combined'!E2189*'2012-2019 sewage only'!$D2189/('2012-2019 sewage only'!$D2189+'2012-2019 sewage only'!$F2189)</f>
        <v>0</v>
      </c>
      <c r="F2189">
        <f>IF('2012-2019 combined'!D2189&lt;30, 0, '2012-2019 combined'!D2189-30)</f>
        <v>0</v>
      </c>
    </row>
    <row r="2190" spans="1:6" x14ac:dyDescent="0.25">
      <c r="A2190" s="4">
        <v>43310</v>
      </c>
      <c r="B2190">
        <f>'2012-2019 combined'!B2190*'2012-2019 sewage only'!$D2190/('2012-2019 sewage only'!$D2190+'2012-2019 sewage only'!$F2190)</f>
        <v>0</v>
      </c>
      <c r="C2190">
        <f>'2012-2019 combined'!C2190*'2012-2019 sewage only'!$D2190/('2012-2019 sewage only'!$D2190+'2012-2019 sewage only'!$F2190)</f>
        <v>0</v>
      </c>
      <c r="D2190">
        <f>IF('2012-2019 combined'!D2190&lt;30,'2012-2019 combined'!D2190,30)</f>
        <v>30</v>
      </c>
      <c r="E2190">
        <f>'2012-2019 combined'!E2190*'2012-2019 sewage only'!$D2190/('2012-2019 sewage only'!$D2190+'2012-2019 sewage only'!$F2190)</f>
        <v>0</v>
      </c>
      <c r="F2190">
        <f>IF('2012-2019 combined'!D2190&lt;30, 0, '2012-2019 combined'!D2190-30)</f>
        <v>26.42</v>
      </c>
    </row>
    <row r="2191" spans="1:6" x14ac:dyDescent="0.25">
      <c r="A2191" s="4">
        <v>43311</v>
      </c>
      <c r="B2191">
        <f>'2012-2019 combined'!B2191*'2012-2019 sewage only'!$D2191/('2012-2019 sewage only'!$D2191+'2012-2019 sewage only'!$F2191)</f>
        <v>0</v>
      </c>
      <c r="C2191">
        <f>'2012-2019 combined'!C2191*'2012-2019 sewage only'!$D2191/('2012-2019 sewage only'!$D2191+'2012-2019 sewage only'!$F2191)</f>
        <v>0</v>
      </c>
      <c r="D2191">
        <f>IF('2012-2019 combined'!D2191&lt;30,'2012-2019 combined'!D2191,30)</f>
        <v>30</v>
      </c>
      <c r="E2191">
        <f>'2012-2019 combined'!E2191*'2012-2019 sewage only'!$D2191/('2012-2019 sewage only'!$D2191+'2012-2019 sewage only'!$F2191)</f>
        <v>0</v>
      </c>
      <c r="F2191">
        <f>IF('2012-2019 combined'!D2191&lt;30, 0, '2012-2019 combined'!D2191-30)</f>
        <v>19.119999999999997</v>
      </c>
    </row>
    <row r="2192" spans="1:6" x14ac:dyDescent="0.25">
      <c r="A2192" s="4">
        <v>43312</v>
      </c>
      <c r="B2192">
        <f>'2012-2019 combined'!B2192*'2012-2019 sewage only'!$D2192/('2012-2019 sewage only'!$D2192+'2012-2019 sewage only'!$F2192)</f>
        <v>5.6435643564356432</v>
      </c>
      <c r="C2192">
        <f>'2012-2019 combined'!C2192*'2012-2019 sewage only'!$D2192/('2012-2019 sewage only'!$D2192+'2012-2019 sewage only'!$F2192)</f>
        <v>0.47974797479747977</v>
      </c>
      <c r="D2192">
        <f>IF('2012-2019 combined'!D2192&lt;30,'2012-2019 combined'!D2192,30)</f>
        <v>30</v>
      </c>
      <c r="E2192">
        <f>'2012-2019 combined'!E2192*'2012-2019 sewage only'!$D2192/('2012-2019 sewage only'!$D2192+'2012-2019 sewage only'!$F2192)</f>
        <v>20.972097209720975</v>
      </c>
      <c r="F2192">
        <f>IF('2012-2019 combined'!D2192&lt;30, 0, '2012-2019 combined'!D2192-30)</f>
        <v>3.3299999999999983</v>
      </c>
    </row>
    <row r="2193" spans="1:6" x14ac:dyDescent="0.25">
      <c r="A2193" s="4">
        <v>43313</v>
      </c>
      <c r="B2193">
        <f>'2012-2019 combined'!B2193*'2012-2019 sewage only'!$D2193/('2012-2019 sewage only'!$D2193+'2012-2019 sewage only'!$F2193)</f>
        <v>0</v>
      </c>
      <c r="C2193">
        <f>'2012-2019 combined'!C2193*'2012-2019 sewage only'!$D2193/('2012-2019 sewage only'!$D2193+'2012-2019 sewage only'!$F2193)</f>
        <v>0</v>
      </c>
      <c r="D2193">
        <f>IF('2012-2019 combined'!D2193&lt;30,'2012-2019 combined'!D2193,30)</f>
        <v>28.1</v>
      </c>
      <c r="E2193">
        <f>'2012-2019 combined'!E2193*'2012-2019 sewage only'!$D2193/('2012-2019 sewage only'!$D2193+'2012-2019 sewage only'!$F2193)</f>
        <v>0</v>
      </c>
      <c r="F2193">
        <f>IF('2012-2019 combined'!D2193&lt;30, 0, '2012-2019 combined'!D2193-30)</f>
        <v>0</v>
      </c>
    </row>
    <row r="2194" spans="1:6" x14ac:dyDescent="0.25">
      <c r="A2194" s="4">
        <v>43314</v>
      </c>
      <c r="B2194">
        <f>'2012-2019 combined'!B2194*'2012-2019 sewage only'!$D2194/('2012-2019 sewage only'!$D2194+'2012-2019 sewage only'!$F2194)</f>
        <v>6.78</v>
      </c>
      <c r="C2194">
        <f>'2012-2019 combined'!C2194*'2012-2019 sewage only'!$D2194/('2012-2019 sewage only'!$D2194+'2012-2019 sewage only'!$F2194)</f>
        <v>0</v>
      </c>
      <c r="D2194">
        <f>IF('2012-2019 combined'!D2194&lt;30,'2012-2019 combined'!D2194,30)</f>
        <v>27.71</v>
      </c>
      <c r="E2194">
        <f>'2012-2019 combined'!E2194*'2012-2019 sewage only'!$D2194/('2012-2019 sewage only'!$D2194+'2012-2019 sewage only'!$F2194)</f>
        <v>0</v>
      </c>
      <c r="F2194">
        <f>IF('2012-2019 combined'!D2194&lt;30, 0, '2012-2019 combined'!D2194-30)</f>
        <v>0</v>
      </c>
    </row>
    <row r="2195" spans="1:6" x14ac:dyDescent="0.25">
      <c r="A2195" s="4">
        <v>43315</v>
      </c>
      <c r="B2195">
        <f>'2012-2019 combined'!B2195*'2012-2019 sewage only'!$D2195/('2012-2019 sewage only'!$D2195+'2012-2019 sewage only'!$F2195)</f>
        <v>0</v>
      </c>
      <c r="C2195">
        <f>'2012-2019 combined'!C2195*'2012-2019 sewage only'!$D2195/('2012-2019 sewage only'!$D2195+'2012-2019 sewage only'!$F2195)</f>
        <v>0</v>
      </c>
      <c r="D2195">
        <f>IF('2012-2019 combined'!D2195&lt;30,'2012-2019 combined'!D2195,30)</f>
        <v>26.57</v>
      </c>
      <c r="E2195">
        <f>'2012-2019 combined'!E2195*'2012-2019 sewage only'!$D2195/('2012-2019 sewage only'!$D2195+'2012-2019 sewage only'!$F2195)</f>
        <v>0</v>
      </c>
      <c r="F2195">
        <f>IF('2012-2019 combined'!D2195&lt;30, 0, '2012-2019 combined'!D2195-30)</f>
        <v>0</v>
      </c>
    </row>
    <row r="2196" spans="1:6" x14ac:dyDescent="0.25">
      <c r="A2196" s="4">
        <v>43316</v>
      </c>
      <c r="B2196">
        <f>'2012-2019 combined'!B2196*'2012-2019 sewage only'!$D2196/('2012-2019 sewage only'!$D2196+'2012-2019 sewage only'!$F2196)</f>
        <v>0</v>
      </c>
      <c r="C2196">
        <f>'2012-2019 combined'!C2196*'2012-2019 sewage only'!$D2196/('2012-2019 sewage only'!$D2196+'2012-2019 sewage only'!$F2196)</f>
        <v>0</v>
      </c>
      <c r="D2196">
        <f>IF('2012-2019 combined'!D2196&lt;30,'2012-2019 combined'!D2196,30)</f>
        <v>25.56</v>
      </c>
      <c r="E2196">
        <f>'2012-2019 combined'!E2196*'2012-2019 sewage only'!$D2196/('2012-2019 sewage only'!$D2196+'2012-2019 sewage only'!$F2196)</f>
        <v>0</v>
      </c>
      <c r="F2196">
        <f>IF('2012-2019 combined'!D2196&lt;30, 0, '2012-2019 combined'!D2196-30)</f>
        <v>0</v>
      </c>
    </row>
    <row r="2197" spans="1:6" x14ac:dyDescent="0.25">
      <c r="A2197" s="4">
        <v>43317</v>
      </c>
      <c r="B2197">
        <f>'2012-2019 combined'!B2197*'2012-2019 sewage only'!$D2197/('2012-2019 sewage only'!$D2197+'2012-2019 sewage only'!$F2197)</f>
        <v>0</v>
      </c>
      <c r="C2197">
        <f>'2012-2019 combined'!C2197*'2012-2019 sewage only'!$D2197/('2012-2019 sewage only'!$D2197+'2012-2019 sewage only'!$F2197)</f>
        <v>0</v>
      </c>
      <c r="D2197">
        <f>IF('2012-2019 combined'!D2197&lt;30,'2012-2019 combined'!D2197,30)</f>
        <v>26.18</v>
      </c>
      <c r="E2197">
        <f>'2012-2019 combined'!E2197*'2012-2019 sewage only'!$D2197/('2012-2019 sewage only'!$D2197+'2012-2019 sewage only'!$F2197)</f>
        <v>0</v>
      </c>
      <c r="F2197">
        <f>IF('2012-2019 combined'!D2197&lt;30, 0, '2012-2019 combined'!D2197-30)</f>
        <v>0</v>
      </c>
    </row>
    <row r="2198" spans="1:6" x14ac:dyDescent="0.25">
      <c r="A2198" s="4">
        <v>43318</v>
      </c>
      <c r="B2198">
        <f>'2012-2019 combined'!B2198*'2012-2019 sewage only'!$D2198/('2012-2019 sewage only'!$D2198+'2012-2019 sewage only'!$F2198)</f>
        <v>0</v>
      </c>
      <c r="C2198">
        <f>'2012-2019 combined'!C2198*'2012-2019 sewage only'!$D2198/('2012-2019 sewage only'!$D2198+'2012-2019 sewage only'!$F2198)</f>
        <v>0</v>
      </c>
      <c r="D2198">
        <f>IF('2012-2019 combined'!D2198&lt;30,'2012-2019 combined'!D2198,30)</f>
        <v>26.54</v>
      </c>
      <c r="E2198">
        <f>'2012-2019 combined'!E2198*'2012-2019 sewage only'!$D2198/('2012-2019 sewage only'!$D2198+'2012-2019 sewage only'!$F2198)</f>
        <v>0</v>
      </c>
      <c r="F2198">
        <f>IF('2012-2019 combined'!D2198&lt;30, 0, '2012-2019 combined'!D2198-30)</f>
        <v>0</v>
      </c>
    </row>
    <row r="2199" spans="1:6" x14ac:dyDescent="0.25">
      <c r="A2199" s="4">
        <v>43319</v>
      </c>
      <c r="B2199">
        <f>'2012-2019 combined'!B2199*'2012-2019 sewage only'!$D2199/('2012-2019 sewage only'!$D2199+'2012-2019 sewage only'!$F2199)</f>
        <v>10.4</v>
      </c>
      <c r="C2199">
        <f>'2012-2019 combined'!C2199*'2012-2019 sewage only'!$D2199/('2012-2019 sewage only'!$D2199+'2012-2019 sewage only'!$F2199)</f>
        <v>0.93300000000000005</v>
      </c>
      <c r="D2199">
        <f>IF('2012-2019 combined'!D2199&lt;30,'2012-2019 combined'!D2199,30)</f>
        <v>26.77</v>
      </c>
      <c r="E2199">
        <f>'2012-2019 combined'!E2199*'2012-2019 sewage only'!$D2199/('2012-2019 sewage only'!$D2199+'2012-2019 sewage only'!$F2199)</f>
        <v>30.4</v>
      </c>
      <c r="F2199">
        <f>IF('2012-2019 combined'!D2199&lt;30, 0, '2012-2019 combined'!D2199-30)</f>
        <v>0</v>
      </c>
    </row>
    <row r="2200" spans="1:6" x14ac:dyDescent="0.25">
      <c r="A2200" s="4">
        <v>43320</v>
      </c>
      <c r="B2200">
        <f>'2012-2019 combined'!B2200*'2012-2019 sewage only'!$D2200/('2012-2019 sewage only'!$D2200+'2012-2019 sewage only'!$F2200)</f>
        <v>0</v>
      </c>
      <c r="C2200">
        <f>'2012-2019 combined'!C2200*'2012-2019 sewage only'!$D2200/('2012-2019 sewage only'!$D2200+'2012-2019 sewage only'!$F2200)</f>
        <v>0</v>
      </c>
      <c r="D2200">
        <f>IF('2012-2019 combined'!D2200&lt;30,'2012-2019 combined'!D2200,30)</f>
        <v>24.12</v>
      </c>
      <c r="E2200">
        <f>'2012-2019 combined'!E2200*'2012-2019 sewage only'!$D2200/('2012-2019 sewage only'!$D2200+'2012-2019 sewage only'!$F2200)</f>
        <v>0</v>
      </c>
      <c r="F2200">
        <f>IF('2012-2019 combined'!D2200&lt;30, 0, '2012-2019 combined'!D2200-30)</f>
        <v>0</v>
      </c>
    </row>
    <row r="2201" spans="1:6" x14ac:dyDescent="0.25">
      <c r="A2201" s="4">
        <v>43321</v>
      </c>
      <c r="B2201">
        <f>'2012-2019 combined'!B2201*'2012-2019 sewage only'!$D2201/('2012-2019 sewage only'!$D2201+'2012-2019 sewage only'!$F2201)</f>
        <v>13.3</v>
      </c>
      <c r="C2201">
        <f>'2012-2019 combined'!C2201*'2012-2019 sewage only'!$D2201/('2012-2019 sewage only'!$D2201+'2012-2019 sewage only'!$F2201)</f>
        <v>0</v>
      </c>
      <c r="D2201">
        <f>IF('2012-2019 combined'!D2201&lt;30,'2012-2019 combined'!D2201,30)</f>
        <v>23.25</v>
      </c>
      <c r="E2201">
        <f>'2012-2019 combined'!E2201*'2012-2019 sewage only'!$D2201/('2012-2019 sewage only'!$D2201+'2012-2019 sewage only'!$F2201)</f>
        <v>0</v>
      </c>
      <c r="F2201">
        <f>IF('2012-2019 combined'!D2201&lt;30, 0, '2012-2019 combined'!D2201-30)</f>
        <v>0</v>
      </c>
    </row>
    <row r="2202" spans="1:6" x14ac:dyDescent="0.25">
      <c r="A2202" s="4">
        <v>43322</v>
      </c>
      <c r="B2202">
        <f>'2012-2019 combined'!B2202*'2012-2019 sewage only'!$D2202/('2012-2019 sewage only'!$D2202+'2012-2019 sewage only'!$F2202)</f>
        <v>0</v>
      </c>
      <c r="C2202">
        <f>'2012-2019 combined'!C2202*'2012-2019 sewage only'!$D2202/('2012-2019 sewage only'!$D2202+'2012-2019 sewage only'!$F2202)</f>
        <v>0</v>
      </c>
      <c r="D2202">
        <f>IF('2012-2019 combined'!D2202&lt;30,'2012-2019 combined'!D2202,30)</f>
        <v>23.42</v>
      </c>
      <c r="E2202">
        <f>'2012-2019 combined'!E2202*'2012-2019 sewage only'!$D2202/('2012-2019 sewage only'!$D2202+'2012-2019 sewage only'!$F2202)</f>
        <v>0</v>
      </c>
      <c r="F2202">
        <f>IF('2012-2019 combined'!D2202&lt;30, 0, '2012-2019 combined'!D2202-30)</f>
        <v>0</v>
      </c>
    </row>
    <row r="2203" spans="1:6" x14ac:dyDescent="0.25">
      <c r="A2203" s="4">
        <v>43323</v>
      </c>
      <c r="B2203">
        <f>'2012-2019 combined'!B2203*'2012-2019 sewage only'!$D2203/('2012-2019 sewage only'!$D2203+'2012-2019 sewage only'!$F2203)</f>
        <v>0</v>
      </c>
      <c r="C2203">
        <f>'2012-2019 combined'!C2203*'2012-2019 sewage only'!$D2203/('2012-2019 sewage only'!$D2203+'2012-2019 sewage only'!$F2203)</f>
        <v>0</v>
      </c>
      <c r="D2203">
        <f>IF('2012-2019 combined'!D2203&lt;30,'2012-2019 combined'!D2203,30)</f>
        <v>21.86</v>
      </c>
      <c r="E2203">
        <f>'2012-2019 combined'!E2203*'2012-2019 sewage only'!$D2203/('2012-2019 sewage only'!$D2203+'2012-2019 sewage only'!$F2203)</f>
        <v>0</v>
      </c>
      <c r="F2203">
        <f>IF('2012-2019 combined'!D2203&lt;30, 0, '2012-2019 combined'!D2203-30)</f>
        <v>0</v>
      </c>
    </row>
    <row r="2204" spans="1:6" x14ac:dyDescent="0.25">
      <c r="A2204" s="4">
        <v>43324</v>
      </c>
      <c r="B2204">
        <f>'2012-2019 combined'!B2204*'2012-2019 sewage only'!$D2204/('2012-2019 sewage only'!$D2204+'2012-2019 sewage only'!$F2204)</f>
        <v>0</v>
      </c>
      <c r="C2204">
        <f>'2012-2019 combined'!C2204*'2012-2019 sewage only'!$D2204/('2012-2019 sewage only'!$D2204+'2012-2019 sewage only'!$F2204)</f>
        <v>0</v>
      </c>
      <c r="D2204">
        <f>IF('2012-2019 combined'!D2204&lt;30,'2012-2019 combined'!D2204,30)</f>
        <v>22.45</v>
      </c>
      <c r="E2204">
        <f>'2012-2019 combined'!E2204*'2012-2019 sewage only'!$D2204/('2012-2019 sewage only'!$D2204+'2012-2019 sewage only'!$F2204)</f>
        <v>0</v>
      </c>
      <c r="F2204">
        <f>IF('2012-2019 combined'!D2204&lt;30, 0, '2012-2019 combined'!D2204-30)</f>
        <v>0</v>
      </c>
    </row>
    <row r="2205" spans="1:6" x14ac:dyDescent="0.25">
      <c r="A2205" s="4">
        <v>43325</v>
      </c>
      <c r="B2205">
        <f>'2012-2019 combined'!B2205*'2012-2019 sewage only'!$D2205/('2012-2019 sewage only'!$D2205+'2012-2019 sewage only'!$F2205)</f>
        <v>0</v>
      </c>
      <c r="C2205">
        <f>'2012-2019 combined'!C2205*'2012-2019 sewage only'!$D2205/('2012-2019 sewage only'!$D2205+'2012-2019 sewage only'!$F2205)</f>
        <v>0</v>
      </c>
      <c r="D2205">
        <f>IF('2012-2019 combined'!D2205&lt;30,'2012-2019 combined'!D2205,30)</f>
        <v>22.08</v>
      </c>
      <c r="E2205">
        <f>'2012-2019 combined'!E2205*'2012-2019 sewage only'!$D2205/('2012-2019 sewage only'!$D2205+'2012-2019 sewage only'!$F2205)</f>
        <v>0</v>
      </c>
      <c r="F2205">
        <f>IF('2012-2019 combined'!D2205&lt;30, 0, '2012-2019 combined'!D2205-30)</f>
        <v>0</v>
      </c>
    </row>
    <row r="2206" spans="1:6" x14ac:dyDescent="0.25">
      <c r="A2206" s="4">
        <v>43326</v>
      </c>
      <c r="B2206">
        <f>'2012-2019 combined'!B2206*'2012-2019 sewage only'!$D2206/('2012-2019 sewage only'!$D2206+'2012-2019 sewage only'!$F2206)</f>
        <v>6.64</v>
      </c>
      <c r="C2206">
        <f>'2012-2019 combined'!C2206*'2012-2019 sewage only'!$D2206/('2012-2019 sewage only'!$D2206+'2012-2019 sewage only'!$F2206)</f>
        <v>1.1599999999999999</v>
      </c>
      <c r="D2206">
        <f>IF('2012-2019 combined'!D2206&lt;30,'2012-2019 combined'!D2206,30)</f>
        <v>21.31</v>
      </c>
      <c r="E2206">
        <f>'2012-2019 combined'!E2206*'2012-2019 sewage only'!$D2206/('2012-2019 sewage only'!$D2206+'2012-2019 sewage only'!$F2206)</f>
        <v>30.4</v>
      </c>
      <c r="F2206">
        <f>IF('2012-2019 combined'!D2206&lt;30, 0, '2012-2019 combined'!D2206-30)</f>
        <v>0</v>
      </c>
    </row>
    <row r="2207" spans="1:6" x14ac:dyDescent="0.25">
      <c r="A2207" s="4">
        <v>43327</v>
      </c>
      <c r="B2207">
        <f>'2012-2019 combined'!B2207*'2012-2019 sewage only'!$D2207/('2012-2019 sewage only'!$D2207+'2012-2019 sewage only'!$F2207)</f>
        <v>0</v>
      </c>
      <c r="C2207">
        <f>'2012-2019 combined'!C2207*'2012-2019 sewage only'!$D2207/('2012-2019 sewage only'!$D2207+'2012-2019 sewage only'!$F2207)</f>
        <v>0</v>
      </c>
      <c r="D2207">
        <f>IF('2012-2019 combined'!D2207&lt;30,'2012-2019 combined'!D2207,30)</f>
        <v>25.16</v>
      </c>
      <c r="E2207">
        <f>'2012-2019 combined'!E2207*'2012-2019 sewage only'!$D2207/('2012-2019 sewage only'!$D2207+'2012-2019 sewage only'!$F2207)</f>
        <v>0</v>
      </c>
      <c r="F2207">
        <f>IF('2012-2019 combined'!D2207&lt;30, 0, '2012-2019 combined'!D2207-30)</f>
        <v>0</v>
      </c>
    </row>
    <row r="2208" spans="1:6" x14ac:dyDescent="0.25">
      <c r="A2208" s="4">
        <v>43328</v>
      </c>
      <c r="B2208">
        <f>'2012-2019 combined'!B2208*'2012-2019 sewage only'!$D2208/('2012-2019 sewage only'!$D2208+'2012-2019 sewage only'!$F2208)</f>
        <v>8.73</v>
      </c>
      <c r="C2208">
        <f>'2012-2019 combined'!C2208*'2012-2019 sewage only'!$D2208/('2012-2019 sewage only'!$D2208+'2012-2019 sewage only'!$F2208)</f>
        <v>0</v>
      </c>
      <c r="D2208">
        <f>IF('2012-2019 combined'!D2208&lt;30,'2012-2019 combined'!D2208,30)</f>
        <v>23.91</v>
      </c>
      <c r="E2208">
        <f>'2012-2019 combined'!E2208*'2012-2019 sewage only'!$D2208/('2012-2019 sewage only'!$D2208+'2012-2019 sewage only'!$F2208)</f>
        <v>0</v>
      </c>
      <c r="F2208">
        <f>IF('2012-2019 combined'!D2208&lt;30, 0, '2012-2019 combined'!D2208-30)</f>
        <v>0</v>
      </c>
    </row>
    <row r="2209" spans="1:6" x14ac:dyDescent="0.25">
      <c r="A2209" s="4">
        <v>43329</v>
      </c>
      <c r="B2209">
        <f>'2012-2019 combined'!B2209*'2012-2019 sewage only'!$D2209/('2012-2019 sewage only'!$D2209+'2012-2019 sewage only'!$F2209)</f>
        <v>0</v>
      </c>
      <c r="C2209">
        <f>'2012-2019 combined'!C2209*'2012-2019 sewage only'!$D2209/('2012-2019 sewage only'!$D2209+'2012-2019 sewage only'!$F2209)</f>
        <v>0</v>
      </c>
      <c r="D2209">
        <f>IF('2012-2019 combined'!D2209&lt;30,'2012-2019 combined'!D2209,30)</f>
        <v>21.57</v>
      </c>
      <c r="E2209">
        <f>'2012-2019 combined'!E2209*'2012-2019 sewage only'!$D2209/('2012-2019 sewage only'!$D2209+'2012-2019 sewage only'!$F2209)</f>
        <v>0</v>
      </c>
      <c r="F2209">
        <f>IF('2012-2019 combined'!D2209&lt;30, 0, '2012-2019 combined'!D2209-30)</f>
        <v>0</v>
      </c>
    </row>
    <row r="2210" spans="1:6" x14ac:dyDescent="0.25">
      <c r="A2210" s="4">
        <v>43330</v>
      </c>
      <c r="B2210">
        <f>'2012-2019 combined'!B2210*'2012-2019 sewage only'!$D2210/('2012-2019 sewage only'!$D2210+'2012-2019 sewage only'!$F2210)</f>
        <v>0</v>
      </c>
      <c r="C2210">
        <f>'2012-2019 combined'!C2210*'2012-2019 sewage only'!$D2210/('2012-2019 sewage only'!$D2210+'2012-2019 sewage only'!$F2210)</f>
        <v>0</v>
      </c>
      <c r="D2210">
        <f>IF('2012-2019 combined'!D2210&lt;30,'2012-2019 combined'!D2210,30)</f>
        <v>20.93</v>
      </c>
      <c r="E2210">
        <f>'2012-2019 combined'!E2210*'2012-2019 sewage only'!$D2210/('2012-2019 sewage only'!$D2210+'2012-2019 sewage only'!$F2210)</f>
        <v>0</v>
      </c>
      <c r="F2210">
        <f>IF('2012-2019 combined'!D2210&lt;30, 0, '2012-2019 combined'!D2210-30)</f>
        <v>0</v>
      </c>
    </row>
    <row r="2211" spans="1:6" x14ac:dyDescent="0.25">
      <c r="A2211" s="4">
        <v>43331</v>
      </c>
      <c r="B2211">
        <f>'2012-2019 combined'!B2211*'2012-2019 sewage only'!$D2211/('2012-2019 sewage only'!$D2211+'2012-2019 sewage only'!$F2211)</f>
        <v>0</v>
      </c>
      <c r="C2211">
        <f>'2012-2019 combined'!C2211*'2012-2019 sewage only'!$D2211/('2012-2019 sewage only'!$D2211+'2012-2019 sewage only'!$F2211)</f>
        <v>0</v>
      </c>
      <c r="D2211">
        <f>IF('2012-2019 combined'!D2211&lt;30,'2012-2019 combined'!D2211,30)</f>
        <v>20.84</v>
      </c>
      <c r="E2211">
        <f>'2012-2019 combined'!E2211*'2012-2019 sewage only'!$D2211/('2012-2019 sewage only'!$D2211+'2012-2019 sewage only'!$F2211)</f>
        <v>0</v>
      </c>
      <c r="F2211">
        <f>IF('2012-2019 combined'!D2211&lt;30, 0, '2012-2019 combined'!D2211-30)</f>
        <v>0</v>
      </c>
    </row>
    <row r="2212" spans="1:6" x14ac:dyDescent="0.25">
      <c r="A2212" s="4">
        <v>43332</v>
      </c>
      <c r="B2212">
        <f>'2012-2019 combined'!B2212*'2012-2019 sewage only'!$D2212/('2012-2019 sewage only'!$D2212+'2012-2019 sewage only'!$F2212)</f>
        <v>0</v>
      </c>
      <c r="C2212">
        <f>'2012-2019 combined'!C2212*'2012-2019 sewage only'!$D2212/('2012-2019 sewage only'!$D2212+'2012-2019 sewage only'!$F2212)</f>
        <v>0</v>
      </c>
      <c r="D2212">
        <f>IF('2012-2019 combined'!D2212&lt;30,'2012-2019 combined'!D2212,30)</f>
        <v>30</v>
      </c>
      <c r="E2212">
        <f>'2012-2019 combined'!E2212*'2012-2019 sewage only'!$D2212/('2012-2019 sewage only'!$D2212+'2012-2019 sewage only'!$F2212)</f>
        <v>0</v>
      </c>
      <c r="F2212">
        <f>IF('2012-2019 combined'!D2212&lt;30, 0, '2012-2019 combined'!D2212-30)</f>
        <v>11.409999999999997</v>
      </c>
    </row>
    <row r="2213" spans="1:6" x14ac:dyDescent="0.25">
      <c r="A2213" s="4">
        <v>43333</v>
      </c>
      <c r="B2213">
        <f>'2012-2019 combined'!B2213*'2012-2019 sewage only'!$D2213/('2012-2019 sewage only'!$D2213+'2012-2019 sewage only'!$F2213)</f>
        <v>8.23</v>
      </c>
      <c r="C2213">
        <f>'2012-2019 combined'!C2213*'2012-2019 sewage only'!$D2213/('2012-2019 sewage only'!$D2213+'2012-2019 sewage only'!$F2213)</f>
        <v>11.4</v>
      </c>
      <c r="D2213">
        <f>IF('2012-2019 combined'!D2213&lt;30,'2012-2019 combined'!D2213,30)</f>
        <v>28.11</v>
      </c>
      <c r="E2213">
        <f>'2012-2019 combined'!E2213*'2012-2019 sewage only'!$D2213/('2012-2019 sewage only'!$D2213+'2012-2019 sewage only'!$F2213)</f>
        <v>23.3</v>
      </c>
      <c r="F2213">
        <f>IF('2012-2019 combined'!D2213&lt;30, 0, '2012-2019 combined'!D2213-30)</f>
        <v>0</v>
      </c>
    </row>
    <row r="2214" spans="1:6" x14ac:dyDescent="0.25">
      <c r="A2214" s="4">
        <v>43334</v>
      </c>
      <c r="B2214">
        <f>'2012-2019 combined'!B2214*'2012-2019 sewage only'!$D2214/('2012-2019 sewage only'!$D2214+'2012-2019 sewage only'!$F2214)</f>
        <v>0</v>
      </c>
      <c r="C2214">
        <f>'2012-2019 combined'!C2214*'2012-2019 sewage only'!$D2214/('2012-2019 sewage only'!$D2214+'2012-2019 sewage only'!$F2214)</f>
        <v>0</v>
      </c>
      <c r="D2214">
        <f>IF('2012-2019 combined'!D2214&lt;30,'2012-2019 combined'!D2214,30)</f>
        <v>23.96</v>
      </c>
      <c r="E2214">
        <f>'2012-2019 combined'!E2214*'2012-2019 sewage only'!$D2214/('2012-2019 sewage only'!$D2214+'2012-2019 sewage only'!$F2214)</f>
        <v>0</v>
      </c>
      <c r="F2214">
        <f>IF('2012-2019 combined'!D2214&lt;30, 0, '2012-2019 combined'!D2214-30)</f>
        <v>0</v>
      </c>
    </row>
    <row r="2215" spans="1:6" x14ac:dyDescent="0.25">
      <c r="A2215" s="4">
        <v>43335</v>
      </c>
      <c r="B2215">
        <f>'2012-2019 combined'!B2215*'2012-2019 sewage only'!$D2215/('2012-2019 sewage only'!$D2215+'2012-2019 sewage only'!$F2215)</f>
        <v>6.56</v>
      </c>
      <c r="C2215">
        <f>'2012-2019 combined'!C2215*'2012-2019 sewage only'!$D2215/('2012-2019 sewage only'!$D2215+'2012-2019 sewage only'!$F2215)</f>
        <v>0</v>
      </c>
      <c r="D2215">
        <f>IF('2012-2019 combined'!D2215&lt;30,'2012-2019 combined'!D2215,30)</f>
        <v>24.52</v>
      </c>
      <c r="E2215">
        <f>'2012-2019 combined'!E2215*'2012-2019 sewage only'!$D2215/('2012-2019 sewage only'!$D2215+'2012-2019 sewage only'!$F2215)</f>
        <v>0</v>
      </c>
      <c r="F2215">
        <f>IF('2012-2019 combined'!D2215&lt;30, 0, '2012-2019 combined'!D2215-30)</f>
        <v>0</v>
      </c>
    </row>
    <row r="2216" spans="1:6" x14ac:dyDescent="0.25">
      <c r="A2216" s="4">
        <v>43336</v>
      </c>
      <c r="B2216">
        <f>'2012-2019 combined'!B2216*'2012-2019 sewage only'!$D2216/('2012-2019 sewage only'!$D2216+'2012-2019 sewage only'!$F2216)</f>
        <v>0</v>
      </c>
      <c r="C2216">
        <f>'2012-2019 combined'!C2216*'2012-2019 sewage only'!$D2216/('2012-2019 sewage only'!$D2216+'2012-2019 sewage only'!$F2216)</f>
        <v>0</v>
      </c>
      <c r="D2216">
        <f>IF('2012-2019 combined'!D2216&lt;30,'2012-2019 combined'!D2216,30)</f>
        <v>30</v>
      </c>
      <c r="E2216">
        <f>'2012-2019 combined'!E2216*'2012-2019 sewage only'!$D2216/('2012-2019 sewage only'!$D2216+'2012-2019 sewage only'!$F2216)</f>
        <v>0</v>
      </c>
      <c r="F2216">
        <f>IF('2012-2019 combined'!D2216&lt;30, 0, '2012-2019 combined'!D2216-30)</f>
        <v>8.3100000000000023</v>
      </c>
    </row>
    <row r="2217" spans="1:6" x14ac:dyDescent="0.25">
      <c r="A2217" s="4">
        <v>43337</v>
      </c>
      <c r="B2217">
        <f>'2012-2019 combined'!B2217*'2012-2019 sewage only'!$D2217/('2012-2019 sewage only'!$D2217+'2012-2019 sewage only'!$F2217)</f>
        <v>0</v>
      </c>
      <c r="C2217">
        <f>'2012-2019 combined'!C2217*'2012-2019 sewage only'!$D2217/('2012-2019 sewage only'!$D2217+'2012-2019 sewage only'!$F2217)</f>
        <v>0</v>
      </c>
      <c r="D2217">
        <f>IF('2012-2019 combined'!D2217&lt;30,'2012-2019 combined'!D2217,30)</f>
        <v>26.93</v>
      </c>
      <c r="E2217">
        <f>'2012-2019 combined'!E2217*'2012-2019 sewage only'!$D2217/('2012-2019 sewage only'!$D2217+'2012-2019 sewage only'!$F2217)</f>
        <v>0</v>
      </c>
      <c r="F2217">
        <f>IF('2012-2019 combined'!D2217&lt;30, 0, '2012-2019 combined'!D2217-30)</f>
        <v>0</v>
      </c>
    </row>
    <row r="2218" spans="1:6" x14ac:dyDescent="0.25">
      <c r="A2218" s="4">
        <v>43338</v>
      </c>
      <c r="B2218">
        <f>'2012-2019 combined'!B2218*'2012-2019 sewage only'!$D2218/('2012-2019 sewage only'!$D2218+'2012-2019 sewage only'!$F2218)</f>
        <v>0</v>
      </c>
      <c r="C2218">
        <f>'2012-2019 combined'!C2218*'2012-2019 sewage only'!$D2218/('2012-2019 sewage only'!$D2218+'2012-2019 sewage only'!$F2218)</f>
        <v>0</v>
      </c>
      <c r="D2218">
        <f>IF('2012-2019 combined'!D2218&lt;30,'2012-2019 combined'!D2218,30)</f>
        <v>25.1</v>
      </c>
      <c r="E2218">
        <f>'2012-2019 combined'!E2218*'2012-2019 sewage only'!$D2218/('2012-2019 sewage only'!$D2218+'2012-2019 sewage only'!$F2218)</f>
        <v>0</v>
      </c>
      <c r="F2218">
        <f>IF('2012-2019 combined'!D2218&lt;30, 0, '2012-2019 combined'!D2218-30)</f>
        <v>0</v>
      </c>
    </row>
    <row r="2219" spans="1:6" x14ac:dyDescent="0.25">
      <c r="A2219" s="4">
        <v>43339</v>
      </c>
      <c r="B2219">
        <f>'2012-2019 combined'!B2219*'2012-2019 sewage only'!$D2219/('2012-2019 sewage only'!$D2219+'2012-2019 sewage only'!$F2219)</f>
        <v>0</v>
      </c>
      <c r="C2219">
        <f>'2012-2019 combined'!C2219*'2012-2019 sewage only'!$D2219/('2012-2019 sewage only'!$D2219+'2012-2019 sewage only'!$F2219)</f>
        <v>0</v>
      </c>
      <c r="D2219">
        <f>IF('2012-2019 combined'!D2219&lt;30,'2012-2019 combined'!D2219,30)</f>
        <v>25.51</v>
      </c>
      <c r="E2219">
        <f>'2012-2019 combined'!E2219*'2012-2019 sewage only'!$D2219/('2012-2019 sewage only'!$D2219+'2012-2019 sewage only'!$F2219)</f>
        <v>0</v>
      </c>
      <c r="F2219">
        <f>IF('2012-2019 combined'!D2219&lt;30, 0, '2012-2019 combined'!D2219-30)</f>
        <v>0</v>
      </c>
    </row>
    <row r="2220" spans="1:6" x14ac:dyDescent="0.25">
      <c r="A2220" s="4">
        <v>43340</v>
      </c>
      <c r="B2220">
        <f>'2012-2019 combined'!B2220*'2012-2019 sewage only'!$D2220/('2012-2019 sewage only'!$D2220+'2012-2019 sewage only'!$F2220)</f>
        <v>8.15</v>
      </c>
      <c r="C2220">
        <f>'2012-2019 combined'!C2220*'2012-2019 sewage only'!$D2220/('2012-2019 sewage only'!$D2220+'2012-2019 sewage only'!$F2220)</f>
        <v>0.97099999999999986</v>
      </c>
      <c r="D2220">
        <f>IF('2012-2019 combined'!D2220&lt;30,'2012-2019 combined'!D2220,30)</f>
        <v>25.19</v>
      </c>
      <c r="E2220">
        <f>'2012-2019 combined'!E2220*'2012-2019 sewage only'!$D2220/('2012-2019 sewage only'!$D2220+'2012-2019 sewage only'!$F2220)</f>
        <v>23.899999999999995</v>
      </c>
      <c r="F2220">
        <f>IF('2012-2019 combined'!D2220&lt;30, 0, '2012-2019 combined'!D2220-30)</f>
        <v>0</v>
      </c>
    </row>
    <row r="2221" spans="1:6" x14ac:dyDescent="0.25">
      <c r="A2221" s="4">
        <v>43341</v>
      </c>
      <c r="B2221">
        <f>'2012-2019 combined'!B2221*'2012-2019 sewage only'!$D2221/('2012-2019 sewage only'!$D2221+'2012-2019 sewage only'!$F2221)</f>
        <v>0</v>
      </c>
      <c r="C2221">
        <f>'2012-2019 combined'!C2221*'2012-2019 sewage only'!$D2221/('2012-2019 sewage only'!$D2221+'2012-2019 sewage only'!$F2221)</f>
        <v>0</v>
      </c>
      <c r="D2221">
        <f>IF('2012-2019 combined'!D2221&lt;30,'2012-2019 combined'!D2221,30)</f>
        <v>30</v>
      </c>
      <c r="E2221">
        <f>'2012-2019 combined'!E2221*'2012-2019 sewage only'!$D2221/('2012-2019 sewage only'!$D2221+'2012-2019 sewage only'!$F2221)</f>
        <v>0</v>
      </c>
      <c r="F2221">
        <f>IF('2012-2019 combined'!D2221&lt;30, 0, '2012-2019 combined'!D2221-30)</f>
        <v>0.41000000000000014</v>
      </c>
    </row>
    <row r="2222" spans="1:6" x14ac:dyDescent="0.25">
      <c r="A2222" s="4">
        <v>43342</v>
      </c>
      <c r="B2222">
        <f>'2012-2019 combined'!B2222*'2012-2019 sewage only'!$D2222/('2012-2019 sewage only'!$D2222+'2012-2019 sewage only'!$F2222)</f>
        <v>7.56</v>
      </c>
      <c r="C2222">
        <f>'2012-2019 combined'!C2222*'2012-2019 sewage only'!$D2222/('2012-2019 sewage only'!$D2222+'2012-2019 sewage only'!$F2222)</f>
        <v>0</v>
      </c>
      <c r="D2222">
        <f>IF('2012-2019 combined'!D2222&lt;30,'2012-2019 combined'!D2222,30)</f>
        <v>24.83</v>
      </c>
      <c r="E2222">
        <f>'2012-2019 combined'!E2222*'2012-2019 sewage only'!$D2222/('2012-2019 sewage only'!$D2222+'2012-2019 sewage only'!$F2222)</f>
        <v>0</v>
      </c>
      <c r="F2222">
        <f>IF('2012-2019 combined'!D2222&lt;30, 0, '2012-2019 combined'!D2222-30)</f>
        <v>0</v>
      </c>
    </row>
    <row r="2223" spans="1:6" x14ac:dyDescent="0.25">
      <c r="A2223" s="4">
        <v>43343</v>
      </c>
      <c r="B2223">
        <f>'2012-2019 combined'!B2223*'2012-2019 sewage only'!$D2223/('2012-2019 sewage only'!$D2223+'2012-2019 sewage only'!$F2223)</f>
        <v>0</v>
      </c>
      <c r="C2223">
        <f>'2012-2019 combined'!C2223*'2012-2019 sewage only'!$D2223/('2012-2019 sewage only'!$D2223+'2012-2019 sewage only'!$F2223)</f>
        <v>0</v>
      </c>
      <c r="D2223">
        <f>IF('2012-2019 combined'!D2223&lt;30,'2012-2019 combined'!D2223,30)</f>
        <v>25.9</v>
      </c>
      <c r="E2223">
        <f>'2012-2019 combined'!E2223*'2012-2019 sewage only'!$D2223/('2012-2019 sewage only'!$D2223+'2012-2019 sewage only'!$F2223)</f>
        <v>0</v>
      </c>
      <c r="F2223">
        <f>IF('2012-2019 combined'!D2223&lt;30, 0, '2012-2019 combined'!D2223-30)</f>
        <v>0</v>
      </c>
    </row>
    <row r="2224" spans="1:6" x14ac:dyDescent="0.25">
      <c r="A2224" s="4">
        <v>43344</v>
      </c>
      <c r="B2224">
        <f>'2012-2019 combined'!B2224*'2012-2019 sewage only'!$D2224/('2012-2019 sewage only'!$D2224+'2012-2019 sewage only'!$F2224)</f>
        <v>0</v>
      </c>
      <c r="C2224">
        <f>'2012-2019 combined'!C2224*'2012-2019 sewage only'!$D2224/('2012-2019 sewage only'!$D2224+'2012-2019 sewage only'!$F2224)</f>
        <v>0</v>
      </c>
      <c r="D2224">
        <f>IF('2012-2019 combined'!D2224&lt;30,'2012-2019 combined'!D2224,30)</f>
        <v>26.01</v>
      </c>
      <c r="E2224">
        <f>'2012-2019 combined'!E2224*'2012-2019 sewage only'!$D2224/('2012-2019 sewage only'!$D2224+'2012-2019 sewage only'!$F2224)</f>
        <v>0</v>
      </c>
      <c r="F2224">
        <f>IF('2012-2019 combined'!D2224&lt;30, 0, '2012-2019 combined'!D2224-30)</f>
        <v>0</v>
      </c>
    </row>
    <row r="2225" spans="1:6" x14ac:dyDescent="0.25">
      <c r="A2225" s="4">
        <v>43345</v>
      </c>
      <c r="B2225">
        <f>'2012-2019 combined'!B2225*'2012-2019 sewage only'!$D2225/('2012-2019 sewage only'!$D2225+'2012-2019 sewage only'!$F2225)</f>
        <v>0</v>
      </c>
      <c r="C2225">
        <f>'2012-2019 combined'!C2225*'2012-2019 sewage only'!$D2225/('2012-2019 sewage only'!$D2225+'2012-2019 sewage only'!$F2225)</f>
        <v>0</v>
      </c>
      <c r="D2225">
        <f>IF('2012-2019 combined'!D2225&lt;30,'2012-2019 combined'!D2225,30)</f>
        <v>24.27</v>
      </c>
      <c r="E2225">
        <f>'2012-2019 combined'!E2225*'2012-2019 sewage only'!$D2225/('2012-2019 sewage only'!$D2225+'2012-2019 sewage only'!$F2225)</f>
        <v>0</v>
      </c>
      <c r="F2225">
        <f>IF('2012-2019 combined'!D2225&lt;30, 0, '2012-2019 combined'!D2225-30)</f>
        <v>0</v>
      </c>
    </row>
    <row r="2226" spans="1:6" x14ac:dyDescent="0.25">
      <c r="A2226" s="4">
        <v>43346</v>
      </c>
      <c r="B2226">
        <f>'2012-2019 combined'!B2226*'2012-2019 sewage only'!$D2226/('2012-2019 sewage only'!$D2226+'2012-2019 sewage only'!$F2226)</f>
        <v>0</v>
      </c>
      <c r="C2226">
        <f>'2012-2019 combined'!C2226*'2012-2019 sewage only'!$D2226/('2012-2019 sewage only'!$D2226+'2012-2019 sewage only'!$F2226)</f>
        <v>0</v>
      </c>
      <c r="D2226">
        <f>IF('2012-2019 combined'!D2226&lt;30,'2012-2019 combined'!D2226,30)</f>
        <v>23.62</v>
      </c>
      <c r="E2226">
        <f>'2012-2019 combined'!E2226*'2012-2019 sewage only'!$D2226/('2012-2019 sewage only'!$D2226+'2012-2019 sewage only'!$F2226)</f>
        <v>0</v>
      </c>
      <c r="F2226">
        <f>IF('2012-2019 combined'!D2226&lt;30, 0, '2012-2019 combined'!D2226-30)</f>
        <v>0</v>
      </c>
    </row>
    <row r="2227" spans="1:6" x14ac:dyDescent="0.25">
      <c r="A2227" s="4">
        <v>43347</v>
      </c>
      <c r="B2227">
        <f>'2012-2019 combined'!B2227*'2012-2019 sewage only'!$D2227/('2012-2019 sewage only'!$D2227+'2012-2019 sewage only'!$F2227)</f>
        <v>8.68</v>
      </c>
      <c r="C2227">
        <f>'2012-2019 combined'!C2227*'2012-2019 sewage only'!$D2227/('2012-2019 sewage only'!$D2227+'2012-2019 sewage only'!$F2227)</f>
        <v>0.76400000000000001</v>
      </c>
      <c r="D2227">
        <f>IF('2012-2019 combined'!D2227&lt;30,'2012-2019 combined'!D2227,30)</f>
        <v>21.74</v>
      </c>
      <c r="E2227">
        <f>'2012-2019 combined'!E2227*'2012-2019 sewage only'!$D2227/('2012-2019 sewage only'!$D2227+'2012-2019 sewage only'!$F2227)</f>
        <v>21.8</v>
      </c>
      <c r="F2227">
        <f>IF('2012-2019 combined'!D2227&lt;30, 0, '2012-2019 combined'!D2227-30)</f>
        <v>0</v>
      </c>
    </row>
    <row r="2228" spans="1:6" x14ac:dyDescent="0.25">
      <c r="A2228" s="4">
        <v>43348</v>
      </c>
      <c r="B2228">
        <f>'2012-2019 combined'!B2228*'2012-2019 sewage only'!$D2228/('2012-2019 sewage only'!$D2228+'2012-2019 sewage only'!$F2228)</f>
        <v>0</v>
      </c>
      <c r="C2228">
        <f>'2012-2019 combined'!C2228*'2012-2019 sewage only'!$D2228/('2012-2019 sewage only'!$D2228+'2012-2019 sewage only'!$F2228)</f>
        <v>0</v>
      </c>
      <c r="D2228">
        <f>IF('2012-2019 combined'!D2228&lt;30,'2012-2019 combined'!D2228,30)</f>
        <v>22.02</v>
      </c>
      <c r="E2228">
        <f>'2012-2019 combined'!E2228*'2012-2019 sewage only'!$D2228/('2012-2019 sewage only'!$D2228+'2012-2019 sewage only'!$F2228)</f>
        <v>0</v>
      </c>
      <c r="F2228">
        <f>IF('2012-2019 combined'!D2228&lt;30, 0, '2012-2019 combined'!D2228-30)</f>
        <v>0</v>
      </c>
    </row>
    <row r="2229" spans="1:6" x14ac:dyDescent="0.25">
      <c r="A2229" s="4">
        <v>43349</v>
      </c>
      <c r="B2229">
        <f>'2012-2019 combined'!B2229*'2012-2019 sewage only'!$D2229/('2012-2019 sewage only'!$D2229+'2012-2019 sewage only'!$F2229)</f>
        <v>10.7</v>
      </c>
      <c r="C2229">
        <f>'2012-2019 combined'!C2229*'2012-2019 sewage only'!$D2229/('2012-2019 sewage only'!$D2229+'2012-2019 sewage only'!$F2229)</f>
        <v>0</v>
      </c>
      <c r="D2229">
        <f>IF('2012-2019 combined'!D2229&lt;30,'2012-2019 combined'!D2229,30)</f>
        <v>24.91</v>
      </c>
      <c r="E2229">
        <f>'2012-2019 combined'!E2229*'2012-2019 sewage only'!$D2229/('2012-2019 sewage only'!$D2229+'2012-2019 sewage only'!$F2229)</f>
        <v>0</v>
      </c>
      <c r="F2229">
        <f>IF('2012-2019 combined'!D2229&lt;30, 0, '2012-2019 combined'!D2229-30)</f>
        <v>0</v>
      </c>
    </row>
    <row r="2230" spans="1:6" x14ac:dyDescent="0.25">
      <c r="A2230" s="4">
        <v>43350</v>
      </c>
      <c r="B2230">
        <f>'2012-2019 combined'!B2230*'2012-2019 sewage only'!$D2230/('2012-2019 sewage only'!$D2230+'2012-2019 sewage only'!$F2230)</f>
        <v>0</v>
      </c>
      <c r="C2230">
        <f>'2012-2019 combined'!C2230*'2012-2019 sewage only'!$D2230/('2012-2019 sewage only'!$D2230+'2012-2019 sewage only'!$F2230)</f>
        <v>0</v>
      </c>
      <c r="D2230">
        <f>IF('2012-2019 combined'!D2230&lt;30,'2012-2019 combined'!D2230,30)</f>
        <v>30</v>
      </c>
      <c r="E2230">
        <f>'2012-2019 combined'!E2230*'2012-2019 sewage only'!$D2230/('2012-2019 sewage only'!$D2230+'2012-2019 sewage only'!$F2230)</f>
        <v>0</v>
      </c>
      <c r="F2230">
        <f>IF('2012-2019 combined'!D2230&lt;30, 0, '2012-2019 combined'!D2230-30)</f>
        <v>31.770000000000003</v>
      </c>
    </row>
    <row r="2231" spans="1:6" x14ac:dyDescent="0.25">
      <c r="A2231" s="4">
        <v>43351</v>
      </c>
      <c r="B2231">
        <f>'2012-2019 combined'!B2231*'2012-2019 sewage only'!$D2231/('2012-2019 sewage only'!$D2231+'2012-2019 sewage only'!$F2231)</f>
        <v>0</v>
      </c>
      <c r="C2231">
        <f>'2012-2019 combined'!C2231*'2012-2019 sewage only'!$D2231/('2012-2019 sewage only'!$D2231+'2012-2019 sewage only'!$F2231)</f>
        <v>0</v>
      </c>
      <c r="D2231">
        <f>IF('2012-2019 combined'!D2231&lt;30,'2012-2019 combined'!D2231,30)</f>
        <v>30</v>
      </c>
      <c r="E2231">
        <f>'2012-2019 combined'!E2231*'2012-2019 sewage only'!$D2231/('2012-2019 sewage only'!$D2231+'2012-2019 sewage only'!$F2231)</f>
        <v>0</v>
      </c>
      <c r="F2231">
        <f>IF('2012-2019 combined'!D2231&lt;30, 0, '2012-2019 combined'!D2231-30)</f>
        <v>22.909999999999997</v>
      </c>
    </row>
    <row r="2232" spans="1:6" x14ac:dyDescent="0.25">
      <c r="A2232" s="4">
        <v>43352</v>
      </c>
      <c r="B2232">
        <f>'2012-2019 combined'!B2232*'2012-2019 sewage only'!$D2232/('2012-2019 sewage only'!$D2232+'2012-2019 sewage only'!$F2232)</f>
        <v>0</v>
      </c>
      <c r="C2232">
        <f>'2012-2019 combined'!C2232*'2012-2019 sewage only'!$D2232/('2012-2019 sewage only'!$D2232+'2012-2019 sewage only'!$F2232)</f>
        <v>0</v>
      </c>
      <c r="D2232">
        <f>IF('2012-2019 combined'!D2232&lt;30,'2012-2019 combined'!D2232,30)</f>
        <v>30</v>
      </c>
      <c r="E2232">
        <f>'2012-2019 combined'!E2232*'2012-2019 sewage only'!$D2232/('2012-2019 sewage only'!$D2232+'2012-2019 sewage only'!$F2232)</f>
        <v>0</v>
      </c>
      <c r="F2232">
        <f>IF('2012-2019 combined'!D2232&lt;30, 0, '2012-2019 combined'!D2232-30)</f>
        <v>3.490000000000002</v>
      </c>
    </row>
    <row r="2233" spans="1:6" x14ac:dyDescent="0.25">
      <c r="A2233" s="4">
        <v>43353</v>
      </c>
      <c r="B2233">
        <f>'2012-2019 combined'!B2233*'2012-2019 sewage only'!$D2233/('2012-2019 sewage only'!$D2233+'2012-2019 sewage only'!$F2233)</f>
        <v>0</v>
      </c>
      <c r="C2233">
        <f>'2012-2019 combined'!C2233*'2012-2019 sewage only'!$D2233/('2012-2019 sewage only'!$D2233+'2012-2019 sewage only'!$F2233)</f>
        <v>0</v>
      </c>
      <c r="D2233">
        <f>IF('2012-2019 combined'!D2233&lt;30,'2012-2019 combined'!D2233,30)</f>
        <v>30</v>
      </c>
      <c r="E2233">
        <f>'2012-2019 combined'!E2233*'2012-2019 sewage only'!$D2233/('2012-2019 sewage only'!$D2233+'2012-2019 sewage only'!$F2233)</f>
        <v>0</v>
      </c>
      <c r="F2233">
        <f>IF('2012-2019 combined'!D2233&lt;30, 0, '2012-2019 combined'!D2233-30)</f>
        <v>0.53000000000000114</v>
      </c>
    </row>
    <row r="2234" spans="1:6" x14ac:dyDescent="0.25">
      <c r="A2234" s="4">
        <v>43354</v>
      </c>
      <c r="B2234">
        <f>'2012-2019 combined'!B2234*'2012-2019 sewage only'!$D2234/('2012-2019 sewage only'!$D2234+'2012-2019 sewage only'!$F2234)</f>
        <v>6.1100000000000012</v>
      </c>
      <c r="C2234">
        <f>'2012-2019 combined'!C2234*'2012-2019 sewage only'!$D2234/('2012-2019 sewage only'!$D2234+'2012-2019 sewage only'!$F2234)</f>
        <v>3.87</v>
      </c>
      <c r="D2234">
        <f>IF('2012-2019 combined'!D2234&lt;30,'2012-2019 combined'!D2234,30)</f>
        <v>26.37</v>
      </c>
      <c r="E2234">
        <f>'2012-2019 combined'!E2234*'2012-2019 sewage only'!$D2234/('2012-2019 sewage only'!$D2234+'2012-2019 sewage only'!$F2234)</f>
        <v>21.6</v>
      </c>
      <c r="F2234">
        <f>IF('2012-2019 combined'!D2234&lt;30, 0, '2012-2019 combined'!D2234-30)</f>
        <v>0</v>
      </c>
    </row>
    <row r="2235" spans="1:6" x14ac:dyDescent="0.25">
      <c r="A2235" s="4">
        <v>43355</v>
      </c>
      <c r="B2235">
        <f>'2012-2019 combined'!B2235*'2012-2019 sewage only'!$D2235/('2012-2019 sewage only'!$D2235+'2012-2019 sewage only'!$F2235)</f>
        <v>0</v>
      </c>
      <c r="C2235">
        <f>'2012-2019 combined'!C2235*'2012-2019 sewage only'!$D2235/('2012-2019 sewage only'!$D2235+'2012-2019 sewage only'!$F2235)</f>
        <v>0</v>
      </c>
      <c r="D2235">
        <f>IF('2012-2019 combined'!D2235&lt;30,'2012-2019 combined'!D2235,30)</f>
        <v>26.08</v>
      </c>
      <c r="E2235">
        <f>'2012-2019 combined'!E2235*'2012-2019 sewage only'!$D2235/('2012-2019 sewage only'!$D2235+'2012-2019 sewage only'!$F2235)</f>
        <v>0</v>
      </c>
      <c r="F2235">
        <f>IF('2012-2019 combined'!D2235&lt;30, 0, '2012-2019 combined'!D2235-30)</f>
        <v>0</v>
      </c>
    </row>
    <row r="2236" spans="1:6" x14ac:dyDescent="0.25">
      <c r="A2236" s="4">
        <v>43356</v>
      </c>
      <c r="B2236">
        <f>'2012-2019 combined'!B2236*'2012-2019 sewage only'!$D2236/('2012-2019 sewage only'!$D2236+'2012-2019 sewage only'!$F2236)</f>
        <v>9.59</v>
      </c>
      <c r="C2236">
        <f>'2012-2019 combined'!C2236*'2012-2019 sewage only'!$D2236/('2012-2019 sewage only'!$D2236+'2012-2019 sewage only'!$F2236)</f>
        <v>0</v>
      </c>
      <c r="D2236">
        <f>IF('2012-2019 combined'!D2236&lt;30,'2012-2019 combined'!D2236,30)</f>
        <v>25.54</v>
      </c>
      <c r="E2236">
        <f>'2012-2019 combined'!E2236*'2012-2019 sewage only'!$D2236/('2012-2019 sewage only'!$D2236+'2012-2019 sewage only'!$F2236)</f>
        <v>0</v>
      </c>
      <c r="F2236">
        <f>IF('2012-2019 combined'!D2236&lt;30, 0, '2012-2019 combined'!D2236-30)</f>
        <v>0</v>
      </c>
    </row>
    <row r="2237" spans="1:6" x14ac:dyDescent="0.25">
      <c r="A2237" s="4">
        <v>43357</v>
      </c>
      <c r="B2237">
        <f>'2012-2019 combined'!B2237*'2012-2019 sewage only'!$D2237/('2012-2019 sewage only'!$D2237+'2012-2019 sewage only'!$F2237)</f>
        <v>0</v>
      </c>
      <c r="C2237">
        <f>'2012-2019 combined'!C2237*'2012-2019 sewage only'!$D2237/('2012-2019 sewage only'!$D2237+'2012-2019 sewage only'!$F2237)</f>
        <v>0</v>
      </c>
      <c r="D2237">
        <f>IF('2012-2019 combined'!D2237&lt;30,'2012-2019 combined'!D2237,30)</f>
        <v>25.26</v>
      </c>
      <c r="E2237">
        <f>'2012-2019 combined'!E2237*'2012-2019 sewage only'!$D2237/('2012-2019 sewage only'!$D2237+'2012-2019 sewage only'!$F2237)</f>
        <v>0</v>
      </c>
      <c r="F2237">
        <f>IF('2012-2019 combined'!D2237&lt;30, 0, '2012-2019 combined'!D2237-30)</f>
        <v>0</v>
      </c>
    </row>
    <row r="2238" spans="1:6" x14ac:dyDescent="0.25">
      <c r="A2238" s="4">
        <v>43358</v>
      </c>
      <c r="B2238">
        <f>'2012-2019 combined'!B2238*'2012-2019 sewage only'!$D2238/('2012-2019 sewage only'!$D2238+'2012-2019 sewage only'!$F2238)</f>
        <v>0</v>
      </c>
      <c r="C2238">
        <f>'2012-2019 combined'!C2238*'2012-2019 sewage only'!$D2238/('2012-2019 sewage only'!$D2238+'2012-2019 sewage only'!$F2238)</f>
        <v>0</v>
      </c>
      <c r="D2238">
        <f>IF('2012-2019 combined'!D2238&lt;30,'2012-2019 combined'!D2238,30)</f>
        <v>24.44</v>
      </c>
      <c r="E2238">
        <f>'2012-2019 combined'!E2238*'2012-2019 sewage only'!$D2238/('2012-2019 sewage only'!$D2238+'2012-2019 sewage only'!$F2238)</f>
        <v>0</v>
      </c>
      <c r="F2238">
        <f>IF('2012-2019 combined'!D2238&lt;30, 0, '2012-2019 combined'!D2238-30)</f>
        <v>0</v>
      </c>
    </row>
    <row r="2239" spans="1:6" x14ac:dyDescent="0.25">
      <c r="A2239" s="4">
        <v>43359</v>
      </c>
      <c r="B2239">
        <f>'2012-2019 combined'!B2239*'2012-2019 sewage only'!$D2239/('2012-2019 sewage only'!$D2239+'2012-2019 sewage only'!$F2239)</f>
        <v>0</v>
      </c>
      <c r="C2239">
        <f>'2012-2019 combined'!C2239*'2012-2019 sewage only'!$D2239/('2012-2019 sewage only'!$D2239+'2012-2019 sewage only'!$F2239)</f>
        <v>0</v>
      </c>
      <c r="D2239">
        <f>IF('2012-2019 combined'!D2239&lt;30,'2012-2019 combined'!D2239,30)</f>
        <v>24.15</v>
      </c>
      <c r="E2239">
        <f>'2012-2019 combined'!E2239*'2012-2019 sewage only'!$D2239/('2012-2019 sewage only'!$D2239+'2012-2019 sewage only'!$F2239)</f>
        <v>0</v>
      </c>
      <c r="F2239">
        <f>IF('2012-2019 combined'!D2239&lt;30, 0, '2012-2019 combined'!D2239-30)</f>
        <v>0</v>
      </c>
    </row>
    <row r="2240" spans="1:6" x14ac:dyDescent="0.25">
      <c r="A2240" s="4">
        <v>43360</v>
      </c>
      <c r="B2240">
        <f>'2012-2019 combined'!B2240*'2012-2019 sewage only'!$D2240/('2012-2019 sewage only'!$D2240+'2012-2019 sewage only'!$F2240)</f>
        <v>0</v>
      </c>
      <c r="C2240">
        <f>'2012-2019 combined'!C2240*'2012-2019 sewage only'!$D2240/('2012-2019 sewage only'!$D2240+'2012-2019 sewage only'!$F2240)</f>
        <v>0</v>
      </c>
      <c r="D2240">
        <f>IF('2012-2019 combined'!D2240&lt;30,'2012-2019 combined'!D2240,30)</f>
        <v>23.64</v>
      </c>
      <c r="E2240">
        <f>'2012-2019 combined'!E2240*'2012-2019 sewage only'!$D2240/('2012-2019 sewage only'!$D2240+'2012-2019 sewage only'!$F2240)</f>
        <v>0</v>
      </c>
      <c r="F2240">
        <f>IF('2012-2019 combined'!D2240&lt;30, 0, '2012-2019 combined'!D2240-30)</f>
        <v>0</v>
      </c>
    </row>
    <row r="2241" spans="1:6" x14ac:dyDescent="0.25">
      <c r="A2241" s="4">
        <v>43361</v>
      </c>
      <c r="B2241">
        <f>'2012-2019 combined'!B2241*'2012-2019 sewage only'!$D2241/('2012-2019 sewage only'!$D2241+'2012-2019 sewage only'!$F2241)</f>
        <v>6.9700000000000006</v>
      </c>
      <c r="C2241">
        <f>'2012-2019 combined'!C2241*'2012-2019 sewage only'!$D2241/('2012-2019 sewage only'!$D2241+'2012-2019 sewage only'!$F2241)</f>
        <v>0.78400000000000003</v>
      </c>
      <c r="D2241">
        <f>IF('2012-2019 combined'!D2241&lt;30,'2012-2019 combined'!D2241,30)</f>
        <v>23.62</v>
      </c>
      <c r="E2241">
        <f>'2012-2019 combined'!E2241*'2012-2019 sewage only'!$D2241/('2012-2019 sewage only'!$D2241+'2012-2019 sewage only'!$F2241)</f>
        <v>21.8</v>
      </c>
      <c r="F2241">
        <f>IF('2012-2019 combined'!D2241&lt;30, 0, '2012-2019 combined'!D2241-30)</f>
        <v>0</v>
      </c>
    </row>
    <row r="2242" spans="1:6" x14ac:dyDescent="0.25">
      <c r="A2242" s="4">
        <v>43362</v>
      </c>
      <c r="B2242">
        <f>'2012-2019 combined'!B2242*'2012-2019 sewage only'!$D2242/('2012-2019 sewage only'!$D2242+'2012-2019 sewage only'!$F2242)</f>
        <v>0</v>
      </c>
      <c r="C2242">
        <f>'2012-2019 combined'!C2242*'2012-2019 sewage only'!$D2242/('2012-2019 sewage only'!$D2242+'2012-2019 sewage only'!$F2242)</f>
        <v>0</v>
      </c>
      <c r="D2242">
        <f>IF('2012-2019 combined'!D2242&lt;30,'2012-2019 combined'!D2242,30)</f>
        <v>23.84</v>
      </c>
      <c r="E2242">
        <f>'2012-2019 combined'!E2242*'2012-2019 sewage only'!$D2242/('2012-2019 sewage only'!$D2242+'2012-2019 sewage only'!$F2242)</f>
        <v>0</v>
      </c>
      <c r="F2242">
        <f>IF('2012-2019 combined'!D2242&lt;30, 0, '2012-2019 combined'!D2242-30)</f>
        <v>0</v>
      </c>
    </row>
    <row r="2243" spans="1:6" x14ac:dyDescent="0.25">
      <c r="A2243" s="4">
        <v>43363</v>
      </c>
      <c r="B2243">
        <f>'2012-2019 combined'!B2243*'2012-2019 sewage only'!$D2243/('2012-2019 sewage only'!$D2243+'2012-2019 sewage only'!$F2243)</f>
        <v>9.19</v>
      </c>
      <c r="C2243">
        <f>'2012-2019 combined'!C2243*'2012-2019 sewage only'!$D2243/('2012-2019 sewage only'!$D2243+'2012-2019 sewage only'!$F2243)</f>
        <v>0</v>
      </c>
      <c r="D2243">
        <f>IF('2012-2019 combined'!D2243&lt;30,'2012-2019 combined'!D2243,30)</f>
        <v>24.22</v>
      </c>
      <c r="E2243">
        <f>'2012-2019 combined'!E2243*'2012-2019 sewage only'!$D2243/('2012-2019 sewage only'!$D2243+'2012-2019 sewage only'!$F2243)</f>
        <v>0</v>
      </c>
      <c r="F2243">
        <f>IF('2012-2019 combined'!D2243&lt;30, 0, '2012-2019 combined'!D2243-30)</f>
        <v>0</v>
      </c>
    </row>
    <row r="2244" spans="1:6" x14ac:dyDescent="0.25">
      <c r="A2244" s="4">
        <v>43364</v>
      </c>
      <c r="B2244">
        <f>'2012-2019 combined'!B2244*'2012-2019 sewage only'!$D2244/('2012-2019 sewage only'!$D2244+'2012-2019 sewage only'!$F2244)</f>
        <v>0</v>
      </c>
      <c r="C2244">
        <f>'2012-2019 combined'!C2244*'2012-2019 sewage only'!$D2244/('2012-2019 sewage only'!$D2244+'2012-2019 sewage only'!$F2244)</f>
        <v>0</v>
      </c>
      <c r="D2244">
        <f>IF('2012-2019 combined'!D2244&lt;30,'2012-2019 combined'!D2244,30)</f>
        <v>24.58</v>
      </c>
      <c r="E2244">
        <f>'2012-2019 combined'!E2244*'2012-2019 sewage only'!$D2244/('2012-2019 sewage only'!$D2244+'2012-2019 sewage only'!$F2244)</f>
        <v>0</v>
      </c>
      <c r="F2244">
        <f>IF('2012-2019 combined'!D2244&lt;30, 0, '2012-2019 combined'!D2244-30)</f>
        <v>0</v>
      </c>
    </row>
    <row r="2245" spans="1:6" x14ac:dyDescent="0.25">
      <c r="A2245" s="4">
        <v>43365</v>
      </c>
      <c r="B2245">
        <f>'2012-2019 combined'!B2245*'2012-2019 sewage only'!$D2245/('2012-2019 sewage only'!$D2245+'2012-2019 sewage only'!$F2245)</f>
        <v>0</v>
      </c>
      <c r="C2245">
        <f>'2012-2019 combined'!C2245*'2012-2019 sewage only'!$D2245/('2012-2019 sewage only'!$D2245+'2012-2019 sewage only'!$F2245)</f>
        <v>0</v>
      </c>
      <c r="D2245">
        <f>IF('2012-2019 combined'!D2245&lt;30,'2012-2019 combined'!D2245,30)</f>
        <v>23.61</v>
      </c>
      <c r="E2245">
        <f>'2012-2019 combined'!E2245*'2012-2019 sewage only'!$D2245/('2012-2019 sewage only'!$D2245+'2012-2019 sewage only'!$F2245)</f>
        <v>0</v>
      </c>
      <c r="F2245">
        <f>IF('2012-2019 combined'!D2245&lt;30, 0, '2012-2019 combined'!D2245-30)</f>
        <v>0</v>
      </c>
    </row>
    <row r="2246" spans="1:6" x14ac:dyDescent="0.25">
      <c r="A2246" s="4">
        <v>43366</v>
      </c>
      <c r="B2246">
        <f>'2012-2019 combined'!B2246*'2012-2019 sewage only'!$D2246/('2012-2019 sewage only'!$D2246+'2012-2019 sewage only'!$F2246)</f>
        <v>0</v>
      </c>
      <c r="C2246">
        <f>'2012-2019 combined'!C2246*'2012-2019 sewage only'!$D2246/('2012-2019 sewage only'!$D2246+'2012-2019 sewage only'!$F2246)</f>
        <v>0</v>
      </c>
      <c r="D2246">
        <f>IF('2012-2019 combined'!D2246&lt;30,'2012-2019 combined'!D2246,30)</f>
        <v>22.39</v>
      </c>
      <c r="E2246">
        <f>'2012-2019 combined'!E2246*'2012-2019 sewage only'!$D2246/('2012-2019 sewage only'!$D2246+'2012-2019 sewage only'!$F2246)</f>
        <v>0</v>
      </c>
      <c r="F2246">
        <f>IF('2012-2019 combined'!D2246&lt;30, 0, '2012-2019 combined'!D2246-30)</f>
        <v>0</v>
      </c>
    </row>
    <row r="2247" spans="1:6" x14ac:dyDescent="0.25">
      <c r="A2247" s="4">
        <v>43367</v>
      </c>
      <c r="B2247">
        <f>'2012-2019 combined'!B2247*'2012-2019 sewage only'!$D2247/('2012-2019 sewage only'!$D2247+'2012-2019 sewage only'!$F2247)</f>
        <v>0</v>
      </c>
      <c r="C2247">
        <f>'2012-2019 combined'!C2247*'2012-2019 sewage only'!$D2247/('2012-2019 sewage only'!$D2247+'2012-2019 sewage only'!$F2247)</f>
        <v>0</v>
      </c>
      <c r="D2247">
        <f>IF('2012-2019 combined'!D2247&lt;30,'2012-2019 combined'!D2247,30)</f>
        <v>27.42</v>
      </c>
      <c r="E2247">
        <f>'2012-2019 combined'!E2247*'2012-2019 sewage only'!$D2247/('2012-2019 sewage only'!$D2247+'2012-2019 sewage only'!$F2247)</f>
        <v>0</v>
      </c>
      <c r="F2247">
        <f>IF('2012-2019 combined'!D2247&lt;30, 0, '2012-2019 combined'!D2247-30)</f>
        <v>0</v>
      </c>
    </row>
    <row r="2248" spans="1:6" x14ac:dyDescent="0.25">
      <c r="A2248" s="4">
        <v>43368</v>
      </c>
      <c r="B2248">
        <f>'2012-2019 combined'!B2248*'2012-2019 sewage only'!$D2248/('2012-2019 sewage only'!$D2248+'2012-2019 sewage only'!$F2248)</f>
        <v>7.42</v>
      </c>
      <c r="C2248">
        <f>'2012-2019 combined'!C2248*'2012-2019 sewage only'!$D2248/('2012-2019 sewage only'!$D2248+'2012-2019 sewage only'!$F2248)</f>
        <v>0.77800000000000002</v>
      </c>
      <c r="D2248">
        <f>IF('2012-2019 combined'!D2248&lt;30,'2012-2019 combined'!D2248,30)</f>
        <v>28.16</v>
      </c>
      <c r="E2248">
        <f>'2012-2019 combined'!E2248*'2012-2019 sewage only'!$D2248/('2012-2019 sewage only'!$D2248+'2012-2019 sewage only'!$F2248)</f>
        <v>20.2</v>
      </c>
      <c r="F2248">
        <f>IF('2012-2019 combined'!D2248&lt;30, 0, '2012-2019 combined'!D2248-30)</f>
        <v>0</v>
      </c>
    </row>
    <row r="2249" spans="1:6" x14ac:dyDescent="0.25">
      <c r="A2249" s="4">
        <v>43369</v>
      </c>
      <c r="B2249">
        <f>'2012-2019 combined'!B2249*'2012-2019 sewage only'!$D2249/('2012-2019 sewage only'!$D2249+'2012-2019 sewage only'!$F2249)</f>
        <v>0</v>
      </c>
      <c r="C2249">
        <f>'2012-2019 combined'!C2249*'2012-2019 sewage only'!$D2249/('2012-2019 sewage only'!$D2249+'2012-2019 sewage only'!$F2249)</f>
        <v>0</v>
      </c>
      <c r="D2249">
        <f>IF('2012-2019 combined'!D2249&lt;30,'2012-2019 combined'!D2249,30)</f>
        <v>23.84</v>
      </c>
      <c r="E2249">
        <f>'2012-2019 combined'!E2249*'2012-2019 sewage only'!$D2249/('2012-2019 sewage only'!$D2249+'2012-2019 sewage only'!$F2249)</f>
        <v>0</v>
      </c>
      <c r="F2249">
        <f>IF('2012-2019 combined'!D2249&lt;30, 0, '2012-2019 combined'!D2249-30)</f>
        <v>0</v>
      </c>
    </row>
    <row r="2250" spans="1:6" x14ac:dyDescent="0.25">
      <c r="A2250" s="4">
        <v>43370</v>
      </c>
      <c r="B2250">
        <f>'2012-2019 combined'!B2250*'2012-2019 sewage only'!$D2250/('2012-2019 sewage only'!$D2250+'2012-2019 sewage only'!$F2250)</f>
        <v>8.3000000000000007</v>
      </c>
      <c r="C2250">
        <f>'2012-2019 combined'!C2250*'2012-2019 sewage only'!$D2250/('2012-2019 sewage only'!$D2250+'2012-2019 sewage only'!$F2250)</f>
        <v>0</v>
      </c>
      <c r="D2250">
        <f>IF('2012-2019 combined'!D2250&lt;30,'2012-2019 combined'!D2250,30)</f>
        <v>22.68</v>
      </c>
      <c r="E2250">
        <f>'2012-2019 combined'!E2250*'2012-2019 sewage only'!$D2250/('2012-2019 sewage only'!$D2250+'2012-2019 sewage only'!$F2250)</f>
        <v>0</v>
      </c>
      <c r="F2250">
        <f>IF('2012-2019 combined'!D2250&lt;30, 0, '2012-2019 combined'!D2250-30)</f>
        <v>0</v>
      </c>
    </row>
    <row r="2251" spans="1:6" x14ac:dyDescent="0.25">
      <c r="A2251" s="4">
        <v>43371</v>
      </c>
      <c r="B2251">
        <f>'2012-2019 combined'!B2251*'2012-2019 sewage only'!$D2251/('2012-2019 sewage only'!$D2251+'2012-2019 sewage only'!$F2251)</f>
        <v>0</v>
      </c>
      <c r="C2251">
        <f>'2012-2019 combined'!C2251*'2012-2019 sewage only'!$D2251/('2012-2019 sewage only'!$D2251+'2012-2019 sewage only'!$F2251)</f>
        <v>0</v>
      </c>
      <c r="D2251">
        <f>IF('2012-2019 combined'!D2251&lt;30,'2012-2019 combined'!D2251,30)</f>
        <v>23.65</v>
      </c>
      <c r="E2251">
        <f>'2012-2019 combined'!E2251*'2012-2019 sewage only'!$D2251/('2012-2019 sewage only'!$D2251+'2012-2019 sewage only'!$F2251)</f>
        <v>0</v>
      </c>
      <c r="F2251">
        <f>IF('2012-2019 combined'!D2251&lt;30, 0, '2012-2019 combined'!D2251-30)</f>
        <v>0</v>
      </c>
    </row>
    <row r="2252" spans="1:6" x14ac:dyDescent="0.25">
      <c r="A2252" s="4">
        <v>43372</v>
      </c>
      <c r="B2252">
        <f>'2012-2019 combined'!B2252*'2012-2019 sewage only'!$D2252/('2012-2019 sewage only'!$D2252+'2012-2019 sewage only'!$F2252)</f>
        <v>0</v>
      </c>
      <c r="C2252">
        <f>'2012-2019 combined'!C2252*'2012-2019 sewage only'!$D2252/('2012-2019 sewage only'!$D2252+'2012-2019 sewage only'!$F2252)</f>
        <v>0</v>
      </c>
      <c r="D2252">
        <f>IF('2012-2019 combined'!D2252&lt;30,'2012-2019 combined'!D2252,30)</f>
        <v>23.64</v>
      </c>
      <c r="E2252">
        <f>'2012-2019 combined'!E2252*'2012-2019 sewage only'!$D2252/('2012-2019 sewage only'!$D2252+'2012-2019 sewage only'!$F2252)</f>
        <v>0</v>
      </c>
      <c r="F2252">
        <f>IF('2012-2019 combined'!D2252&lt;30, 0, '2012-2019 combined'!D2252-30)</f>
        <v>0</v>
      </c>
    </row>
    <row r="2253" spans="1:6" x14ac:dyDescent="0.25">
      <c r="A2253" s="4">
        <v>43373</v>
      </c>
      <c r="B2253">
        <f>'2012-2019 combined'!B2253*'2012-2019 sewage only'!$D2253/('2012-2019 sewage only'!$D2253+'2012-2019 sewage only'!$F2253)</f>
        <v>0</v>
      </c>
      <c r="C2253">
        <f>'2012-2019 combined'!C2253*'2012-2019 sewage only'!$D2253/('2012-2019 sewage only'!$D2253+'2012-2019 sewage only'!$F2253)</f>
        <v>0</v>
      </c>
      <c r="D2253">
        <f>IF('2012-2019 combined'!D2253&lt;30,'2012-2019 combined'!D2253,30)</f>
        <v>23.54</v>
      </c>
      <c r="E2253">
        <f>'2012-2019 combined'!E2253*'2012-2019 sewage only'!$D2253/('2012-2019 sewage only'!$D2253+'2012-2019 sewage only'!$F2253)</f>
        <v>0</v>
      </c>
      <c r="F2253">
        <f>IF('2012-2019 combined'!D2253&lt;30, 0, '2012-2019 combined'!D2253-30)</f>
        <v>0</v>
      </c>
    </row>
    <row r="2254" spans="1:6" x14ac:dyDescent="0.25">
      <c r="A2254" s="4">
        <v>43374</v>
      </c>
      <c r="B2254">
        <f>'2012-2019 combined'!B2254*'2012-2019 sewage only'!$D2254/('2012-2019 sewage only'!$D2254+'2012-2019 sewage only'!$F2254)</f>
        <v>0</v>
      </c>
      <c r="C2254">
        <f>'2012-2019 combined'!C2254*'2012-2019 sewage only'!$D2254/('2012-2019 sewage only'!$D2254+'2012-2019 sewage only'!$F2254)</f>
        <v>0</v>
      </c>
      <c r="D2254">
        <f>IF('2012-2019 combined'!D2254&lt;30,'2012-2019 combined'!D2254,30)</f>
        <v>21.97</v>
      </c>
      <c r="E2254">
        <f>'2012-2019 combined'!E2254*'2012-2019 sewage only'!$D2254/('2012-2019 sewage only'!$D2254+'2012-2019 sewage only'!$F2254)</f>
        <v>0</v>
      </c>
      <c r="F2254">
        <f>IF('2012-2019 combined'!D2254&lt;30, 0, '2012-2019 combined'!D2254-30)</f>
        <v>0</v>
      </c>
    </row>
    <row r="2255" spans="1:6" x14ac:dyDescent="0.25">
      <c r="A2255" s="4">
        <v>43375</v>
      </c>
      <c r="B2255">
        <f>'2012-2019 combined'!B2255*'2012-2019 sewage only'!$D2255/('2012-2019 sewage only'!$D2255+'2012-2019 sewage only'!$F2255)</f>
        <v>8.1</v>
      </c>
      <c r="C2255">
        <f>'2012-2019 combined'!C2255*'2012-2019 sewage only'!$D2255/('2012-2019 sewage only'!$D2255+'2012-2019 sewage only'!$F2255)</f>
        <v>1.1200000000000001</v>
      </c>
      <c r="D2255">
        <f>IF('2012-2019 combined'!D2255&lt;30,'2012-2019 combined'!D2255,30)</f>
        <v>22.5</v>
      </c>
      <c r="E2255">
        <f>'2012-2019 combined'!E2255*'2012-2019 sewage only'!$D2255/('2012-2019 sewage only'!$D2255+'2012-2019 sewage only'!$F2255)</f>
        <v>27.1</v>
      </c>
      <c r="F2255">
        <f>IF('2012-2019 combined'!D2255&lt;30, 0, '2012-2019 combined'!D2255-30)</f>
        <v>0</v>
      </c>
    </row>
    <row r="2256" spans="1:6" x14ac:dyDescent="0.25">
      <c r="A2256" s="4">
        <v>43376</v>
      </c>
      <c r="B2256">
        <f>'2012-2019 combined'!B2256*'2012-2019 sewage only'!$D2256/('2012-2019 sewage only'!$D2256+'2012-2019 sewage only'!$F2256)</f>
        <v>0</v>
      </c>
      <c r="C2256">
        <f>'2012-2019 combined'!C2256*'2012-2019 sewage only'!$D2256/('2012-2019 sewage only'!$D2256+'2012-2019 sewage only'!$F2256)</f>
        <v>0</v>
      </c>
      <c r="D2256">
        <f>IF('2012-2019 combined'!D2256&lt;30,'2012-2019 combined'!D2256,30)</f>
        <v>22.23</v>
      </c>
      <c r="E2256">
        <f>'2012-2019 combined'!E2256*'2012-2019 sewage only'!$D2256/('2012-2019 sewage only'!$D2256+'2012-2019 sewage only'!$F2256)</f>
        <v>0</v>
      </c>
      <c r="F2256">
        <f>IF('2012-2019 combined'!D2256&lt;30, 0, '2012-2019 combined'!D2256-30)</f>
        <v>0</v>
      </c>
    </row>
    <row r="2257" spans="1:6" x14ac:dyDescent="0.25">
      <c r="A2257" s="4">
        <v>43377</v>
      </c>
      <c r="B2257">
        <f>'2012-2019 combined'!B2257*'2012-2019 sewage only'!$D2257/('2012-2019 sewage only'!$D2257+'2012-2019 sewage only'!$F2257)</f>
        <v>7.61</v>
      </c>
      <c r="C2257">
        <f>'2012-2019 combined'!C2257*'2012-2019 sewage only'!$D2257/('2012-2019 sewage only'!$D2257+'2012-2019 sewage only'!$F2257)</f>
        <v>0</v>
      </c>
      <c r="D2257">
        <f>IF('2012-2019 combined'!D2257&lt;30,'2012-2019 combined'!D2257,30)</f>
        <v>21.56</v>
      </c>
      <c r="E2257">
        <f>'2012-2019 combined'!E2257*'2012-2019 sewage only'!$D2257/('2012-2019 sewage only'!$D2257+'2012-2019 sewage only'!$F2257)</f>
        <v>0</v>
      </c>
      <c r="F2257">
        <f>IF('2012-2019 combined'!D2257&lt;30, 0, '2012-2019 combined'!D2257-30)</f>
        <v>0</v>
      </c>
    </row>
    <row r="2258" spans="1:6" x14ac:dyDescent="0.25">
      <c r="A2258" s="4">
        <v>43378</v>
      </c>
      <c r="B2258">
        <f>'2012-2019 combined'!B2258*'2012-2019 sewage only'!$D2258/('2012-2019 sewage only'!$D2258+'2012-2019 sewage only'!$F2258)</f>
        <v>0</v>
      </c>
      <c r="C2258">
        <f>'2012-2019 combined'!C2258*'2012-2019 sewage only'!$D2258/('2012-2019 sewage only'!$D2258+'2012-2019 sewage only'!$F2258)</f>
        <v>0</v>
      </c>
      <c r="D2258">
        <f>IF('2012-2019 combined'!D2258&lt;30,'2012-2019 combined'!D2258,30)</f>
        <v>22.63</v>
      </c>
      <c r="E2258">
        <f>'2012-2019 combined'!E2258*'2012-2019 sewage only'!$D2258/('2012-2019 sewage only'!$D2258+'2012-2019 sewage only'!$F2258)</f>
        <v>0</v>
      </c>
      <c r="F2258">
        <f>IF('2012-2019 combined'!D2258&lt;30, 0, '2012-2019 combined'!D2258-30)</f>
        <v>0</v>
      </c>
    </row>
    <row r="2259" spans="1:6" x14ac:dyDescent="0.25">
      <c r="A2259" s="4">
        <v>43379</v>
      </c>
      <c r="B2259">
        <f>'2012-2019 combined'!B2259*'2012-2019 sewage only'!$D2259/('2012-2019 sewage only'!$D2259+'2012-2019 sewage only'!$F2259)</f>
        <v>0</v>
      </c>
      <c r="C2259">
        <f>'2012-2019 combined'!C2259*'2012-2019 sewage only'!$D2259/('2012-2019 sewage only'!$D2259+'2012-2019 sewage only'!$F2259)</f>
        <v>0</v>
      </c>
      <c r="D2259">
        <f>IF('2012-2019 combined'!D2259&lt;30,'2012-2019 combined'!D2259,30)</f>
        <v>30</v>
      </c>
      <c r="E2259">
        <f>'2012-2019 combined'!E2259*'2012-2019 sewage only'!$D2259/('2012-2019 sewage only'!$D2259+'2012-2019 sewage only'!$F2259)</f>
        <v>0</v>
      </c>
      <c r="F2259">
        <f>IF('2012-2019 combined'!D2259&lt;30, 0, '2012-2019 combined'!D2259-30)</f>
        <v>0.67000000000000171</v>
      </c>
    </row>
    <row r="2260" spans="1:6" x14ac:dyDescent="0.25">
      <c r="A2260" s="4">
        <v>43380</v>
      </c>
      <c r="B2260">
        <f>'2012-2019 combined'!B2260*'2012-2019 sewage only'!$D2260/('2012-2019 sewage only'!$D2260+'2012-2019 sewage only'!$F2260)</f>
        <v>0</v>
      </c>
      <c r="C2260">
        <f>'2012-2019 combined'!C2260*'2012-2019 sewage only'!$D2260/('2012-2019 sewage only'!$D2260+'2012-2019 sewage only'!$F2260)</f>
        <v>0</v>
      </c>
      <c r="D2260">
        <f>IF('2012-2019 combined'!D2260&lt;30,'2012-2019 combined'!D2260,30)</f>
        <v>24.06</v>
      </c>
      <c r="E2260">
        <f>'2012-2019 combined'!E2260*'2012-2019 sewage only'!$D2260/('2012-2019 sewage only'!$D2260+'2012-2019 sewage only'!$F2260)</f>
        <v>0</v>
      </c>
      <c r="F2260">
        <f>IF('2012-2019 combined'!D2260&lt;30, 0, '2012-2019 combined'!D2260-30)</f>
        <v>0</v>
      </c>
    </row>
    <row r="2261" spans="1:6" x14ac:dyDescent="0.25">
      <c r="A2261" s="4">
        <v>43381</v>
      </c>
      <c r="B2261">
        <f>'2012-2019 combined'!B2261*'2012-2019 sewage only'!$D2261/('2012-2019 sewage only'!$D2261+'2012-2019 sewage only'!$F2261)</f>
        <v>0</v>
      </c>
      <c r="C2261">
        <f>'2012-2019 combined'!C2261*'2012-2019 sewage only'!$D2261/('2012-2019 sewage only'!$D2261+'2012-2019 sewage only'!$F2261)</f>
        <v>0</v>
      </c>
      <c r="D2261">
        <f>IF('2012-2019 combined'!D2261&lt;30,'2012-2019 combined'!D2261,30)</f>
        <v>23.34</v>
      </c>
      <c r="E2261">
        <f>'2012-2019 combined'!E2261*'2012-2019 sewage only'!$D2261/('2012-2019 sewage only'!$D2261+'2012-2019 sewage only'!$F2261)</f>
        <v>0</v>
      </c>
      <c r="F2261">
        <f>IF('2012-2019 combined'!D2261&lt;30, 0, '2012-2019 combined'!D2261-30)</f>
        <v>0</v>
      </c>
    </row>
    <row r="2262" spans="1:6" x14ac:dyDescent="0.25">
      <c r="A2262" s="4">
        <v>43382</v>
      </c>
      <c r="B2262">
        <f>'2012-2019 combined'!B2262*'2012-2019 sewage only'!$D2262/('2012-2019 sewage only'!$D2262+'2012-2019 sewage only'!$F2262)</f>
        <v>9.43</v>
      </c>
      <c r="C2262">
        <f>'2012-2019 combined'!C2262*'2012-2019 sewage only'!$D2262/('2012-2019 sewage only'!$D2262+'2012-2019 sewage only'!$F2262)</f>
        <v>0.94199999999999995</v>
      </c>
      <c r="D2262">
        <f>IF('2012-2019 combined'!D2262&lt;30,'2012-2019 combined'!D2262,30)</f>
        <v>22.8</v>
      </c>
      <c r="E2262">
        <f>'2012-2019 combined'!E2262*'2012-2019 sewage only'!$D2262/('2012-2019 sewage only'!$D2262+'2012-2019 sewage only'!$F2262)</f>
        <v>26.4</v>
      </c>
      <c r="F2262">
        <f>IF('2012-2019 combined'!D2262&lt;30, 0, '2012-2019 combined'!D2262-30)</f>
        <v>0</v>
      </c>
    </row>
    <row r="2263" spans="1:6" x14ac:dyDescent="0.25">
      <c r="A2263" s="4">
        <v>43383</v>
      </c>
      <c r="B2263">
        <f>'2012-2019 combined'!B2263*'2012-2019 sewage only'!$D2263/('2012-2019 sewage only'!$D2263+'2012-2019 sewage only'!$F2263)</f>
        <v>0</v>
      </c>
      <c r="C2263">
        <f>'2012-2019 combined'!C2263*'2012-2019 sewage only'!$D2263/('2012-2019 sewage only'!$D2263+'2012-2019 sewage only'!$F2263)</f>
        <v>0</v>
      </c>
      <c r="D2263">
        <f>IF('2012-2019 combined'!D2263&lt;30,'2012-2019 combined'!D2263,30)</f>
        <v>23.19</v>
      </c>
      <c r="E2263">
        <f>'2012-2019 combined'!E2263*'2012-2019 sewage only'!$D2263/('2012-2019 sewage only'!$D2263+'2012-2019 sewage only'!$F2263)</f>
        <v>0</v>
      </c>
      <c r="F2263">
        <f>IF('2012-2019 combined'!D2263&lt;30, 0, '2012-2019 combined'!D2263-30)</f>
        <v>0</v>
      </c>
    </row>
    <row r="2264" spans="1:6" x14ac:dyDescent="0.25">
      <c r="A2264" s="4">
        <v>43384</v>
      </c>
      <c r="B2264">
        <f>'2012-2019 combined'!B2264*'2012-2019 sewage only'!$D2264/('2012-2019 sewage only'!$D2264+'2012-2019 sewage only'!$F2264)</f>
        <v>7.85</v>
      </c>
      <c r="C2264">
        <f>'2012-2019 combined'!C2264*'2012-2019 sewage only'!$D2264/('2012-2019 sewage only'!$D2264+'2012-2019 sewage only'!$F2264)</f>
        <v>0</v>
      </c>
      <c r="D2264">
        <f>IF('2012-2019 combined'!D2264&lt;30,'2012-2019 combined'!D2264,30)</f>
        <v>21.69</v>
      </c>
      <c r="E2264">
        <f>'2012-2019 combined'!E2264*'2012-2019 sewage only'!$D2264/('2012-2019 sewage only'!$D2264+'2012-2019 sewage only'!$F2264)</f>
        <v>0</v>
      </c>
      <c r="F2264">
        <f>IF('2012-2019 combined'!D2264&lt;30, 0, '2012-2019 combined'!D2264-30)</f>
        <v>0</v>
      </c>
    </row>
    <row r="2265" spans="1:6" x14ac:dyDescent="0.25">
      <c r="A2265" s="4">
        <v>43385</v>
      </c>
      <c r="B2265">
        <f>'2012-2019 combined'!B2265*'2012-2019 sewage only'!$D2265/('2012-2019 sewage only'!$D2265+'2012-2019 sewage only'!$F2265)</f>
        <v>0</v>
      </c>
      <c r="C2265">
        <f>'2012-2019 combined'!C2265*'2012-2019 sewage only'!$D2265/('2012-2019 sewage only'!$D2265+'2012-2019 sewage only'!$F2265)</f>
        <v>0</v>
      </c>
      <c r="D2265">
        <f>IF('2012-2019 combined'!D2265&lt;30,'2012-2019 combined'!D2265,30)</f>
        <v>23.38</v>
      </c>
      <c r="E2265">
        <f>'2012-2019 combined'!E2265*'2012-2019 sewage only'!$D2265/('2012-2019 sewage only'!$D2265+'2012-2019 sewage only'!$F2265)</f>
        <v>0</v>
      </c>
      <c r="F2265">
        <f>IF('2012-2019 combined'!D2265&lt;30, 0, '2012-2019 combined'!D2265-30)</f>
        <v>0</v>
      </c>
    </row>
    <row r="2266" spans="1:6" x14ac:dyDescent="0.25">
      <c r="A2266" s="4">
        <v>43386</v>
      </c>
      <c r="B2266">
        <f>'2012-2019 combined'!B2266*'2012-2019 sewage only'!$D2266/('2012-2019 sewage only'!$D2266+'2012-2019 sewage only'!$F2266)</f>
        <v>0</v>
      </c>
      <c r="C2266">
        <f>'2012-2019 combined'!C2266*'2012-2019 sewage only'!$D2266/('2012-2019 sewage only'!$D2266+'2012-2019 sewage only'!$F2266)</f>
        <v>0</v>
      </c>
      <c r="D2266">
        <f>IF('2012-2019 combined'!D2266&lt;30,'2012-2019 combined'!D2266,30)</f>
        <v>22.26</v>
      </c>
      <c r="E2266">
        <f>'2012-2019 combined'!E2266*'2012-2019 sewage only'!$D2266/('2012-2019 sewage only'!$D2266+'2012-2019 sewage only'!$F2266)</f>
        <v>0</v>
      </c>
      <c r="F2266">
        <f>IF('2012-2019 combined'!D2266&lt;30, 0, '2012-2019 combined'!D2266-30)</f>
        <v>0</v>
      </c>
    </row>
    <row r="2267" spans="1:6" x14ac:dyDescent="0.25">
      <c r="A2267" s="4">
        <v>43387</v>
      </c>
      <c r="B2267">
        <f>'2012-2019 combined'!B2267*'2012-2019 sewage only'!$D2267/('2012-2019 sewage only'!$D2267+'2012-2019 sewage only'!$F2267)</f>
        <v>0</v>
      </c>
      <c r="C2267">
        <f>'2012-2019 combined'!C2267*'2012-2019 sewage only'!$D2267/('2012-2019 sewage only'!$D2267+'2012-2019 sewage only'!$F2267)</f>
        <v>0</v>
      </c>
      <c r="D2267">
        <f>IF('2012-2019 combined'!D2267&lt;30,'2012-2019 combined'!D2267,30)</f>
        <v>23.87</v>
      </c>
      <c r="E2267">
        <f>'2012-2019 combined'!E2267*'2012-2019 sewage only'!$D2267/('2012-2019 sewage only'!$D2267+'2012-2019 sewage only'!$F2267)</f>
        <v>0</v>
      </c>
      <c r="F2267">
        <f>IF('2012-2019 combined'!D2267&lt;30, 0, '2012-2019 combined'!D2267-30)</f>
        <v>0</v>
      </c>
    </row>
    <row r="2268" spans="1:6" x14ac:dyDescent="0.25">
      <c r="A2268" s="4">
        <v>43388</v>
      </c>
      <c r="B2268">
        <f>'2012-2019 combined'!B2268*'2012-2019 sewage only'!$D2268/('2012-2019 sewage only'!$D2268+'2012-2019 sewage only'!$F2268)</f>
        <v>0</v>
      </c>
      <c r="C2268">
        <f>'2012-2019 combined'!C2268*'2012-2019 sewage only'!$D2268/('2012-2019 sewage only'!$D2268+'2012-2019 sewage only'!$F2268)</f>
        <v>0</v>
      </c>
      <c r="D2268">
        <f>IF('2012-2019 combined'!D2268&lt;30,'2012-2019 combined'!D2268,30)</f>
        <v>23.64</v>
      </c>
      <c r="E2268">
        <f>'2012-2019 combined'!E2268*'2012-2019 sewage only'!$D2268/('2012-2019 sewage only'!$D2268+'2012-2019 sewage only'!$F2268)</f>
        <v>0</v>
      </c>
      <c r="F2268">
        <f>IF('2012-2019 combined'!D2268&lt;30, 0, '2012-2019 combined'!D2268-30)</f>
        <v>0</v>
      </c>
    </row>
    <row r="2269" spans="1:6" x14ac:dyDescent="0.25">
      <c r="A2269" s="4">
        <v>43389</v>
      </c>
      <c r="B2269">
        <f>'2012-2019 combined'!B2269*'2012-2019 sewage only'!$D2269/('2012-2019 sewage only'!$D2269+'2012-2019 sewage only'!$F2269)</f>
        <v>9.1</v>
      </c>
      <c r="C2269">
        <f>'2012-2019 combined'!C2269*'2012-2019 sewage only'!$D2269/('2012-2019 sewage only'!$D2269+'2012-2019 sewage only'!$F2269)</f>
        <v>0.74099999999999999</v>
      </c>
      <c r="D2269">
        <f>IF('2012-2019 combined'!D2269&lt;30,'2012-2019 combined'!D2269,30)</f>
        <v>22.24</v>
      </c>
      <c r="E2269">
        <f>'2012-2019 combined'!E2269*'2012-2019 sewage only'!$D2269/('2012-2019 sewage only'!$D2269+'2012-2019 sewage only'!$F2269)</f>
        <v>21.6</v>
      </c>
      <c r="F2269">
        <f>IF('2012-2019 combined'!D2269&lt;30, 0, '2012-2019 combined'!D2269-30)</f>
        <v>0</v>
      </c>
    </row>
    <row r="2270" spans="1:6" x14ac:dyDescent="0.25">
      <c r="A2270" s="4">
        <v>43390</v>
      </c>
      <c r="B2270">
        <f>'2012-2019 combined'!B2270*'2012-2019 sewage only'!$D2270/('2012-2019 sewage only'!$D2270+'2012-2019 sewage only'!$F2270)</f>
        <v>0</v>
      </c>
      <c r="C2270">
        <f>'2012-2019 combined'!C2270*'2012-2019 sewage only'!$D2270/('2012-2019 sewage only'!$D2270+'2012-2019 sewage only'!$F2270)</f>
        <v>0</v>
      </c>
      <c r="D2270">
        <f>IF('2012-2019 combined'!D2270&lt;30,'2012-2019 combined'!D2270,30)</f>
        <v>21.99</v>
      </c>
      <c r="E2270">
        <f>'2012-2019 combined'!E2270*'2012-2019 sewage only'!$D2270/('2012-2019 sewage only'!$D2270+'2012-2019 sewage only'!$F2270)</f>
        <v>0</v>
      </c>
      <c r="F2270">
        <f>IF('2012-2019 combined'!D2270&lt;30, 0, '2012-2019 combined'!D2270-30)</f>
        <v>0</v>
      </c>
    </row>
    <row r="2271" spans="1:6" x14ac:dyDescent="0.25">
      <c r="A2271" s="4">
        <v>43391</v>
      </c>
      <c r="B2271">
        <f>'2012-2019 combined'!B2271*'2012-2019 sewage only'!$D2271/('2012-2019 sewage only'!$D2271+'2012-2019 sewage only'!$F2271)</f>
        <v>7.1</v>
      </c>
      <c r="C2271">
        <f>'2012-2019 combined'!C2271*'2012-2019 sewage only'!$D2271/('2012-2019 sewage only'!$D2271+'2012-2019 sewage only'!$F2271)</f>
        <v>0</v>
      </c>
      <c r="D2271">
        <f>IF('2012-2019 combined'!D2271&lt;30,'2012-2019 combined'!D2271,30)</f>
        <v>21.22</v>
      </c>
      <c r="E2271">
        <f>'2012-2019 combined'!E2271*'2012-2019 sewage only'!$D2271/('2012-2019 sewage only'!$D2271+'2012-2019 sewage only'!$F2271)</f>
        <v>0</v>
      </c>
      <c r="F2271">
        <f>IF('2012-2019 combined'!D2271&lt;30, 0, '2012-2019 combined'!D2271-30)</f>
        <v>0</v>
      </c>
    </row>
    <row r="2272" spans="1:6" x14ac:dyDescent="0.25">
      <c r="A2272" s="4">
        <v>43392</v>
      </c>
      <c r="B2272">
        <f>'2012-2019 combined'!B2272*'2012-2019 sewage only'!$D2272/('2012-2019 sewage only'!$D2272+'2012-2019 sewage only'!$F2272)</f>
        <v>0</v>
      </c>
      <c r="C2272">
        <f>'2012-2019 combined'!C2272*'2012-2019 sewage only'!$D2272/('2012-2019 sewage only'!$D2272+'2012-2019 sewage only'!$F2272)</f>
        <v>0</v>
      </c>
      <c r="D2272">
        <f>IF('2012-2019 combined'!D2272&lt;30,'2012-2019 combined'!D2272,30)</f>
        <v>23.32</v>
      </c>
      <c r="E2272">
        <f>'2012-2019 combined'!E2272*'2012-2019 sewage only'!$D2272/('2012-2019 sewage only'!$D2272+'2012-2019 sewage only'!$F2272)</f>
        <v>0</v>
      </c>
      <c r="F2272">
        <f>IF('2012-2019 combined'!D2272&lt;30, 0, '2012-2019 combined'!D2272-30)</f>
        <v>0</v>
      </c>
    </row>
    <row r="2273" spans="1:6" x14ac:dyDescent="0.25">
      <c r="A2273" s="4">
        <v>43393</v>
      </c>
      <c r="B2273">
        <f>'2012-2019 combined'!B2273*'2012-2019 sewage only'!$D2273/('2012-2019 sewage only'!$D2273+'2012-2019 sewage only'!$F2273)</f>
        <v>0</v>
      </c>
      <c r="C2273">
        <f>'2012-2019 combined'!C2273*'2012-2019 sewage only'!$D2273/('2012-2019 sewage only'!$D2273+'2012-2019 sewage only'!$F2273)</f>
        <v>0</v>
      </c>
      <c r="D2273">
        <f>IF('2012-2019 combined'!D2273&lt;30,'2012-2019 combined'!D2273,30)</f>
        <v>22.71</v>
      </c>
      <c r="E2273">
        <f>'2012-2019 combined'!E2273*'2012-2019 sewage only'!$D2273/('2012-2019 sewage only'!$D2273+'2012-2019 sewage only'!$F2273)</f>
        <v>0</v>
      </c>
      <c r="F2273">
        <f>IF('2012-2019 combined'!D2273&lt;30, 0, '2012-2019 combined'!D2273-30)</f>
        <v>0</v>
      </c>
    </row>
    <row r="2274" spans="1:6" x14ac:dyDescent="0.25">
      <c r="A2274" s="4">
        <v>43394</v>
      </c>
      <c r="B2274">
        <f>'2012-2019 combined'!B2274*'2012-2019 sewage only'!$D2274/('2012-2019 sewage only'!$D2274+'2012-2019 sewage only'!$F2274)</f>
        <v>0</v>
      </c>
      <c r="C2274">
        <f>'2012-2019 combined'!C2274*'2012-2019 sewage only'!$D2274/('2012-2019 sewage only'!$D2274+'2012-2019 sewage only'!$F2274)</f>
        <v>0</v>
      </c>
      <c r="D2274">
        <f>IF('2012-2019 combined'!D2274&lt;30,'2012-2019 combined'!D2274,30)</f>
        <v>22.58</v>
      </c>
      <c r="E2274">
        <f>'2012-2019 combined'!E2274*'2012-2019 sewage only'!$D2274/('2012-2019 sewage only'!$D2274+'2012-2019 sewage only'!$F2274)</f>
        <v>0</v>
      </c>
      <c r="F2274">
        <f>IF('2012-2019 combined'!D2274&lt;30, 0, '2012-2019 combined'!D2274-30)</f>
        <v>0</v>
      </c>
    </row>
    <row r="2275" spans="1:6" x14ac:dyDescent="0.25">
      <c r="A2275" s="4">
        <v>43395</v>
      </c>
      <c r="B2275">
        <f>'2012-2019 combined'!B2275*'2012-2019 sewage only'!$D2275/('2012-2019 sewage only'!$D2275+'2012-2019 sewage only'!$F2275)</f>
        <v>0</v>
      </c>
      <c r="C2275">
        <f>'2012-2019 combined'!C2275*'2012-2019 sewage only'!$D2275/('2012-2019 sewage only'!$D2275+'2012-2019 sewage only'!$F2275)</f>
        <v>0</v>
      </c>
      <c r="D2275">
        <f>IF('2012-2019 combined'!D2275&lt;30,'2012-2019 combined'!D2275,30)</f>
        <v>21.87</v>
      </c>
      <c r="E2275">
        <f>'2012-2019 combined'!E2275*'2012-2019 sewage only'!$D2275/('2012-2019 sewage only'!$D2275+'2012-2019 sewage only'!$F2275)</f>
        <v>0</v>
      </c>
      <c r="F2275">
        <f>IF('2012-2019 combined'!D2275&lt;30, 0, '2012-2019 combined'!D2275-30)</f>
        <v>0</v>
      </c>
    </row>
    <row r="2276" spans="1:6" x14ac:dyDescent="0.25">
      <c r="A2276" s="4">
        <v>43396</v>
      </c>
      <c r="B2276">
        <f>'2012-2019 combined'!B2276*'2012-2019 sewage only'!$D2276/('2012-2019 sewage only'!$D2276+'2012-2019 sewage only'!$F2276)</f>
        <v>6.03</v>
      </c>
      <c r="C2276">
        <f>'2012-2019 combined'!C2276*'2012-2019 sewage only'!$D2276/('2012-2019 sewage only'!$D2276+'2012-2019 sewage only'!$F2276)</f>
        <v>0.91200000000000003</v>
      </c>
      <c r="D2276">
        <f>IF('2012-2019 combined'!D2276&lt;30,'2012-2019 combined'!D2276,30)</f>
        <v>22.81</v>
      </c>
      <c r="E2276">
        <f>'2012-2019 combined'!E2276*'2012-2019 sewage only'!$D2276/('2012-2019 sewage only'!$D2276+'2012-2019 sewage only'!$F2276)</f>
        <v>27.799999999999997</v>
      </c>
      <c r="F2276">
        <f>IF('2012-2019 combined'!D2276&lt;30, 0, '2012-2019 combined'!D2276-30)</f>
        <v>0</v>
      </c>
    </row>
    <row r="2277" spans="1:6" x14ac:dyDescent="0.25">
      <c r="A2277" s="4">
        <v>43397</v>
      </c>
      <c r="B2277">
        <f>'2012-2019 combined'!B2277*'2012-2019 sewage only'!$D2277/('2012-2019 sewage only'!$D2277+'2012-2019 sewage only'!$F2277)</f>
        <v>0</v>
      </c>
      <c r="C2277">
        <f>'2012-2019 combined'!C2277*'2012-2019 sewage only'!$D2277/('2012-2019 sewage only'!$D2277+'2012-2019 sewage only'!$F2277)</f>
        <v>0</v>
      </c>
      <c r="D2277">
        <f>IF('2012-2019 combined'!D2277&lt;30,'2012-2019 combined'!D2277,30)</f>
        <v>22.52</v>
      </c>
      <c r="E2277">
        <f>'2012-2019 combined'!E2277*'2012-2019 sewage only'!$D2277/('2012-2019 sewage only'!$D2277+'2012-2019 sewage only'!$F2277)</f>
        <v>0</v>
      </c>
      <c r="F2277">
        <f>IF('2012-2019 combined'!D2277&lt;30, 0, '2012-2019 combined'!D2277-30)</f>
        <v>0</v>
      </c>
    </row>
    <row r="2278" spans="1:6" x14ac:dyDescent="0.25">
      <c r="A2278" s="4">
        <v>43398</v>
      </c>
      <c r="B2278">
        <f>'2012-2019 combined'!B2278*'2012-2019 sewage only'!$D2278/('2012-2019 sewage only'!$D2278+'2012-2019 sewage only'!$F2278)</f>
        <v>7.16</v>
      </c>
      <c r="C2278">
        <f>'2012-2019 combined'!C2278*'2012-2019 sewage only'!$D2278/('2012-2019 sewage only'!$D2278+'2012-2019 sewage only'!$F2278)</f>
        <v>0</v>
      </c>
      <c r="D2278">
        <f>IF('2012-2019 combined'!D2278&lt;30,'2012-2019 combined'!D2278,30)</f>
        <v>22.84</v>
      </c>
      <c r="E2278">
        <f>'2012-2019 combined'!E2278*'2012-2019 sewage only'!$D2278/('2012-2019 sewage only'!$D2278+'2012-2019 sewage only'!$F2278)</f>
        <v>0</v>
      </c>
      <c r="F2278">
        <f>IF('2012-2019 combined'!D2278&lt;30, 0, '2012-2019 combined'!D2278-30)</f>
        <v>0</v>
      </c>
    </row>
    <row r="2279" spans="1:6" x14ac:dyDescent="0.25">
      <c r="A2279" s="4">
        <v>43399</v>
      </c>
      <c r="B2279">
        <f>'2012-2019 combined'!B2279*'2012-2019 sewage only'!$D2279/('2012-2019 sewage only'!$D2279+'2012-2019 sewage only'!$F2279)</f>
        <v>0</v>
      </c>
      <c r="C2279">
        <f>'2012-2019 combined'!C2279*'2012-2019 sewage only'!$D2279/('2012-2019 sewage only'!$D2279+'2012-2019 sewage only'!$F2279)</f>
        <v>0</v>
      </c>
      <c r="D2279">
        <f>IF('2012-2019 combined'!D2279&lt;30,'2012-2019 combined'!D2279,30)</f>
        <v>30</v>
      </c>
      <c r="E2279">
        <f>'2012-2019 combined'!E2279*'2012-2019 sewage only'!$D2279/('2012-2019 sewage only'!$D2279+'2012-2019 sewage only'!$F2279)</f>
        <v>0</v>
      </c>
      <c r="F2279">
        <f>IF('2012-2019 combined'!D2279&lt;30, 0, '2012-2019 combined'!D2279-30)</f>
        <v>2.6400000000000006</v>
      </c>
    </row>
    <row r="2280" spans="1:6" x14ac:dyDescent="0.25">
      <c r="A2280" s="4">
        <v>43400</v>
      </c>
      <c r="B2280">
        <f>'2012-2019 combined'!B2280*'2012-2019 sewage only'!$D2280/('2012-2019 sewage only'!$D2280+'2012-2019 sewage only'!$F2280)</f>
        <v>0</v>
      </c>
      <c r="C2280">
        <f>'2012-2019 combined'!C2280*'2012-2019 sewage only'!$D2280/('2012-2019 sewage only'!$D2280+'2012-2019 sewage only'!$F2280)</f>
        <v>0</v>
      </c>
      <c r="D2280">
        <f>IF('2012-2019 combined'!D2280&lt;30,'2012-2019 combined'!D2280,30)</f>
        <v>22.75</v>
      </c>
      <c r="E2280">
        <f>'2012-2019 combined'!E2280*'2012-2019 sewage only'!$D2280/('2012-2019 sewage only'!$D2280+'2012-2019 sewage only'!$F2280)</f>
        <v>0</v>
      </c>
      <c r="F2280">
        <f>IF('2012-2019 combined'!D2280&lt;30, 0, '2012-2019 combined'!D2280-30)</f>
        <v>0</v>
      </c>
    </row>
    <row r="2281" spans="1:6" x14ac:dyDescent="0.25">
      <c r="A2281" s="4">
        <v>43401</v>
      </c>
      <c r="B2281">
        <f>'2012-2019 combined'!B2281*'2012-2019 sewage only'!$D2281/('2012-2019 sewage only'!$D2281+'2012-2019 sewage only'!$F2281)</f>
        <v>0</v>
      </c>
      <c r="C2281">
        <f>'2012-2019 combined'!C2281*'2012-2019 sewage only'!$D2281/('2012-2019 sewage only'!$D2281+'2012-2019 sewage only'!$F2281)</f>
        <v>0</v>
      </c>
      <c r="D2281">
        <f>IF('2012-2019 combined'!D2281&lt;30,'2012-2019 combined'!D2281,30)</f>
        <v>21.27</v>
      </c>
      <c r="E2281">
        <f>'2012-2019 combined'!E2281*'2012-2019 sewage only'!$D2281/('2012-2019 sewage only'!$D2281+'2012-2019 sewage only'!$F2281)</f>
        <v>0</v>
      </c>
      <c r="F2281">
        <f>IF('2012-2019 combined'!D2281&lt;30, 0, '2012-2019 combined'!D2281-30)</f>
        <v>0</v>
      </c>
    </row>
    <row r="2282" spans="1:6" x14ac:dyDescent="0.25">
      <c r="A2282" s="4">
        <v>43402</v>
      </c>
      <c r="B2282">
        <f>'2012-2019 combined'!B2282*'2012-2019 sewage only'!$D2282/('2012-2019 sewage only'!$D2282+'2012-2019 sewage only'!$F2282)</f>
        <v>0</v>
      </c>
      <c r="C2282">
        <f>'2012-2019 combined'!C2282*'2012-2019 sewage only'!$D2282/('2012-2019 sewage only'!$D2282+'2012-2019 sewage only'!$F2282)</f>
        <v>0</v>
      </c>
      <c r="D2282">
        <f>IF('2012-2019 combined'!D2282&lt;30,'2012-2019 combined'!D2282,30)</f>
        <v>20.64</v>
      </c>
      <c r="E2282">
        <f>'2012-2019 combined'!E2282*'2012-2019 sewage only'!$D2282/('2012-2019 sewage only'!$D2282+'2012-2019 sewage only'!$F2282)</f>
        <v>0</v>
      </c>
      <c r="F2282">
        <f>IF('2012-2019 combined'!D2282&lt;30, 0, '2012-2019 combined'!D2282-30)</f>
        <v>0</v>
      </c>
    </row>
    <row r="2283" spans="1:6" x14ac:dyDescent="0.25">
      <c r="A2283" s="4">
        <v>43403</v>
      </c>
      <c r="B2283">
        <f>'2012-2019 combined'!B2283*'2012-2019 sewage only'!$D2283/('2012-2019 sewage only'!$D2283+'2012-2019 sewage only'!$F2283)</f>
        <v>8.5299999999999994</v>
      </c>
      <c r="C2283">
        <f>'2012-2019 combined'!C2283*'2012-2019 sewage only'!$D2283/('2012-2019 sewage only'!$D2283+'2012-2019 sewage only'!$F2283)</f>
        <v>1.22</v>
      </c>
      <c r="D2283">
        <f>IF('2012-2019 combined'!D2283&lt;30,'2012-2019 combined'!D2283,30)</f>
        <v>26.34</v>
      </c>
      <c r="E2283">
        <f>'2012-2019 combined'!E2283*'2012-2019 sewage only'!$D2283/('2012-2019 sewage only'!$D2283+'2012-2019 sewage only'!$F2283)</f>
        <v>22</v>
      </c>
      <c r="F2283">
        <f>IF('2012-2019 combined'!D2283&lt;30, 0, '2012-2019 combined'!D2283-30)</f>
        <v>0</v>
      </c>
    </row>
    <row r="2284" spans="1:6" x14ac:dyDescent="0.25">
      <c r="A2284" s="4">
        <v>43404</v>
      </c>
      <c r="B2284">
        <f>'2012-2019 combined'!B2284*'2012-2019 sewage only'!$D2284/('2012-2019 sewage only'!$D2284+'2012-2019 sewage only'!$F2284)</f>
        <v>0</v>
      </c>
      <c r="C2284">
        <f>'2012-2019 combined'!C2284*'2012-2019 sewage only'!$D2284/('2012-2019 sewage only'!$D2284+'2012-2019 sewage only'!$F2284)</f>
        <v>0</v>
      </c>
      <c r="D2284">
        <f>IF('2012-2019 combined'!D2284&lt;30,'2012-2019 combined'!D2284,30)</f>
        <v>29.63</v>
      </c>
      <c r="E2284">
        <f>'2012-2019 combined'!E2284*'2012-2019 sewage only'!$D2284/('2012-2019 sewage only'!$D2284+'2012-2019 sewage only'!$F2284)</f>
        <v>0</v>
      </c>
      <c r="F2284">
        <f>IF('2012-2019 combined'!D2284&lt;30, 0, '2012-2019 combined'!D2284-30)</f>
        <v>0</v>
      </c>
    </row>
    <row r="2285" spans="1:6" x14ac:dyDescent="0.25">
      <c r="A2285" s="4">
        <v>43405</v>
      </c>
      <c r="B2285">
        <f>'2012-2019 combined'!B2285*'2012-2019 sewage only'!$D2285/('2012-2019 sewage only'!$D2285+'2012-2019 sewage only'!$F2285)</f>
        <v>2.7492078966609794</v>
      </c>
      <c r="C2285">
        <f>'2012-2019 combined'!C2285*'2012-2019 sewage only'!$D2285/('2012-2019 sewage only'!$D2285+'2012-2019 sewage only'!$F2285)</f>
        <v>0</v>
      </c>
      <c r="D2285">
        <f>IF('2012-2019 combined'!D2285&lt;30,'2012-2019 combined'!D2285,30)</f>
        <v>30</v>
      </c>
      <c r="E2285">
        <f>'2012-2019 combined'!E2285*'2012-2019 sewage only'!$D2285/('2012-2019 sewage only'!$D2285+'2012-2019 sewage only'!$F2285)</f>
        <v>0</v>
      </c>
      <c r="F2285">
        <f>IF('2012-2019 combined'!D2285&lt;30, 0, '2012-2019 combined'!D2285-30)</f>
        <v>11.030000000000001</v>
      </c>
    </row>
    <row r="2286" spans="1:6" x14ac:dyDescent="0.25">
      <c r="A2286" s="4">
        <v>43406</v>
      </c>
      <c r="B2286">
        <f>'2012-2019 combined'!B2286*'2012-2019 sewage only'!$D2286/('2012-2019 sewage only'!$D2286+'2012-2019 sewage only'!$F2286)</f>
        <v>0</v>
      </c>
      <c r="C2286">
        <f>'2012-2019 combined'!C2286*'2012-2019 sewage only'!$D2286/('2012-2019 sewage only'!$D2286+'2012-2019 sewage only'!$F2286)</f>
        <v>0</v>
      </c>
      <c r="D2286">
        <f>IF('2012-2019 combined'!D2286&lt;30,'2012-2019 combined'!D2286,30)</f>
        <v>27.94</v>
      </c>
      <c r="E2286">
        <f>'2012-2019 combined'!E2286*'2012-2019 sewage only'!$D2286/('2012-2019 sewage only'!$D2286+'2012-2019 sewage only'!$F2286)</f>
        <v>0</v>
      </c>
      <c r="F2286">
        <f>IF('2012-2019 combined'!D2286&lt;30, 0, '2012-2019 combined'!D2286-30)</f>
        <v>0</v>
      </c>
    </row>
    <row r="2287" spans="1:6" x14ac:dyDescent="0.25">
      <c r="A2287" s="4">
        <v>43407</v>
      </c>
      <c r="B2287">
        <f>'2012-2019 combined'!B2287*'2012-2019 sewage only'!$D2287/('2012-2019 sewage only'!$D2287+'2012-2019 sewage only'!$F2287)</f>
        <v>0</v>
      </c>
      <c r="C2287">
        <f>'2012-2019 combined'!C2287*'2012-2019 sewage only'!$D2287/('2012-2019 sewage only'!$D2287+'2012-2019 sewage only'!$F2287)</f>
        <v>0</v>
      </c>
      <c r="D2287">
        <f>IF('2012-2019 combined'!D2287&lt;30,'2012-2019 combined'!D2287,30)</f>
        <v>26.66</v>
      </c>
      <c r="E2287">
        <f>'2012-2019 combined'!E2287*'2012-2019 sewage only'!$D2287/('2012-2019 sewage only'!$D2287+'2012-2019 sewage only'!$F2287)</f>
        <v>0</v>
      </c>
      <c r="F2287">
        <f>IF('2012-2019 combined'!D2287&lt;30, 0, '2012-2019 combined'!D2287-30)</f>
        <v>0</v>
      </c>
    </row>
    <row r="2288" spans="1:6" x14ac:dyDescent="0.25">
      <c r="A2288" s="4">
        <v>43408</v>
      </c>
      <c r="B2288">
        <f>'2012-2019 combined'!B2288*'2012-2019 sewage only'!$D2288/('2012-2019 sewage only'!$D2288+'2012-2019 sewage only'!$F2288)</f>
        <v>0</v>
      </c>
      <c r="C2288">
        <f>'2012-2019 combined'!C2288*'2012-2019 sewage only'!$D2288/('2012-2019 sewage only'!$D2288+'2012-2019 sewage only'!$F2288)</f>
        <v>0</v>
      </c>
      <c r="D2288">
        <f>IF('2012-2019 combined'!D2288&lt;30,'2012-2019 combined'!D2288,30)</f>
        <v>29.29</v>
      </c>
      <c r="E2288">
        <f>'2012-2019 combined'!E2288*'2012-2019 sewage only'!$D2288/('2012-2019 sewage only'!$D2288+'2012-2019 sewage only'!$F2288)</f>
        <v>0</v>
      </c>
      <c r="F2288">
        <f>IF('2012-2019 combined'!D2288&lt;30, 0, '2012-2019 combined'!D2288-30)</f>
        <v>0</v>
      </c>
    </row>
    <row r="2289" spans="1:6" x14ac:dyDescent="0.25">
      <c r="A2289" s="4">
        <v>43409</v>
      </c>
      <c r="B2289">
        <f>'2012-2019 combined'!B2289*'2012-2019 sewage only'!$D2289/('2012-2019 sewage only'!$D2289+'2012-2019 sewage only'!$F2289)</f>
        <v>0</v>
      </c>
      <c r="C2289">
        <f>'2012-2019 combined'!C2289*'2012-2019 sewage only'!$D2289/('2012-2019 sewage only'!$D2289+'2012-2019 sewage only'!$F2289)</f>
        <v>0</v>
      </c>
      <c r="D2289">
        <f>IF('2012-2019 combined'!D2289&lt;30,'2012-2019 combined'!D2289,30)</f>
        <v>28.3</v>
      </c>
      <c r="E2289">
        <f>'2012-2019 combined'!E2289*'2012-2019 sewage only'!$D2289/('2012-2019 sewage only'!$D2289+'2012-2019 sewage only'!$F2289)</f>
        <v>0</v>
      </c>
      <c r="F2289">
        <f>IF('2012-2019 combined'!D2289&lt;30, 0, '2012-2019 combined'!D2289-30)</f>
        <v>0</v>
      </c>
    </row>
    <row r="2290" spans="1:6" x14ac:dyDescent="0.25">
      <c r="A2290" s="4">
        <v>43410</v>
      </c>
      <c r="B2290">
        <f>'2012-2019 combined'!B2290*'2012-2019 sewage only'!$D2290/('2012-2019 sewage only'!$D2290+'2012-2019 sewage only'!$F2290)</f>
        <v>7.8400000000000007</v>
      </c>
      <c r="C2290">
        <f>'2012-2019 combined'!C2290*'2012-2019 sewage only'!$D2290/('2012-2019 sewage only'!$D2290+'2012-2019 sewage only'!$F2290)</f>
        <v>0.72399999999999998</v>
      </c>
      <c r="D2290">
        <f>IF('2012-2019 combined'!D2290&lt;30,'2012-2019 combined'!D2290,30)</f>
        <v>26.7</v>
      </c>
      <c r="E2290">
        <f>'2012-2019 combined'!E2290*'2012-2019 sewage only'!$D2290/('2012-2019 sewage only'!$D2290+'2012-2019 sewage only'!$F2290)</f>
        <v>24.5</v>
      </c>
      <c r="F2290">
        <f>IF('2012-2019 combined'!D2290&lt;30, 0, '2012-2019 combined'!D2290-30)</f>
        <v>0</v>
      </c>
    </row>
    <row r="2291" spans="1:6" x14ac:dyDescent="0.25">
      <c r="A2291" s="4">
        <v>43411</v>
      </c>
      <c r="B2291">
        <f>'2012-2019 combined'!B2291*'2012-2019 sewage only'!$D2291/('2012-2019 sewage only'!$D2291+'2012-2019 sewage only'!$F2291)</f>
        <v>0</v>
      </c>
      <c r="C2291">
        <f>'2012-2019 combined'!C2291*'2012-2019 sewage only'!$D2291/('2012-2019 sewage only'!$D2291+'2012-2019 sewage only'!$F2291)</f>
        <v>0</v>
      </c>
      <c r="D2291">
        <f>IF('2012-2019 combined'!D2291&lt;30,'2012-2019 combined'!D2291,30)</f>
        <v>26.57</v>
      </c>
      <c r="E2291">
        <f>'2012-2019 combined'!E2291*'2012-2019 sewage only'!$D2291/('2012-2019 sewage only'!$D2291+'2012-2019 sewage only'!$F2291)</f>
        <v>0</v>
      </c>
      <c r="F2291">
        <f>IF('2012-2019 combined'!D2291&lt;30, 0, '2012-2019 combined'!D2291-30)</f>
        <v>0</v>
      </c>
    </row>
    <row r="2292" spans="1:6" x14ac:dyDescent="0.25">
      <c r="A2292" s="4">
        <v>43412</v>
      </c>
      <c r="B2292">
        <f>'2012-2019 combined'!B2292*'2012-2019 sewage only'!$D2292/('2012-2019 sewage only'!$D2292+'2012-2019 sewage only'!$F2292)</f>
        <v>6.42</v>
      </c>
      <c r="C2292">
        <f>'2012-2019 combined'!C2292*'2012-2019 sewage only'!$D2292/('2012-2019 sewage only'!$D2292+'2012-2019 sewage only'!$F2292)</f>
        <v>0</v>
      </c>
      <c r="D2292">
        <f>IF('2012-2019 combined'!D2292&lt;30,'2012-2019 combined'!D2292,30)</f>
        <v>29.65</v>
      </c>
      <c r="E2292">
        <f>'2012-2019 combined'!E2292*'2012-2019 sewage only'!$D2292/('2012-2019 sewage only'!$D2292+'2012-2019 sewage only'!$F2292)</f>
        <v>0</v>
      </c>
      <c r="F2292">
        <f>IF('2012-2019 combined'!D2292&lt;30, 0, '2012-2019 combined'!D2292-30)</f>
        <v>0</v>
      </c>
    </row>
    <row r="2293" spans="1:6" x14ac:dyDescent="0.25">
      <c r="A2293" s="4">
        <v>43413</v>
      </c>
      <c r="B2293">
        <f>'2012-2019 combined'!B2293*'2012-2019 sewage only'!$D2293/('2012-2019 sewage only'!$D2293+'2012-2019 sewage only'!$F2293)</f>
        <v>0</v>
      </c>
      <c r="C2293">
        <f>'2012-2019 combined'!C2293*'2012-2019 sewage only'!$D2293/('2012-2019 sewage only'!$D2293+'2012-2019 sewage only'!$F2293)</f>
        <v>0</v>
      </c>
      <c r="D2293">
        <f>IF('2012-2019 combined'!D2293&lt;30,'2012-2019 combined'!D2293,30)</f>
        <v>28.06</v>
      </c>
      <c r="E2293">
        <f>'2012-2019 combined'!E2293*'2012-2019 sewage only'!$D2293/('2012-2019 sewage only'!$D2293+'2012-2019 sewage only'!$F2293)</f>
        <v>0</v>
      </c>
      <c r="F2293">
        <f>IF('2012-2019 combined'!D2293&lt;30, 0, '2012-2019 combined'!D2293-30)</f>
        <v>0</v>
      </c>
    </row>
    <row r="2294" spans="1:6" x14ac:dyDescent="0.25">
      <c r="A2294" s="4">
        <v>43414</v>
      </c>
      <c r="B2294">
        <f>'2012-2019 combined'!B2294*'2012-2019 sewage only'!$D2294/('2012-2019 sewage only'!$D2294+'2012-2019 sewage only'!$F2294)</f>
        <v>0</v>
      </c>
      <c r="C2294">
        <f>'2012-2019 combined'!C2294*'2012-2019 sewage only'!$D2294/('2012-2019 sewage only'!$D2294+'2012-2019 sewage only'!$F2294)</f>
        <v>0</v>
      </c>
      <c r="D2294">
        <f>IF('2012-2019 combined'!D2294&lt;30,'2012-2019 combined'!D2294,30)</f>
        <v>27.71</v>
      </c>
      <c r="E2294">
        <f>'2012-2019 combined'!E2294*'2012-2019 sewage only'!$D2294/('2012-2019 sewage only'!$D2294+'2012-2019 sewage only'!$F2294)</f>
        <v>0</v>
      </c>
      <c r="F2294">
        <f>IF('2012-2019 combined'!D2294&lt;30, 0, '2012-2019 combined'!D2294-30)</f>
        <v>0</v>
      </c>
    </row>
    <row r="2295" spans="1:6" x14ac:dyDescent="0.25">
      <c r="A2295" s="4">
        <v>43415</v>
      </c>
      <c r="B2295">
        <f>'2012-2019 combined'!B2295*'2012-2019 sewage only'!$D2295/('2012-2019 sewage only'!$D2295+'2012-2019 sewage only'!$F2295)</f>
        <v>0</v>
      </c>
      <c r="C2295">
        <f>'2012-2019 combined'!C2295*'2012-2019 sewage only'!$D2295/('2012-2019 sewage only'!$D2295+'2012-2019 sewage only'!$F2295)</f>
        <v>0</v>
      </c>
      <c r="D2295">
        <f>IF('2012-2019 combined'!D2295&lt;30,'2012-2019 combined'!D2295,30)</f>
        <v>27.47</v>
      </c>
      <c r="E2295">
        <f>'2012-2019 combined'!E2295*'2012-2019 sewage only'!$D2295/('2012-2019 sewage only'!$D2295+'2012-2019 sewage only'!$F2295)</f>
        <v>0</v>
      </c>
      <c r="F2295">
        <f>IF('2012-2019 combined'!D2295&lt;30, 0, '2012-2019 combined'!D2295-30)</f>
        <v>0</v>
      </c>
    </row>
    <row r="2296" spans="1:6" x14ac:dyDescent="0.25">
      <c r="A2296" s="4">
        <v>43416</v>
      </c>
      <c r="B2296">
        <f>'2012-2019 combined'!B2296*'2012-2019 sewage only'!$D2296/('2012-2019 sewage only'!$D2296+'2012-2019 sewage only'!$F2296)</f>
        <v>0</v>
      </c>
      <c r="C2296">
        <f>'2012-2019 combined'!C2296*'2012-2019 sewage only'!$D2296/('2012-2019 sewage only'!$D2296+'2012-2019 sewage only'!$F2296)</f>
        <v>0</v>
      </c>
      <c r="D2296">
        <f>IF('2012-2019 combined'!D2296&lt;30,'2012-2019 combined'!D2296,30)</f>
        <v>24.03</v>
      </c>
      <c r="E2296">
        <f>'2012-2019 combined'!E2296*'2012-2019 sewage only'!$D2296/('2012-2019 sewage only'!$D2296+'2012-2019 sewage only'!$F2296)</f>
        <v>0</v>
      </c>
      <c r="F2296">
        <f>IF('2012-2019 combined'!D2296&lt;30, 0, '2012-2019 combined'!D2296-30)</f>
        <v>0</v>
      </c>
    </row>
    <row r="2297" spans="1:6" x14ac:dyDescent="0.25">
      <c r="A2297" s="4">
        <v>43417</v>
      </c>
      <c r="B2297">
        <f>'2012-2019 combined'!B2297*'2012-2019 sewage only'!$D2297/('2012-2019 sewage only'!$D2297+'2012-2019 sewage only'!$F2297)</f>
        <v>10.900000000000002</v>
      </c>
      <c r="C2297">
        <f>'2012-2019 combined'!C2297*'2012-2019 sewage only'!$D2297/('2012-2019 sewage only'!$D2297+'2012-2019 sewage only'!$F2297)</f>
        <v>0.52200000000000002</v>
      </c>
      <c r="D2297">
        <f>IF('2012-2019 combined'!D2297&lt;30,'2012-2019 combined'!D2297,30)</f>
        <v>23.82</v>
      </c>
      <c r="E2297">
        <f>'2012-2019 combined'!E2297*'2012-2019 sewage only'!$D2297/('2012-2019 sewage only'!$D2297+'2012-2019 sewage only'!$F2297)</f>
        <v>24.4</v>
      </c>
      <c r="F2297">
        <f>IF('2012-2019 combined'!D2297&lt;30, 0, '2012-2019 combined'!D2297-30)</f>
        <v>0</v>
      </c>
    </row>
    <row r="2298" spans="1:6" x14ac:dyDescent="0.25">
      <c r="A2298" s="4">
        <v>43418</v>
      </c>
      <c r="B2298">
        <f>'2012-2019 combined'!B2298*'2012-2019 sewage only'!$D2298/('2012-2019 sewage only'!$D2298+'2012-2019 sewage only'!$F2298)</f>
        <v>0</v>
      </c>
      <c r="C2298">
        <f>'2012-2019 combined'!C2298*'2012-2019 sewage only'!$D2298/('2012-2019 sewage only'!$D2298+'2012-2019 sewage only'!$F2298)</f>
        <v>0</v>
      </c>
      <c r="D2298">
        <f>IF('2012-2019 combined'!D2298&lt;30,'2012-2019 combined'!D2298,30)</f>
        <v>25.56</v>
      </c>
      <c r="E2298">
        <f>'2012-2019 combined'!E2298*'2012-2019 sewage only'!$D2298/('2012-2019 sewage only'!$D2298+'2012-2019 sewage only'!$F2298)</f>
        <v>0</v>
      </c>
      <c r="F2298">
        <f>IF('2012-2019 combined'!D2298&lt;30, 0, '2012-2019 combined'!D2298-30)</f>
        <v>0</v>
      </c>
    </row>
    <row r="2299" spans="1:6" x14ac:dyDescent="0.25">
      <c r="A2299" s="4">
        <v>43419</v>
      </c>
      <c r="B2299">
        <f>'2012-2019 combined'!B2299*'2012-2019 sewage only'!$D2299/('2012-2019 sewage only'!$D2299+'2012-2019 sewage only'!$F2299)</f>
        <v>9.92</v>
      </c>
      <c r="C2299">
        <f>'2012-2019 combined'!C2299*'2012-2019 sewage only'!$D2299/('2012-2019 sewage only'!$D2299+'2012-2019 sewage only'!$F2299)</f>
        <v>0</v>
      </c>
      <c r="D2299">
        <f>IF('2012-2019 combined'!D2299&lt;30,'2012-2019 combined'!D2299,30)</f>
        <v>26.71</v>
      </c>
      <c r="E2299">
        <f>'2012-2019 combined'!E2299*'2012-2019 sewage only'!$D2299/('2012-2019 sewage only'!$D2299+'2012-2019 sewage only'!$F2299)</f>
        <v>0</v>
      </c>
      <c r="F2299">
        <f>IF('2012-2019 combined'!D2299&lt;30, 0, '2012-2019 combined'!D2299-30)</f>
        <v>0</v>
      </c>
    </row>
    <row r="2300" spans="1:6" x14ac:dyDescent="0.25">
      <c r="A2300" s="4">
        <v>43420</v>
      </c>
      <c r="B2300">
        <f>'2012-2019 combined'!B2300*'2012-2019 sewage only'!$D2300/('2012-2019 sewage only'!$D2300+'2012-2019 sewage only'!$F2300)</f>
        <v>0</v>
      </c>
      <c r="C2300">
        <f>'2012-2019 combined'!C2300*'2012-2019 sewage only'!$D2300/('2012-2019 sewage only'!$D2300+'2012-2019 sewage only'!$F2300)</f>
        <v>0</v>
      </c>
      <c r="D2300">
        <f>IF('2012-2019 combined'!D2300&lt;30,'2012-2019 combined'!D2300,30)</f>
        <v>25.37</v>
      </c>
      <c r="E2300">
        <f>'2012-2019 combined'!E2300*'2012-2019 sewage only'!$D2300/('2012-2019 sewage only'!$D2300+'2012-2019 sewage only'!$F2300)</f>
        <v>0</v>
      </c>
      <c r="F2300">
        <f>IF('2012-2019 combined'!D2300&lt;30, 0, '2012-2019 combined'!D2300-30)</f>
        <v>0</v>
      </c>
    </row>
    <row r="2301" spans="1:6" x14ac:dyDescent="0.25">
      <c r="A2301" s="4">
        <v>43421</v>
      </c>
      <c r="B2301">
        <f>'2012-2019 combined'!B2301*'2012-2019 sewage only'!$D2301/('2012-2019 sewage only'!$D2301+'2012-2019 sewage only'!$F2301)</f>
        <v>0</v>
      </c>
      <c r="C2301">
        <f>'2012-2019 combined'!C2301*'2012-2019 sewage only'!$D2301/('2012-2019 sewage only'!$D2301+'2012-2019 sewage only'!$F2301)</f>
        <v>0</v>
      </c>
      <c r="D2301">
        <f>IF('2012-2019 combined'!D2301&lt;30,'2012-2019 combined'!D2301,30)</f>
        <v>23.59</v>
      </c>
      <c r="E2301">
        <f>'2012-2019 combined'!E2301*'2012-2019 sewage only'!$D2301/('2012-2019 sewage only'!$D2301+'2012-2019 sewage only'!$F2301)</f>
        <v>0</v>
      </c>
      <c r="F2301">
        <f>IF('2012-2019 combined'!D2301&lt;30, 0, '2012-2019 combined'!D2301-30)</f>
        <v>0</v>
      </c>
    </row>
    <row r="2302" spans="1:6" x14ac:dyDescent="0.25">
      <c r="A2302" s="4">
        <v>43422</v>
      </c>
      <c r="B2302">
        <f>'2012-2019 combined'!B2302*'2012-2019 sewage only'!$D2302/('2012-2019 sewage only'!$D2302+'2012-2019 sewage only'!$F2302)</f>
        <v>0</v>
      </c>
      <c r="C2302">
        <f>'2012-2019 combined'!C2302*'2012-2019 sewage only'!$D2302/('2012-2019 sewage only'!$D2302+'2012-2019 sewage only'!$F2302)</f>
        <v>0</v>
      </c>
      <c r="D2302">
        <f>IF('2012-2019 combined'!D2302&lt;30,'2012-2019 combined'!D2302,30)</f>
        <v>23.51</v>
      </c>
      <c r="E2302">
        <f>'2012-2019 combined'!E2302*'2012-2019 sewage only'!$D2302/('2012-2019 sewage only'!$D2302+'2012-2019 sewage only'!$F2302)</f>
        <v>0</v>
      </c>
      <c r="F2302">
        <f>IF('2012-2019 combined'!D2302&lt;30, 0, '2012-2019 combined'!D2302-30)</f>
        <v>0</v>
      </c>
    </row>
    <row r="2303" spans="1:6" x14ac:dyDescent="0.25">
      <c r="A2303" s="4">
        <v>43423</v>
      </c>
      <c r="B2303">
        <f>'2012-2019 combined'!B2303*'2012-2019 sewage only'!$D2303/('2012-2019 sewage only'!$D2303+'2012-2019 sewage only'!$F2303)</f>
        <v>0</v>
      </c>
      <c r="C2303">
        <f>'2012-2019 combined'!C2303*'2012-2019 sewage only'!$D2303/('2012-2019 sewage only'!$D2303+'2012-2019 sewage only'!$F2303)</f>
        <v>0</v>
      </c>
      <c r="D2303">
        <f>IF('2012-2019 combined'!D2303&lt;30,'2012-2019 combined'!D2303,30)</f>
        <v>23.94</v>
      </c>
      <c r="E2303">
        <f>'2012-2019 combined'!E2303*'2012-2019 sewage only'!$D2303/('2012-2019 sewage only'!$D2303+'2012-2019 sewage only'!$F2303)</f>
        <v>0</v>
      </c>
      <c r="F2303">
        <f>IF('2012-2019 combined'!D2303&lt;30, 0, '2012-2019 combined'!D2303-30)</f>
        <v>0</v>
      </c>
    </row>
    <row r="2304" spans="1:6" x14ac:dyDescent="0.25">
      <c r="A2304" s="4">
        <v>43424</v>
      </c>
      <c r="B2304">
        <f>'2012-2019 combined'!B2304*'2012-2019 sewage only'!$D2304/('2012-2019 sewage only'!$D2304+'2012-2019 sewage only'!$F2304)</f>
        <v>14.1</v>
      </c>
      <c r="C2304">
        <f>'2012-2019 combined'!C2304*'2012-2019 sewage only'!$D2304/('2012-2019 sewage only'!$D2304+'2012-2019 sewage only'!$F2304)</f>
        <v>0.77699999999999991</v>
      </c>
      <c r="D2304">
        <f>IF('2012-2019 combined'!D2304&lt;30,'2012-2019 combined'!D2304,30)</f>
        <v>23.76</v>
      </c>
      <c r="E2304">
        <f>'2012-2019 combined'!E2304*'2012-2019 sewage only'!$D2304/('2012-2019 sewage only'!$D2304+'2012-2019 sewage only'!$F2304)</f>
        <v>23</v>
      </c>
      <c r="F2304">
        <f>IF('2012-2019 combined'!D2304&lt;30, 0, '2012-2019 combined'!D2304-30)</f>
        <v>0</v>
      </c>
    </row>
    <row r="2305" spans="1:6" x14ac:dyDescent="0.25">
      <c r="A2305" s="4">
        <v>43425</v>
      </c>
      <c r="B2305">
        <f>'2012-2019 combined'!B2305*'2012-2019 sewage only'!$D2305/('2012-2019 sewage only'!$D2305+'2012-2019 sewage only'!$F2305)</f>
        <v>0</v>
      </c>
      <c r="C2305">
        <f>'2012-2019 combined'!C2305*'2012-2019 sewage only'!$D2305/('2012-2019 sewage only'!$D2305+'2012-2019 sewage only'!$F2305)</f>
        <v>0</v>
      </c>
      <c r="D2305">
        <f>IF('2012-2019 combined'!D2305&lt;30,'2012-2019 combined'!D2305,30)</f>
        <v>23.58</v>
      </c>
      <c r="E2305">
        <f>'2012-2019 combined'!E2305*'2012-2019 sewage only'!$D2305/('2012-2019 sewage only'!$D2305+'2012-2019 sewage only'!$F2305)</f>
        <v>0</v>
      </c>
      <c r="F2305">
        <f>IF('2012-2019 combined'!D2305&lt;30, 0, '2012-2019 combined'!D2305-30)</f>
        <v>0</v>
      </c>
    </row>
    <row r="2306" spans="1:6" x14ac:dyDescent="0.25">
      <c r="A2306" s="4">
        <v>43426</v>
      </c>
      <c r="B2306">
        <f>'2012-2019 combined'!B2306*'2012-2019 sewage only'!$D2306/('2012-2019 sewage only'!$D2306+'2012-2019 sewage only'!$F2306)</f>
        <v>7.9499999999999993</v>
      </c>
      <c r="C2306">
        <f>'2012-2019 combined'!C2306*'2012-2019 sewage only'!$D2306/('2012-2019 sewage only'!$D2306+'2012-2019 sewage only'!$F2306)</f>
        <v>0</v>
      </c>
      <c r="D2306">
        <f>IF('2012-2019 combined'!D2306&lt;30,'2012-2019 combined'!D2306,30)</f>
        <v>24.68</v>
      </c>
      <c r="E2306">
        <f>'2012-2019 combined'!E2306*'2012-2019 sewage only'!$D2306/('2012-2019 sewage only'!$D2306+'2012-2019 sewage only'!$F2306)</f>
        <v>0</v>
      </c>
      <c r="F2306">
        <f>IF('2012-2019 combined'!D2306&lt;30, 0, '2012-2019 combined'!D2306-30)</f>
        <v>0</v>
      </c>
    </row>
    <row r="2307" spans="1:6" x14ac:dyDescent="0.25">
      <c r="A2307" s="4">
        <v>43427</v>
      </c>
      <c r="B2307">
        <f>'2012-2019 combined'!B2307*'2012-2019 sewage only'!$D2307/('2012-2019 sewage only'!$D2307+'2012-2019 sewage only'!$F2307)</f>
        <v>0</v>
      </c>
      <c r="C2307">
        <f>'2012-2019 combined'!C2307*'2012-2019 sewage only'!$D2307/('2012-2019 sewage only'!$D2307+'2012-2019 sewage only'!$F2307)</f>
        <v>0</v>
      </c>
      <c r="D2307">
        <f>IF('2012-2019 combined'!D2307&lt;30,'2012-2019 combined'!D2307,30)</f>
        <v>30</v>
      </c>
      <c r="E2307">
        <f>'2012-2019 combined'!E2307*'2012-2019 sewage only'!$D2307/('2012-2019 sewage only'!$D2307+'2012-2019 sewage only'!$F2307)</f>
        <v>0</v>
      </c>
      <c r="F2307">
        <f>IF('2012-2019 combined'!D2307&lt;30, 0, '2012-2019 combined'!D2307-30)</f>
        <v>3.5499999999999972</v>
      </c>
    </row>
    <row r="2308" spans="1:6" x14ac:dyDescent="0.25">
      <c r="A2308" s="4">
        <v>43428</v>
      </c>
      <c r="B2308">
        <f>'2012-2019 combined'!B2308*'2012-2019 sewage only'!$D2308/('2012-2019 sewage only'!$D2308+'2012-2019 sewage only'!$F2308)</f>
        <v>0</v>
      </c>
      <c r="C2308">
        <f>'2012-2019 combined'!C2308*'2012-2019 sewage only'!$D2308/('2012-2019 sewage only'!$D2308+'2012-2019 sewage only'!$F2308)</f>
        <v>0</v>
      </c>
      <c r="D2308">
        <f>IF('2012-2019 combined'!D2308&lt;30,'2012-2019 combined'!D2308,30)</f>
        <v>27.95</v>
      </c>
      <c r="E2308">
        <f>'2012-2019 combined'!E2308*'2012-2019 sewage only'!$D2308/('2012-2019 sewage only'!$D2308+'2012-2019 sewage only'!$F2308)</f>
        <v>0</v>
      </c>
      <c r="F2308">
        <f>IF('2012-2019 combined'!D2308&lt;30, 0, '2012-2019 combined'!D2308-30)</f>
        <v>0</v>
      </c>
    </row>
    <row r="2309" spans="1:6" x14ac:dyDescent="0.25">
      <c r="A2309" s="4">
        <v>43429</v>
      </c>
      <c r="B2309">
        <f>'2012-2019 combined'!B2309*'2012-2019 sewage only'!$D2309/('2012-2019 sewage only'!$D2309+'2012-2019 sewage only'!$F2309)</f>
        <v>0</v>
      </c>
      <c r="C2309">
        <f>'2012-2019 combined'!C2309*'2012-2019 sewage only'!$D2309/('2012-2019 sewage only'!$D2309+'2012-2019 sewage only'!$F2309)</f>
        <v>0</v>
      </c>
      <c r="D2309">
        <f>IF('2012-2019 combined'!D2309&lt;30,'2012-2019 combined'!D2309,30)</f>
        <v>30</v>
      </c>
      <c r="E2309">
        <f>'2012-2019 combined'!E2309*'2012-2019 sewage only'!$D2309/('2012-2019 sewage only'!$D2309+'2012-2019 sewage only'!$F2309)</f>
        <v>0</v>
      </c>
      <c r="F2309">
        <f>IF('2012-2019 combined'!D2309&lt;30, 0, '2012-2019 combined'!D2309-30)</f>
        <v>11.04</v>
      </c>
    </row>
    <row r="2310" spans="1:6" x14ac:dyDescent="0.25">
      <c r="A2310" s="4">
        <v>43430</v>
      </c>
      <c r="B2310">
        <f>'2012-2019 combined'!B2310*'2012-2019 sewage only'!$D2310/('2012-2019 sewage only'!$D2310+'2012-2019 sewage only'!$F2310)</f>
        <v>0</v>
      </c>
      <c r="C2310">
        <f>'2012-2019 combined'!C2310*'2012-2019 sewage only'!$D2310/('2012-2019 sewage only'!$D2310+'2012-2019 sewage only'!$F2310)</f>
        <v>0</v>
      </c>
      <c r="D2310">
        <f>IF('2012-2019 combined'!D2310&lt;30,'2012-2019 combined'!D2310,30)</f>
        <v>30</v>
      </c>
      <c r="E2310">
        <f>'2012-2019 combined'!E2310*'2012-2019 sewage only'!$D2310/('2012-2019 sewage only'!$D2310+'2012-2019 sewage only'!$F2310)</f>
        <v>0</v>
      </c>
      <c r="F2310">
        <f>IF('2012-2019 combined'!D2310&lt;30, 0, '2012-2019 combined'!D2310-30)</f>
        <v>1.5700000000000003</v>
      </c>
    </row>
    <row r="2311" spans="1:6" x14ac:dyDescent="0.25">
      <c r="A2311" s="4">
        <v>43431</v>
      </c>
      <c r="B2311">
        <f>'2012-2019 combined'!B2311*'2012-2019 sewage only'!$D2311/('2012-2019 sewage only'!$D2311+'2012-2019 sewage only'!$F2311)</f>
        <v>8.01</v>
      </c>
      <c r="C2311">
        <f>'2012-2019 combined'!C2311*'2012-2019 sewage only'!$D2311/('2012-2019 sewage only'!$D2311+'2012-2019 sewage only'!$F2311)</f>
        <v>0.46200000000000002</v>
      </c>
      <c r="D2311">
        <f>IF('2012-2019 combined'!D2311&lt;30,'2012-2019 combined'!D2311,30)</f>
        <v>29.76</v>
      </c>
      <c r="E2311">
        <f>'2012-2019 combined'!E2311*'2012-2019 sewage only'!$D2311/('2012-2019 sewage only'!$D2311+'2012-2019 sewage only'!$F2311)</f>
        <v>23.5</v>
      </c>
      <c r="F2311">
        <f>IF('2012-2019 combined'!D2311&lt;30, 0, '2012-2019 combined'!D2311-30)</f>
        <v>0</v>
      </c>
    </row>
    <row r="2312" spans="1:6" x14ac:dyDescent="0.25">
      <c r="A2312" s="4">
        <v>43432</v>
      </c>
      <c r="B2312">
        <f>'2012-2019 combined'!B2312*'2012-2019 sewage only'!$D2312/('2012-2019 sewage only'!$D2312+'2012-2019 sewage only'!$F2312)</f>
        <v>0</v>
      </c>
      <c r="C2312">
        <f>'2012-2019 combined'!C2312*'2012-2019 sewage only'!$D2312/('2012-2019 sewage only'!$D2312+'2012-2019 sewage only'!$F2312)</f>
        <v>0</v>
      </c>
      <c r="D2312">
        <f>IF('2012-2019 combined'!D2312&lt;30,'2012-2019 combined'!D2312,30)</f>
        <v>29.14</v>
      </c>
      <c r="E2312">
        <f>'2012-2019 combined'!E2312*'2012-2019 sewage only'!$D2312/('2012-2019 sewage only'!$D2312+'2012-2019 sewage only'!$F2312)</f>
        <v>0</v>
      </c>
      <c r="F2312">
        <f>IF('2012-2019 combined'!D2312&lt;30, 0, '2012-2019 combined'!D2312-30)</f>
        <v>0</v>
      </c>
    </row>
    <row r="2313" spans="1:6" x14ac:dyDescent="0.25">
      <c r="A2313" s="4">
        <v>43433</v>
      </c>
      <c r="B2313">
        <f>'2012-2019 combined'!B2313*'2012-2019 sewage only'!$D2313/('2012-2019 sewage only'!$D2313+'2012-2019 sewage only'!$F2313)</f>
        <v>7.05</v>
      </c>
      <c r="C2313">
        <f>'2012-2019 combined'!C2313*'2012-2019 sewage only'!$D2313/('2012-2019 sewage only'!$D2313+'2012-2019 sewage only'!$F2313)</f>
        <v>0</v>
      </c>
      <c r="D2313">
        <f>IF('2012-2019 combined'!D2313&lt;30,'2012-2019 combined'!D2313,30)</f>
        <v>27.97</v>
      </c>
      <c r="E2313">
        <f>'2012-2019 combined'!E2313*'2012-2019 sewage only'!$D2313/('2012-2019 sewage only'!$D2313+'2012-2019 sewage only'!$F2313)</f>
        <v>0</v>
      </c>
      <c r="F2313">
        <f>IF('2012-2019 combined'!D2313&lt;30, 0, '2012-2019 combined'!D2313-30)</f>
        <v>0</v>
      </c>
    </row>
    <row r="2314" spans="1:6" x14ac:dyDescent="0.25">
      <c r="A2314" s="4">
        <v>43434</v>
      </c>
      <c r="B2314">
        <f>'2012-2019 combined'!B2314*'2012-2019 sewage only'!$D2314/('2012-2019 sewage only'!$D2314+'2012-2019 sewage only'!$F2314)</f>
        <v>0</v>
      </c>
      <c r="C2314">
        <f>'2012-2019 combined'!C2314*'2012-2019 sewage only'!$D2314/('2012-2019 sewage only'!$D2314+'2012-2019 sewage only'!$F2314)</f>
        <v>0</v>
      </c>
      <c r="D2314">
        <f>IF('2012-2019 combined'!D2314&lt;30,'2012-2019 combined'!D2314,30)</f>
        <v>30</v>
      </c>
      <c r="E2314">
        <f>'2012-2019 combined'!E2314*'2012-2019 sewage only'!$D2314/('2012-2019 sewage only'!$D2314+'2012-2019 sewage only'!$F2314)</f>
        <v>0</v>
      </c>
      <c r="F2314">
        <f>IF('2012-2019 combined'!D2314&lt;30, 0, '2012-2019 combined'!D2314-30)</f>
        <v>1.6999999999999993</v>
      </c>
    </row>
    <row r="2315" spans="1:6" x14ac:dyDescent="0.25">
      <c r="A2315" s="4">
        <v>43435</v>
      </c>
      <c r="B2315">
        <f>'2012-2019 combined'!B2315*'2012-2019 sewage only'!$D2315/('2012-2019 sewage only'!$D2315+'2012-2019 sewage only'!$F2315)</f>
        <v>0</v>
      </c>
      <c r="C2315">
        <f>'2012-2019 combined'!C2315*'2012-2019 sewage only'!$D2315/('2012-2019 sewage only'!$D2315+'2012-2019 sewage only'!$F2315)</f>
        <v>0</v>
      </c>
      <c r="D2315">
        <f>IF('2012-2019 combined'!D2315&lt;30,'2012-2019 combined'!D2315,30)</f>
        <v>30</v>
      </c>
      <c r="E2315">
        <f>'2012-2019 combined'!E2315*'2012-2019 sewage only'!$D2315/('2012-2019 sewage only'!$D2315+'2012-2019 sewage only'!$F2315)</f>
        <v>0</v>
      </c>
      <c r="F2315">
        <f>IF('2012-2019 combined'!D2315&lt;30, 0, '2012-2019 combined'!D2315-30)</f>
        <v>16.04</v>
      </c>
    </row>
    <row r="2316" spans="1:6" x14ac:dyDescent="0.25">
      <c r="A2316" s="4">
        <v>43436</v>
      </c>
      <c r="B2316">
        <f>'2012-2019 combined'!B2316*'2012-2019 sewage only'!$D2316/('2012-2019 sewage only'!$D2316+'2012-2019 sewage only'!$F2316)</f>
        <v>0</v>
      </c>
      <c r="C2316">
        <f>'2012-2019 combined'!C2316*'2012-2019 sewage only'!$D2316/('2012-2019 sewage only'!$D2316+'2012-2019 sewage only'!$F2316)</f>
        <v>0</v>
      </c>
      <c r="D2316">
        <f>IF('2012-2019 combined'!D2316&lt;30,'2012-2019 combined'!D2316,30)</f>
        <v>30</v>
      </c>
      <c r="E2316">
        <f>'2012-2019 combined'!E2316*'2012-2019 sewage only'!$D2316/('2012-2019 sewage only'!$D2316+'2012-2019 sewage only'!$F2316)</f>
        <v>0</v>
      </c>
      <c r="F2316">
        <f>IF('2012-2019 combined'!D2316&lt;30, 0, '2012-2019 combined'!D2316-30)</f>
        <v>3.3200000000000003</v>
      </c>
    </row>
    <row r="2317" spans="1:6" x14ac:dyDescent="0.25">
      <c r="A2317" s="4">
        <v>43437</v>
      </c>
      <c r="B2317">
        <f>'2012-2019 combined'!B2317*'2012-2019 sewage only'!$D2317/('2012-2019 sewage only'!$D2317+'2012-2019 sewage only'!$F2317)</f>
        <v>0</v>
      </c>
      <c r="C2317">
        <f>'2012-2019 combined'!C2317*'2012-2019 sewage only'!$D2317/('2012-2019 sewage only'!$D2317+'2012-2019 sewage only'!$F2317)</f>
        <v>0</v>
      </c>
      <c r="D2317">
        <f>IF('2012-2019 combined'!D2317&lt;30,'2012-2019 combined'!D2317,30)</f>
        <v>30</v>
      </c>
      <c r="E2317">
        <f>'2012-2019 combined'!E2317*'2012-2019 sewage only'!$D2317/('2012-2019 sewage only'!$D2317+'2012-2019 sewage only'!$F2317)</f>
        <v>0</v>
      </c>
      <c r="F2317">
        <f>IF('2012-2019 combined'!D2317&lt;30, 0, '2012-2019 combined'!D2317-30)</f>
        <v>1.4200000000000017</v>
      </c>
    </row>
    <row r="2318" spans="1:6" x14ac:dyDescent="0.25">
      <c r="A2318" s="4">
        <v>43438</v>
      </c>
      <c r="B2318">
        <f>'2012-2019 combined'!B2318*'2012-2019 sewage only'!$D2318/('2012-2019 sewage only'!$D2318+'2012-2019 sewage only'!$F2318)</f>
        <v>7.2733245729303544</v>
      </c>
      <c r="C2318">
        <f>'2012-2019 combined'!C2318*'2012-2019 sewage only'!$D2318/('2012-2019 sewage only'!$D2318+'2012-2019 sewage only'!$F2318)</f>
        <v>0.82490144546649136</v>
      </c>
      <c r="D2318">
        <f>IF('2012-2019 combined'!D2318&lt;30,'2012-2019 combined'!D2318,30)</f>
        <v>30</v>
      </c>
      <c r="E2318">
        <f>'2012-2019 combined'!E2318*'2012-2019 sewage only'!$D2318/('2012-2019 sewage only'!$D2318+'2012-2019 sewage only'!$F2318)</f>
        <v>18.429697766097238</v>
      </c>
      <c r="F2318">
        <f>IF('2012-2019 combined'!D2318&lt;30, 0, '2012-2019 combined'!D2318-30)</f>
        <v>0.44000000000000128</v>
      </c>
    </row>
    <row r="2319" spans="1:6" x14ac:dyDescent="0.25">
      <c r="A2319" s="4">
        <v>43439</v>
      </c>
      <c r="B2319">
        <f>'2012-2019 combined'!B2319*'2012-2019 sewage only'!$D2319/('2012-2019 sewage only'!$D2319+'2012-2019 sewage only'!$F2319)</f>
        <v>0</v>
      </c>
      <c r="C2319">
        <f>'2012-2019 combined'!C2319*'2012-2019 sewage only'!$D2319/('2012-2019 sewage only'!$D2319+'2012-2019 sewage only'!$F2319)</f>
        <v>0</v>
      </c>
      <c r="D2319">
        <f>IF('2012-2019 combined'!D2319&lt;30,'2012-2019 combined'!D2319,30)</f>
        <v>30</v>
      </c>
      <c r="E2319">
        <f>'2012-2019 combined'!E2319*'2012-2019 sewage only'!$D2319/('2012-2019 sewage only'!$D2319+'2012-2019 sewage only'!$F2319)</f>
        <v>0</v>
      </c>
      <c r="F2319">
        <f>IF('2012-2019 combined'!D2319&lt;30, 0, '2012-2019 combined'!D2319-30)</f>
        <v>0.76999999999999957</v>
      </c>
    </row>
    <row r="2320" spans="1:6" x14ac:dyDescent="0.25">
      <c r="A2320" s="4">
        <v>43440</v>
      </c>
      <c r="B2320">
        <f>'2012-2019 combined'!B2320*'2012-2019 sewage only'!$D2320/('2012-2019 sewage only'!$D2320+'2012-2019 sewage only'!$F2320)</f>
        <v>6.824196597353497</v>
      </c>
      <c r="C2320">
        <f>'2012-2019 combined'!C2320*'2012-2019 sewage only'!$D2320/('2012-2019 sewage only'!$D2320+'2012-2019 sewage only'!$F2320)</f>
        <v>0</v>
      </c>
      <c r="D2320">
        <f>IF('2012-2019 combined'!D2320&lt;30,'2012-2019 combined'!D2320,30)</f>
        <v>30</v>
      </c>
      <c r="E2320">
        <f>'2012-2019 combined'!E2320*'2012-2019 sewage only'!$D2320/('2012-2019 sewage only'!$D2320+'2012-2019 sewage only'!$F2320)</f>
        <v>0</v>
      </c>
      <c r="F2320">
        <f>IF('2012-2019 combined'!D2320&lt;30, 0, '2012-2019 combined'!D2320-30)</f>
        <v>1.7399999999999984</v>
      </c>
    </row>
    <row r="2321" spans="1:6" x14ac:dyDescent="0.25">
      <c r="A2321" s="4">
        <v>43441</v>
      </c>
      <c r="B2321">
        <f>'2012-2019 combined'!B2321*'2012-2019 sewage only'!$D2321/('2012-2019 sewage only'!$D2321+'2012-2019 sewage only'!$F2321)</f>
        <v>0</v>
      </c>
      <c r="C2321">
        <f>'2012-2019 combined'!C2321*'2012-2019 sewage only'!$D2321/('2012-2019 sewage only'!$D2321+'2012-2019 sewage only'!$F2321)</f>
        <v>0</v>
      </c>
      <c r="D2321">
        <f>IF('2012-2019 combined'!D2321&lt;30,'2012-2019 combined'!D2321,30)</f>
        <v>28.89</v>
      </c>
      <c r="E2321">
        <f>'2012-2019 combined'!E2321*'2012-2019 sewage only'!$D2321/('2012-2019 sewage only'!$D2321+'2012-2019 sewage only'!$F2321)</f>
        <v>0</v>
      </c>
      <c r="F2321">
        <f>IF('2012-2019 combined'!D2321&lt;30, 0, '2012-2019 combined'!D2321-30)</f>
        <v>0</v>
      </c>
    </row>
    <row r="2322" spans="1:6" x14ac:dyDescent="0.25">
      <c r="A2322" s="4">
        <v>43442</v>
      </c>
      <c r="B2322">
        <f>'2012-2019 combined'!B2322*'2012-2019 sewage only'!$D2322/('2012-2019 sewage only'!$D2322+'2012-2019 sewage only'!$F2322)</f>
        <v>0</v>
      </c>
      <c r="C2322">
        <f>'2012-2019 combined'!C2322*'2012-2019 sewage only'!$D2322/('2012-2019 sewage only'!$D2322+'2012-2019 sewage only'!$F2322)</f>
        <v>0</v>
      </c>
      <c r="D2322">
        <f>IF('2012-2019 combined'!D2322&lt;30,'2012-2019 combined'!D2322,30)</f>
        <v>28.2</v>
      </c>
      <c r="E2322">
        <f>'2012-2019 combined'!E2322*'2012-2019 sewage only'!$D2322/('2012-2019 sewage only'!$D2322+'2012-2019 sewage only'!$F2322)</f>
        <v>0</v>
      </c>
      <c r="F2322">
        <f>IF('2012-2019 combined'!D2322&lt;30, 0, '2012-2019 combined'!D2322-30)</f>
        <v>0</v>
      </c>
    </row>
    <row r="2323" spans="1:6" x14ac:dyDescent="0.25">
      <c r="A2323" s="4">
        <v>43443</v>
      </c>
      <c r="B2323">
        <f>'2012-2019 combined'!B2323*'2012-2019 sewage only'!$D2323/('2012-2019 sewage only'!$D2323+'2012-2019 sewage only'!$F2323)</f>
        <v>0</v>
      </c>
      <c r="C2323">
        <f>'2012-2019 combined'!C2323*'2012-2019 sewage only'!$D2323/('2012-2019 sewage only'!$D2323+'2012-2019 sewage only'!$F2323)</f>
        <v>0</v>
      </c>
      <c r="D2323">
        <f>IF('2012-2019 combined'!D2323&lt;30,'2012-2019 combined'!D2323,30)</f>
        <v>26.68</v>
      </c>
      <c r="E2323">
        <f>'2012-2019 combined'!E2323*'2012-2019 sewage only'!$D2323/('2012-2019 sewage only'!$D2323+'2012-2019 sewage only'!$F2323)</f>
        <v>0</v>
      </c>
      <c r="F2323">
        <f>IF('2012-2019 combined'!D2323&lt;30, 0, '2012-2019 combined'!D2323-30)</f>
        <v>0</v>
      </c>
    </row>
    <row r="2324" spans="1:6" x14ac:dyDescent="0.25">
      <c r="A2324" s="4">
        <v>43444</v>
      </c>
      <c r="B2324">
        <f>'2012-2019 combined'!B2324*'2012-2019 sewage only'!$D2324/('2012-2019 sewage only'!$D2324+'2012-2019 sewage only'!$F2324)</f>
        <v>0</v>
      </c>
      <c r="C2324">
        <f>'2012-2019 combined'!C2324*'2012-2019 sewage only'!$D2324/('2012-2019 sewage only'!$D2324+'2012-2019 sewage only'!$F2324)</f>
        <v>0</v>
      </c>
      <c r="D2324">
        <f>IF('2012-2019 combined'!D2324&lt;30,'2012-2019 combined'!D2324,30)</f>
        <v>27.92</v>
      </c>
      <c r="E2324">
        <f>'2012-2019 combined'!E2324*'2012-2019 sewage only'!$D2324/('2012-2019 sewage only'!$D2324+'2012-2019 sewage only'!$F2324)</f>
        <v>0</v>
      </c>
      <c r="F2324">
        <f>IF('2012-2019 combined'!D2324&lt;30, 0, '2012-2019 combined'!D2324-30)</f>
        <v>0</v>
      </c>
    </row>
    <row r="2325" spans="1:6" x14ac:dyDescent="0.25">
      <c r="A2325" s="4">
        <v>43445</v>
      </c>
      <c r="B2325">
        <f>'2012-2019 combined'!B2325*'2012-2019 sewage only'!$D2325/('2012-2019 sewage only'!$D2325+'2012-2019 sewage only'!$F2325)</f>
        <v>7.67</v>
      </c>
      <c r="C2325">
        <f>'2012-2019 combined'!C2325*'2012-2019 sewage only'!$D2325/('2012-2019 sewage only'!$D2325+'2012-2019 sewage only'!$F2325)</f>
        <v>1.04</v>
      </c>
      <c r="D2325">
        <f>IF('2012-2019 combined'!D2325&lt;30,'2012-2019 combined'!D2325,30)</f>
        <v>26.77</v>
      </c>
      <c r="E2325">
        <f>'2012-2019 combined'!E2325*'2012-2019 sewage only'!$D2325/('2012-2019 sewage only'!$D2325+'2012-2019 sewage only'!$F2325)</f>
        <v>22.7</v>
      </c>
      <c r="F2325">
        <f>IF('2012-2019 combined'!D2325&lt;30, 0, '2012-2019 combined'!D2325-30)</f>
        <v>0</v>
      </c>
    </row>
    <row r="2326" spans="1:6" x14ac:dyDescent="0.25">
      <c r="A2326" s="4">
        <v>43446</v>
      </c>
      <c r="B2326">
        <f>'2012-2019 combined'!B2326*'2012-2019 sewage only'!$D2326/('2012-2019 sewage only'!$D2326+'2012-2019 sewage only'!$F2326)</f>
        <v>0</v>
      </c>
      <c r="C2326">
        <f>'2012-2019 combined'!C2326*'2012-2019 sewage only'!$D2326/('2012-2019 sewage only'!$D2326+'2012-2019 sewage only'!$F2326)</f>
        <v>0</v>
      </c>
      <c r="D2326">
        <f>IF('2012-2019 combined'!D2326&lt;30,'2012-2019 combined'!D2326,30)</f>
        <v>25.2</v>
      </c>
      <c r="E2326">
        <f>'2012-2019 combined'!E2326*'2012-2019 sewage only'!$D2326/('2012-2019 sewage only'!$D2326+'2012-2019 sewage only'!$F2326)</f>
        <v>0</v>
      </c>
      <c r="F2326">
        <f>IF('2012-2019 combined'!D2326&lt;30, 0, '2012-2019 combined'!D2326-30)</f>
        <v>0</v>
      </c>
    </row>
    <row r="2327" spans="1:6" x14ac:dyDescent="0.25">
      <c r="A2327" s="4">
        <v>43447</v>
      </c>
      <c r="B2327">
        <f>'2012-2019 combined'!B2327*'2012-2019 sewage only'!$D2327/('2012-2019 sewage only'!$D2327+'2012-2019 sewage only'!$F2327)</f>
        <v>5.8094645080946457</v>
      </c>
      <c r="C2327">
        <f>'2012-2019 combined'!C2327*'2012-2019 sewage only'!$D2327/('2012-2019 sewage only'!$D2327+'2012-2019 sewage only'!$F2327)</f>
        <v>0</v>
      </c>
      <c r="D2327">
        <f>IF('2012-2019 combined'!D2327&lt;30,'2012-2019 combined'!D2327,30)</f>
        <v>30</v>
      </c>
      <c r="E2327">
        <f>'2012-2019 combined'!E2327*'2012-2019 sewage only'!$D2327/('2012-2019 sewage only'!$D2327+'2012-2019 sewage only'!$F2327)</f>
        <v>0</v>
      </c>
      <c r="F2327">
        <f>IF('2012-2019 combined'!D2327&lt;30, 0, '2012-2019 combined'!D2327-30)</f>
        <v>2.1199999999999974</v>
      </c>
    </row>
    <row r="2328" spans="1:6" x14ac:dyDescent="0.25">
      <c r="A2328" s="4">
        <v>43448</v>
      </c>
      <c r="B2328">
        <f>'2012-2019 combined'!B2328*'2012-2019 sewage only'!$D2328/('2012-2019 sewage only'!$D2328+'2012-2019 sewage only'!$F2328)</f>
        <v>0</v>
      </c>
      <c r="C2328">
        <f>'2012-2019 combined'!C2328*'2012-2019 sewage only'!$D2328/('2012-2019 sewage only'!$D2328+'2012-2019 sewage only'!$F2328)</f>
        <v>0</v>
      </c>
      <c r="D2328">
        <f>IF('2012-2019 combined'!D2328&lt;30,'2012-2019 combined'!D2328,30)</f>
        <v>28.1</v>
      </c>
      <c r="E2328">
        <f>'2012-2019 combined'!E2328*'2012-2019 sewage only'!$D2328/('2012-2019 sewage only'!$D2328+'2012-2019 sewage only'!$F2328)</f>
        <v>0</v>
      </c>
      <c r="F2328">
        <f>IF('2012-2019 combined'!D2328&lt;30, 0, '2012-2019 combined'!D2328-30)</f>
        <v>0</v>
      </c>
    </row>
    <row r="2329" spans="1:6" x14ac:dyDescent="0.25">
      <c r="A2329" s="4">
        <v>43449</v>
      </c>
      <c r="B2329">
        <f>'2012-2019 combined'!B2329*'2012-2019 sewage only'!$D2329/('2012-2019 sewage only'!$D2329+'2012-2019 sewage only'!$F2329)</f>
        <v>0</v>
      </c>
      <c r="C2329">
        <f>'2012-2019 combined'!C2329*'2012-2019 sewage only'!$D2329/('2012-2019 sewage only'!$D2329+'2012-2019 sewage only'!$F2329)</f>
        <v>0</v>
      </c>
      <c r="D2329">
        <f>IF('2012-2019 combined'!D2329&lt;30,'2012-2019 combined'!D2329,30)</f>
        <v>27.37</v>
      </c>
      <c r="E2329">
        <f>'2012-2019 combined'!E2329*'2012-2019 sewage only'!$D2329/('2012-2019 sewage only'!$D2329+'2012-2019 sewage only'!$F2329)</f>
        <v>0</v>
      </c>
      <c r="F2329">
        <f>IF('2012-2019 combined'!D2329&lt;30, 0, '2012-2019 combined'!D2329-30)</f>
        <v>0</v>
      </c>
    </row>
    <row r="2330" spans="1:6" x14ac:dyDescent="0.25">
      <c r="A2330" s="4">
        <v>43450</v>
      </c>
      <c r="B2330">
        <f>'2012-2019 combined'!B2330*'2012-2019 sewage only'!$D2330/('2012-2019 sewage only'!$D2330+'2012-2019 sewage only'!$F2330)</f>
        <v>0</v>
      </c>
      <c r="C2330">
        <f>'2012-2019 combined'!C2330*'2012-2019 sewage only'!$D2330/('2012-2019 sewage only'!$D2330+'2012-2019 sewage only'!$F2330)</f>
        <v>0</v>
      </c>
      <c r="D2330">
        <f>IF('2012-2019 combined'!D2330&lt;30,'2012-2019 combined'!D2330,30)</f>
        <v>26.25</v>
      </c>
      <c r="E2330">
        <f>'2012-2019 combined'!E2330*'2012-2019 sewage only'!$D2330/('2012-2019 sewage only'!$D2330+'2012-2019 sewage only'!$F2330)</f>
        <v>0</v>
      </c>
      <c r="F2330">
        <f>IF('2012-2019 combined'!D2330&lt;30, 0, '2012-2019 combined'!D2330-30)</f>
        <v>0</v>
      </c>
    </row>
    <row r="2331" spans="1:6" x14ac:dyDescent="0.25">
      <c r="A2331" s="4">
        <v>43451</v>
      </c>
      <c r="B2331">
        <f>'2012-2019 combined'!B2331*'2012-2019 sewage only'!$D2331/('2012-2019 sewage only'!$D2331+'2012-2019 sewage only'!$F2331)</f>
        <v>0</v>
      </c>
      <c r="C2331">
        <f>'2012-2019 combined'!C2331*'2012-2019 sewage only'!$D2331/('2012-2019 sewage only'!$D2331+'2012-2019 sewage only'!$F2331)</f>
        <v>0</v>
      </c>
      <c r="D2331">
        <f>IF('2012-2019 combined'!D2331&lt;30,'2012-2019 combined'!D2331,30)</f>
        <v>27.34</v>
      </c>
      <c r="E2331">
        <f>'2012-2019 combined'!E2331*'2012-2019 sewage only'!$D2331/('2012-2019 sewage only'!$D2331+'2012-2019 sewage only'!$F2331)</f>
        <v>0</v>
      </c>
      <c r="F2331">
        <f>IF('2012-2019 combined'!D2331&lt;30, 0, '2012-2019 combined'!D2331-30)</f>
        <v>0</v>
      </c>
    </row>
    <row r="2332" spans="1:6" x14ac:dyDescent="0.25">
      <c r="A2332" s="4">
        <v>43452</v>
      </c>
      <c r="B2332">
        <f>'2012-2019 combined'!B2332*'2012-2019 sewage only'!$D2332/('2012-2019 sewage only'!$D2332+'2012-2019 sewage only'!$F2332)</f>
        <v>5.22</v>
      </c>
      <c r="C2332">
        <f>'2012-2019 combined'!C2332*'2012-2019 sewage only'!$D2332/('2012-2019 sewage only'!$D2332+'2012-2019 sewage only'!$F2332)</f>
        <v>0.88100000000000001</v>
      </c>
      <c r="D2332">
        <f>IF('2012-2019 combined'!D2332&lt;30,'2012-2019 combined'!D2332,30)</f>
        <v>27.3</v>
      </c>
      <c r="E2332">
        <f>'2012-2019 combined'!E2332*'2012-2019 sewage only'!$D2332/('2012-2019 sewage only'!$D2332+'2012-2019 sewage only'!$F2332)</f>
        <v>21.1</v>
      </c>
      <c r="F2332">
        <f>IF('2012-2019 combined'!D2332&lt;30, 0, '2012-2019 combined'!D2332-30)</f>
        <v>0</v>
      </c>
    </row>
    <row r="2333" spans="1:6" x14ac:dyDescent="0.25">
      <c r="A2333" s="4">
        <v>43453</v>
      </c>
      <c r="B2333">
        <f>'2012-2019 combined'!B2333*'2012-2019 sewage only'!$D2333/('2012-2019 sewage only'!$D2333+'2012-2019 sewage only'!$F2333)</f>
        <v>0</v>
      </c>
      <c r="C2333">
        <f>'2012-2019 combined'!C2333*'2012-2019 sewage only'!$D2333/('2012-2019 sewage only'!$D2333+'2012-2019 sewage only'!$F2333)</f>
        <v>0</v>
      </c>
      <c r="D2333">
        <f>IF('2012-2019 combined'!D2333&lt;30,'2012-2019 combined'!D2333,30)</f>
        <v>27.53</v>
      </c>
      <c r="E2333">
        <f>'2012-2019 combined'!E2333*'2012-2019 sewage only'!$D2333/('2012-2019 sewage only'!$D2333+'2012-2019 sewage only'!$F2333)</f>
        <v>0</v>
      </c>
      <c r="F2333">
        <f>IF('2012-2019 combined'!D2333&lt;30, 0, '2012-2019 combined'!D2333-30)</f>
        <v>0</v>
      </c>
    </row>
    <row r="2334" spans="1:6" x14ac:dyDescent="0.25">
      <c r="A2334" s="4">
        <v>43454</v>
      </c>
      <c r="B2334">
        <f>'2012-2019 combined'!B2334*'2012-2019 sewage only'!$D2334/('2012-2019 sewage only'!$D2334+'2012-2019 sewage only'!$F2334)</f>
        <v>5.71</v>
      </c>
      <c r="C2334">
        <f>'2012-2019 combined'!C2334*'2012-2019 sewage only'!$D2334/('2012-2019 sewage only'!$D2334+'2012-2019 sewage only'!$F2334)</f>
        <v>0</v>
      </c>
      <c r="D2334">
        <f>IF('2012-2019 combined'!D2334&lt;30,'2012-2019 combined'!D2334,30)</f>
        <v>27.57</v>
      </c>
      <c r="E2334">
        <f>'2012-2019 combined'!E2334*'2012-2019 sewage only'!$D2334/('2012-2019 sewage only'!$D2334+'2012-2019 sewage only'!$F2334)</f>
        <v>0</v>
      </c>
      <c r="F2334">
        <f>IF('2012-2019 combined'!D2334&lt;30, 0, '2012-2019 combined'!D2334-30)</f>
        <v>0</v>
      </c>
    </row>
    <row r="2335" spans="1:6" x14ac:dyDescent="0.25">
      <c r="A2335" s="4">
        <v>43455</v>
      </c>
      <c r="B2335">
        <f>'2012-2019 combined'!B2335*'2012-2019 sewage only'!$D2335/('2012-2019 sewage only'!$D2335+'2012-2019 sewage only'!$F2335)</f>
        <v>0</v>
      </c>
      <c r="C2335">
        <f>'2012-2019 combined'!C2335*'2012-2019 sewage only'!$D2335/('2012-2019 sewage only'!$D2335+'2012-2019 sewage only'!$F2335)</f>
        <v>0</v>
      </c>
      <c r="D2335">
        <f>IF('2012-2019 combined'!D2335&lt;30,'2012-2019 combined'!D2335,30)</f>
        <v>25.45</v>
      </c>
      <c r="E2335">
        <f>'2012-2019 combined'!E2335*'2012-2019 sewage only'!$D2335/('2012-2019 sewage only'!$D2335+'2012-2019 sewage only'!$F2335)</f>
        <v>0</v>
      </c>
      <c r="F2335">
        <f>IF('2012-2019 combined'!D2335&lt;30, 0, '2012-2019 combined'!D2335-30)</f>
        <v>0</v>
      </c>
    </row>
    <row r="2336" spans="1:6" x14ac:dyDescent="0.25">
      <c r="A2336" s="4">
        <v>43456</v>
      </c>
      <c r="B2336">
        <f>'2012-2019 combined'!B2336*'2012-2019 sewage only'!$D2336/('2012-2019 sewage only'!$D2336+'2012-2019 sewage only'!$F2336)</f>
        <v>0</v>
      </c>
      <c r="C2336">
        <f>'2012-2019 combined'!C2336*'2012-2019 sewage only'!$D2336/('2012-2019 sewage only'!$D2336+'2012-2019 sewage only'!$F2336)</f>
        <v>0</v>
      </c>
      <c r="D2336">
        <f>IF('2012-2019 combined'!D2336&lt;30,'2012-2019 combined'!D2336,30)</f>
        <v>26.8</v>
      </c>
      <c r="E2336">
        <f>'2012-2019 combined'!E2336*'2012-2019 sewage only'!$D2336/('2012-2019 sewage only'!$D2336+'2012-2019 sewage only'!$F2336)</f>
        <v>0</v>
      </c>
      <c r="F2336">
        <f>IF('2012-2019 combined'!D2336&lt;30, 0, '2012-2019 combined'!D2336-30)</f>
        <v>0</v>
      </c>
    </row>
    <row r="2337" spans="1:6" x14ac:dyDescent="0.25">
      <c r="A2337" s="4">
        <v>43457</v>
      </c>
      <c r="B2337">
        <f>'2012-2019 combined'!B2337*'2012-2019 sewage only'!$D2337/('2012-2019 sewage only'!$D2337+'2012-2019 sewage only'!$F2337)</f>
        <v>0</v>
      </c>
      <c r="C2337">
        <f>'2012-2019 combined'!C2337*'2012-2019 sewage only'!$D2337/('2012-2019 sewage only'!$D2337+'2012-2019 sewage only'!$F2337)</f>
        <v>0</v>
      </c>
      <c r="D2337">
        <f>IF('2012-2019 combined'!D2337&lt;30,'2012-2019 combined'!D2337,30)</f>
        <v>24.7</v>
      </c>
      <c r="E2337">
        <f>'2012-2019 combined'!E2337*'2012-2019 sewage only'!$D2337/('2012-2019 sewage only'!$D2337+'2012-2019 sewage only'!$F2337)</f>
        <v>0</v>
      </c>
      <c r="F2337">
        <f>IF('2012-2019 combined'!D2337&lt;30, 0, '2012-2019 combined'!D2337-30)</f>
        <v>0</v>
      </c>
    </row>
    <row r="2338" spans="1:6" x14ac:dyDescent="0.25">
      <c r="A2338" s="4">
        <v>43458</v>
      </c>
      <c r="B2338">
        <f>'2012-2019 combined'!B2338*'2012-2019 sewage only'!$D2338/('2012-2019 sewage only'!$D2338+'2012-2019 sewage only'!$F2338)</f>
        <v>0</v>
      </c>
      <c r="C2338">
        <f>'2012-2019 combined'!C2338*'2012-2019 sewage only'!$D2338/('2012-2019 sewage only'!$D2338+'2012-2019 sewage only'!$F2338)</f>
        <v>0</v>
      </c>
      <c r="D2338">
        <f>IF('2012-2019 combined'!D2338&lt;30,'2012-2019 combined'!D2338,30)</f>
        <v>25.57</v>
      </c>
      <c r="E2338">
        <f>'2012-2019 combined'!E2338*'2012-2019 sewage only'!$D2338/('2012-2019 sewage only'!$D2338+'2012-2019 sewage only'!$F2338)</f>
        <v>0</v>
      </c>
      <c r="F2338">
        <f>IF('2012-2019 combined'!D2338&lt;30, 0, '2012-2019 combined'!D2338-30)</f>
        <v>0</v>
      </c>
    </row>
    <row r="2339" spans="1:6" x14ac:dyDescent="0.25">
      <c r="A2339" s="4">
        <v>43459</v>
      </c>
      <c r="B2339">
        <f>'2012-2019 combined'!B2339*'2012-2019 sewage only'!$D2339/('2012-2019 sewage only'!$D2339+'2012-2019 sewage only'!$F2339)</f>
        <v>8.5500000000000007</v>
      </c>
      <c r="C2339">
        <f>'2012-2019 combined'!C2339*'2012-2019 sewage only'!$D2339/('2012-2019 sewage only'!$D2339+'2012-2019 sewage only'!$F2339)</f>
        <v>0</v>
      </c>
      <c r="D2339">
        <f>IF('2012-2019 combined'!D2339&lt;30,'2012-2019 combined'!D2339,30)</f>
        <v>24.6</v>
      </c>
      <c r="E2339">
        <f>'2012-2019 combined'!E2339*'2012-2019 sewage only'!$D2339/('2012-2019 sewage only'!$D2339+'2012-2019 sewage only'!$F2339)</f>
        <v>23.1</v>
      </c>
      <c r="F2339">
        <f>IF('2012-2019 combined'!D2339&lt;30, 0, '2012-2019 combined'!D2339-30)</f>
        <v>0</v>
      </c>
    </row>
    <row r="2340" spans="1:6" x14ac:dyDescent="0.25">
      <c r="A2340" s="4">
        <v>43460</v>
      </c>
      <c r="B2340">
        <f>'2012-2019 combined'!B2340*'2012-2019 sewage only'!$D2340/('2012-2019 sewage only'!$D2340+'2012-2019 sewage only'!$F2340)</f>
        <v>0</v>
      </c>
      <c r="C2340">
        <f>'2012-2019 combined'!C2340*'2012-2019 sewage only'!$D2340/('2012-2019 sewage only'!$D2340+'2012-2019 sewage only'!$F2340)</f>
        <v>0.83699999999999997</v>
      </c>
      <c r="D2340">
        <f>IF('2012-2019 combined'!D2340&lt;30,'2012-2019 combined'!D2340,30)</f>
        <v>27.44</v>
      </c>
      <c r="E2340">
        <f>'2012-2019 combined'!E2340*'2012-2019 sewage only'!$D2340/('2012-2019 sewage only'!$D2340+'2012-2019 sewage only'!$F2340)</f>
        <v>0</v>
      </c>
      <c r="F2340">
        <f>IF('2012-2019 combined'!D2340&lt;30, 0, '2012-2019 combined'!D2340-30)</f>
        <v>0</v>
      </c>
    </row>
    <row r="2341" spans="1:6" x14ac:dyDescent="0.25">
      <c r="A2341" s="4">
        <v>43461</v>
      </c>
      <c r="B2341">
        <f>'2012-2019 combined'!B2341*'2012-2019 sewage only'!$D2341/('2012-2019 sewage only'!$D2341+'2012-2019 sewage only'!$F2341)</f>
        <v>2.2926925349615912</v>
      </c>
      <c r="C2341">
        <f>'2012-2019 combined'!C2341*'2012-2019 sewage only'!$D2341/('2012-2019 sewage only'!$D2341+'2012-2019 sewage only'!$F2341)</f>
        <v>0</v>
      </c>
      <c r="D2341">
        <f>IF('2012-2019 combined'!D2341&lt;30,'2012-2019 combined'!D2341,30)</f>
        <v>30</v>
      </c>
      <c r="E2341">
        <f>'2012-2019 combined'!E2341*'2012-2019 sewage only'!$D2341/('2012-2019 sewage only'!$D2341+'2012-2019 sewage only'!$F2341)</f>
        <v>0</v>
      </c>
      <c r="F2341">
        <f>IF('2012-2019 combined'!D2341&lt;30, 0, '2012-2019 combined'!D2341-30)</f>
        <v>20.770000000000003</v>
      </c>
    </row>
    <row r="2342" spans="1:6" x14ac:dyDescent="0.25">
      <c r="A2342" s="4">
        <v>43462</v>
      </c>
      <c r="B2342">
        <f>'2012-2019 combined'!B2342*'2012-2019 sewage only'!$D2342/('2012-2019 sewage only'!$D2342+'2012-2019 sewage only'!$F2342)</f>
        <v>0</v>
      </c>
      <c r="C2342">
        <f>'2012-2019 combined'!C2342*'2012-2019 sewage only'!$D2342/('2012-2019 sewage only'!$D2342+'2012-2019 sewage only'!$F2342)</f>
        <v>0</v>
      </c>
      <c r="D2342">
        <f>IF('2012-2019 combined'!D2342&lt;30,'2012-2019 combined'!D2342,30)</f>
        <v>30</v>
      </c>
      <c r="E2342">
        <f>'2012-2019 combined'!E2342*'2012-2019 sewage only'!$D2342/('2012-2019 sewage only'!$D2342+'2012-2019 sewage only'!$F2342)</f>
        <v>0</v>
      </c>
      <c r="F2342">
        <f>IF('2012-2019 combined'!D2342&lt;30, 0, '2012-2019 combined'!D2342-30)</f>
        <v>3.6599999999999966</v>
      </c>
    </row>
    <row r="2343" spans="1:6" x14ac:dyDescent="0.25">
      <c r="A2343" s="4">
        <v>43463</v>
      </c>
      <c r="B2343">
        <f>'2012-2019 combined'!B2343*'2012-2019 sewage only'!$D2343/('2012-2019 sewage only'!$D2343+'2012-2019 sewage only'!$F2343)</f>
        <v>0</v>
      </c>
      <c r="C2343">
        <f>'2012-2019 combined'!C2343*'2012-2019 sewage only'!$D2343/('2012-2019 sewage only'!$D2343+'2012-2019 sewage only'!$F2343)</f>
        <v>0</v>
      </c>
      <c r="D2343">
        <f>IF('2012-2019 combined'!D2343&lt;30,'2012-2019 combined'!D2343,30)</f>
        <v>30</v>
      </c>
      <c r="E2343">
        <f>'2012-2019 combined'!E2343*'2012-2019 sewage only'!$D2343/('2012-2019 sewage only'!$D2343+'2012-2019 sewage only'!$F2343)</f>
        <v>0</v>
      </c>
      <c r="F2343">
        <f>IF('2012-2019 combined'!D2343&lt;30, 0, '2012-2019 combined'!D2343-30)</f>
        <v>0.35999999999999943</v>
      </c>
    </row>
    <row r="2344" spans="1:6" x14ac:dyDescent="0.25">
      <c r="A2344" s="4">
        <v>43464</v>
      </c>
      <c r="B2344">
        <f>'2012-2019 combined'!B2344*'2012-2019 sewage only'!$D2344/('2012-2019 sewage only'!$D2344+'2012-2019 sewage only'!$F2344)</f>
        <v>0</v>
      </c>
      <c r="C2344">
        <f>'2012-2019 combined'!C2344*'2012-2019 sewage only'!$D2344/('2012-2019 sewage only'!$D2344+'2012-2019 sewage only'!$F2344)</f>
        <v>0</v>
      </c>
      <c r="D2344">
        <f>IF('2012-2019 combined'!D2344&lt;30,'2012-2019 combined'!D2344,30)</f>
        <v>30</v>
      </c>
      <c r="E2344">
        <f>'2012-2019 combined'!E2344*'2012-2019 sewage only'!$D2344/('2012-2019 sewage only'!$D2344+'2012-2019 sewage only'!$F2344)</f>
        <v>0</v>
      </c>
      <c r="F2344">
        <f>IF('2012-2019 combined'!D2344&lt;30, 0, '2012-2019 combined'!D2344-30)</f>
        <v>8.8400000000000034</v>
      </c>
    </row>
    <row r="2345" spans="1:6" x14ac:dyDescent="0.25">
      <c r="A2345" s="4">
        <v>43465</v>
      </c>
      <c r="B2345">
        <f>'2012-2019 combined'!B2345*'2012-2019 sewage only'!$D2345/('2012-2019 sewage only'!$D2345+'2012-2019 sewage only'!$F2345)</f>
        <v>0</v>
      </c>
      <c r="C2345">
        <f>'2012-2019 combined'!C2345*'2012-2019 sewage only'!$D2345/('2012-2019 sewage only'!$D2345+'2012-2019 sewage only'!$F2345)</f>
        <v>0</v>
      </c>
      <c r="D2345">
        <f>IF('2012-2019 combined'!D2345&lt;30,'2012-2019 combined'!D2345,30)</f>
        <v>30</v>
      </c>
      <c r="E2345">
        <f>'2012-2019 combined'!E2345*'2012-2019 sewage only'!$D2345/('2012-2019 sewage only'!$D2345+'2012-2019 sewage only'!$F2345)</f>
        <v>0</v>
      </c>
      <c r="F2345">
        <f>IF('2012-2019 combined'!D2345&lt;30, 0, '2012-2019 combined'!D2345-30)</f>
        <v>67.489999999999995</v>
      </c>
    </row>
    <row r="2346" spans="1:6" x14ac:dyDescent="0.25">
      <c r="A2346" s="4">
        <v>43466</v>
      </c>
      <c r="B2346">
        <f>'2012-2019 combined'!B2346*'2012-2019 sewage only'!$D2346/('2012-2019 sewage only'!$D2346+'2012-2019 sewage only'!$F2346)</f>
        <v>1.1928104575163399</v>
      </c>
      <c r="C2346">
        <f>'2012-2019 combined'!C2346*'2012-2019 sewage only'!$D2346/('2012-2019 sewage only'!$D2346+'2012-2019 sewage only'!$F2346)</f>
        <v>0</v>
      </c>
      <c r="D2346">
        <f>IF('2012-2019 combined'!D2346&lt;30,'2012-2019 combined'!D2346,30)</f>
        <v>30</v>
      </c>
      <c r="E2346">
        <f>'2012-2019 combined'!E2346*'2012-2019 sewage only'!$D2346/('2012-2019 sewage only'!$D2346+'2012-2019 sewage only'!$F2346)</f>
        <v>6.0457516339869279</v>
      </c>
      <c r="F2346">
        <f>IF('2012-2019 combined'!D2346&lt;30, 0, '2012-2019 combined'!D2346-30)</f>
        <v>25.08</v>
      </c>
    </row>
    <row r="2347" spans="1:6" x14ac:dyDescent="0.25">
      <c r="A2347" s="4">
        <v>43467</v>
      </c>
      <c r="B2347">
        <f>'2012-2019 combined'!B2347*'2012-2019 sewage only'!$D2347/('2012-2019 sewage only'!$D2347+'2012-2019 sewage only'!$F2347)</f>
        <v>0</v>
      </c>
      <c r="C2347">
        <f>'2012-2019 combined'!C2347*'2012-2019 sewage only'!$D2347/('2012-2019 sewage only'!$D2347+'2012-2019 sewage only'!$F2347)</f>
        <v>1.645077720207254</v>
      </c>
      <c r="D2347">
        <f>IF('2012-2019 combined'!D2347&lt;30,'2012-2019 combined'!D2347,30)</f>
        <v>30</v>
      </c>
      <c r="E2347">
        <f>'2012-2019 combined'!E2347*'2012-2019 sewage only'!$D2347/('2012-2019 sewage only'!$D2347+'2012-2019 sewage only'!$F2347)</f>
        <v>0</v>
      </c>
      <c r="F2347">
        <f>IF('2012-2019 combined'!D2347&lt;30, 0, '2012-2019 combined'!D2347-30)</f>
        <v>16.32</v>
      </c>
    </row>
    <row r="2348" spans="1:6" x14ac:dyDescent="0.25">
      <c r="A2348" s="4">
        <v>43468</v>
      </c>
      <c r="B2348">
        <f>'2012-2019 combined'!B2348*'2012-2019 sewage only'!$D2348/('2012-2019 sewage only'!$D2348+'2012-2019 sewage only'!$F2348)</f>
        <v>2.4550430023455827</v>
      </c>
      <c r="C2348">
        <f>'2012-2019 combined'!C2348*'2012-2019 sewage only'!$D2348/('2012-2019 sewage only'!$D2348+'2012-2019 sewage only'!$F2348)</f>
        <v>0</v>
      </c>
      <c r="D2348">
        <f>IF('2012-2019 combined'!D2348&lt;30,'2012-2019 combined'!D2348,30)</f>
        <v>30</v>
      </c>
      <c r="E2348">
        <f>'2012-2019 combined'!E2348*'2012-2019 sewage only'!$D2348/('2012-2019 sewage only'!$D2348+'2012-2019 sewage only'!$F2348)</f>
        <v>0</v>
      </c>
      <c r="F2348">
        <f>IF('2012-2019 combined'!D2348&lt;30, 0, '2012-2019 combined'!D2348-30)</f>
        <v>8.3699999999999974</v>
      </c>
    </row>
    <row r="2349" spans="1:6" x14ac:dyDescent="0.25">
      <c r="A2349" s="4">
        <v>43469</v>
      </c>
      <c r="B2349">
        <f>'2012-2019 combined'!B2349*'2012-2019 sewage only'!$D2349/('2012-2019 sewage only'!$D2349+'2012-2019 sewage only'!$F2349)</f>
        <v>0</v>
      </c>
      <c r="C2349">
        <f>'2012-2019 combined'!C2349*'2012-2019 sewage only'!$D2349/('2012-2019 sewage only'!$D2349+'2012-2019 sewage only'!$F2349)</f>
        <v>0</v>
      </c>
      <c r="D2349">
        <f>IF('2012-2019 combined'!D2349&lt;30,'2012-2019 combined'!D2349,30)</f>
        <v>30</v>
      </c>
      <c r="E2349">
        <f>'2012-2019 combined'!E2349*'2012-2019 sewage only'!$D2349/('2012-2019 sewage only'!$D2349+'2012-2019 sewage only'!$F2349)</f>
        <v>0</v>
      </c>
      <c r="F2349">
        <f>IF('2012-2019 combined'!D2349&lt;30, 0, '2012-2019 combined'!D2349-30)</f>
        <v>7.2800000000000011</v>
      </c>
    </row>
    <row r="2350" spans="1:6" x14ac:dyDescent="0.25">
      <c r="A2350" s="4">
        <v>43470</v>
      </c>
      <c r="B2350">
        <f>'2012-2019 combined'!B2350*'2012-2019 sewage only'!$D2350/('2012-2019 sewage only'!$D2350+'2012-2019 sewage only'!$F2350)</f>
        <v>0</v>
      </c>
      <c r="C2350">
        <f>'2012-2019 combined'!C2350*'2012-2019 sewage only'!$D2350/('2012-2019 sewage only'!$D2350+'2012-2019 sewage only'!$F2350)</f>
        <v>0</v>
      </c>
      <c r="D2350">
        <f>IF('2012-2019 combined'!D2350&lt;30,'2012-2019 combined'!D2350,30)</f>
        <v>30</v>
      </c>
      <c r="E2350">
        <f>'2012-2019 combined'!E2350*'2012-2019 sewage only'!$D2350/('2012-2019 sewage only'!$D2350+'2012-2019 sewage only'!$F2350)</f>
        <v>0</v>
      </c>
      <c r="F2350">
        <f>IF('2012-2019 combined'!D2350&lt;30, 0, '2012-2019 combined'!D2350-30)</f>
        <v>4.1700000000000017</v>
      </c>
    </row>
    <row r="2351" spans="1:6" x14ac:dyDescent="0.25">
      <c r="A2351" s="4">
        <v>43471</v>
      </c>
      <c r="B2351">
        <f>'2012-2019 combined'!B2351*'2012-2019 sewage only'!$D2351/('2012-2019 sewage only'!$D2351+'2012-2019 sewage only'!$F2351)</f>
        <v>0</v>
      </c>
      <c r="C2351">
        <f>'2012-2019 combined'!C2351*'2012-2019 sewage only'!$D2351/('2012-2019 sewage only'!$D2351+'2012-2019 sewage only'!$F2351)</f>
        <v>0</v>
      </c>
      <c r="D2351">
        <f>IF('2012-2019 combined'!D2351&lt;30,'2012-2019 combined'!D2351,30)</f>
        <v>30</v>
      </c>
      <c r="E2351">
        <f>'2012-2019 combined'!E2351*'2012-2019 sewage only'!$D2351/('2012-2019 sewage only'!$D2351+'2012-2019 sewage only'!$F2351)</f>
        <v>0</v>
      </c>
      <c r="F2351">
        <f>IF('2012-2019 combined'!D2351&lt;30, 0, '2012-2019 combined'!D2351-30)</f>
        <v>3.6199999999999974</v>
      </c>
    </row>
    <row r="2352" spans="1:6" x14ac:dyDescent="0.25">
      <c r="A2352" s="4">
        <v>43472</v>
      </c>
      <c r="B2352">
        <f>'2012-2019 combined'!B2352*'2012-2019 sewage only'!$D2352/('2012-2019 sewage only'!$D2352+'2012-2019 sewage only'!$F2352)</f>
        <v>0</v>
      </c>
      <c r="C2352">
        <f>'2012-2019 combined'!C2352*'2012-2019 sewage only'!$D2352/('2012-2019 sewage only'!$D2352+'2012-2019 sewage only'!$F2352)</f>
        <v>0</v>
      </c>
      <c r="D2352">
        <f>IF('2012-2019 combined'!D2352&lt;30,'2012-2019 combined'!D2352,30)</f>
        <v>30</v>
      </c>
      <c r="E2352">
        <f>'2012-2019 combined'!E2352*'2012-2019 sewage only'!$D2352/('2012-2019 sewage only'!$D2352+'2012-2019 sewage only'!$F2352)</f>
        <v>0</v>
      </c>
      <c r="F2352">
        <f>IF('2012-2019 combined'!D2352&lt;30, 0, '2012-2019 combined'!D2352-30)</f>
        <v>5.1700000000000017</v>
      </c>
    </row>
    <row r="2353" spans="1:6" x14ac:dyDescent="0.25">
      <c r="A2353" s="4">
        <v>43473</v>
      </c>
      <c r="B2353">
        <f>'2012-2019 combined'!B2353*'2012-2019 sewage only'!$D2353/('2012-2019 sewage only'!$D2353+'2012-2019 sewage only'!$F2353)</f>
        <v>7.3177483851122727</v>
      </c>
      <c r="C2353">
        <f>'2012-2019 combined'!C2353*'2012-2019 sewage only'!$D2353/('2012-2019 sewage only'!$D2353+'2012-2019 sewage only'!$F2353)</f>
        <v>4.6324207936019688</v>
      </c>
      <c r="D2353">
        <f>IF('2012-2019 combined'!D2353&lt;30,'2012-2019 combined'!D2353,30)</f>
        <v>30</v>
      </c>
      <c r="E2353">
        <f>'2012-2019 combined'!E2353*'2012-2019 sewage only'!$D2353/('2012-2019 sewage only'!$D2353+'2012-2019 sewage only'!$F2353)</f>
        <v>16.33343586588742</v>
      </c>
      <c r="F2353">
        <f>IF('2012-2019 combined'!D2353&lt;30, 0, '2012-2019 combined'!D2353-30)</f>
        <v>2.509999999999998</v>
      </c>
    </row>
    <row r="2354" spans="1:6" x14ac:dyDescent="0.25">
      <c r="A2354" s="4">
        <v>43474</v>
      </c>
      <c r="B2354">
        <f>'2012-2019 combined'!B2354*'2012-2019 sewage only'!$D2354/('2012-2019 sewage only'!$D2354+'2012-2019 sewage only'!$F2354)</f>
        <v>0</v>
      </c>
      <c r="C2354">
        <f>'2012-2019 combined'!C2354*'2012-2019 sewage only'!$D2354/('2012-2019 sewage only'!$D2354+'2012-2019 sewage only'!$F2354)</f>
        <v>0</v>
      </c>
      <c r="D2354">
        <f>IF('2012-2019 combined'!D2354&lt;30,'2012-2019 combined'!D2354,30)</f>
        <v>30</v>
      </c>
      <c r="E2354">
        <f>'2012-2019 combined'!E2354*'2012-2019 sewage only'!$D2354/('2012-2019 sewage only'!$D2354+'2012-2019 sewage only'!$F2354)</f>
        <v>0</v>
      </c>
      <c r="F2354">
        <f>IF('2012-2019 combined'!D2354&lt;30, 0, '2012-2019 combined'!D2354-30)</f>
        <v>0.80999999999999872</v>
      </c>
    </row>
    <row r="2355" spans="1:6" x14ac:dyDescent="0.25">
      <c r="A2355" s="4">
        <v>43475</v>
      </c>
      <c r="B2355">
        <f>'2012-2019 combined'!B2355*'2012-2019 sewage only'!$D2355/('2012-2019 sewage only'!$D2355+'2012-2019 sewage only'!$F2355)</f>
        <v>12.1</v>
      </c>
      <c r="C2355">
        <f>'2012-2019 combined'!C2355*'2012-2019 sewage only'!$D2355/('2012-2019 sewage only'!$D2355+'2012-2019 sewage only'!$F2355)</f>
        <v>0</v>
      </c>
      <c r="D2355">
        <f>IF('2012-2019 combined'!D2355&lt;30,'2012-2019 combined'!D2355,30)</f>
        <v>29.84</v>
      </c>
      <c r="E2355">
        <f>'2012-2019 combined'!E2355*'2012-2019 sewage only'!$D2355/('2012-2019 sewage only'!$D2355+'2012-2019 sewage only'!$F2355)</f>
        <v>0</v>
      </c>
      <c r="F2355">
        <f>IF('2012-2019 combined'!D2355&lt;30, 0, '2012-2019 combined'!D2355-30)</f>
        <v>0</v>
      </c>
    </row>
    <row r="2356" spans="1:6" x14ac:dyDescent="0.25">
      <c r="A2356" s="4">
        <v>43476</v>
      </c>
      <c r="B2356">
        <f>'2012-2019 combined'!B2356*'2012-2019 sewage only'!$D2356/('2012-2019 sewage only'!$D2356+'2012-2019 sewage only'!$F2356)</f>
        <v>0</v>
      </c>
      <c r="C2356">
        <f>'2012-2019 combined'!C2356*'2012-2019 sewage only'!$D2356/('2012-2019 sewage only'!$D2356+'2012-2019 sewage only'!$F2356)</f>
        <v>0</v>
      </c>
      <c r="D2356">
        <f>IF('2012-2019 combined'!D2356&lt;30,'2012-2019 combined'!D2356,30)</f>
        <v>30</v>
      </c>
      <c r="E2356">
        <f>'2012-2019 combined'!E2356*'2012-2019 sewage only'!$D2356/('2012-2019 sewage only'!$D2356+'2012-2019 sewage only'!$F2356)</f>
        <v>0</v>
      </c>
      <c r="F2356">
        <f>IF('2012-2019 combined'!D2356&lt;30, 0, '2012-2019 combined'!D2356-30)</f>
        <v>1.2399999999999984</v>
      </c>
    </row>
    <row r="2357" spans="1:6" x14ac:dyDescent="0.25">
      <c r="A2357" s="4">
        <v>43477</v>
      </c>
      <c r="B2357">
        <f>'2012-2019 combined'!B2357*'2012-2019 sewage only'!$D2357/('2012-2019 sewage only'!$D2357+'2012-2019 sewage only'!$F2357)</f>
        <v>0</v>
      </c>
      <c r="C2357">
        <f>'2012-2019 combined'!C2357*'2012-2019 sewage only'!$D2357/('2012-2019 sewage only'!$D2357+'2012-2019 sewage only'!$F2357)</f>
        <v>0</v>
      </c>
      <c r="D2357">
        <f>IF('2012-2019 combined'!D2357&lt;30,'2012-2019 combined'!D2357,30)</f>
        <v>30</v>
      </c>
      <c r="E2357">
        <f>'2012-2019 combined'!E2357*'2012-2019 sewage only'!$D2357/('2012-2019 sewage only'!$D2357+'2012-2019 sewage only'!$F2357)</f>
        <v>0</v>
      </c>
      <c r="F2357">
        <f>IF('2012-2019 combined'!D2357&lt;30, 0, '2012-2019 combined'!D2357-30)</f>
        <v>2.3800000000000026</v>
      </c>
    </row>
    <row r="2358" spans="1:6" x14ac:dyDescent="0.25">
      <c r="A2358" s="4">
        <v>43478</v>
      </c>
      <c r="B2358">
        <f>'2012-2019 combined'!B2358*'2012-2019 sewage only'!$D2358/('2012-2019 sewage only'!$D2358+'2012-2019 sewage only'!$F2358)</f>
        <v>0</v>
      </c>
      <c r="C2358">
        <f>'2012-2019 combined'!C2358*'2012-2019 sewage only'!$D2358/('2012-2019 sewage only'!$D2358+'2012-2019 sewage only'!$F2358)</f>
        <v>0</v>
      </c>
      <c r="D2358">
        <f>IF('2012-2019 combined'!D2358&lt;30,'2012-2019 combined'!D2358,30)</f>
        <v>30</v>
      </c>
      <c r="E2358">
        <f>'2012-2019 combined'!E2358*'2012-2019 sewage only'!$D2358/('2012-2019 sewage only'!$D2358+'2012-2019 sewage only'!$F2358)</f>
        <v>0</v>
      </c>
      <c r="F2358">
        <f>IF('2012-2019 combined'!D2358&lt;30, 0, '2012-2019 combined'!D2358-30)</f>
        <v>2.1700000000000017</v>
      </c>
    </row>
    <row r="2359" spans="1:6" x14ac:dyDescent="0.25">
      <c r="A2359" s="4">
        <v>43479</v>
      </c>
      <c r="B2359">
        <f>'2012-2019 combined'!B2359*'2012-2019 sewage only'!$D2359/('2012-2019 sewage only'!$D2359+'2012-2019 sewage only'!$F2359)</f>
        <v>0</v>
      </c>
      <c r="C2359">
        <f>'2012-2019 combined'!C2359*'2012-2019 sewage only'!$D2359/('2012-2019 sewage only'!$D2359+'2012-2019 sewage only'!$F2359)</f>
        <v>0</v>
      </c>
      <c r="D2359">
        <f>IF('2012-2019 combined'!D2359&lt;30,'2012-2019 combined'!D2359,30)</f>
        <v>30</v>
      </c>
      <c r="E2359">
        <f>'2012-2019 combined'!E2359*'2012-2019 sewage only'!$D2359/('2012-2019 sewage only'!$D2359+'2012-2019 sewage only'!$F2359)</f>
        <v>0</v>
      </c>
      <c r="F2359">
        <f>IF('2012-2019 combined'!D2359&lt;30, 0, '2012-2019 combined'!D2359-30)</f>
        <v>1.0899999999999999</v>
      </c>
    </row>
    <row r="2360" spans="1:6" x14ac:dyDescent="0.25">
      <c r="A2360" s="4">
        <v>43480</v>
      </c>
      <c r="B2360">
        <f>'2012-2019 combined'!B2360*'2012-2019 sewage only'!$D2360/('2012-2019 sewage only'!$D2360+'2012-2019 sewage only'!$F2360)</f>
        <v>6.1785123966942148</v>
      </c>
      <c r="C2360">
        <f>'2012-2019 combined'!C2360*'2012-2019 sewage only'!$D2360/('2012-2019 sewage only'!$D2360+'2012-2019 sewage only'!$F2360)</f>
        <v>0.31735537190082641</v>
      </c>
      <c r="D2360">
        <f>IF('2012-2019 combined'!D2360&lt;30,'2012-2019 combined'!D2360,30)</f>
        <v>30</v>
      </c>
      <c r="E2360">
        <f>'2012-2019 combined'!E2360*'2012-2019 sewage only'!$D2360/('2012-2019 sewage only'!$D2360+'2012-2019 sewage only'!$F2360)</f>
        <v>18.743801652892561</v>
      </c>
      <c r="F2360">
        <f>IF('2012-2019 combined'!D2360&lt;30, 0, '2012-2019 combined'!D2360-30)</f>
        <v>0.25</v>
      </c>
    </row>
    <row r="2361" spans="1:6" x14ac:dyDescent="0.25">
      <c r="A2361" s="4">
        <v>43481</v>
      </c>
      <c r="B2361">
        <f>'2012-2019 combined'!B2361*'2012-2019 sewage only'!$D2361/('2012-2019 sewage only'!$D2361+'2012-2019 sewage only'!$F2361)</f>
        <v>0</v>
      </c>
      <c r="C2361">
        <f>'2012-2019 combined'!C2361*'2012-2019 sewage only'!$D2361/('2012-2019 sewage only'!$D2361+'2012-2019 sewage only'!$F2361)</f>
        <v>0</v>
      </c>
      <c r="D2361">
        <f>IF('2012-2019 combined'!D2361&lt;30,'2012-2019 combined'!D2361,30)</f>
        <v>30</v>
      </c>
      <c r="E2361">
        <f>'2012-2019 combined'!E2361*'2012-2019 sewage only'!$D2361/('2012-2019 sewage only'!$D2361+'2012-2019 sewage only'!$F2361)</f>
        <v>0</v>
      </c>
      <c r="F2361">
        <f>IF('2012-2019 combined'!D2361&lt;30, 0, '2012-2019 combined'!D2361-30)</f>
        <v>3.1599999999999966</v>
      </c>
    </row>
    <row r="2362" spans="1:6" x14ac:dyDescent="0.25">
      <c r="A2362" s="4">
        <v>43482</v>
      </c>
      <c r="B2362">
        <f>'2012-2019 combined'!B2362*'2012-2019 sewage only'!$D2362/('2012-2019 sewage only'!$D2362+'2012-2019 sewage only'!$F2362)</f>
        <v>3.9547750781813811</v>
      </c>
      <c r="C2362">
        <f>'2012-2019 combined'!C2362*'2012-2019 sewage only'!$D2362/('2012-2019 sewage only'!$D2362+'2012-2019 sewage only'!$F2362)</f>
        <v>0</v>
      </c>
      <c r="D2362">
        <f>IF('2012-2019 combined'!D2362&lt;30,'2012-2019 combined'!D2362,30)</f>
        <v>30</v>
      </c>
      <c r="E2362">
        <f>'2012-2019 combined'!E2362*'2012-2019 sewage only'!$D2362/('2012-2019 sewage only'!$D2362+'2012-2019 sewage only'!$F2362)</f>
        <v>0</v>
      </c>
      <c r="F2362">
        <f>IF('2012-2019 combined'!D2362&lt;30, 0, '2012-2019 combined'!D2362-30)</f>
        <v>11.57</v>
      </c>
    </row>
    <row r="2363" spans="1:6" x14ac:dyDescent="0.25">
      <c r="A2363" s="4">
        <v>43483</v>
      </c>
      <c r="B2363">
        <f>'2012-2019 combined'!B2363*'2012-2019 sewage only'!$D2363/('2012-2019 sewage only'!$D2363+'2012-2019 sewage only'!$F2363)</f>
        <v>0</v>
      </c>
      <c r="C2363">
        <f>'2012-2019 combined'!C2363*'2012-2019 sewage only'!$D2363/('2012-2019 sewage only'!$D2363+'2012-2019 sewage only'!$F2363)</f>
        <v>0</v>
      </c>
      <c r="D2363">
        <f>IF('2012-2019 combined'!D2363&lt;30,'2012-2019 combined'!D2363,30)</f>
        <v>30</v>
      </c>
      <c r="E2363">
        <f>'2012-2019 combined'!E2363*'2012-2019 sewage only'!$D2363/('2012-2019 sewage only'!$D2363+'2012-2019 sewage only'!$F2363)</f>
        <v>0</v>
      </c>
      <c r="F2363">
        <f>IF('2012-2019 combined'!D2363&lt;30, 0, '2012-2019 combined'!D2363-30)</f>
        <v>14.920000000000002</v>
      </c>
    </row>
    <row r="2364" spans="1:6" x14ac:dyDescent="0.25">
      <c r="A2364" s="4">
        <v>43484</v>
      </c>
      <c r="B2364">
        <f>'2012-2019 combined'!B2364*'2012-2019 sewage only'!$D2364/('2012-2019 sewage only'!$D2364+'2012-2019 sewage only'!$F2364)</f>
        <v>0</v>
      </c>
      <c r="C2364">
        <f>'2012-2019 combined'!C2364*'2012-2019 sewage only'!$D2364/('2012-2019 sewage only'!$D2364+'2012-2019 sewage only'!$F2364)</f>
        <v>0</v>
      </c>
      <c r="D2364">
        <f>IF('2012-2019 combined'!D2364&lt;30,'2012-2019 combined'!D2364,30)</f>
        <v>30</v>
      </c>
      <c r="E2364">
        <f>'2012-2019 combined'!E2364*'2012-2019 sewage only'!$D2364/('2012-2019 sewage only'!$D2364+'2012-2019 sewage only'!$F2364)</f>
        <v>0</v>
      </c>
      <c r="F2364">
        <f>IF('2012-2019 combined'!D2364&lt;30, 0, '2012-2019 combined'!D2364-30)</f>
        <v>27.369999999999997</v>
      </c>
    </row>
    <row r="2365" spans="1:6" x14ac:dyDescent="0.25">
      <c r="A2365" s="4">
        <v>43485</v>
      </c>
      <c r="B2365">
        <f>'2012-2019 combined'!B2365*'2012-2019 sewage only'!$D2365/('2012-2019 sewage only'!$D2365+'2012-2019 sewage only'!$F2365)</f>
        <v>0</v>
      </c>
      <c r="C2365">
        <f>'2012-2019 combined'!C2365*'2012-2019 sewage only'!$D2365/('2012-2019 sewage only'!$D2365+'2012-2019 sewage only'!$F2365)</f>
        <v>0</v>
      </c>
      <c r="D2365">
        <f>IF('2012-2019 combined'!D2365&lt;30,'2012-2019 combined'!D2365,30)</f>
        <v>30</v>
      </c>
      <c r="E2365">
        <f>'2012-2019 combined'!E2365*'2012-2019 sewage only'!$D2365/('2012-2019 sewage only'!$D2365+'2012-2019 sewage only'!$F2365)</f>
        <v>0</v>
      </c>
      <c r="F2365">
        <f>IF('2012-2019 combined'!D2365&lt;30, 0, '2012-2019 combined'!D2365-30)</f>
        <v>11.21</v>
      </c>
    </row>
    <row r="2366" spans="1:6" x14ac:dyDescent="0.25">
      <c r="A2366" s="4">
        <v>43486</v>
      </c>
      <c r="B2366">
        <f>'2012-2019 combined'!B2366*'2012-2019 sewage only'!$D2366/('2012-2019 sewage only'!$D2366+'2012-2019 sewage only'!$F2366)</f>
        <v>0</v>
      </c>
      <c r="C2366">
        <f>'2012-2019 combined'!C2366*'2012-2019 sewage only'!$D2366/('2012-2019 sewage only'!$D2366+'2012-2019 sewage only'!$F2366)</f>
        <v>0</v>
      </c>
      <c r="D2366">
        <f>IF('2012-2019 combined'!D2366&lt;30,'2012-2019 combined'!D2366,30)</f>
        <v>30</v>
      </c>
      <c r="E2366">
        <f>'2012-2019 combined'!E2366*'2012-2019 sewage only'!$D2366/('2012-2019 sewage only'!$D2366+'2012-2019 sewage only'!$F2366)</f>
        <v>0</v>
      </c>
      <c r="F2366">
        <f>IF('2012-2019 combined'!D2366&lt;30, 0, '2012-2019 combined'!D2366-30)</f>
        <v>10.71</v>
      </c>
    </row>
    <row r="2367" spans="1:6" x14ac:dyDescent="0.25">
      <c r="A2367" s="4">
        <v>43487</v>
      </c>
      <c r="B2367">
        <f>'2012-2019 combined'!B2367*'2012-2019 sewage only'!$D2367/('2012-2019 sewage only'!$D2367+'2012-2019 sewage only'!$F2367)</f>
        <v>1.2767897856817145</v>
      </c>
      <c r="C2367">
        <f>'2012-2019 combined'!C2367*'2012-2019 sewage only'!$D2367/('2012-2019 sewage only'!$D2367+'2012-2019 sewage only'!$F2367)</f>
        <v>0.41313269493844046</v>
      </c>
      <c r="D2367">
        <f>IF('2012-2019 combined'!D2367&lt;30,'2012-2019 combined'!D2367,30)</f>
        <v>30</v>
      </c>
      <c r="E2367">
        <f>'2012-2019 combined'!E2367*'2012-2019 sewage only'!$D2367/('2012-2019 sewage only'!$D2367+'2012-2019 sewage only'!$F2367)</f>
        <v>5.1527587779297761</v>
      </c>
      <c r="F2367">
        <f>IF('2012-2019 combined'!D2367&lt;30, 0, '2012-2019 combined'!D2367-30)</f>
        <v>35.790000000000006</v>
      </c>
    </row>
    <row r="2368" spans="1:6" x14ac:dyDescent="0.25">
      <c r="A2368" s="4">
        <v>43488</v>
      </c>
      <c r="B2368">
        <f>'2012-2019 combined'!B2368*'2012-2019 sewage only'!$D2368/('2012-2019 sewage only'!$D2368+'2012-2019 sewage only'!$F2368)</f>
        <v>0</v>
      </c>
      <c r="C2368">
        <f>'2012-2019 combined'!C2368*'2012-2019 sewage only'!$D2368/('2012-2019 sewage only'!$D2368+'2012-2019 sewage only'!$F2368)</f>
        <v>0</v>
      </c>
      <c r="D2368">
        <f>IF('2012-2019 combined'!D2368&lt;30,'2012-2019 combined'!D2368,30)</f>
        <v>30</v>
      </c>
      <c r="E2368">
        <f>'2012-2019 combined'!E2368*'2012-2019 sewage only'!$D2368/('2012-2019 sewage only'!$D2368+'2012-2019 sewage only'!$F2368)</f>
        <v>0</v>
      </c>
      <c r="F2368">
        <f>IF('2012-2019 combined'!D2368&lt;30, 0, '2012-2019 combined'!D2368-30)</f>
        <v>59.040000000000006</v>
      </c>
    </row>
    <row r="2369" spans="1:6" x14ac:dyDescent="0.25">
      <c r="A2369" s="4">
        <v>43489</v>
      </c>
      <c r="B2369">
        <f>'2012-2019 combined'!B2369*'2012-2019 sewage only'!$D2369/('2012-2019 sewage only'!$D2369+'2012-2019 sewage only'!$F2369)</f>
        <v>1.2688172043010753</v>
      </c>
      <c r="C2369">
        <f>'2012-2019 combined'!C2369*'2012-2019 sewage only'!$D2369/('2012-2019 sewage only'!$D2369+'2012-2019 sewage only'!$F2369)</f>
        <v>0</v>
      </c>
      <c r="D2369">
        <f>IF('2012-2019 combined'!D2369&lt;30,'2012-2019 combined'!D2369,30)</f>
        <v>30</v>
      </c>
      <c r="E2369">
        <f>'2012-2019 combined'!E2369*'2012-2019 sewage only'!$D2369/('2012-2019 sewage only'!$D2369+'2012-2019 sewage only'!$F2369)</f>
        <v>0</v>
      </c>
      <c r="F2369">
        <f>IF('2012-2019 combined'!D2369&lt;30, 0, '2012-2019 combined'!D2369-30)</f>
        <v>25.799999999999997</v>
      </c>
    </row>
    <row r="2370" spans="1:6" x14ac:dyDescent="0.25">
      <c r="A2370" s="4">
        <v>43490</v>
      </c>
      <c r="B2370">
        <f>'2012-2019 combined'!B2370*'2012-2019 sewage only'!$D2370/('2012-2019 sewage only'!$D2370+'2012-2019 sewage only'!$F2370)</f>
        <v>0</v>
      </c>
      <c r="C2370">
        <f>'2012-2019 combined'!C2370*'2012-2019 sewage only'!$D2370/('2012-2019 sewage only'!$D2370+'2012-2019 sewage only'!$F2370)</f>
        <v>0</v>
      </c>
      <c r="D2370">
        <f>IF('2012-2019 combined'!D2370&lt;30,'2012-2019 combined'!D2370,30)</f>
        <v>30</v>
      </c>
      <c r="E2370">
        <f>'2012-2019 combined'!E2370*'2012-2019 sewage only'!$D2370/('2012-2019 sewage only'!$D2370+'2012-2019 sewage only'!$F2370)</f>
        <v>0</v>
      </c>
      <c r="F2370">
        <f>IF('2012-2019 combined'!D2370&lt;30, 0, '2012-2019 combined'!D2370-30)</f>
        <v>16.61</v>
      </c>
    </row>
    <row r="2371" spans="1:6" x14ac:dyDescent="0.25">
      <c r="A2371" s="4">
        <v>43491</v>
      </c>
      <c r="B2371">
        <f>'2012-2019 combined'!B2371*'2012-2019 sewage only'!$D2371/('2012-2019 sewage only'!$D2371+'2012-2019 sewage only'!$F2371)</f>
        <v>0</v>
      </c>
      <c r="C2371">
        <f>'2012-2019 combined'!C2371*'2012-2019 sewage only'!$D2371/('2012-2019 sewage only'!$D2371+'2012-2019 sewage only'!$F2371)</f>
        <v>0</v>
      </c>
      <c r="D2371">
        <f>IF('2012-2019 combined'!D2371&lt;30,'2012-2019 combined'!D2371,30)</f>
        <v>30</v>
      </c>
      <c r="E2371">
        <f>'2012-2019 combined'!E2371*'2012-2019 sewage only'!$D2371/('2012-2019 sewage only'!$D2371+'2012-2019 sewage only'!$F2371)</f>
        <v>0</v>
      </c>
      <c r="F2371">
        <f>IF('2012-2019 combined'!D2371&lt;30, 0, '2012-2019 combined'!D2371-30)</f>
        <v>13.29</v>
      </c>
    </row>
    <row r="2372" spans="1:6" x14ac:dyDescent="0.25">
      <c r="A2372" s="4">
        <v>43492</v>
      </c>
      <c r="B2372">
        <f>'2012-2019 combined'!B2372*'2012-2019 sewage only'!$D2372/('2012-2019 sewage only'!$D2372+'2012-2019 sewage only'!$F2372)</f>
        <v>0</v>
      </c>
      <c r="C2372">
        <f>'2012-2019 combined'!C2372*'2012-2019 sewage only'!$D2372/('2012-2019 sewage only'!$D2372+'2012-2019 sewage only'!$F2372)</f>
        <v>0</v>
      </c>
      <c r="D2372">
        <f>IF('2012-2019 combined'!D2372&lt;30,'2012-2019 combined'!D2372,30)</f>
        <v>30</v>
      </c>
      <c r="E2372">
        <f>'2012-2019 combined'!E2372*'2012-2019 sewage only'!$D2372/('2012-2019 sewage only'!$D2372+'2012-2019 sewage only'!$F2372)</f>
        <v>0</v>
      </c>
      <c r="F2372">
        <f>IF('2012-2019 combined'!D2372&lt;30, 0, '2012-2019 combined'!D2372-30)</f>
        <v>11.43</v>
      </c>
    </row>
    <row r="2373" spans="1:6" x14ac:dyDescent="0.25">
      <c r="A2373" s="4">
        <v>43493</v>
      </c>
      <c r="B2373">
        <f>'2012-2019 combined'!B2373*'2012-2019 sewage only'!$D2373/('2012-2019 sewage only'!$D2373+'2012-2019 sewage only'!$F2373)</f>
        <v>0</v>
      </c>
      <c r="C2373">
        <f>'2012-2019 combined'!C2373*'2012-2019 sewage only'!$D2373/('2012-2019 sewage only'!$D2373+'2012-2019 sewage only'!$F2373)</f>
        <v>0</v>
      </c>
      <c r="D2373">
        <f>IF('2012-2019 combined'!D2373&lt;30,'2012-2019 combined'!D2373,30)</f>
        <v>30</v>
      </c>
      <c r="E2373">
        <f>'2012-2019 combined'!E2373*'2012-2019 sewage only'!$D2373/('2012-2019 sewage only'!$D2373+'2012-2019 sewage only'!$F2373)</f>
        <v>0</v>
      </c>
      <c r="F2373">
        <f>IF('2012-2019 combined'!D2373&lt;30, 0, '2012-2019 combined'!D2373-30)</f>
        <v>15.759999999999998</v>
      </c>
    </row>
    <row r="2374" spans="1:6" x14ac:dyDescent="0.25">
      <c r="A2374" s="4">
        <v>43494</v>
      </c>
      <c r="B2374">
        <f>'2012-2019 combined'!B2374*'2012-2019 sewage only'!$D2374/('2012-2019 sewage only'!$D2374+'2012-2019 sewage only'!$F2374)</f>
        <v>3.9926062846580406</v>
      </c>
      <c r="C2374">
        <f>'2012-2019 combined'!C2374*'2012-2019 sewage only'!$D2374/('2012-2019 sewage only'!$D2374+'2012-2019 sewage only'!$F2374)</f>
        <v>2.2260364404541853</v>
      </c>
      <c r="D2374">
        <f>IF('2012-2019 combined'!D2374&lt;30,'2012-2019 combined'!D2374,30)</f>
        <v>30</v>
      </c>
      <c r="E2374">
        <f>'2012-2019 combined'!E2374*'2012-2019 sewage only'!$D2374/('2012-2019 sewage only'!$D2374+'2012-2019 sewage only'!$F2374)</f>
        <v>12.754158964879855</v>
      </c>
      <c r="F2374">
        <f>IF('2012-2019 combined'!D2374&lt;30, 0, '2012-2019 combined'!D2374-30)</f>
        <v>7.8699999999999974</v>
      </c>
    </row>
    <row r="2375" spans="1:6" x14ac:dyDescent="0.25">
      <c r="A2375" s="4">
        <v>43495</v>
      </c>
      <c r="B2375">
        <f>'2012-2019 combined'!B2375*'2012-2019 sewage only'!$D2375/('2012-2019 sewage only'!$D2375+'2012-2019 sewage only'!$F2375)</f>
        <v>0</v>
      </c>
      <c r="C2375">
        <f>'2012-2019 combined'!C2375*'2012-2019 sewage only'!$D2375/('2012-2019 sewage only'!$D2375+'2012-2019 sewage only'!$F2375)</f>
        <v>0</v>
      </c>
      <c r="D2375">
        <f>IF('2012-2019 combined'!D2375&lt;30,'2012-2019 combined'!D2375,30)</f>
        <v>30</v>
      </c>
      <c r="E2375">
        <f>'2012-2019 combined'!E2375*'2012-2019 sewage only'!$D2375/('2012-2019 sewage only'!$D2375+'2012-2019 sewage only'!$F2375)</f>
        <v>0</v>
      </c>
      <c r="F2375">
        <f>IF('2012-2019 combined'!D2375&lt;30, 0, '2012-2019 combined'!D2375-30)</f>
        <v>8.2299999999999969</v>
      </c>
    </row>
    <row r="2376" spans="1:6" x14ac:dyDescent="0.25">
      <c r="A2376" s="4">
        <v>43496</v>
      </c>
      <c r="B2376">
        <f>'2012-2019 combined'!B2376*'2012-2019 sewage only'!$D2376/('2012-2019 sewage only'!$D2376+'2012-2019 sewage only'!$F2376)</f>
        <v>5.7264231096006801</v>
      </c>
      <c r="C2376">
        <f>'2012-2019 combined'!C2376*'2012-2019 sewage only'!$D2376/('2012-2019 sewage only'!$D2376+'2012-2019 sewage only'!$F2376)</f>
        <v>0</v>
      </c>
      <c r="D2376">
        <f>IF('2012-2019 combined'!D2376&lt;30,'2012-2019 combined'!D2376,30)</f>
        <v>30</v>
      </c>
      <c r="E2376">
        <f>'2012-2019 combined'!E2376*'2012-2019 sewage only'!$D2376/('2012-2019 sewage only'!$D2376+'2012-2019 sewage only'!$F2376)</f>
        <v>0</v>
      </c>
      <c r="F2376">
        <f>IF('2012-2019 combined'!D2376&lt;30, 0, '2012-2019 combined'!D2376-30)</f>
        <v>5.3100000000000023</v>
      </c>
    </row>
    <row r="2377" spans="1:6" x14ac:dyDescent="0.25">
      <c r="A2377" s="4">
        <v>43497</v>
      </c>
      <c r="B2377">
        <f>'2012-2019 combined'!B2377*'2012-2019 sewage only'!$D2377/('2012-2019 sewage only'!$D2377+'2012-2019 sewage only'!$F2377)</f>
        <v>0</v>
      </c>
      <c r="C2377">
        <f>'2012-2019 combined'!C2377*'2012-2019 sewage only'!$D2377/('2012-2019 sewage only'!$D2377+'2012-2019 sewage only'!$F2377)</f>
        <v>0</v>
      </c>
      <c r="D2377">
        <f>IF('2012-2019 combined'!D2377&lt;30,'2012-2019 combined'!D2377,30)</f>
        <v>30</v>
      </c>
      <c r="E2377">
        <f>'2012-2019 combined'!E2377*'2012-2019 sewage only'!$D2377/('2012-2019 sewage only'!$D2377+'2012-2019 sewage only'!$F2377)</f>
        <v>0</v>
      </c>
      <c r="F2377">
        <f>IF('2012-2019 combined'!D2377&lt;30, 0, '2012-2019 combined'!D2377-30)</f>
        <v>3.3299999999999983</v>
      </c>
    </row>
    <row r="2378" spans="1:6" x14ac:dyDescent="0.25">
      <c r="A2378" s="4">
        <v>43498</v>
      </c>
      <c r="B2378">
        <f>'2012-2019 combined'!B2378*'2012-2019 sewage only'!$D2378/('2012-2019 sewage only'!$D2378+'2012-2019 sewage only'!$F2378)</f>
        <v>0</v>
      </c>
      <c r="C2378">
        <f>'2012-2019 combined'!C2378*'2012-2019 sewage only'!$D2378/('2012-2019 sewage only'!$D2378+'2012-2019 sewage only'!$F2378)</f>
        <v>0</v>
      </c>
      <c r="D2378">
        <f>IF('2012-2019 combined'!D2378&lt;30,'2012-2019 combined'!D2378,30)</f>
        <v>30</v>
      </c>
      <c r="E2378">
        <f>'2012-2019 combined'!E2378*'2012-2019 sewage only'!$D2378/('2012-2019 sewage only'!$D2378+'2012-2019 sewage only'!$F2378)</f>
        <v>0</v>
      </c>
      <c r="F2378">
        <f>IF('2012-2019 combined'!D2378&lt;30, 0, '2012-2019 combined'!D2378-30)</f>
        <v>4.8500000000000014</v>
      </c>
    </row>
    <row r="2379" spans="1:6" x14ac:dyDescent="0.25">
      <c r="A2379" s="4">
        <v>43499</v>
      </c>
      <c r="B2379">
        <f>'2012-2019 combined'!B2379*'2012-2019 sewage only'!$D2379/('2012-2019 sewage only'!$D2379+'2012-2019 sewage only'!$F2379)</f>
        <v>0</v>
      </c>
      <c r="C2379">
        <f>'2012-2019 combined'!C2379*'2012-2019 sewage only'!$D2379/('2012-2019 sewage only'!$D2379+'2012-2019 sewage only'!$F2379)</f>
        <v>0</v>
      </c>
      <c r="D2379">
        <f>IF('2012-2019 combined'!D2379&lt;30,'2012-2019 combined'!D2379,30)</f>
        <v>30</v>
      </c>
      <c r="E2379">
        <f>'2012-2019 combined'!E2379*'2012-2019 sewage only'!$D2379/('2012-2019 sewage only'!$D2379+'2012-2019 sewage only'!$F2379)</f>
        <v>0</v>
      </c>
      <c r="F2379">
        <f>IF('2012-2019 combined'!D2379&lt;30, 0, '2012-2019 combined'!D2379-30)</f>
        <v>6.32</v>
      </c>
    </row>
    <row r="2380" spans="1:6" x14ac:dyDescent="0.25">
      <c r="A2380" s="4">
        <v>43500</v>
      </c>
      <c r="B2380">
        <f>'2012-2019 combined'!B2380*'2012-2019 sewage only'!$D2380/('2012-2019 sewage only'!$D2380+'2012-2019 sewage only'!$F2380)</f>
        <v>0</v>
      </c>
      <c r="C2380">
        <f>'2012-2019 combined'!C2380*'2012-2019 sewage only'!$D2380/('2012-2019 sewage only'!$D2380+'2012-2019 sewage only'!$F2380)</f>
        <v>0</v>
      </c>
      <c r="D2380">
        <f>IF('2012-2019 combined'!D2380&lt;30,'2012-2019 combined'!D2380,30)</f>
        <v>30</v>
      </c>
      <c r="E2380">
        <f>'2012-2019 combined'!E2380*'2012-2019 sewage only'!$D2380/('2012-2019 sewage only'!$D2380+'2012-2019 sewage only'!$F2380)</f>
        <v>0</v>
      </c>
      <c r="F2380">
        <f>IF('2012-2019 combined'!D2380&lt;30, 0, '2012-2019 combined'!D2380-30)</f>
        <v>6.1300000000000026</v>
      </c>
    </row>
    <row r="2381" spans="1:6" x14ac:dyDescent="0.25">
      <c r="A2381" s="4">
        <v>43501</v>
      </c>
      <c r="B2381">
        <f>'2012-2019 combined'!B2381*'2012-2019 sewage only'!$D2381/('2012-2019 sewage only'!$D2381+'2012-2019 sewage only'!$F2381)</f>
        <v>21.019607843137255</v>
      </c>
      <c r="C2381">
        <f>'2012-2019 combined'!C2381*'2012-2019 sewage only'!$D2381/('2012-2019 sewage only'!$D2381+'2012-2019 sewage only'!$F2381)</f>
        <v>0.37960784313725487</v>
      </c>
      <c r="D2381">
        <f>IF('2012-2019 combined'!D2381&lt;30,'2012-2019 combined'!D2381,30)</f>
        <v>30</v>
      </c>
      <c r="E2381">
        <f>'2012-2019 combined'!E2381*'2012-2019 sewage only'!$D2381/('2012-2019 sewage only'!$D2381+'2012-2019 sewage only'!$F2381)</f>
        <v>10.980392156862745</v>
      </c>
      <c r="F2381">
        <f>IF('2012-2019 combined'!D2381&lt;30, 0, '2012-2019 combined'!D2381-30)</f>
        <v>8.25</v>
      </c>
    </row>
    <row r="2382" spans="1:6" x14ac:dyDescent="0.25">
      <c r="A2382" s="4">
        <v>43502</v>
      </c>
      <c r="B2382">
        <f>'2012-2019 combined'!B2382*'2012-2019 sewage only'!$D2382/('2012-2019 sewage only'!$D2382+'2012-2019 sewage only'!$F2382)</f>
        <v>0</v>
      </c>
      <c r="C2382">
        <f>'2012-2019 combined'!C2382*'2012-2019 sewage only'!$D2382/('2012-2019 sewage only'!$D2382+'2012-2019 sewage only'!$F2382)</f>
        <v>0</v>
      </c>
      <c r="D2382">
        <f>IF('2012-2019 combined'!D2382&lt;30,'2012-2019 combined'!D2382,30)</f>
        <v>30</v>
      </c>
      <c r="E2382">
        <f>'2012-2019 combined'!E2382*'2012-2019 sewage only'!$D2382/('2012-2019 sewage only'!$D2382+'2012-2019 sewage only'!$F2382)</f>
        <v>0</v>
      </c>
      <c r="F2382">
        <f>IF('2012-2019 combined'!D2382&lt;30, 0, '2012-2019 combined'!D2382-30)</f>
        <v>18.950000000000003</v>
      </c>
    </row>
    <row r="2383" spans="1:6" x14ac:dyDescent="0.25">
      <c r="A2383" s="4">
        <v>43503</v>
      </c>
      <c r="B2383">
        <f>'2012-2019 combined'!B2383*'2012-2019 sewage only'!$D2383/('2012-2019 sewage only'!$D2383+'2012-2019 sewage only'!$F2383)</f>
        <v>3.5538461538461541</v>
      </c>
      <c r="C2383">
        <f>'2012-2019 combined'!C2383*'2012-2019 sewage only'!$D2383/('2012-2019 sewage only'!$D2383+'2012-2019 sewage only'!$F2383)</f>
        <v>0</v>
      </c>
      <c r="D2383">
        <f>IF('2012-2019 combined'!D2383&lt;30,'2012-2019 combined'!D2383,30)</f>
        <v>30</v>
      </c>
      <c r="E2383">
        <f>'2012-2019 combined'!E2383*'2012-2019 sewage only'!$D2383/('2012-2019 sewage only'!$D2383+'2012-2019 sewage only'!$F2383)</f>
        <v>0</v>
      </c>
      <c r="F2383">
        <f>IF('2012-2019 combined'!D2383&lt;30, 0, '2012-2019 combined'!D2383-30)</f>
        <v>22</v>
      </c>
    </row>
    <row r="2384" spans="1:6" x14ac:dyDescent="0.25">
      <c r="A2384" s="4">
        <v>43504</v>
      </c>
      <c r="B2384">
        <f>'2012-2019 combined'!B2384*'2012-2019 sewage only'!$D2384/('2012-2019 sewage only'!$D2384+'2012-2019 sewage only'!$F2384)</f>
        <v>0</v>
      </c>
      <c r="C2384">
        <f>'2012-2019 combined'!C2384*'2012-2019 sewage only'!$D2384/('2012-2019 sewage only'!$D2384+'2012-2019 sewage only'!$F2384)</f>
        <v>0</v>
      </c>
      <c r="D2384">
        <f>IF('2012-2019 combined'!D2384&lt;30,'2012-2019 combined'!D2384,30)</f>
        <v>30</v>
      </c>
      <c r="E2384">
        <f>'2012-2019 combined'!E2384*'2012-2019 sewage only'!$D2384/('2012-2019 sewage only'!$D2384+'2012-2019 sewage only'!$F2384)</f>
        <v>0</v>
      </c>
      <c r="F2384">
        <f>IF('2012-2019 combined'!D2384&lt;30, 0, '2012-2019 combined'!D2384-30)</f>
        <v>8.0600000000000023</v>
      </c>
    </row>
    <row r="2385" spans="1:6" x14ac:dyDescent="0.25">
      <c r="A2385" s="4">
        <v>43505</v>
      </c>
      <c r="B2385">
        <f>'2012-2019 combined'!B2385*'2012-2019 sewage only'!$D2385/('2012-2019 sewage only'!$D2385+'2012-2019 sewage only'!$F2385)</f>
        <v>0</v>
      </c>
      <c r="C2385">
        <f>'2012-2019 combined'!C2385*'2012-2019 sewage only'!$D2385/('2012-2019 sewage only'!$D2385+'2012-2019 sewage only'!$F2385)</f>
        <v>0</v>
      </c>
      <c r="D2385">
        <f>IF('2012-2019 combined'!D2385&lt;30,'2012-2019 combined'!D2385,30)</f>
        <v>30</v>
      </c>
      <c r="E2385">
        <f>'2012-2019 combined'!E2385*'2012-2019 sewage only'!$D2385/('2012-2019 sewage only'!$D2385+'2012-2019 sewage only'!$F2385)</f>
        <v>0</v>
      </c>
      <c r="F2385">
        <f>IF('2012-2019 combined'!D2385&lt;30, 0, '2012-2019 combined'!D2385-30)</f>
        <v>6.6000000000000014</v>
      </c>
    </row>
    <row r="2386" spans="1:6" x14ac:dyDescent="0.25">
      <c r="A2386" s="4">
        <v>43506</v>
      </c>
      <c r="B2386">
        <f>'2012-2019 combined'!B2386*'2012-2019 sewage only'!$D2386/('2012-2019 sewage only'!$D2386+'2012-2019 sewage only'!$F2386)</f>
        <v>0</v>
      </c>
      <c r="C2386">
        <f>'2012-2019 combined'!C2386*'2012-2019 sewage only'!$D2386/('2012-2019 sewage only'!$D2386+'2012-2019 sewage only'!$F2386)</f>
        <v>0</v>
      </c>
      <c r="D2386">
        <f>IF('2012-2019 combined'!D2386&lt;30,'2012-2019 combined'!D2386,30)</f>
        <v>30</v>
      </c>
      <c r="E2386">
        <f>'2012-2019 combined'!E2386*'2012-2019 sewage only'!$D2386/('2012-2019 sewage only'!$D2386+'2012-2019 sewage only'!$F2386)</f>
        <v>0</v>
      </c>
      <c r="F2386">
        <f>IF('2012-2019 combined'!D2386&lt;30, 0, '2012-2019 combined'!D2386-30)</f>
        <v>6.5</v>
      </c>
    </row>
    <row r="2387" spans="1:6" x14ac:dyDescent="0.25">
      <c r="A2387" s="4">
        <v>43507</v>
      </c>
      <c r="B2387">
        <f>'2012-2019 combined'!B2387*'2012-2019 sewage only'!$D2387/('2012-2019 sewage only'!$D2387+'2012-2019 sewage only'!$F2387)</f>
        <v>0</v>
      </c>
      <c r="C2387">
        <f>'2012-2019 combined'!C2387*'2012-2019 sewage only'!$D2387/('2012-2019 sewage only'!$D2387+'2012-2019 sewage only'!$F2387)</f>
        <v>0</v>
      </c>
      <c r="D2387">
        <f>IF('2012-2019 combined'!D2387&lt;30,'2012-2019 combined'!D2387,30)</f>
        <v>30</v>
      </c>
      <c r="E2387">
        <f>'2012-2019 combined'!E2387*'2012-2019 sewage only'!$D2387/('2012-2019 sewage only'!$D2387+'2012-2019 sewage only'!$F2387)</f>
        <v>0</v>
      </c>
      <c r="F2387">
        <f>IF('2012-2019 combined'!D2387&lt;30, 0, '2012-2019 combined'!D2387-30)</f>
        <v>26.770000000000003</v>
      </c>
    </row>
    <row r="2388" spans="1:6" x14ac:dyDescent="0.25">
      <c r="A2388" s="4">
        <v>43508</v>
      </c>
      <c r="B2388">
        <f>'2012-2019 combined'!B2388*'2012-2019 sewage only'!$D2388/('2012-2019 sewage only'!$D2388+'2012-2019 sewage only'!$F2388)</f>
        <v>5.7572479446127209</v>
      </c>
      <c r="C2388">
        <f>'2012-2019 combined'!C2388*'2012-2019 sewage only'!$D2388/('2012-2019 sewage only'!$D2388+'2012-2019 sewage only'!$F2388)</f>
        <v>0.77888360017308522</v>
      </c>
      <c r="D2388">
        <f>IF('2012-2019 combined'!D2388&lt;30,'2012-2019 combined'!D2388,30)</f>
        <v>30</v>
      </c>
      <c r="E2388">
        <f>'2012-2019 combined'!E2388*'2012-2019 sewage only'!$D2388/('2012-2019 sewage only'!$D2388+'2012-2019 sewage only'!$F2388)</f>
        <v>11.553440069234098</v>
      </c>
      <c r="F2388">
        <f>IF('2012-2019 combined'!D2388&lt;30, 0, '2012-2019 combined'!D2388-30)</f>
        <v>16.22</v>
      </c>
    </row>
    <row r="2389" spans="1:6" x14ac:dyDescent="0.25">
      <c r="A2389" s="4">
        <v>43509</v>
      </c>
      <c r="B2389">
        <f>'2012-2019 combined'!B2389*'2012-2019 sewage only'!$D2389/('2012-2019 sewage only'!$D2389+'2012-2019 sewage only'!$F2389)</f>
        <v>0</v>
      </c>
      <c r="C2389">
        <f>'2012-2019 combined'!C2389*'2012-2019 sewage only'!$D2389/('2012-2019 sewage only'!$D2389+'2012-2019 sewage only'!$F2389)</f>
        <v>0</v>
      </c>
      <c r="D2389">
        <f>IF('2012-2019 combined'!D2389&lt;30,'2012-2019 combined'!D2389,30)</f>
        <v>30</v>
      </c>
      <c r="E2389">
        <f>'2012-2019 combined'!E2389*'2012-2019 sewage only'!$D2389/('2012-2019 sewage only'!$D2389+'2012-2019 sewage only'!$F2389)</f>
        <v>0</v>
      </c>
      <c r="F2389">
        <f>IF('2012-2019 combined'!D2389&lt;30, 0, '2012-2019 combined'!D2389-30)</f>
        <v>7.5799999999999983</v>
      </c>
    </row>
    <row r="2390" spans="1:6" x14ac:dyDescent="0.25">
      <c r="A2390" s="4">
        <v>43510</v>
      </c>
      <c r="B2390">
        <f>'2012-2019 combined'!B2390*'2012-2019 sewage only'!$D2390/('2012-2019 sewage only'!$D2390+'2012-2019 sewage only'!$F2390)</f>
        <v>4.4453574363188171</v>
      </c>
      <c r="C2390">
        <f>'2012-2019 combined'!C2390*'2012-2019 sewage only'!$D2390/('2012-2019 sewage only'!$D2390+'2012-2019 sewage only'!$F2390)</f>
        <v>0</v>
      </c>
      <c r="D2390">
        <f>IF('2012-2019 combined'!D2390&lt;30,'2012-2019 combined'!D2390,30)</f>
        <v>30</v>
      </c>
      <c r="E2390">
        <f>'2012-2019 combined'!E2390*'2012-2019 sewage only'!$D2390/('2012-2019 sewage only'!$D2390+'2012-2019 sewage only'!$F2390)</f>
        <v>0</v>
      </c>
      <c r="F2390">
        <f>IF('2012-2019 combined'!D2390&lt;30, 0, '2012-2019 combined'!D2390-30)</f>
        <v>6.509999999999998</v>
      </c>
    </row>
    <row r="2391" spans="1:6" x14ac:dyDescent="0.25">
      <c r="A2391" s="4">
        <v>43511</v>
      </c>
      <c r="B2391">
        <f>'2012-2019 combined'!B2391*'2012-2019 sewage only'!$D2391/('2012-2019 sewage only'!$D2391+'2012-2019 sewage only'!$F2391)</f>
        <v>0</v>
      </c>
      <c r="C2391">
        <f>'2012-2019 combined'!C2391*'2012-2019 sewage only'!$D2391/('2012-2019 sewage only'!$D2391+'2012-2019 sewage only'!$F2391)</f>
        <v>0</v>
      </c>
      <c r="D2391">
        <f>IF('2012-2019 combined'!D2391&lt;30,'2012-2019 combined'!D2391,30)</f>
        <v>30</v>
      </c>
      <c r="E2391">
        <f>'2012-2019 combined'!E2391*'2012-2019 sewage only'!$D2391/('2012-2019 sewage only'!$D2391+'2012-2019 sewage only'!$F2391)</f>
        <v>0</v>
      </c>
      <c r="F2391">
        <f>IF('2012-2019 combined'!D2391&lt;30, 0, '2012-2019 combined'!D2391-30)</f>
        <v>4.1700000000000017</v>
      </c>
    </row>
    <row r="2392" spans="1:6" x14ac:dyDescent="0.25">
      <c r="A2392" s="4">
        <v>43512</v>
      </c>
      <c r="B2392">
        <f>'2012-2019 combined'!B2392*'2012-2019 sewage only'!$D2392/('2012-2019 sewage only'!$D2392+'2012-2019 sewage only'!$F2392)</f>
        <v>0</v>
      </c>
      <c r="C2392">
        <f>'2012-2019 combined'!C2392*'2012-2019 sewage only'!$D2392/('2012-2019 sewage only'!$D2392+'2012-2019 sewage only'!$F2392)</f>
        <v>0</v>
      </c>
      <c r="D2392">
        <f>IF('2012-2019 combined'!D2392&lt;30,'2012-2019 combined'!D2392,30)</f>
        <v>30</v>
      </c>
      <c r="E2392">
        <f>'2012-2019 combined'!E2392*'2012-2019 sewage only'!$D2392/('2012-2019 sewage only'!$D2392+'2012-2019 sewage only'!$F2392)</f>
        <v>0</v>
      </c>
      <c r="F2392">
        <f>IF('2012-2019 combined'!D2392&lt;30, 0, '2012-2019 combined'!D2392-30)</f>
        <v>3.5399999999999991</v>
      </c>
    </row>
    <row r="2393" spans="1:6" x14ac:dyDescent="0.25">
      <c r="A2393" s="4">
        <v>43513</v>
      </c>
      <c r="B2393">
        <f>'2012-2019 combined'!B2393*'2012-2019 sewage only'!$D2393/('2012-2019 sewage only'!$D2393+'2012-2019 sewage only'!$F2393)</f>
        <v>0</v>
      </c>
      <c r="C2393">
        <f>'2012-2019 combined'!C2393*'2012-2019 sewage only'!$D2393/('2012-2019 sewage only'!$D2393+'2012-2019 sewage only'!$F2393)</f>
        <v>0</v>
      </c>
      <c r="D2393">
        <f>IF('2012-2019 combined'!D2393&lt;30,'2012-2019 combined'!D2393,30)</f>
        <v>30</v>
      </c>
      <c r="E2393">
        <f>'2012-2019 combined'!E2393*'2012-2019 sewage only'!$D2393/('2012-2019 sewage only'!$D2393+'2012-2019 sewage only'!$F2393)</f>
        <v>0</v>
      </c>
      <c r="F2393">
        <f>IF('2012-2019 combined'!D2393&lt;30, 0, '2012-2019 combined'!D2393-30)</f>
        <v>3.3800000000000026</v>
      </c>
    </row>
    <row r="2394" spans="1:6" x14ac:dyDescent="0.25">
      <c r="A2394" s="4">
        <v>43514</v>
      </c>
      <c r="B2394">
        <f>'2012-2019 combined'!B2394*'2012-2019 sewage only'!$D2394/('2012-2019 sewage only'!$D2394+'2012-2019 sewage only'!$F2394)</f>
        <v>0</v>
      </c>
      <c r="C2394">
        <f>'2012-2019 combined'!C2394*'2012-2019 sewage only'!$D2394/('2012-2019 sewage only'!$D2394+'2012-2019 sewage only'!$F2394)</f>
        <v>0</v>
      </c>
      <c r="D2394">
        <f>IF('2012-2019 combined'!D2394&lt;30,'2012-2019 combined'!D2394,30)</f>
        <v>30</v>
      </c>
      <c r="E2394">
        <f>'2012-2019 combined'!E2394*'2012-2019 sewage only'!$D2394/('2012-2019 sewage only'!$D2394+'2012-2019 sewage only'!$F2394)</f>
        <v>0</v>
      </c>
      <c r="F2394">
        <f>IF('2012-2019 combined'!D2394&lt;30, 0, '2012-2019 combined'!D2394-30)</f>
        <v>1.3200000000000003</v>
      </c>
    </row>
    <row r="2395" spans="1:6" x14ac:dyDescent="0.25">
      <c r="A2395" s="4">
        <v>43515</v>
      </c>
      <c r="B2395">
        <f>'2012-2019 combined'!B2395*'2012-2019 sewage only'!$D2395/('2012-2019 sewage only'!$D2395+'2012-2019 sewage only'!$F2395)</f>
        <v>5.5695405915670229</v>
      </c>
      <c r="C2395">
        <f>'2012-2019 combined'!C2395*'2012-2019 sewage only'!$D2395/('2012-2019 sewage only'!$D2395+'2012-2019 sewage only'!$F2395)</f>
        <v>0.92039018250471993</v>
      </c>
      <c r="D2395">
        <f>IF('2012-2019 combined'!D2395&lt;30,'2012-2019 combined'!D2395,30)</f>
        <v>30</v>
      </c>
      <c r="E2395">
        <f>'2012-2019 combined'!E2395*'2012-2019 sewage only'!$D2395/('2012-2019 sewage only'!$D2395+'2012-2019 sewage only'!$F2395)</f>
        <v>19.540591567023284</v>
      </c>
      <c r="F2395">
        <f>IF('2012-2019 combined'!D2395&lt;30, 0, '2012-2019 combined'!D2395-30)</f>
        <v>1.7800000000000011</v>
      </c>
    </row>
    <row r="2396" spans="1:6" x14ac:dyDescent="0.25">
      <c r="A2396" s="4">
        <v>43516</v>
      </c>
      <c r="B2396">
        <f>'2012-2019 combined'!B2396*'2012-2019 sewage only'!$D2396/('2012-2019 sewage only'!$D2396+'2012-2019 sewage only'!$F2396)</f>
        <v>0</v>
      </c>
      <c r="C2396">
        <f>'2012-2019 combined'!C2396*'2012-2019 sewage only'!$D2396/('2012-2019 sewage only'!$D2396+'2012-2019 sewage only'!$F2396)</f>
        <v>0</v>
      </c>
      <c r="D2396">
        <f>IF('2012-2019 combined'!D2396&lt;30,'2012-2019 combined'!D2396,30)</f>
        <v>30</v>
      </c>
      <c r="E2396">
        <f>'2012-2019 combined'!E2396*'2012-2019 sewage only'!$D2396/('2012-2019 sewage only'!$D2396+'2012-2019 sewage only'!$F2396)</f>
        <v>0</v>
      </c>
      <c r="F2396">
        <f>IF('2012-2019 combined'!D2396&lt;30, 0, '2012-2019 combined'!D2396-30)</f>
        <v>4.6700000000000017</v>
      </c>
    </row>
    <row r="2397" spans="1:6" x14ac:dyDescent="0.25">
      <c r="A2397" s="4">
        <v>43517</v>
      </c>
      <c r="B2397">
        <f>'2012-2019 combined'!B2397*'2012-2019 sewage only'!$D2397/('2012-2019 sewage only'!$D2397+'2012-2019 sewage only'!$F2397)</f>
        <v>4.2738461538461543</v>
      </c>
      <c r="C2397">
        <f>'2012-2019 combined'!C2397*'2012-2019 sewage only'!$D2397/('2012-2019 sewage only'!$D2397+'2012-2019 sewage only'!$F2397)</f>
        <v>0</v>
      </c>
      <c r="D2397">
        <f>IF('2012-2019 combined'!D2397&lt;30,'2012-2019 combined'!D2397,30)</f>
        <v>30</v>
      </c>
      <c r="E2397">
        <f>'2012-2019 combined'!E2397*'2012-2019 sewage only'!$D2397/('2012-2019 sewage only'!$D2397+'2012-2019 sewage only'!$F2397)</f>
        <v>0</v>
      </c>
      <c r="F2397">
        <f>IF('2012-2019 combined'!D2397&lt;30, 0, '2012-2019 combined'!D2397-30)</f>
        <v>2.5</v>
      </c>
    </row>
    <row r="2398" spans="1:6" x14ac:dyDescent="0.25">
      <c r="A2398" s="4">
        <v>43518</v>
      </c>
      <c r="B2398">
        <f>'2012-2019 combined'!B2398*'2012-2019 sewage only'!$D2398/('2012-2019 sewage only'!$D2398+'2012-2019 sewage only'!$F2398)</f>
        <v>0</v>
      </c>
      <c r="C2398">
        <f>'2012-2019 combined'!C2398*'2012-2019 sewage only'!$D2398/('2012-2019 sewage only'!$D2398+'2012-2019 sewage only'!$F2398)</f>
        <v>0</v>
      </c>
      <c r="D2398">
        <f>IF('2012-2019 combined'!D2398&lt;30,'2012-2019 combined'!D2398,30)</f>
        <v>30</v>
      </c>
      <c r="E2398">
        <f>'2012-2019 combined'!E2398*'2012-2019 sewage only'!$D2398/('2012-2019 sewage only'!$D2398+'2012-2019 sewage only'!$F2398)</f>
        <v>0</v>
      </c>
      <c r="F2398">
        <f>IF('2012-2019 combined'!D2398&lt;30, 0, '2012-2019 combined'!D2398-30)</f>
        <v>2.259999999999998</v>
      </c>
    </row>
    <row r="2399" spans="1:6" x14ac:dyDescent="0.25">
      <c r="A2399" s="4">
        <v>43519</v>
      </c>
      <c r="B2399">
        <f>'2012-2019 combined'!B2399*'2012-2019 sewage only'!$D2399/('2012-2019 sewage only'!$D2399+'2012-2019 sewage only'!$F2399)</f>
        <v>0</v>
      </c>
      <c r="C2399">
        <f>'2012-2019 combined'!C2399*'2012-2019 sewage only'!$D2399/('2012-2019 sewage only'!$D2399+'2012-2019 sewage only'!$F2399)</f>
        <v>0</v>
      </c>
      <c r="D2399">
        <f>IF('2012-2019 combined'!D2399&lt;30,'2012-2019 combined'!D2399,30)</f>
        <v>30</v>
      </c>
      <c r="E2399">
        <f>'2012-2019 combined'!E2399*'2012-2019 sewage only'!$D2399/('2012-2019 sewage only'!$D2399+'2012-2019 sewage only'!$F2399)</f>
        <v>0</v>
      </c>
      <c r="F2399">
        <f>IF('2012-2019 combined'!D2399&lt;30, 0, '2012-2019 combined'!D2399-30)</f>
        <v>8.39</v>
      </c>
    </row>
    <row r="2400" spans="1:6" x14ac:dyDescent="0.25">
      <c r="A2400" s="4">
        <v>43520</v>
      </c>
      <c r="B2400">
        <f>'2012-2019 combined'!B2400*'2012-2019 sewage only'!$D2400/('2012-2019 sewage only'!$D2400+'2012-2019 sewage only'!$F2400)</f>
        <v>0</v>
      </c>
      <c r="C2400">
        <f>'2012-2019 combined'!C2400*'2012-2019 sewage only'!$D2400/('2012-2019 sewage only'!$D2400+'2012-2019 sewage only'!$F2400)</f>
        <v>0</v>
      </c>
      <c r="D2400">
        <f>IF('2012-2019 combined'!D2400&lt;30,'2012-2019 combined'!D2400,30)</f>
        <v>30</v>
      </c>
      <c r="E2400">
        <f>'2012-2019 combined'!E2400*'2012-2019 sewage only'!$D2400/('2012-2019 sewage only'!$D2400+'2012-2019 sewage only'!$F2400)</f>
        <v>0</v>
      </c>
      <c r="F2400">
        <f>IF('2012-2019 combined'!D2400&lt;30, 0, '2012-2019 combined'!D2400-30)</f>
        <v>4.8299999999999983</v>
      </c>
    </row>
    <row r="2401" spans="1:6" x14ac:dyDescent="0.25">
      <c r="A2401" s="4">
        <v>43521</v>
      </c>
      <c r="B2401">
        <f>'2012-2019 combined'!B2401*'2012-2019 sewage only'!$D2401/('2012-2019 sewage only'!$D2401+'2012-2019 sewage only'!$F2401)</f>
        <v>0</v>
      </c>
      <c r="C2401">
        <f>'2012-2019 combined'!C2401*'2012-2019 sewage only'!$D2401/('2012-2019 sewage only'!$D2401+'2012-2019 sewage only'!$F2401)</f>
        <v>0</v>
      </c>
      <c r="D2401">
        <f>IF('2012-2019 combined'!D2401&lt;30,'2012-2019 combined'!D2401,30)</f>
        <v>30</v>
      </c>
      <c r="E2401">
        <f>'2012-2019 combined'!E2401*'2012-2019 sewage only'!$D2401/('2012-2019 sewage only'!$D2401+'2012-2019 sewage only'!$F2401)</f>
        <v>0</v>
      </c>
      <c r="F2401">
        <f>IF('2012-2019 combined'!D2401&lt;30, 0, '2012-2019 combined'!D2401-30)</f>
        <v>2.3599999999999994</v>
      </c>
    </row>
    <row r="2402" spans="1:6" x14ac:dyDescent="0.25">
      <c r="A2402" s="4">
        <v>43522</v>
      </c>
      <c r="B2402">
        <f>'2012-2019 combined'!B2402*'2012-2019 sewage only'!$D2402/('2012-2019 sewage only'!$D2402+'2012-2019 sewage only'!$F2402)</f>
        <v>7.954252577319588</v>
      </c>
      <c r="C2402">
        <f>'2012-2019 combined'!C2402*'2012-2019 sewage only'!$D2402/('2012-2019 sewage only'!$D2402+'2012-2019 sewage only'!$F2402)</f>
        <v>0.91333762886597936</v>
      </c>
      <c r="D2402">
        <f>IF('2012-2019 combined'!D2402&lt;30,'2012-2019 combined'!D2402,30)</f>
        <v>30</v>
      </c>
      <c r="E2402">
        <f>'2012-2019 combined'!E2402*'2012-2019 sewage only'!$D2402/('2012-2019 sewage only'!$D2402+'2012-2019 sewage only'!$F2402)</f>
        <v>19.233247422680414</v>
      </c>
      <c r="F2402">
        <f>IF('2012-2019 combined'!D2402&lt;30, 0, '2012-2019 combined'!D2402-30)</f>
        <v>1.0399999999999991</v>
      </c>
    </row>
    <row r="2403" spans="1:6" x14ac:dyDescent="0.25">
      <c r="A2403" s="4">
        <v>43523</v>
      </c>
      <c r="B2403">
        <f>'2012-2019 combined'!B2403*'2012-2019 sewage only'!$D2403/('2012-2019 sewage only'!$D2403+'2012-2019 sewage only'!$F2403)</f>
        <v>0</v>
      </c>
      <c r="C2403">
        <f>'2012-2019 combined'!C2403*'2012-2019 sewage only'!$D2403/('2012-2019 sewage only'!$D2403+'2012-2019 sewage only'!$F2403)</f>
        <v>0</v>
      </c>
      <c r="D2403">
        <f>IF('2012-2019 combined'!D2403&lt;30,'2012-2019 combined'!D2403,30)</f>
        <v>28.8</v>
      </c>
      <c r="E2403">
        <f>'2012-2019 combined'!E2403*'2012-2019 sewage only'!$D2403/('2012-2019 sewage only'!$D2403+'2012-2019 sewage only'!$F2403)</f>
        <v>0</v>
      </c>
      <c r="F2403">
        <f>IF('2012-2019 combined'!D2403&lt;30, 0, '2012-2019 combined'!D2403-30)</f>
        <v>0</v>
      </c>
    </row>
    <row r="2404" spans="1:6" x14ac:dyDescent="0.25">
      <c r="A2404" s="4">
        <v>43524</v>
      </c>
      <c r="B2404">
        <f>'2012-2019 combined'!B2404*'2012-2019 sewage only'!$D2404/('2012-2019 sewage only'!$D2404+'2012-2019 sewage only'!$F2404)</f>
        <v>7.66</v>
      </c>
      <c r="C2404">
        <f>'2012-2019 combined'!C2404*'2012-2019 sewage only'!$D2404/('2012-2019 sewage only'!$D2404+'2012-2019 sewage only'!$F2404)</f>
        <v>0</v>
      </c>
      <c r="D2404">
        <f>IF('2012-2019 combined'!D2404&lt;30,'2012-2019 combined'!D2404,30)</f>
        <v>29.76</v>
      </c>
      <c r="E2404">
        <f>'2012-2019 combined'!E2404*'2012-2019 sewage only'!$D2404/('2012-2019 sewage only'!$D2404+'2012-2019 sewage only'!$F2404)</f>
        <v>0</v>
      </c>
      <c r="F2404">
        <f>IF('2012-2019 combined'!D2404&lt;30, 0, '2012-2019 combined'!D2404-30)</f>
        <v>0</v>
      </c>
    </row>
    <row r="2405" spans="1:6" x14ac:dyDescent="0.25">
      <c r="A2405" s="4">
        <v>43525</v>
      </c>
      <c r="B2405">
        <f>'2012-2019 combined'!B2405*'2012-2019 sewage only'!$D2405/('2012-2019 sewage only'!$D2405+'2012-2019 sewage only'!$F2405)</f>
        <v>0</v>
      </c>
      <c r="C2405">
        <f>'2012-2019 combined'!C2405*'2012-2019 sewage only'!$D2405/('2012-2019 sewage only'!$D2405+'2012-2019 sewage only'!$F2405)</f>
        <v>0</v>
      </c>
      <c r="D2405">
        <f>IF('2012-2019 combined'!D2405&lt;30,'2012-2019 combined'!D2405,30)</f>
        <v>28.8</v>
      </c>
      <c r="E2405">
        <f>'2012-2019 combined'!E2405*'2012-2019 sewage only'!$D2405/('2012-2019 sewage only'!$D2405+'2012-2019 sewage only'!$F2405)</f>
        <v>0</v>
      </c>
      <c r="F2405">
        <f>IF('2012-2019 combined'!D2405&lt;30, 0, '2012-2019 combined'!D2405-30)</f>
        <v>0</v>
      </c>
    </row>
    <row r="2406" spans="1:6" x14ac:dyDescent="0.25">
      <c r="A2406" s="4">
        <v>43526</v>
      </c>
      <c r="B2406">
        <f>'2012-2019 combined'!B2406*'2012-2019 sewage only'!$D2406/('2012-2019 sewage only'!$D2406+'2012-2019 sewage only'!$F2406)</f>
        <v>0</v>
      </c>
      <c r="C2406">
        <f>'2012-2019 combined'!C2406*'2012-2019 sewage only'!$D2406/('2012-2019 sewage only'!$D2406+'2012-2019 sewage only'!$F2406)</f>
        <v>0</v>
      </c>
      <c r="D2406">
        <f>IF('2012-2019 combined'!D2406&lt;30,'2012-2019 combined'!D2406,30)</f>
        <v>28.24</v>
      </c>
      <c r="E2406">
        <f>'2012-2019 combined'!E2406*'2012-2019 sewage only'!$D2406/('2012-2019 sewage only'!$D2406+'2012-2019 sewage only'!$F2406)</f>
        <v>0</v>
      </c>
      <c r="F2406">
        <f>IF('2012-2019 combined'!D2406&lt;30, 0, '2012-2019 combined'!D2406-30)</f>
        <v>0</v>
      </c>
    </row>
    <row r="2407" spans="1:6" x14ac:dyDescent="0.25">
      <c r="A2407" s="4">
        <v>43527</v>
      </c>
      <c r="B2407">
        <f>'2012-2019 combined'!B2407*'2012-2019 sewage only'!$D2407/('2012-2019 sewage only'!$D2407+'2012-2019 sewage only'!$F2407)</f>
        <v>0</v>
      </c>
      <c r="C2407">
        <f>'2012-2019 combined'!C2407*'2012-2019 sewage only'!$D2407/('2012-2019 sewage only'!$D2407+'2012-2019 sewage only'!$F2407)</f>
        <v>0</v>
      </c>
      <c r="D2407">
        <f>IF('2012-2019 combined'!D2407&lt;30,'2012-2019 combined'!D2407,30)</f>
        <v>28.52</v>
      </c>
      <c r="E2407">
        <f>'2012-2019 combined'!E2407*'2012-2019 sewage only'!$D2407/('2012-2019 sewage only'!$D2407+'2012-2019 sewage only'!$F2407)</f>
        <v>0</v>
      </c>
      <c r="F2407">
        <f>IF('2012-2019 combined'!D2407&lt;30, 0, '2012-2019 combined'!D2407-30)</f>
        <v>0</v>
      </c>
    </row>
    <row r="2408" spans="1:6" x14ac:dyDescent="0.25">
      <c r="A2408" s="4">
        <v>43528</v>
      </c>
      <c r="B2408">
        <f>'2012-2019 combined'!B2408*'2012-2019 sewage only'!$D2408/('2012-2019 sewage only'!$D2408+'2012-2019 sewage only'!$F2408)</f>
        <v>0</v>
      </c>
      <c r="C2408">
        <f>'2012-2019 combined'!C2408*'2012-2019 sewage only'!$D2408/('2012-2019 sewage only'!$D2408+'2012-2019 sewage only'!$F2408)</f>
        <v>0</v>
      </c>
      <c r="D2408">
        <f>IF('2012-2019 combined'!D2408&lt;30,'2012-2019 combined'!D2408,30)</f>
        <v>28.7</v>
      </c>
      <c r="E2408">
        <f>'2012-2019 combined'!E2408*'2012-2019 sewage only'!$D2408/('2012-2019 sewage only'!$D2408+'2012-2019 sewage only'!$F2408)</f>
        <v>0</v>
      </c>
      <c r="F2408">
        <f>IF('2012-2019 combined'!D2408&lt;30, 0, '2012-2019 combined'!D2408-30)</f>
        <v>0</v>
      </c>
    </row>
    <row r="2409" spans="1:6" x14ac:dyDescent="0.25">
      <c r="A2409" s="4">
        <v>43529</v>
      </c>
      <c r="B2409">
        <f>'2012-2019 combined'!B2409*'2012-2019 sewage only'!$D2409/('2012-2019 sewage only'!$D2409+'2012-2019 sewage only'!$F2409)</f>
        <v>7.28</v>
      </c>
      <c r="C2409">
        <f>'2012-2019 combined'!C2409*'2012-2019 sewage only'!$D2409/('2012-2019 sewage only'!$D2409+'2012-2019 sewage only'!$F2409)</f>
        <v>1.33</v>
      </c>
      <c r="D2409">
        <f>IF('2012-2019 combined'!D2409&lt;30,'2012-2019 combined'!D2409,30)</f>
        <v>29.19</v>
      </c>
      <c r="E2409">
        <f>'2012-2019 combined'!E2409*'2012-2019 sewage only'!$D2409/('2012-2019 sewage only'!$D2409+'2012-2019 sewage only'!$F2409)</f>
        <v>20.700000000000003</v>
      </c>
      <c r="F2409">
        <f>IF('2012-2019 combined'!D2409&lt;30, 0, '2012-2019 combined'!D2409-30)</f>
        <v>0</v>
      </c>
    </row>
    <row r="2410" spans="1:6" x14ac:dyDescent="0.25">
      <c r="A2410" s="4">
        <v>43530</v>
      </c>
      <c r="B2410">
        <f>'2012-2019 combined'!B2410*'2012-2019 sewage only'!$D2410/('2012-2019 sewage only'!$D2410+'2012-2019 sewage only'!$F2410)</f>
        <v>0</v>
      </c>
      <c r="C2410">
        <f>'2012-2019 combined'!C2410*'2012-2019 sewage only'!$D2410/('2012-2019 sewage only'!$D2410+'2012-2019 sewage only'!$F2410)</f>
        <v>0</v>
      </c>
      <c r="D2410">
        <f>IF('2012-2019 combined'!D2410&lt;30,'2012-2019 combined'!D2410,30)</f>
        <v>30</v>
      </c>
      <c r="E2410">
        <f>'2012-2019 combined'!E2410*'2012-2019 sewage only'!$D2410/('2012-2019 sewage only'!$D2410+'2012-2019 sewage only'!$F2410)</f>
        <v>0</v>
      </c>
      <c r="F2410">
        <f>IF('2012-2019 combined'!D2410&lt;30, 0, '2012-2019 combined'!D2410-30)</f>
        <v>0.10000000000000142</v>
      </c>
    </row>
    <row r="2411" spans="1:6" x14ac:dyDescent="0.25">
      <c r="A2411" s="4">
        <v>43531</v>
      </c>
      <c r="B2411">
        <f>'2012-2019 combined'!B2411*'2012-2019 sewage only'!$D2411/('2012-2019 sewage only'!$D2411+'2012-2019 sewage only'!$F2411)</f>
        <v>8.4366327474560574</v>
      </c>
      <c r="C2411">
        <f>'2012-2019 combined'!C2411*'2012-2019 sewage only'!$D2411/('2012-2019 sewage only'!$D2411+'2012-2019 sewage only'!$F2411)</f>
        <v>0</v>
      </c>
      <c r="D2411">
        <f>IF('2012-2019 combined'!D2411&lt;30,'2012-2019 combined'!D2411,30)</f>
        <v>30</v>
      </c>
      <c r="E2411">
        <f>'2012-2019 combined'!E2411*'2012-2019 sewage only'!$D2411/('2012-2019 sewage only'!$D2411+'2012-2019 sewage only'!$F2411)</f>
        <v>0</v>
      </c>
      <c r="F2411">
        <f>IF('2012-2019 combined'!D2411&lt;30, 0, '2012-2019 combined'!D2411-30)</f>
        <v>2.4299999999999997</v>
      </c>
    </row>
    <row r="2412" spans="1:6" x14ac:dyDescent="0.25">
      <c r="A2412" s="4">
        <v>43532</v>
      </c>
      <c r="B2412">
        <f>'2012-2019 combined'!B2412*'2012-2019 sewage only'!$D2412/('2012-2019 sewage only'!$D2412+'2012-2019 sewage only'!$F2412)</f>
        <v>0</v>
      </c>
      <c r="C2412">
        <f>'2012-2019 combined'!C2412*'2012-2019 sewage only'!$D2412/('2012-2019 sewage only'!$D2412+'2012-2019 sewage only'!$F2412)</f>
        <v>0</v>
      </c>
      <c r="D2412">
        <f>IF('2012-2019 combined'!D2412&lt;30,'2012-2019 combined'!D2412,30)</f>
        <v>30</v>
      </c>
      <c r="E2412">
        <f>'2012-2019 combined'!E2412*'2012-2019 sewage only'!$D2412/('2012-2019 sewage only'!$D2412+'2012-2019 sewage only'!$F2412)</f>
        <v>0</v>
      </c>
      <c r="F2412">
        <f>IF('2012-2019 combined'!D2412&lt;30, 0, '2012-2019 combined'!D2412-30)</f>
        <v>1.5599999999999987</v>
      </c>
    </row>
    <row r="2413" spans="1:6" x14ac:dyDescent="0.25">
      <c r="A2413" s="4">
        <v>43533</v>
      </c>
      <c r="B2413">
        <f>'2012-2019 combined'!B2413*'2012-2019 sewage only'!$D2413/('2012-2019 sewage only'!$D2413+'2012-2019 sewage only'!$F2413)</f>
        <v>0</v>
      </c>
      <c r="C2413">
        <f>'2012-2019 combined'!C2413*'2012-2019 sewage only'!$D2413/('2012-2019 sewage only'!$D2413+'2012-2019 sewage only'!$F2413)</f>
        <v>0</v>
      </c>
      <c r="D2413">
        <f>IF('2012-2019 combined'!D2413&lt;30,'2012-2019 combined'!D2413,30)</f>
        <v>30</v>
      </c>
      <c r="E2413">
        <f>'2012-2019 combined'!E2413*'2012-2019 sewage only'!$D2413/('2012-2019 sewage only'!$D2413+'2012-2019 sewage only'!$F2413)</f>
        <v>0</v>
      </c>
      <c r="F2413">
        <f>IF('2012-2019 combined'!D2413&lt;30, 0, '2012-2019 combined'!D2413-30)</f>
        <v>44.510000000000005</v>
      </c>
    </row>
    <row r="2414" spans="1:6" x14ac:dyDescent="0.25">
      <c r="A2414" s="4">
        <v>43534</v>
      </c>
      <c r="B2414">
        <f>'2012-2019 combined'!B2414*'2012-2019 sewage only'!$D2414/('2012-2019 sewage only'!$D2414+'2012-2019 sewage only'!$F2414)</f>
        <v>0</v>
      </c>
      <c r="C2414">
        <f>'2012-2019 combined'!C2414*'2012-2019 sewage only'!$D2414/('2012-2019 sewage only'!$D2414+'2012-2019 sewage only'!$F2414)</f>
        <v>0</v>
      </c>
      <c r="D2414">
        <f>IF('2012-2019 combined'!D2414&lt;30,'2012-2019 combined'!D2414,30)</f>
        <v>30</v>
      </c>
      <c r="E2414">
        <f>'2012-2019 combined'!E2414*'2012-2019 sewage only'!$D2414/('2012-2019 sewage only'!$D2414+'2012-2019 sewage only'!$F2414)</f>
        <v>0</v>
      </c>
      <c r="F2414">
        <f>IF('2012-2019 combined'!D2414&lt;30, 0, '2012-2019 combined'!D2414-30)</f>
        <v>22.46</v>
      </c>
    </row>
    <row r="2415" spans="1:6" x14ac:dyDescent="0.25">
      <c r="A2415" s="4">
        <v>43535</v>
      </c>
      <c r="B2415">
        <f>'2012-2019 combined'!B2415*'2012-2019 sewage only'!$D2415/('2012-2019 sewage only'!$D2415+'2012-2019 sewage only'!$F2415)</f>
        <v>0</v>
      </c>
      <c r="C2415">
        <f>'2012-2019 combined'!C2415*'2012-2019 sewage only'!$D2415/('2012-2019 sewage only'!$D2415+'2012-2019 sewage only'!$F2415)</f>
        <v>0</v>
      </c>
      <c r="D2415">
        <f>IF('2012-2019 combined'!D2415&lt;30,'2012-2019 combined'!D2415,30)</f>
        <v>30</v>
      </c>
      <c r="E2415">
        <f>'2012-2019 combined'!E2415*'2012-2019 sewage only'!$D2415/('2012-2019 sewage only'!$D2415+'2012-2019 sewage only'!$F2415)</f>
        <v>0</v>
      </c>
      <c r="F2415">
        <f>IF('2012-2019 combined'!D2415&lt;30, 0, '2012-2019 combined'!D2415-30)</f>
        <v>17.229999999999997</v>
      </c>
    </row>
    <row r="2416" spans="1:6" x14ac:dyDescent="0.25">
      <c r="A2416" s="4">
        <v>43536</v>
      </c>
      <c r="B2416">
        <f>'2012-2019 combined'!B2416*'2012-2019 sewage only'!$D2416/('2012-2019 sewage only'!$D2416+'2012-2019 sewage only'!$F2416)</f>
        <v>3.9232839838492599</v>
      </c>
      <c r="C2416">
        <f>'2012-2019 combined'!C2416*'2012-2019 sewage only'!$D2416/('2012-2019 sewage only'!$D2416+'2012-2019 sewage only'!$F2416)</f>
        <v>1.2584118438761778</v>
      </c>
      <c r="D2416">
        <f>IF('2012-2019 combined'!D2416&lt;30,'2012-2019 combined'!D2416,30)</f>
        <v>30</v>
      </c>
      <c r="E2416">
        <f>'2012-2019 combined'!E2416*'2012-2019 sewage only'!$D2416/('2012-2019 sewage only'!$D2416+'2012-2019 sewage only'!$F2416)</f>
        <v>10.565275908479139</v>
      </c>
      <c r="F2416">
        <f>IF('2012-2019 combined'!D2416&lt;30, 0, '2012-2019 combined'!D2416-30)</f>
        <v>14.579999999999998</v>
      </c>
    </row>
    <row r="2417" spans="1:6" x14ac:dyDescent="0.25">
      <c r="A2417" s="4">
        <v>43537</v>
      </c>
      <c r="B2417">
        <f>'2012-2019 combined'!B2417*'2012-2019 sewage only'!$D2417/('2012-2019 sewage only'!$D2417+'2012-2019 sewage only'!$F2417)</f>
        <v>0</v>
      </c>
      <c r="C2417">
        <f>'2012-2019 combined'!C2417*'2012-2019 sewage only'!$D2417/('2012-2019 sewage only'!$D2417+'2012-2019 sewage only'!$F2417)</f>
        <v>0</v>
      </c>
      <c r="D2417">
        <f>IF('2012-2019 combined'!D2417&lt;30,'2012-2019 combined'!D2417,30)</f>
        <v>30</v>
      </c>
      <c r="E2417">
        <f>'2012-2019 combined'!E2417*'2012-2019 sewage only'!$D2417/('2012-2019 sewage only'!$D2417+'2012-2019 sewage only'!$F2417)</f>
        <v>0</v>
      </c>
      <c r="F2417">
        <f>IF('2012-2019 combined'!D2417&lt;30, 0, '2012-2019 combined'!D2417-30)</f>
        <v>38.489999999999995</v>
      </c>
    </row>
    <row r="2418" spans="1:6" x14ac:dyDescent="0.25">
      <c r="A2418" s="4">
        <v>43538</v>
      </c>
      <c r="B2418">
        <f>'2012-2019 combined'!B2418*'2012-2019 sewage only'!$D2418/('2012-2019 sewage only'!$D2418+'2012-2019 sewage only'!$F2418)</f>
        <v>1.3447804285063061</v>
      </c>
      <c r="C2418">
        <f>'2012-2019 combined'!C2418*'2012-2019 sewage only'!$D2418/('2012-2019 sewage only'!$D2418+'2012-2019 sewage only'!$F2418)</f>
        <v>0</v>
      </c>
      <c r="D2418">
        <f>IF('2012-2019 combined'!D2418&lt;30,'2012-2019 combined'!D2418,30)</f>
        <v>30</v>
      </c>
      <c r="E2418">
        <f>'2012-2019 combined'!E2418*'2012-2019 sewage only'!$D2418/('2012-2019 sewage only'!$D2418+'2012-2019 sewage only'!$F2418)</f>
        <v>0</v>
      </c>
      <c r="F2418">
        <f>IF('2012-2019 combined'!D2418&lt;30, 0, '2012-2019 combined'!D2418-30)</f>
        <v>35.81</v>
      </c>
    </row>
    <row r="2419" spans="1:6" x14ac:dyDescent="0.25">
      <c r="A2419" s="4">
        <v>43539</v>
      </c>
      <c r="B2419">
        <f>'2012-2019 combined'!B2419*'2012-2019 sewage only'!$D2419/('2012-2019 sewage only'!$D2419+'2012-2019 sewage only'!$F2419)</f>
        <v>0</v>
      </c>
      <c r="C2419">
        <f>'2012-2019 combined'!C2419*'2012-2019 sewage only'!$D2419/('2012-2019 sewage only'!$D2419+'2012-2019 sewage only'!$F2419)</f>
        <v>0</v>
      </c>
      <c r="D2419">
        <f>IF('2012-2019 combined'!D2419&lt;30,'2012-2019 combined'!D2419,30)</f>
        <v>30</v>
      </c>
      <c r="E2419">
        <f>'2012-2019 combined'!E2419*'2012-2019 sewage only'!$D2419/('2012-2019 sewage only'!$D2419+'2012-2019 sewage only'!$F2419)</f>
        <v>0</v>
      </c>
      <c r="F2419">
        <f>IF('2012-2019 combined'!D2419&lt;30, 0, '2012-2019 combined'!D2419-30)</f>
        <v>20.020000000000003</v>
      </c>
    </row>
    <row r="2420" spans="1:6" x14ac:dyDescent="0.25">
      <c r="A2420" s="4">
        <v>43540</v>
      </c>
      <c r="B2420">
        <f>'2012-2019 combined'!B2420*'2012-2019 sewage only'!$D2420/('2012-2019 sewage only'!$D2420+'2012-2019 sewage only'!$F2420)</f>
        <v>0</v>
      </c>
      <c r="C2420">
        <f>'2012-2019 combined'!C2420*'2012-2019 sewage only'!$D2420/('2012-2019 sewage only'!$D2420+'2012-2019 sewage only'!$F2420)</f>
        <v>0</v>
      </c>
      <c r="D2420">
        <f>IF('2012-2019 combined'!D2420&lt;30,'2012-2019 combined'!D2420,30)</f>
        <v>30</v>
      </c>
      <c r="E2420">
        <f>'2012-2019 combined'!E2420*'2012-2019 sewage only'!$D2420/('2012-2019 sewage only'!$D2420+'2012-2019 sewage only'!$F2420)</f>
        <v>0</v>
      </c>
      <c r="F2420">
        <f>IF('2012-2019 combined'!D2420&lt;30, 0, '2012-2019 combined'!D2420-30)</f>
        <v>15.04</v>
      </c>
    </row>
    <row r="2421" spans="1:6" x14ac:dyDescent="0.25">
      <c r="A2421" s="4">
        <v>43541</v>
      </c>
      <c r="B2421">
        <f>'2012-2019 combined'!B2421*'2012-2019 sewage only'!$D2421/('2012-2019 sewage only'!$D2421+'2012-2019 sewage only'!$F2421)</f>
        <v>0</v>
      </c>
      <c r="C2421">
        <f>'2012-2019 combined'!C2421*'2012-2019 sewage only'!$D2421/('2012-2019 sewage only'!$D2421+'2012-2019 sewage only'!$F2421)</f>
        <v>0</v>
      </c>
      <c r="D2421">
        <f>IF('2012-2019 combined'!D2421&lt;30,'2012-2019 combined'!D2421,30)</f>
        <v>30</v>
      </c>
      <c r="E2421">
        <f>'2012-2019 combined'!E2421*'2012-2019 sewage only'!$D2421/('2012-2019 sewage only'!$D2421+'2012-2019 sewage only'!$F2421)</f>
        <v>0</v>
      </c>
      <c r="F2421">
        <f>IF('2012-2019 combined'!D2421&lt;30, 0, '2012-2019 combined'!D2421-30)</f>
        <v>11.86</v>
      </c>
    </row>
    <row r="2422" spans="1:6" x14ac:dyDescent="0.25">
      <c r="A2422" s="4">
        <v>43542</v>
      </c>
      <c r="B2422">
        <f>'2012-2019 combined'!B2422*'2012-2019 sewage only'!$D2422/('2012-2019 sewage only'!$D2422+'2012-2019 sewage only'!$F2422)</f>
        <v>0</v>
      </c>
      <c r="C2422">
        <f>'2012-2019 combined'!C2422*'2012-2019 sewage only'!$D2422/('2012-2019 sewage only'!$D2422+'2012-2019 sewage only'!$F2422)</f>
        <v>0</v>
      </c>
      <c r="D2422">
        <f>IF('2012-2019 combined'!D2422&lt;30,'2012-2019 combined'!D2422,30)</f>
        <v>29.76</v>
      </c>
      <c r="E2422">
        <f>'2012-2019 combined'!E2422*'2012-2019 sewage only'!$D2422/('2012-2019 sewage only'!$D2422+'2012-2019 sewage only'!$F2422)</f>
        <v>0</v>
      </c>
      <c r="F2422">
        <f>IF('2012-2019 combined'!D2422&lt;30, 0, '2012-2019 combined'!D2422-30)</f>
        <v>0</v>
      </c>
    </row>
    <row r="2423" spans="1:6" x14ac:dyDescent="0.25">
      <c r="A2423" s="4">
        <v>43543</v>
      </c>
      <c r="B2423">
        <f>'2012-2019 combined'!B2423*'2012-2019 sewage only'!$D2423/('2012-2019 sewage only'!$D2423+'2012-2019 sewage only'!$F2423)</f>
        <v>4.1266025641025648</v>
      </c>
      <c r="C2423">
        <f>'2012-2019 combined'!C2423*'2012-2019 sewage only'!$D2423/('2012-2019 sewage only'!$D2423+'2012-2019 sewage only'!$F2423)</f>
        <v>1.8990384615384619</v>
      </c>
      <c r="D2423">
        <f>IF('2012-2019 combined'!D2423&lt;30,'2012-2019 combined'!D2423,30)</f>
        <v>30</v>
      </c>
      <c r="E2423">
        <f>'2012-2019 combined'!E2423*'2012-2019 sewage only'!$D2423/('2012-2019 sewage only'!$D2423+'2012-2019 sewage only'!$F2423)</f>
        <v>13.862179487179487</v>
      </c>
      <c r="F2423">
        <f>IF('2012-2019 combined'!D2423&lt;30, 0, '2012-2019 combined'!D2423-30)</f>
        <v>7.4399999999999977</v>
      </c>
    </row>
    <row r="2424" spans="1:6" x14ac:dyDescent="0.25">
      <c r="A2424" s="4">
        <v>43544</v>
      </c>
      <c r="B2424">
        <f>'2012-2019 combined'!B2424*'2012-2019 sewage only'!$D2424/('2012-2019 sewage only'!$D2424+'2012-2019 sewage only'!$F2424)</f>
        <v>0</v>
      </c>
      <c r="C2424">
        <f>'2012-2019 combined'!C2424*'2012-2019 sewage only'!$D2424/('2012-2019 sewage only'!$D2424+'2012-2019 sewage only'!$F2424)</f>
        <v>0</v>
      </c>
      <c r="D2424">
        <f>IF('2012-2019 combined'!D2424&lt;30,'2012-2019 combined'!D2424,30)</f>
        <v>30</v>
      </c>
      <c r="E2424">
        <f>'2012-2019 combined'!E2424*'2012-2019 sewage only'!$D2424/('2012-2019 sewage only'!$D2424+'2012-2019 sewage only'!$F2424)</f>
        <v>0</v>
      </c>
      <c r="F2424">
        <f>IF('2012-2019 combined'!D2424&lt;30, 0, '2012-2019 combined'!D2424-30)</f>
        <v>10.810000000000002</v>
      </c>
    </row>
    <row r="2425" spans="1:6" x14ac:dyDescent="0.25">
      <c r="A2425" s="4">
        <v>43545</v>
      </c>
      <c r="B2425">
        <f>'2012-2019 combined'!B2425*'2012-2019 sewage only'!$D2425/('2012-2019 sewage only'!$D2425+'2012-2019 sewage only'!$F2425)</f>
        <v>5.6070941336971352</v>
      </c>
      <c r="C2425">
        <f>'2012-2019 combined'!C2425*'2012-2019 sewage only'!$D2425/('2012-2019 sewage only'!$D2425+'2012-2019 sewage only'!$F2425)</f>
        <v>0</v>
      </c>
      <c r="D2425">
        <f>IF('2012-2019 combined'!D2425&lt;30,'2012-2019 combined'!D2425,30)</f>
        <v>30</v>
      </c>
      <c r="E2425">
        <f>'2012-2019 combined'!E2425*'2012-2019 sewage only'!$D2425/('2012-2019 sewage only'!$D2425+'2012-2019 sewage only'!$F2425)</f>
        <v>0</v>
      </c>
      <c r="F2425">
        <f>IF('2012-2019 combined'!D2425&lt;30, 0, '2012-2019 combined'!D2425-30)</f>
        <v>6.6499999999999986</v>
      </c>
    </row>
    <row r="2426" spans="1:6" x14ac:dyDescent="0.25">
      <c r="A2426" s="4">
        <v>43546</v>
      </c>
      <c r="B2426">
        <f>'2012-2019 combined'!B2426*'2012-2019 sewage only'!$D2426/('2012-2019 sewage only'!$D2426+'2012-2019 sewage only'!$F2426)</f>
        <v>0</v>
      </c>
      <c r="C2426">
        <f>'2012-2019 combined'!C2426*'2012-2019 sewage only'!$D2426/('2012-2019 sewage only'!$D2426+'2012-2019 sewage only'!$F2426)</f>
        <v>0</v>
      </c>
      <c r="D2426">
        <f>IF('2012-2019 combined'!D2426&lt;30,'2012-2019 combined'!D2426,30)</f>
        <v>30</v>
      </c>
      <c r="E2426">
        <f>'2012-2019 combined'!E2426*'2012-2019 sewage only'!$D2426/('2012-2019 sewage only'!$D2426+'2012-2019 sewage only'!$F2426)</f>
        <v>0</v>
      </c>
      <c r="F2426">
        <f>IF('2012-2019 combined'!D2426&lt;30, 0, '2012-2019 combined'!D2426-30)</f>
        <v>6.7199999999999989</v>
      </c>
    </row>
    <row r="2427" spans="1:6" x14ac:dyDescent="0.25">
      <c r="A2427" s="4">
        <v>43547</v>
      </c>
      <c r="B2427">
        <f>'2012-2019 combined'!B2427*'2012-2019 sewage only'!$D2427/('2012-2019 sewage only'!$D2427+'2012-2019 sewage only'!$F2427)</f>
        <v>0</v>
      </c>
      <c r="C2427">
        <f>'2012-2019 combined'!C2427*'2012-2019 sewage only'!$D2427/('2012-2019 sewage only'!$D2427+'2012-2019 sewage only'!$F2427)</f>
        <v>0</v>
      </c>
      <c r="D2427">
        <f>IF('2012-2019 combined'!D2427&lt;30,'2012-2019 combined'!D2427,30)</f>
        <v>30</v>
      </c>
      <c r="E2427">
        <f>'2012-2019 combined'!E2427*'2012-2019 sewage only'!$D2427/('2012-2019 sewage only'!$D2427+'2012-2019 sewage only'!$F2427)</f>
        <v>0</v>
      </c>
      <c r="F2427">
        <f>IF('2012-2019 combined'!D2427&lt;30, 0, '2012-2019 combined'!D2427-30)</f>
        <v>5.25</v>
      </c>
    </row>
    <row r="2428" spans="1:6" x14ac:dyDescent="0.25">
      <c r="A2428" s="4">
        <v>43548</v>
      </c>
      <c r="B2428">
        <f>'2012-2019 combined'!B2428*'2012-2019 sewage only'!$D2428/('2012-2019 sewage only'!$D2428+'2012-2019 sewage only'!$F2428)</f>
        <v>0</v>
      </c>
      <c r="C2428">
        <f>'2012-2019 combined'!C2428*'2012-2019 sewage only'!$D2428/('2012-2019 sewage only'!$D2428+'2012-2019 sewage only'!$F2428)</f>
        <v>0</v>
      </c>
      <c r="D2428">
        <f>IF('2012-2019 combined'!D2428&lt;30,'2012-2019 combined'!D2428,30)</f>
        <v>30</v>
      </c>
      <c r="E2428">
        <f>'2012-2019 combined'!E2428*'2012-2019 sewage only'!$D2428/('2012-2019 sewage only'!$D2428+'2012-2019 sewage only'!$F2428)</f>
        <v>0</v>
      </c>
      <c r="F2428">
        <f>IF('2012-2019 combined'!D2428&lt;30, 0, '2012-2019 combined'!D2428-30)</f>
        <v>15.229999999999997</v>
      </c>
    </row>
    <row r="2429" spans="1:6" x14ac:dyDescent="0.25">
      <c r="A2429" s="4">
        <v>43549</v>
      </c>
      <c r="B2429">
        <f>'2012-2019 combined'!B2429*'2012-2019 sewage only'!$D2429/('2012-2019 sewage only'!$D2429+'2012-2019 sewage only'!$F2429)</f>
        <v>0</v>
      </c>
      <c r="C2429">
        <f>'2012-2019 combined'!C2429*'2012-2019 sewage only'!$D2429/('2012-2019 sewage only'!$D2429+'2012-2019 sewage only'!$F2429)</f>
        <v>0</v>
      </c>
      <c r="D2429">
        <f>IF('2012-2019 combined'!D2429&lt;30,'2012-2019 combined'!D2429,30)</f>
        <v>30</v>
      </c>
      <c r="E2429">
        <f>'2012-2019 combined'!E2429*'2012-2019 sewage only'!$D2429/('2012-2019 sewage only'!$D2429+'2012-2019 sewage only'!$F2429)</f>
        <v>0</v>
      </c>
      <c r="F2429">
        <f>IF('2012-2019 combined'!D2429&lt;30, 0, '2012-2019 combined'!D2429-30)</f>
        <v>8.9799999999999969</v>
      </c>
    </row>
    <row r="2430" spans="1:6" x14ac:dyDescent="0.25">
      <c r="A2430" s="4">
        <v>43550</v>
      </c>
      <c r="B2430">
        <f>'2012-2019 combined'!B2430*'2012-2019 sewage only'!$D2430/('2012-2019 sewage only'!$D2430+'2012-2019 sewage only'!$F2430)</f>
        <v>5.1210971695360366</v>
      </c>
      <c r="C2430">
        <f>'2012-2019 combined'!C2430*'2012-2019 sewage only'!$D2430/('2012-2019 sewage only'!$D2430+'2012-2019 sewage only'!$F2430)</f>
        <v>4.3857601400641952</v>
      </c>
      <c r="D2430">
        <f>IF('2012-2019 combined'!D2430&lt;30,'2012-2019 combined'!D2430,30)</f>
        <v>30</v>
      </c>
      <c r="E2430">
        <f>'2012-2019 combined'!E2430*'2012-2019 sewage only'!$D2430/('2012-2019 sewage only'!$D2430+'2012-2019 sewage only'!$F2430)</f>
        <v>17.070323898453456</v>
      </c>
      <c r="F2430">
        <f>IF('2012-2019 combined'!D2430&lt;30, 0, '2012-2019 combined'!D2430-30)</f>
        <v>4.2700000000000031</v>
      </c>
    </row>
    <row r="2431" spans="1:6" x14ac:dyDescent="0.25">
      <c r="A2431" s="4">
        <v>43551</v>
      </c>
      <c r="B2431">
        <f>'2012-2019 combined'!B2431*'2012-2019 sewage only'!$D2431/('2012-2019 sewage only'!$D2431+'2012-2019 sewage only'!$F2431)</f>
        <v>0</v>
      </c>
      <c r="C2431">
        <f>'2012-2019 combined'!C2431*'2012-2019 sewage only'!$D2431/('2012-2019 sewage only'!$D2431+'2012-2019 sewage only'!$F2431)</f>
        <v>0</v>
      </c>
      <c r="D2431">
        <f>IF('2012-2019 combined'!D2431&lt;30,'2012-2019 combined'!D2431,30)</f>
        <v>30</v>
      </c>
      <c r="E2431">
        <f>'2012-2019 combined'!E2431*'2012-2019 sewage only'!$D2431/('2012-2019 sewage only'!$D2431+'2012-2019 sewage only'!$F2431)</f>
        <v>0</v>
      </c>
      <c r="F2431">
        <f>IF('2012-2019 combined'!D2431&lt;30, 0, '2012-2019 combined'!D2431-30)</f>
        <v>10.770000000000003</v>
      </c>
    </row>
    <row r="2432" spans="1:6" x14ac:dyDescent="0.25">
      <c r="A2432" s="4">
        <v>43552</v>
      </c>
      <c r="B2432">
        <f>'2012-2019 combined'!B2432*'2012-2019 sewage only'!$D2432/('2012-2019 sewage only'!$D2432+'2012-2019 sewage only'!$F2432)</f>
        <v>2.2268987947197241</v>
      </c>
      <c r="C2432">
        <f>'2012-2019 combined'!C2432*'2012-2019 sewage only'!$D2432/('2012-2019 sewage only'!$D2432+'2012-2019 sewage only'!$F2432)</f>
        <v>0</v>
      </c>
      <c r="D2432">
        <f>IF('2012-2019 combined'!D2432&lt;30,'2012-2019 combined'!D2432,30)</f>
        <v>30</v>
      </c>
      <c r="E2432">
        <f>'2012-2019 combined'!E2432*'2012-2019 sewage only'!$D2432/('2012-2019 sewage only'!$D2432+'2012-2019 sewage only'!$F2432)</f>
        <v>0</v>
      </c>
      <c r="F2432">
        <f>IF('2012-2019 combined'!D2432&lt;30, 0, '2012-2019 combined'!D2432-30)</f>
        <v>22.270000000000003</v>
      </c>
    </row>
    <row r="2433" spans="1:6" x14ac:dyDescent="0.25">
      <c r="A2433" s="4">
        <v>43553</v>
      </c>
      <c r="B2433">
        <f>'2012-2019 combined'!B2433*'2012-2019 sewage only'!$D2433/('2012-2019 sewage only'!$D2433+'2012-2019 sewage only'!$F2433)</f>
        <v>0</v>
      </c>
      <c r="C2433">
        <f>'2012-2019 combined'!C2433*'2012-2019 sewage only'!$D2433/('2012-2019 sewage only'!$D2433+'2012-2019 sewage only'!$F2433)</f>
        <v>0</v>
      </c>
      <c r="D2433">
        <f>IF('2012-2019 combined'!D2433&lt;30,'2012-2019 combined'!D2433,30)</f>
        <v>30</v>
      </c>
      <c r="E2433">
        <f>'2012-2019 combined'!E2433*'2012-2019 sewage only'!$D2433/('2012-2019 sewage only'!$D2433+'2012-2019 sewage only'!$F2433)</f>
        <v>0</v>
      </c>
      <c r="F2433">
        <f>IF('2012-2019 combined'!D2433&lt;30, 0, '2012-2019 combined'!D2433-30)</f>
        <v>29.07</v>
      </c>
    </row>
    <row r="2434" spans="1:6" x14ac:dyDescent="0.25">
      <c r="A2434" s="4">
        <v>43554</v>
      </c>
      <c r="B2434">
        <f>'2012-2019 combined'!B2434*'2012-2019 sewage only'!$D2434/('2012-2019 sewage only'!$D2434+'2012-2019 sewage only'!$F2434)</f>
        <v>0</v>
      </c>
      <c r="C2434">
        <f>'2012-2019 combined'!C2434*'2012-2019 sewage only'!$D2434/('2012-2019 sewage only'!$D2434+'2012-2019 sewage only'!$F2434)</f>
        <v>0</v>
      </c>
      <c r="D2434">
        <f>IF('2012-2019 combined'!D2434&lt;30,'2012-2019 combined'!D2434,30)</f>
        <v>30</v>
      </c>
      <c r="E2434">
        <f>'2012-2019 combined'!E2434*'2012-2019 sewage only'!$D2434/('2012-2019 sewage only'!$D2434+'2012-2019 sewage only'!$F2434)</f>
        <v>0</v>
      </c>
      <c r="F2434">
        <f>IF('2012-2019 combined'!D2434&lt;30, 0, '2012-2019 combined'!D2434-30)</f>
        <v>66.94</v>
      </c>
    </row>
    <row r="2435" spans="1:6" x14ac:dyDescent="0.25">
      <c r="A2435" s="4">
        <v>43555</v>
      </c>
      <c r="B2435">
        <f>'2012-2019 combined'!B2435*'2012-2019 sewage only'!$D2435/('2012-2019 sewage only'!$D2435+'2012-2019 sewage only'!$F2435)</f>
        <v>0</v>
      </c>
      <c r="C2435">
        <f>'2012-2019 combined'!C2435*'2012-2019 sewage only'!$D2435/('2012-2019 sewage only'!$D2435+'2012-2019 sewage only'!$F2435)</f>
        <v>0</v>
      </c>
      <c r="D2435">
        <f>IF('2012-2019 combined'!D2435&lt;30,'2012-2019 combined'!D2435,30)</f>
        <v>30</v>
      </c>
      <c r="E2435">
        <f>'2012-2019 combined'!E2435*'2012-2019 sewage only'!$D2435/('2012-2019 sewage only'!$D2435+'2012-2019 sewage only'!$F2435)</f>
        <v>0</v>
      </c>
      <c r="F2435">
        <f>IF('2012-2019 combined'!D2435&lt;30, 0, '2012-2019 combined'!D2435-30)</f>
        <v>37.61</v>
      </c>
    </row>
    <row r="2436" spans="1:6" x14ac:dyDescent="0.25">
      <c r="A2436" s="4">
        <v>43556</v>
      </c>
      <c r="B2436">
        <f>'2012-2019 combined'!B2436*'2012-2019 sewage only'!$D2436/('2012-2019 sewage only'!$D2436+'2012-2019 sewage only'!$F2436)</f>
        <v>0</v>
      </c>
      <c r="C2436">
        <f>'2012-2019 combined'!C2436*'2012-2019 sewage only'!$D2436/('2012-2019 sewage only'!$D2436+'2012-2019 sewage only'!$F2436)</f>
        <v>0</v>
      </c>
      <c r="D2436">
        <f>IF('2012-2019 combined'!D2436&lt;30,'2012-2019 combined'!D2436,30)</f>
        <v>30</v>
      </c>
      <c r="E2436">
        <f>'2012-2019 combined'!E2436*'2012-2019 sewage only'!$D2436/('2012-2019 sewage only'!$D2436+'2012-2019 sewage only'!$F2436)</f>
        <v>0</v>
      </c>
      <c r="F2436">
        <f>IF('2012-2019 combined'!D2436&lt;30, 0, '2012-2019 combined'!D2436-30)</f>
        <v>27.83</v>
      </c>
    </row>
    <row r="2437" spans="1:6" x14ac:dyDescent="0.25">
      <c r="A2437" s="4">
        <v>43557</v>
      </c>
      <c r="B2437">
        <f>'2012-2019 combined'!B2437*'2012-2019 sewage only'!$D2437/('2012-2019 sewage only'!$D2437+'2012-2019 sewage only'!$F2437)</f>
        <v>2.0656331789812761</v>
      </c>
      <c r="C2437">
        <f>'2012-2019 combined'!C2437*'2012-2019 sewage only'!$D2437/('2012-2019 sewage only'!$D2437+'2012-2019 sewage only'!$F2437)</f>
        <v>2.93537346486813</v>
      </c>
      <c r="D2437">
        <f>IF('2012-2019 combined'!D2437&lt;30,'2012-2019 combined'!D2437,30)</f>
        <v>30</v>
      </c>
      <c r="E2437">
        <f>'2012-2019 combined'!E2437*'2012-2019 sewage only'!$D2437/('2012-2019 sewage only'!$D2437+'2012-2019 sewage only'!$F2437)</f>
        <v>7.5498288705456007</v>
      </c>
      <c r="F2437">
        <f>IF('2012-2019 combined'!D2437&lt;30, 0, '2012-2019 combined'!D2437-30)</f>
        <v>19.670000000000002</v>
      </c>
    </row>
    <row r="2438" spans="1:6" x14ac:dyDescent="0.25">
      <c r="A2438" s="4">
        <v>43558</v>
      </c>
      <c r="B2438">
        <f>'2012-2019 combined'!B2438*'2012-2019 sewage only'!$D2438/('2012-2019 sewage only'!$D2438+'2012-2019 sewage only'!$F2438)</f>
        <v>0</v>
      </c>
      <c r="C2438">
        <f>'2012-2019 combined'!C2438*'2012-2019 sewage only'!$D2438/('2012-2019 sewage only'!$D2438+'2012-2019 sewage only'!$F2438)</f>
        <v>0</v>
      </c>
      <c r="D2438">
        <f>IF('2012-2019 combined'!D2438&lt;30,'2012-2019 combined'!D2438,30)</f>
        <v>30</v>
      </c>
      <c r="E2438">
        <f>'2012-2019 combined'!E2438*'2012-2019 sewage only'!$D2438/('2012-2019 sewage only'!$D2438+'2012-2019 sewage only'!$F2438)</f>
        <v>0</v>
      </c>
      <c r="F2438">
        <f>IF('2012-2019 combined'!D2438&lt;30, 0, '2012-2019 combined'!D2438-30)</f>
        <v>16.71</v>
      </c>
    </row>
    <row r="2439" spans="1:6" x14ac:dyDescent="0.25">
      <c r="A2439" s="4">
        <v>43559</v>
      </c>
      <c r="B2439">
        <f>'2012-2019 combined'!B2439*'2012-2019 sewage only'!$D2439/('2012-2019 sewage only'!$D2439+'2012-2019 sewage only'!$F2439)</f>
        <v>2.1350586332389807</v>
      </c>
      <c r="C2439">
        <f>'2012-2019 combined'!C2439*'2012-2019 sewage only'!$D2439/('2012-2019 sewage only'!$D2439+'2012-2019 sewage only'!$F2439)</f>
        <v>0</v>
      </c>
      <c r="D2439">
        <f>IF('2012-2019 combined'!D2439&lt;30,'2012-2019 combined'!D2439,30)</f>
        <v>30</v>
      </c>
      <c r="E2439">
        <f>'2012-2019 combined'!E2439*'2012-2019 sewage only'!$D2439/('2012-2019 sewage only'!$D2439+'2012-2019 sewage only'!$F2439)</f>
        <v>0</v>
      </c>
      <c r="F2439">
        <f>IF('2012-2019 combined'!D2439&lt;30, 0, '2012-2019 combined'!D2439-30)</f>
        <v>19.46</v>
      </c>
    </row>
    <row r="2440" spans="1:6" x14ac:dyDescent="0.25">
      <c r="A2440" s="4">
        <v>43560</v>
      </c>
      <c r="B2440">
        <f>'2012-2019 combined'!B2440*'2012-2019 sewage only'!$D2440/('2012-2019 sewage only'!$D2440+'2012-2019 sewage only'!$F2440)</f>
        <v>0</v>
      </c>
      <c r="C2440">
        <f>'2012-2019 combined'!C2440*'2012-2019 sewage only'!$D2440/('2012-2019 sewage only'!$D2440+'2012-2019 sewage only'!$F2440)</f>
        <v>0</v>
      </c>
      <c r="D2440">
        <f>IF('2012-2019 combined'!D2440&lt;30,'2012-2019 combined'!D2440,30)</f>
        <v>30</v>
      </c>
      <c r="E2440">
        <f>'2012-2019 combined'!E2440*'2012-2019 sewage only'!$D2440/('2012-2019 sewage only'!$D2440+'2012-2019 sewage only'!$F2440)</f>
        <v>0</v>
      </c>
      <c r="F2440">
        <f>IF('2012-2019 combined'!D2440&lt;30, 0, '2012-2019 combined'!D2440-30)</f>
        <v>17.36</v>
      </c>
    </row>
    <row r="2441" spans="1:6" x14ac:dyDescent="0.25">
      <c r="A2441" s="4">
        <v>43561</v>
      </c>
      <c r="B2441">
        <f>'2012-2019 combined'!B2441*'2012-2019 sewage only'!$D2441/('2012-2019 sewage only'!$D2441+'2012-2019 sewage only'!$F2441)</f>
        <v>0</v>
      </c>
      <c r="C2441">
        <f>'2012-2019 combined'!C2441*'2012-2019 sewage only'!$D2441/('2012-2019 sewage only'!$D2441+'2012-2019 sewage only'!$F2441)</f>
        <v>0</v>
      </c>
      <c r="D2441">
        <f>IF('2012-2019 combined'!D2441&lt;30,'2012-2019 combined'!D2441,30)</f>
        <v>30</v>
      </c>
      <c r="E2441">
        <f>'2012-2019 combined'!E2441*'2012-2019 sewage only'!$D2441/('2012-2019 sewage only'!$D2441+'2012-2019 sewage only'!$F2441)</f>
        <v>0</v>
      </c>
      <c r="F2441">
        <f>IF('2012-2019 combined'!D2441&lt;30, 0, '2012-2019 combined'!D2441-30)</f>
        <v>14.439999999999998</v>
      </c>
    </row>
    <row r="2442" spans="1:6" x14ac:dyDescent="0.25">
      <c r="A2442" s="4">
        <v>43562</v>
      </c>
      <c r="B2442">
        <f>'2012-2019 combined'!B2442*'2012-2019 sewage only'!$D2442/('2012-2019 sewage only'!$D2442+'2012-2019 sewage only'!$F2442)</f>
        <v>0</v>
      </c>
      <c r="C2442">
        <f>'2012-2019 combined'!C2442*'2012-2019 sewage only'!$D2442/('2012-2019 sewage only'!$D2442+'2012-2019 sewage only'!$F2442)</f>
        <v>0</v>
      </c>
      <c r="D2442">
        <f>IF('2012-2019 combined'!D2442&lt;30,'2012-2019 combined'!D2442,30)</f>
        <v>30</v>
      </c>
      <c r="E2442">
        <f>'2012-2019 combined'!E2442*'2012-2019 sewage only'!$D2442/('2012-2019 sewage only'!$D2442+'2012-2019 sewage only'!$F2442)</f>
        <v>0</v>
      </c>
      <c r="F2442">
        <f>IF('2012-2019 combined'!D2442&lt;30, 0, '2012-2019 combined'!D2442-30)</f>
        <v>33.159999999999997</v>
      </c>
    </row>
    <row r="2443" spans="1:6" x14ac:dyDescent="0.25">
      <c r="A2443" s="4">
        <v>43563</v>
      </c>
      <c r="B2443">
        <f>'2012-2019 combined'!B2443*'2012-2019 sewage only'!$D2443/('2012-2019 sewage only'!$D2443+'2012-2019 sewage only'!$F2443)</f>
        <v>0</v>
      </c>
      <c r="C2443">
        <f>'2012-2019 combined'!C2443*'2012-2019 sewage only'!$D2443/('2012-2019 sewage only'!$D2443+'2012-2019 sewage only'!$F2443)</f>
        <v>0</v>
      </c>
      <c r="D2443">
        <f>IF('2012-2019 combined'!D2443&lt;30,'2012-2019 combined'!D2443,30)</f>
        <v>30</v>
      </c>
      <c r="E2443">
        <f>'2012-2019 combined'!E2443*'2012-2019 sewage only'!$D2443/('2012-2019 sewage only'!$D2443+'2012-2019 sewage only'!$F2443)</f>
        <v>0</v>
      </c>
      <c r="F2443">
        <f>IF('2012-2019 combined'!D2443&lt;30, 0, '2012-2019 combined'!D2443-30)</f>
        <v>38.870000000000005</v>
      </c>
    </row>
    <row r="2444" spans="1:6" x14ac:dyDescent="0.25">
      <c r="A2444" s="4">
        <v>43564</v>
      </c>
      <c r="B2444">
        <f>'2012-2019 combined'!B2444*'2012-2019 sewage only'!$D2444/('2012-2019 sewage only'!$D2444+'2012-2019 sewage only'!$F2444)</f>
        <v>1.7026106696935301</v>
      </c>
      <c r="C2444">
        <f>'2012-2019 combined'!C2444*'2012-2019 sewage only'!$D2444/('2012-2019 sewage only'!$D2444+'2012-2019 sewage only'!$F2444)</f>
        <v>1.7366628830874007</v>
      </c>
      <c r="D2444">
        <f>IF('2012-2019 combined'!D2444&lt;30,'2012-2019 combined'!D2444,30)</f>
        <v>30</v>
      </c>
      <c r="E2444">
        <f>'2012-2019 combined'!E2444*'2012-2019 sewage only'!$D2444/('2012-2019 sewage only'!$D2444+'2012-2019 sewage only'!$F2444)</f>
        <v>6.8671963677639045</v>
      </c>
      <c r="F2444">
        <f>IF('2012-2019 combined'!D2444&lt;30, 0, '2012-2019 combined'!D2444-30)</f>
        <v>22.86</v>
      </c>
    </row>
    <row r="2445" spans="1:6" x14ac:dyDescent="0.25">
      <c r="A2445" s="4">
        <v>43565</v>
      </c>
      <c r="B2445">
        <f>'2012-2019 combined'!B2445*'2012-2019 sewage only'!$D2445/('2012-2019 sewage only'!$D2445+'2012-2019 sewage only'!$F2445)</f>
        <v>0</v>
      </c>
      <c r="C2445">
        <f>'2012-2019 combined'!C2445*'2012-2019 sewage only'!$D2445/('2012-2019 sewage only'!$D2445+'2012-2019 sewage only'!$F2445)</f>
        <v>0</v>
      </c>
      <c r="D2445">
        <f>IF('2012-2019 combined'!D2445&lt;30,'2012-2019 combined'!D2445,30)</f>
        <v>30</v>
      </c>
      <c r="E2445">
        <f>'2012-2019 combined'!E2445*'2012-2019 sewage only'!$D2445/('2012-2019 sewage only'!$D2445+'2012-2019 sewage only'!$F2445)</f>
        <v>0</v>
      </c>
      <c r="F2445">
        <f>IF('2012-2019 combined'!D2445&lt;30, 0, '2012-2019 combined'!D2445-30)</f>
        <v>18.28</v>
      </c>
    </row>
    <row r="2446" spans="1:6" x14ac:dyDescent="0.25">
      <c r="A2446" s="4">
        <v>43566</v>
      </c>
      <c r="B2446">
        <f>'2012-2019 combined'!B2446*'2012-2019 sewage only'!$D2446/('2012-2019 sewage only'!$D2446+'2012-2019 sewage only'!$F2446)</f>
        <v>2.1126760563380285</v>
      </c>
      <c r="C2446">
        <f>'2012-2019 combined'!C2446*'2012-2019 sewage only'!$D2446/('2012-2019 sewage only'!$D2446+'2012-2019 sewage only'!$F2446)</f>
        <v>0</v>
      </c>
      <c r="D2446">
        <f>IF('2012-2019 combined'!D2446&lt;30,'2012-2019 combined'!D2446,30)</f>
        <v>30</v>
      </c>
      <c r="E2446">
        <f>'2012-2019 combined'!E2446*'2012-2019 sewage only'!$D2446/('2012-2019 sewage only'!$D2446+'2012-2019 sewage only'!$F2446)</f>
        <v>0</v>
      </c>
      <c r="F2446">
        <f>IF('2012-2019 combined'!D2446&lt;30, 0, '2012-2019 combined'!D2446-30)</f>
        <v>20.409999999999997</v>
      </c>
    </row>
    <row r="2447" spans="1:6" x14ac:dyDescent="0.25">
      <c r="A2447" s="4">
        <v>43567</v>
      </c>
      <c r="B2447">
        <f>'2012-2019 combined'!B2447*'2012-2019 sewage only'!$D2447/('2012-2019 sewage only'!$D2447+'2012-2019 sewage only'!$F2447)</f>
        <v>0</v>
      </c>
      <c r="C2447">
        <f>'2012-2019 combined'!C2447*'2012-2019 sewage only'!$D2447/('2012-2019 sewage only'!$D2447+'2012-2019 sewage only'!$F2447)</f>
        <v>0</v>
      </c>
      <c r="D2447">
        <f>IF('2012-2019 combined'!D2447&lt;30,'2012-2019 combined'!D2447,30)</f>
        <v>30</v>
      </c>
      <c r="E2447">
        <f>'2012-2019 combined'!E2447*'2012-2019 sewage only'!$D2447/('2012-2019 sewage only'!$D2447+'2012-2019 sewage only'!$F2447)</f>
        <v>0</v>
      </c>
      <c r="F2447">
        <f>IF('2012-2019 combined'!D2447&lt;30, 0, '2012-2019 combined'!D2447-30)</f>
        <v>13.82</v>
      </c>
    </row>
    <row r="2448" spans="1:6" x14ac:dyDescent="0.25">
      <c r="A2448" s="4">
        <v>43568</v>
      </c>
      <c r="B2448">
        <f>'2012-2019 combined'!B2448*'2012-2019 sewage only'!$D2448/('2012-2019 sewage only'!$D2448+'2012-2019 sewage only'!$F2448)</f>
        <v>0</v>
      </c>
      <c r="C2448">
        <f>'2012-2019 combined'!C2448*'2012-2019 sewage only'!$D2448/('2012-2019 sewage only'!$D2448+'2012-2019 sewage only'!$F2448)</f>
        <v>0</v>
      </c>
      <c r="D2448">
        <f>IF('2012-2019 combined'!D2448&lt;30,'2012-2019 combined'!D2448,30)</f>
        <v>30</v>
      </c>
      <c r="E2448">
        <f>'2012-2019 combined'!E2448*'2012-2019 sewage only'!$D2448/('2012-2019 sewage only'!$D2448+'2012-2019 sewage only'!$F2448)</f>
        <v>0</v>
      </c>
      <c r="F2448">
        <f>IF('2012-2019 combined'!D2448&lt;30, 0, '2012-2019 combined'!D2448-30)</f>
        <v>18</v>
      </c>
    </row>
    <row r="2449" spans="1:6" x14ac:dyDescent="0.25">
      <c r="A2449" s="4">
        <v>43569</v>
      </c>
      <c r="B2449">
        <f>'2012-2019 combined'!B2449*'2012-2019 sewage only'!$D2449/('2012-2019 sewage only'!$D2449+'2012-2019 sewage only'!$F2449)</f>
        <v>0</v>
      </c>
      <c r="C2449">
        <f>'2012-2019 combined'!C2449*'2012-2019 sewage only'!$D2449/('2012-2019 sewage only'!$D2449+'2012-2019 sewage only'!$F2449)</f>
        <v>0</v>
      </c>
      <c r="D2449">
        <f>IF('2012-2019 combined'!D2449&lt;30,'2012-2019 combined'!D2449,30)</f>
        <v>30</v>
      </c>
      <c r="E2449">
        <f>'2012-2019 combined'!E2449*'2012-2019 sewage only'!$D2449/('2012-2019 sewage only'!$D2449+'2012-2019 sewage only'!$F2449)</f>
        <v>0</v>
      </c>
      <c r="F2449">
        <f>IF('2012-2019 combined'!D2449&lt;30, 0, '2012-2019 combined'!D2449-30)</f>
        <v>42.31</v>
      </c>
    </row>
    <row r="2450" spans="1:6" x14ac:dyDescent="0.25">
      <c r="A2450" s="4">
        <v>43570</v>
      </c>
      <c r="B2450">
        <f>'2012-2019 combined'!B2450*'2012-2019 sewage only'!$D2450/('2012-2019 sewage only'!$D2450+'2012-2019 sewage only'!$F2450)</f>
        <v>0</v>
      </c>
      <c r="C2450">
        <f>'2012-2019 combined'!C2450*'2012-2019 sewage only'!$D2450/('2012-2019 sewage only'!$D2450+'2012-2019 sewage only'!$F2450)</f>
        <v>0</v>
      </c>
      <c r="D2450">
        <f>IF('2012-2019 combined'!D2450&lt;30,'2012-2019 combined'!D2450,30)</f>
        <v>30</v>
      </c>
      <c r="E2450">
        <f>'2012-2019 combined'!E2450*'2012-2019 sewage only'!$D2450/('2012-2019 sewage only'!$D2450+'2012-2019 sewage only'!$F2450)</f>
        <v>0</v>
      </c>
      <c r="F2450">
        <f>IF('2012-2019 combined'!D2450&lt;30, 0, '2012-2019 combined'!D2450-30)</f>
        <v>23.58</v>
      </c>
    </row>
    <row r="2451" spans="1:6" x14ac:dyDescent="0.25">
      <c r="A2451" s="4">
        <v>43571</v>
      </c>
      <c r="B2451">
        <f>'2012-2019 combined'!B2451*'2012-2019 sewage only'!$D2451/('2012-2019 sewage only'!$D2451+'2012-2019 sewage only'!$F2451)</f>
        <v>2.3882503192848024</v>
      </c>
      <c r="C2451">
        <f>'2012-2019 combined'!C2451*'2012-2019 sewage only'!$D2451/('2012-2019 sewage only'!$D2451+'2012-2019 sewage only'!$F2451)</f>
        <v>3.1226053639846745</v>
      </c>
      <c r="D2451">
        <f>IF('2012-2019 combined'!D2451&lt;30,'2012-2019 combined'!D2451,30)</f>
        <v>30</v>
      </c>
      <c r="E2451">
        <f>'2012-2019 combined'!E2451*'2012-2019 sewage only'!$D2451/('2012-2019 sewage only'!$D2451+'2012-2019 sewage only'!$F2451)</f>
        <v>9.8978288633461062</v>
      </c>
      <c r="F2451">
        <f>IF('2012-2019 combined'!D2451&lt;30, 0, '2012-2019 combined'!D2451-30)</f>
        <v>16.979999999999997</v>
      </c>
    </row>
    <row r="2452" spans="1:6" x14ac:dyDescent="0.25">
      <c r="A2452" s="4">
        <v>43572</v>
      </c>
      <c r="B2452">
        <f>'2012-2019 combined'!B2452*'2012-2019 sewage only'!$D2452/('2012-2019 sewage only'!$D2452+'2012-2019 sewage only'!$F2452)</f>
        <v>0</v>
      </c>
      <c r="C2452">
        <f>'2012-2019 combined'!C2452*'2012-2019 sewage only'!$D2452/('2012-2019 sewage only'!$D2452+'2012-2019 sewage only'!$F2452)</f>
        <v>0</v>
      </c>
      <c r="D2452">
        <f>IF('2012-2019 combined'!D2452&lt;30,'2012-2019 combined'!D2452,30)</f>
        <v>30</v>
      </c>
      <c r="E2452">
        <f>'2012-2019 combined'!E2452*'2012-2019 sewage only'!$D2452/('2012-2019 sewage only'!$D2452+'2012-2019 sewage only'!$F2452)</f>
        <v>0</v>
      </c>
      <c r="F2452">
        <f>IF('2012-2019 combined'!D2452&lt;30, 0, '2012-2019 combined'!D2452-30)</f>
        <v>20.950000000000003</v>
      </c>
    </row>
    <row r="2453" spans="1:6" x14ac:dyDescent="0.25">
      <c r="A2453" s="4">
        <v>43573</v>
      </c>
      <c r="B2453">
        <f>'2012-2019 combined'!B2453*'2012-2019 sewage only'!$D2453/('2012-2019 sewage only'!$D2453+'2012-2019 sewage only'!$F2453)</f>
        <v>0.93561368209255547</v>
      </c>
      <c r="C2453">
        <f>'2012-2019 combined'!C2453*'2012-2019 sewage only'!$D2453/('2012-2019 sewage only'!$D2453+'2012-2019 sewage only'!$F2453)</f>
        <v>0</v>
      </c>
      <c r="D2453">
        <f>IF('2012-2019 combined'!D2453&lt;30,'2012-2019 combined'!D2453,30)</f>
        <v>30</v>
      </c>
      <c r="E2453">
        <f>'2012-2019 combined'!E2453*'2012-2019 sewage only'!$D2453/('2012-2019 sewage only'!$D2453+'2012-2019 sewage only'!$F2453)</f>
        <v>0</v>
      </c>
      <c r="F2453">
        <f>IF('2012-2019 combined'!D2453&lt;30, 0, '2012-2019 combined'!D2453-30)</f>
        <v>49.519999999999996</v>
      </c>
    </row>
    <row r="2454" spans="1:6" x14ac:dyDescent="0.25">
      <c r="A2454" s="4">
        <v>43574</v>
      </c>
      <c r="B2454">
        <f>'2012-2019 combined'!B2454*'2012-2019 sewage only'!$D2454/('2012-2019 sewage only'!$D2454+'2012-2019 sewage only'!$F2454)</f>
        <v>0</v>
      </c>
      <c r="C2454">
        <f>'2012-2019 combined'!C2454*'2012-2019 sewage only'!$D2454/('2012-2019 sewage only'!$D2454+'2012-2019 sewage only'!$F2454)</f>
        <v>0</v>
      </c>
      <c r="D2454">
        <f>IF('2012-2019 combined'!D2454&lt;30,'2012-2019 combined'!D2454,30)</f>
        <v>30</v>
      </c>
      <c r="E2454">
        <f>'2012-2019 combined'!E2454*'2012-2019 sewage only'!$D2454/('2012-2019 sewage only'!$D2454+'2012-2019 sewage only'!$F2454)</f>
        <v>0</v>
      </c>
      <c r="F2454">
        <f>IF('2012-2019 combined'!D2454&lt;30, 0, '2012-2019 combined'!D2454-30)</f>
        <v>27.78</v>
      </c>
    </row>
    <row r="2455" spans="1:6" x14ac:dyDescent="0.25">
      <c r="A2455" s="4">
        <v>43575</v>
      </c>
      <c r="B2455">
        <f>'2012-2019 combined'!B2455*'2012-2019 sewage only'!$D2455/('2012-2019 sewage only'!$D2455+'2012-2019 sewage only'!$F2455)</f>
        <v>0</v>
      </c>
      <c r="C2455">
        <f>'2012-2019 combined'!C2455*'2012-2019 sewage only'!$D2455/('2012-2019 sewage only'!$D2455+'2012-2019 sewage only'!$F2455)</f>
        <v>0</v>
      </c>
      <c r="D2455">
        <f>IF('2012-2019 combined'!D2455&lt;30,'2012-2019 combined'!D2455,30)</f>
        <v>30</v>
      </c>
      <c r="E2455">
        <f>'2012-2019 combined'!E2455*'2012-2019 sewage only'!$D2455/('2012-2019 sewage only'!$D2455+'2012-2019 sewage only'!$F2455)</f>
        <v>0</v>
      </c>
      <c r="F2455">
        <f>IF('2012-2019 combined'!D2455&lt;30, 0, '2012-2019 combined'!D2455-30)</f>
        <v>19.520000000000003</v>
      </c>
    </row>
    <row r="2456" spans="1:6" x14ac:dyDescent="0.25">
      <c r="A2456" s="4">
        <v>43576</v>
      </c>
      <c r="B2456">
        <f>'2012-2019 combined'!B2456*'2012-2019 sewage only'!$D2456/('2012-2019 sewage only'!$D2456+'2012-2019 sewage only'!$F2456)</f>
        <v>0</v>
      </c>
      <c r="C2456">
        <f>'2012-2019 combined'!C2456*'2012-2019 sewage only'!$D2456/('2012-2019 sewage only'!$D2456+'2012-2019 sewage only'!$F2456)</f>
        <v>0</v>
      </c>
      <c r="D2456">
        <f>IF('2012-2019 combined'!D2456&lt;30,'2012-2019 combined'!D2456,30)</f>
        <v>30</v>
      </c>
      <c r="E2456">
        <f>'2012-2019 combined'!E2456*'2012-2019 sewage only'!$D2456/('2012-2019 sewage only'!$D2456+'2012-2019 sewage only'!$F2456)</f>
        <v>0</v>
      </c>
      <c r="F2456">
        <f>IF('2012-2019 combined'!D2456&lt;30, 0, '2012-2019 combined'!D2456-30)</f>
        <v>14.270000000000003</v>
      </c>
    </row>
    <row r="2457" spans="1:6" x14ac:dyDescent="0.25">
      <c r="A2457" s="4">
        <v>43577</v>
      </c>
      <c r="B2457">
        <f>'2012-2019 combined'!B2457*'2012-2019 sewage only'!$D2457/('2012-2019 sewage only'!$D2457+'2012-2019 sewage only'!$F2457)</f>
        <v>0</v>
      </c>
      <c r="C2457">
        <f>'2012-2019 combined'!C2457*'2012-2019 sewage only'!$D2457/('2012-2019 sewage only'!$D2457+'2012-2019 sewage only'!$F2457)</f>
        <v>0</v>
      </c>
      <c r="D2457">
        <f>IF('2012-2019 combined'!D2457&lt;30,'2012-2019 combined'!D2457,30)</f>
        <v>30</v>
      </c>
      <c r="E2457">
        <f>'2012-2019 combined'!E2457*'2012-2019 sewage only'!$D2457/('2012-2019 sewage only'!$D2457+'2012-2019 sewage only'!$F2457)</f>
        <v>0</v>
      </c>
      <c r="F2457">
        <f>IF('2012-2019 combined'!D2457&lt;30, 0, '2012-2019 combined'!D2457-30)</f>
        <v>14.869999999999997</v>
      </c>
    </row>
    <row r="2458" spans="1:6" x14ac:dyDescent="0.25">
      <c r="A2458" s="4">
        <v>43578</v>
      </c>
      <c r="B2458">
        <f>'2012-2019 combined'!B2458*'2012-2019 sewage only'!$D2458/('2012-2019 sewage only'!$D2458+'2012-2019 sewage only'!$F2458)</f>
        <v>4.2816023027104819</v>
      </c>
      <c r="C2458">
        <f>'2012-2019 combined'!C2458*'2012-2019 sewage only'!$D2458/('2012-2019 sewage only'!$D2458+'2012-2019 sewage only'!$F2458)</f>
        <v>1.0793955384984408</v>
      </c>
      <c r="D2458">
        <f>IF('2012-2019 combined'!D2458&lt;30,'2012-2019 combined'!D2458,30)</f>
        <v>30</v>
      </c>
      <c r="E2458">
        <f>'2012-2019 combined'!E2458*'2012-2019 sewage only'!$D2458/('2012-2019 sewage only'!$D2458+'2012-2019 sewage only'!$F2458)</f>
        <v>9.5706404413528432</v>
      </c>
      <c r="F2458">
        <f>IF('2012-2019 combined'!D2458&lt;30, 0, '2012-2019 combined'!D2458-30)</f>
        <v>11.689999999999998</v>
      </c>
    </row>
    <row r="2459" spans="1:6" x14ac:dyDescent="0.25">
      <c r="A2459" s="4">
        <v>43579</v>
      </c>
      <c r="B2459">
        <f>'2012-2019 combined'!B2459*'2012-2019 sewage only'!$D2459/('2012-2019 sewage only'!$D2459+'2012-2019 sewage only'!$F2459)</f>
        <v>0</v>
      </c>
      <c r="C2459">
        <f>'2012-2019 combined'!C2459*'2012-2019 sewage only'!$D2459/('2012-2019 sewage only'!$D2459+'2012-2019 sewage only'!$F2459)</f>
        <v>0</v>
      </c>
      <c r="D2459">
        <f>IF('2012-2019 combined'!D2459&lt;30,'2012-2019 combined'!D2459,30)</f>
        <v>30</v>
      </c>
      <c r="E2459">
        <f>'2012-2019 combined'!E2459*'2012-2019 sewage only'!$D2459/('2012-2019 sewage only'!$D2459+'2012-2019 sewage only'!$F2459)</f>
        <v>0</v>
      </c>
      <c r="F2459">
        <f>IF('2012-2019 combined'!D2459&lt;30, 0, '2012-2019 combined'!D2459-30)</f>
        <v>9.9600000000000009</v>
      </c>
    </row>
    <row r="2460" spans="1:6" x14ac:dyDescent="0.25">
      <c r="A2460" s="4">
        <v>43580</v>
      </c>
      <c r="B2460">
        <f>'2012-2019 combined'!B2460*'2012-2019 sewage only'!$D2460/('2012-2019 sewage only'!$D2460+'2012-2019 sewage only'!$F2460)</f>
        <v>4.0919659002841646</v>
      </c>
      <c r="C2460">
        <f>'2012-2019 combined'!C2460*'2012-2019 sewage only'!$D2460/('2012-2019 sewage only'!$D2460+'2012-2019 sewage only'!$F2460)</f>
        <v>0</v>
      </c>
      <c r="D2460">
        <f>IF('2012-2019 combined'!D2460&lt;30,'2012-2019 combined'!D2460,30)</f>
        <v>30</v>
      </c>
      <c r="E2460">
        <f>'2012-2019 combined'!E2460*'2012-2019 sewage only'!$D2460/('2012-2019 sewage only'!$D2460+'2012-2019 sewage only'!$F2460)</f>
        <v>0</v>
      </c>
      <c r="F2460">
        <f>IF('2012-2019 combined'!D2460&lt;30, 0, '2012-2019 combined'!D2460-30)</f>
        <v>8.7100000000000009</v>
      </c>
    </row>
    <row r="2461" spans="1:6" x14ac:dyDescent="0.25">
      <c r="A2461" s="4">
        <v>43581</v>
      </c>
      <c r="B2461">
        <f>'2012-2019 combined'!B2461*'2012-2019 sewage only'!$D2461/('2012-2019 sewage only'!$D2461+'2012-2019 sewage only'!$F2461)</f>
        <v>0</v>
      </c>
      <c r="C2461">
        <f>'2012-2019 combined'!C2461*'2012-2019 sewage only'!$D2461/('2012-2019 sewage only'!$D2461+'2012-2019 sewage only'!$F2461)</f>
        <v>0</v>
      </c>
      <c r="D2461">
        <f>IF('2012-2019 combined'!D2461&lt;30,'2012-2019 combined'!D2461,30)</f>
        <v>30</v>
      </c>
      <c r="E2461">
        <f>'2012-2019 combined'!E2461*'2012-2019 sewage only'!$D2461/('2012-2019 sewage only'!$D2461+'2012-2019 sewage only'!$F2461)</f>
        <v>0</v>
      </c>
      <c r="F2461">
        <f>IF('2012-2019 combined'!D2461&lt;30, 0, '2012-2019 combined'!D2461-30)</f>
        <v>7.259999999999998</v>
      </c>
    </row>
    <row r="2462" spans="1:6" x14ac:dyDescent="0.25">
      <c r="A2462" s="4">
        <v>43582</v>
      </c>
      <c r="B2462">
        <f>'2012-2019 combined'!B2462*'2012-2019 sewage only'!$D2462/('2012-2019 sewage only'!$D2462+'2012-2019 sewage only'!$F2462)</f>
        <v>0</v>
      </c>
      <c r="C2462">
        <f>'2012-2019 combined'!C2462*'2012-2019 sewage only'!$D2462/('2012-2019 sewage only'!$D2462+'2012-2019 sewage only'!$F2462)</f>
        <v>0</v>
      </c>
      <c r="D2462">
        <f>IF('2012-2019 combined'!D2462&lt;30,'2012-2019 combined'!D2462,30)</f>
        <v>30</v>
      </c>
      <c r="E2462">
        <f>'2012-2019 combined'!E2462*'2012-2019 sewage only'!$D2462/('2012-2019 sewage only'!$D2462+'2012-2019 sewage only'!$F2462)</f>
        <v>0</v>
      </c>
      <c r="F2462">
        <f>IF('2012-2019 combined'!D2462&lt;30, 0, '2012-2019 combined'!D2462-30)</f>
        <v>10.979999999999997</v>
      </c>
    </row>
    <row r="2463" spans="1:6" x14ac:dyDescent="0.25">
      <c r="A2463" s="4">
        <v>43583</v>
      </c>
      <c r="B2463">
        <f>'2012-2019 combined'!B2463*'2012-2019 sewage only'!$D2463/('2012-2019 sewage only'!$D2463+'2012-2019 sewage only'!$F2463)</f>
        <v>0</v>
      </c>
      <c r="C2463">
        <f>'2012-2019 combined'!C2463*'2012-2019 sewage only'!$D2463/('2012-2019 sewage only'!$D2463+'2012-2019 sewage only'!$F2463)</f>
        <v>0</v>
      </c>
      <c r="D2463">
        <f>IF('2012-2019 combined'!D2463&lt;30,'2012-2019 combined'!D2463,30)</f>
        <v>30</v>
      </c>
      <c r="E2463">
        <f>'2012-2019 combined'!E2463*'2012-2019 sewage only'!$D2463/('2012-2019 sewage only'!$D2463+'2012-2019 sewage only'!$F2463)</f>
        <v>0</v>
      </c>
      <c r="F2463">
        <f>IF('2012-2019 combined'!D2463&lt;30, 0, '2012-2019 combined'!D2463-30)</f>
        <v>12</v>
      </c>
    </row>
    <row r="2464" spans="1:6" x14ac:dyDescent="0.25">
      <c r="A2464" s="4">
        <v>43584</v>
      </c>
      <c r="B2464">
        <f>'2012-2019 combined'!B2464*'2012-2019 sewage only'!$D2464/('2012-2019 sewage only'!$D2464+'2012-2019 sewage only'!$F2464)</f>
        <v>0</v>
      </c>
      <c r="C2464">
        <f>'2012-2019 combined'!C2464*'2012-2019 sewage only'!$D2464/('2012-2019 sewage only'!$D2464+'2012-2019 sewage only'!$F2464)</f>
        <v>0</v>
      </c>
      <c r="D2464">
        <f>IF('2012-2019 combined'!D2464&lt;30,'2012-2019 combined'!D2464,30)</f>
        <v>30</v>
      </c>
      <c r="E2464">
        <f>'2012-2019 combined'!E2464*'2012-2019 sewage only'!$D2464/('2012-2019 sewage only'!$D2464+'2012-2019 sewage only'!$F2464)</f>
        <v>0</v>
      </c>
      <c r="F2464">
        <f>IF('2012-2019 combined'!D2464&lt;30, 0, '2012-2019 combined'!D2464-30)</f>
        <v>11.329999999999998</v>
      </c>
    </row>
    <row r="2465" spans="1:6" x14ac:dyDescent="0.25">
      <c r="A2465" s="4">
        <v>43585</v>
      </c>
      <c r="B2465">
        <f>'2012-2019 combined'!B2465*'2012-2019 sewage only'!$D2465/('2012-2019 sewage only'!$D2465+'2012-2019 sewage only'!$F2465)</f>
        <v>1.7029584021624866</v>
      </c>
      <c r="C2465">
        <f>'2012-2019 combined'!C2465*'2012-2019 sewage only'!$D2465/('2012-2019 sewage only'!$D2465+'2012-2019 sewage only'!$F2465)</f>
        <v>0.17750412974921159</v>
      </c>
      <c r="D2465">
        <f>IF('2012-2019 combined'!D2465&lt;30,'2012-2019 combined'!D2465,30)</f>
        <v>30</v>
      </c>
      <c r="E2465">
        <f>'2012-2019 combined'!E2465*'2012-2019 sewage only'!$D2465/('2012-2019 sewage only'!$D2465+'2012-2019 sewage only'!$F2465)</f>
        <v>5.4963207688842166</v>
      </c>
      <c r="F2465">
        <f>IF('2012-2019 combined'!D2465&lt;30, 0, '2012-2019 combined'!D2465-30)</f>
        <v>36.590000000000003</v>
      </c>
    </row>
    <row r="2466" spans="1:6" x14ac:dyDescent="0.25">
      <c r="A2466" s="4">
        <v>43586</v>
      </c>
      <c r="B2466">
        <f>'2012-2019 combined'!B2466*'2012-2019 sewage only'!$D2466/('2012-2019 sewage only'!$D2466+'2012-2019 sewage only'!$F2466)</f>
        <v>0</v>
      </c>
      <c r="C2466">
        <f>'2012-2019 combined'!C2466*'2012-2019 sewage only'!$D2466/('2012-2019 sewage only'!$D2466+'2012-2019 sewage only'!$F2466)</f>
        <v>0</v>
      </c>
      <c r="D2466">
        <f>IF('2012-2019 combined'!D2466&lt;30,'2012-2019 combined'!D2466,30)</f>
        <v>30</v>
      </c>
      <c r="E2466">
        <f>'2012-2019 combined'!E2466*'2012-2019 sewage only'!$D2466/('2012-2019 sewage only'!$D2466+'2012-2019 sewage only'!$F2466)</f>
        <v>0</v>
      </c>
      <c r="F2466">
        <f>IF('2012-2019 combined'!D2466&lt;30, 0, '2012-2019 combined'!D2466-30)</f>
        <v>44.370000000000005</v>
      </c>
    </row>
    <row r="2467" spans="1:6" x14ac:dyDescent="0.25">
      <c r="A2467" s="4">
        <v>43587</v>
      </c>
      <c r="B2467">
        <f>'2012-2019 combined'!B2467*'2012-2019 sewage only'!$D2467/('2012-2019 sewage only'!$D2467+'2012-2019 sewage only'!$F2467)</f>
        <v>0.859314751569902</v>
      </c>
      <c r="C2467">
        <f>'2012-2019 combined'!C2467*'2012-2019 sewage only'!$D2467/('2012-2019 sewage only'!$D2467+'2012-2019 sewage only'!$F2467)</f>
        <v>0</v>
      </c>
      <c r="D2467">
        <f>IF('2012-2019 combined'!D2467&lt;30,'2012-2019 combined'!D2467,30)</f>
        <v>30</v>
      </c>
      <c r="E2467">
        <f>'2012-2019 combined'!E2467*'2012-2019 sewage only'!$D2467/('2012-2019 sewage only'!$D2467+'2012-2019 sewage only'!$F2467)</f>
        <v>0</v>
      </c>
      <c r="F2467">
        <f>IF('2012-2019 combined'!D2467&lt;30, 0, '2012-2019 combined'!D2467-30)</f>
        <v>60.769999999999996</v>
      </c>
    </row>
    <row r="2468" spans="1:6" x14ac:dyDescent="0.25">
      <c r="A2468" s="4">
        <v>43588</v>
      </c>
      <c r="B2468">
        <f>'2012-2019 combined'!B2468*'2012-2019 sewage only'!$D2468/('2012-2019 sewage only'!$D2468+'2012-2019 sewage only'!$F2468)</f>
        <v>0</v>
      </c>
      <c r="C2468">
        <f>'2012-2019 combined'!C2468*'2012-2019 sewage only'!$D2468/('2012-2019 sewage only'!$D2468+'2012-2019 sewage only'!$F2468)</f>
        <v>0</v>
      </c>
      <c r="D2468">
        <f>IF('2012-2019 combined'!D2468&lt;30,'2012-2019 combined'!D2468,30)</f>
        <v>30</v>
      </c>
      <c r="E2468">
        <f>'2012-2019 combined'!E2468*'2012-2019 sewage only'!$D2468/('2012-2019 sewage only'!$D2468+'2012-2019 sewage only'!$F2468)</f>
        <v>0</v>
      </c>
      <c r="F2468">
        <f>IF('2012-2019 combined'!D2468&lt;30, 0, '2012-2019 combined'!D2468-30)</f>
        <v>36.379999999999995</v>
      </c>
    </row>
    <row r="2469" spans="1:6" x14ac:dyDescent="0.25">
      <c r="A2469" s="4">
        <v>43589</v>
      </c>
      <c r="B2469">
        <f>'2012-2019 combined'!B2469*'2012-2019 sewage only'!$D2469/('2012-2019 sewage only'!$D2469+'2012-2019 sewage only'!$F2469)</f>
        <v>0</v>
      </c>
      <c r="C2469">
        <f>'2012-2019 combined'!C2469*'2012-2019 sewage only'!$D2469/('2012-2019 sewage only'!$D2469+'2012-2019 sewage only'!$F2469)</f>
        <v>0</v>
      </c>
      <c r="D2469">
        <f>IF('2012-2019 combined'!D2469&lt;30,'2012-2019 combined'!D2469,30)</f>
        <v>30</v>
      </c>
      <c r="E2469">
        <f>'2012-2019 combined'!E2469*'2012-2019 sewage only'!$D2469/('2012-2019 sewage only'!$D2469+'2012-2019 sewage only'!$F2469)</f>
        <v>0</v>
      </c>
      <c r="F2469">
        <f>IF('2012-2019 combined'!D2469&lt;30, 0, '2012-2019 combined'!D2469-30)</f>
        <v>24.71</v>
      </c>
    </row>
    <row r="2470" spans="1:6" x14ac:dyDescent="0.25">
      <c r="A2470" s="4">
        <v>43590</v>
      </c>
      <c r="B2470">
        <f>'2012-2019 combined'!B2470*'2012-2019 sewage only'!$D2470/('2012-2019 sewage only'!$D2470+'2012-2019 sewage only'!$F2470)</f>
        <v>0</v>
      </c>
      <c r="C2470">
        <f>'2012-2019 combined'!C2470*'2012-2019 sewage only'!$D2470/('2012-2019 sewage only'!$D2470+'2012-2019 sewage only'!$F2470)</f>
        <v>0</v>
      </c>
      <c r="D2470">
        <f>IF('2012-2019 combined'!D2470&lt;30,'2012-2019 combined'!D2470,30)</f>
        <v>30</v>
      </c>
      <c r="E2470">
        <f>'2012-2019 combined'!E2470*'2012-2019 sewage only'!$D2470/('2012-2019 sewage only'!$D2470+'2012-2019 sewage only'!$F2470)</f>
        <v>0</v>
      </c>
      <c r="F2470">
        <f>IF('2012-2019 combined'!D2470&lt;30, 0, '2012-2019 combined'!D2470-30)</f>
        <v>19.25</v>
      </c>
    </row>
    <row r="2471" spans="1:6" x14ac:dyDescent="0.25">
      <c r="A2471" s="4">
        <v>43591</v>
      </c>
      <c r="B2471">
        <f>'2012-2019 combined'!B2471*'2012-2019 sewage only'!$D2471/('2012-2019 sewage only'!$D2471+'2012-2019 sewage only'!$F2471)</f>
        <v>0</v>
      </c>
      <c r="C2471">
        <f>'2012-2019 combined'!C2471*'2012-2019 sewage only'!$D2471/('2012-2019 sewage only'!$D2471+'2012-2019 sewage only'!$F2471)</f>
        <v>0</v>
      </c>
      <c r="D2471">
        <f>IF('2012-2019 combined'!D2471&lt;30,'2012-2019 combined'!D2471,30)</f>
        <v>30</v>
      </c>
      <c r="E2471">
        <f>'2012-2019 combined'!E2471*'2012-2019 sewage only'!$D2471/('2012-2019 sewage only'!$D2471+'2012-2019 sewage only'!$F2471)</f>
        <v>0</v>
      </c>
      <c r="F2471">
        <f>IF('2012-2019 combined'!D2471&lt;30, 0, '2012-2019 combined'!D2471-30)</f>
        <v>15.5</v>
      </c>
    </row>
    <row r="2472" spans="1:6" x14ac:dyDescent="0.25">
      <c r="A2472" s="4">
        <v>43592</v>
      </c>
      <c r="B2472">
        <f>'2012-2019 combined'!B2472*'2012-2019 sewage only'!$D2472/('2012-2019 sewage only'!$D2472+'2012-2019 sewage only'!$F2472)</f>
        <v>3.6036457116148632</v>
      </c>
      <c r="C2472">
        <f>'2012-2019 combined'!C2472*'2012-2019 sewage only'!$D2472/('2012-2019 sewage only'!$D2472+'2012-2019 sewage only'!$F2472)</f>
        <v>0.38490301472306621</v>
      </c>
      <c r="D2472">
        <f>IF('2012-2019 combined'!D2472&lt;30,'2012-2019 combined'!D2472,30)</f>
        <v>30</v>
      </c>
      <c r="E2472">
        <f>'2012-2019 combined'!E2472*'2012-2019 sewage only'!$D2472/('2012-2019 sewage only'!$D2472+'2012-2019 sewage only'!$F2472)</f>
        <v>10.236036457116148</v>
      </c>
      <c r="F2472">
        <f>IF('2012-2019 combined'!D2472&lt;30, 0, '2012-2019 combined'!D2472-30)</f>
        <v>12.79</v>
      </c>
    </row>
    <row r="2473" spans="1:6" x14ac:dyDescent="0.25">
      <c r="A2473" s="4">
        <v>43593</v>
      </c>
      <c r="B2473">
        <f>'2012-2019 combined'!B2473*'2012-2019 sewage only'!$D2473/('2012-2019 sewage only'!$D2473+'2012-2019 sewage only'!$F2473)</f>
        <v>0</v>
      </c>
      <c r="C2473">
        <f>'2012-2019 combined'!C2473*'2012-2019 sewage only'!$D2473/('2012-2019 sewage only'!$D2473+'2012-2019 sewage only'!$F2473)</f>
        <v>0</v>
      </c>
      <c r="D2473">
        <f>IF('2012-2019 combined'!D2473&lt;30,'2012-2019 combined'!D2473,30)</f>
        <v>30</v>
      </c>
      <c r="E2473">
        <f>'2012-2019 combined'!E2473*'2012-2019 sewage only'!$D2473/('2012-2019 sewage only'!$D2473+'2012-2019 sewage only'!$F2473)</f>
        <v>0</v>
      </c>
      <c r="F2473">
        <f>IF('2012-2019 combined'!D2473&lt;30, 0, '2012-2019 combined'!D2473-30)</f>
        <v>28.240000000000002</v>
      </c>
    </row>
    <row r="2474" spans="1:6" x14ac:dyDescent="0.25">
      <c r="A2474" s="4">
        <v>43594</v>
      </c>
      <c r="B2474">
        <f>'2012-2019 combined'!B2474*'2012-2019 sewage only'!$D2474/('2012-2019 sewage only'!$D2474+'2012-2019 sewage only'!$F2474)</f>
        <v>0.83944782987190647</v>
      </c>
      <c r="C2474">
        <f>'2012-2019 combined'!C2474*'2012-2019 sewage only'!$D2474/('2012-2019 sewage only'!$D2474+'2012-2019 sewage only'!$F2474)</f>
        <v>0</v>
      </c>
      <c r="D2474">
        <f>IF('2012-2019 combined'!D2474&lt;30,'2012-2019 combined'!D2474,30)</f>
        <v>30</v>
      </c>
      <c r="E2474">
        <f>'2012-2019 combined'!E2474*'2012-2019 sewage only'!$D2474/('2012-2019 sewage only'!$D2474+'2012-2019 sewage only'!$F2474)</f>
        <v>0</v>
      </c>
      <c r="F2474">
        <f>IF('2012-2019 combined'!D2474&lt;30, 0, '2012-2019 combined'!D2474-30)</f>
        <v>50.41</v>
      </c>
    </row>
    <row r="2475" spans="1:6" x14ac:dyDescent="0.25">
      <c r="A2475" s="4">
        <v>43595</v>
      </c>
      <c r="B2475">
        <f>'2012-2019 combined'!B2475*'2012-2019 sewage only'!$D2475/('2012-2019 sewage only'!$D2475+'2012-2019 sewage only'!$F2475)</f>
        <v>0</v>
      </c>
      <c r="C2475">
        <f>'2012-2019 combined'!C2475*'2012-2019 sewage only'!$D2475/('2012-2019 sewage only'!$D2475+'2012-2019 sewage only'!$F2475)</f>
        <v>0</v>
      </c>
      <c r="D2475">
        <f>IF('2012-2019 combined'!D2475&lt;30,'2012-2019 combined'!D2475,30)</f>
        <v>30</v>
      </c>
      <c r="E2475">
        <f>'2012-2019 combined'!E2475*'2012-2019 sewage only'!$D2475/('2012-2019 sewage only'!$D2475+'2012-2019 sewage only'!$F2475)</f>
        <v>0</v>
      </c>
      <c r="F2475">
        <f>IF('2012-2019 combined'!D2475&lt;30, 0, '2012-2019 combined'!D2475-30)</f>
        <v>25.92</v>
      </c>
    </row>
    <row r="2476" spans="1:6" x14ac:dyDescent="0.25">
      <c r="A2476" s="4">
        <v>43596</v>
      </c>
      <c r="B2476">
        <f>'2012-2019 combined'!B2476*'2012-2019 sewage only'!$D2476/('2012-2019 sewage only'!$D2476+'2012-2019 sewage only'!$F2476)</f>
        <v>0</v>
      </c>
      <c r="C2476">
        <f>'2012-2019 combined'!C2476*'2012-2019 sewage only'!$D2476/('2012-2019 sewage only'!$D2476+'2012-2019 sewage only'!$F2476)</f>
        <v>0</v>
      </c>
      <c r="D2476">
        <f>IF('2012-2019 combined'!D2476&lt;30,'2012-2019 combined'!D2476,30)</f>
        <v>30</v>
      </c>
      <c r="E2476">
        <f>'2012-2019 combined'!E2476*'2012-2019 sewage only'!$D2476/('2012-2019 sewage only'!$D2476+'2012-2019 sewage only'!$F2476)</f>
        <v>0</v>
      </c>
      <c r="F2476">
        <f>IF('2012-2019 combined'!D2476&lt;30, 0, '2012-2019 combined'!D2476-30)</f>
        <v>25.78</v>
      </c>
    </row>
    <row r="2477" spans="1:6" x14ac:dyDescent="0.25">
      <c r="A2477" s="4">
        <v>43597</v>
      </c>
      <c r="B2477">
        <f>'2012-2019 combined'!B2477*'2012-2019 sewage only'!$D2477/('2012-2019 sewage only'!$D2477+'2012-2019 sewage only'!$F2477)</f>
        <v>0</v>
      </c>
      <c r="C2477">
        <f>'2012-2019 combined'!C2477*'2012-2019 sewage only'!$D2477/('2012-2019 sewage only'!$D2477+'2012-2019 sewage only'!$F2477)</f>
        <v>0</v>
      </c>
      <c r="D2477">
        <f>IF('2012-2019 combined'!D2477&lt;30,'2012-2019 combined'!D2477,30)</f>
        <v>30</v>
      </c>
      <c r="E2477">
        <f>'2012-2019 combined'!E2477*'2012-2019 sewage only'!$D2477/('2012-2019 sewage only'!$D2477+'2012-2019 sewage only'!$F2477)</f>
        <v>0</v>
      </c>
      <c r="F2477">
        <f>IF('2012-2019 combined'!D2477&lt;30, 0, '2012-2019 combined'!D2477-30)</f>
        <v>18.399999999999999</v>
      </c>
    </row>
    <row r="2478" spans="1:6" x14ac:dyDescent="0.25">
      <c r="A2478" s="4">
        <v>43598</v>
      </c>
      <c r="B2478">
        <f>'2012-2019 combined'!B2478*'2012-2019 sewage only'!$D2478/('2012-2019 sewage only'!$D2478+'2012-2019 sewage only'!$F2478)</f>
        <v>0</v>
      </c>
      <c r="C2478">
        <f>'2012-2019 combined'!C2478*'2012-2019 sewage only'!$D2478/('2012-2019 sewage only'!$D2478+'2012-2019 sewage only'!$F2478)</f>
        <v>0</v>
      </c>
      <c r="D2478">
        <f>IF('2012-2019 combined'!D2478&lt;30,'2012-2019 combined'!D2478,30)</f>
        <v>30</v>
      </c>
      <c r="E2478">
        <f>'2012-2019 combined'!E2478*'2012-2019 sewage only'!$D2478/('2012-2019 sewage only'!$D2478+'2012-2019 sewage only'!$F2478)</f>
        <v>0</v>
      </c>
      <c r="F2478">
        <f>IF('2012-2019 combined'!D2478&lt;30, 0, '2012-2019 combined'!D2478-30)</f>
        <v>14.240000000000002</v>
      </c>
    </row>
    <row r="2479" spans="1:6" x14ac:dyDescent="0.25">
      <c r="A2479" s="4">
        <v>43599</v>
      </c>
      <c r="B2479">
        <f>'2012-2019 combined'!B2479*'2012-2019 sewage only'!$D2479/('2012-2019 sewage only'!$D2479+'2012-2019 sewage only'!$F2479)</f>
        <v>3.3051479731410089</v>
      </c>
      <c r="C2479">
        <f>'2012-2019 combined'!C2479*'2012-2019 sewage only'!$D2479/('2012-2019 sewage only'!$D2479+'2012-2019 sewage only'!$F2479)</f>
        <v>0.51554339716488429</v>
      </c>
      <c r="D2479">
        <f>IF('2012-2019 combined'!D2479&lt;30,'2012-2019 combined'!D2479,30)</f>
        <v>30</v>
      </c>
      <c r="E2479">
        <f>'2012-2019 combined'!E2479*'2012-2019 sewage only'!$D2479/('2012-2019 sewage only'!$D2479+'2012-2019 sewage only'!$F2479)</f>
        <v>9.5498632181049494</v>
      </c>
      <c r="F2479">
        <f>IF('2012-2019 combined'!D2479&lt;30, 0, '2012-2019 combined'!D2479-30)</f>
        <v>10.210000000000001</v>
      </c>
    </row>
    <row r="2480" spans="1:6" x14ac:dyDescent="0.25">
      <c r="A2480" s="4">
        <v>43600</v>
      </c>
      <c r="B2480">
        <f>'2012-2019 combined'!B2480*'2012-2019 sewage only'!$D2480/('2012-2019 sewage only'!$D2480+'2012-2019 sewage only'!$F2480)</f>
        <v>0</v>
      </c>
      <c r="C2480">
        <f>'2012-2019 combined'!C2480*'2012-2019 sewage only'!$D2480/('2012-2019 sewage only'!$D2480+'2012-2019 sewage only'!$F2480)</f>
        <v>0</v>
      </c>
      <c r="D2480">
        <f>IF('2012-2019 combined'!D2480&lt;30,'2012-2019 combined'!D2480,30)</f>
        <v>30</v>
      </c>
      <c r="E2480">
        <f>'2012-2019 combined'!E2480*'2012-2019 sewage only'!$D2480/('2012-2019 sewage only'!$D2480+'2012-2019 sewage only'!$F2480)</f>
        <v>0</v>
      </c>
      <c r="F2480">
        <f>IF('2012-2019 combined'!D2480&lt;30, 0, '2012-2019 combined'!D2480-30)</f>
        <v>8.0200000000000031</v>
      </c>
    </row>
    <row r="2481" spans="1:6" x14ac:dyDescent="0.25">
      <c r="A2481" s="4">
        <v>43601</v>
      </c>
      <c r="B2481">
        <f>'2012-2019 combined'!B2481*'2012-2019 sewage only'!$D2481/('2012-2019 sewage only'!$D2481+'2012-2019 sewage only'!$F2481)</f>
        <v>5.2931276297335206</v>
      </c>
      <c r="C2481">
        <f>'2012-2019 combined'!C2481*'2012-2019 sewage only'!$D2481/('2012-2019 sewage only'!$D2481+'2012-2019 sewage only'!$F2481)</f>
        <v>0</v>
      </c>
      <c r="D2481">
        <f>IF('2012-2019 combined'!D2481&lt;30,'2012-2019 combined'!D2481,30)</f>
        <v>30</v>
      </c>
      <c r="E2481">
        <f>'2012-2019 combined'!E2481*'2012-2019 sewage only'!$D2481/('2012-2019 sewage only'!$D2481+'2012-2019 sewage only'!$F2481)</f>
        <v>0</v>
      </c>
      <c r="F2481">
        <f>IF('2012-2019 combined'!D2481&lt;30, 0, '2012-2019 combined'!D2481-30)</f>
        <v>5.6499999999999986</v>
      </c>
    </row>
    <row r="2482" spans="1:6" x14ac:dyDescent="0.25">
      <c r="A2482" s="4">
        <v>43602</v>
      </c>
      <c r="B2482">
        <f>'2012-2019 combined'!B2482*'2012-2019 sewage only'!$D2482/('2012-2019 sewage only'!$D2482+'2012-2019 sewage only'!$F2482)</f>
        <v>0</v>
      </c>
      <c r="C2482">
        <f>'2012-2019 combined'!C2482*'2012-2019 sewage only'!$D2482/('2012-2019 sewage only'!$D2482+'2012-2019 sewage only'!$F2482)</f>
        <v>0</v>
      </c>
      <c r="D2482">
        <f>IF('2012-2019 combined'!D2482&lt;30,'2012-2019 combined'!D2482,30)</f>
        <v>30</v>
      </c>
      <c r="E2482">
        <f>'2012-2019 combined'!E2482*'2012-2019 sewage only'!$D2482/('2012-2019 sewage only'!$D2482+'2012-2019 sewage only'!$F2482)</f>
        <v>0</v>
      </c>
      <c r="F2482">
        <f>IF('2012-2019 combined'!D2482&lt;30, 0, '2012-2019 combined'!D2482-30)</f>
        <v>4.2999999999999972</v>
      </c>
    </row>
    <row r="2483" spans="1:6" x14ac:dyDescent="0.25">
      <c r="A2483" s="4">
        <v>43603</v>
      </c>
      <c r="B2483">
        <f>'2012-2019 combined'!B2483*'2012-2019 sewage only'!$D2483/('2012-2019 sewage only'!$D2483+'2012-2019 sewage only'!$F2483)</f>
        <v>0</v>
      </c>
      <c r="C2483">
        <f>'2012-2019 combined'!C2483*'2012-2019 sewage only'!$D2483/('2012-2019 sewage only'!$D2483+'2012-2019 sewage only'!$F2483)</f>
        <v>0</v>
      </c>
      <c r="D2483">
        <f>IF('2012-2019 combined'!D2483&lt;30,'2012-2019 combined'!D2483,30)</f>
        <v>30</v>
      </c>
      <c r="E2483">
        <f>'2012-2019 combined'!E2483*'2012-2019 sewage only'!$D2483/('2012-2019 sewage only'!$D2483+'2012-2019 sewage only'!$F2483)</f>
        <v>0</v>
      </c>
      <c r="F2483">
        <f>IF('2012-2019 combined'!D2483&lt;30, 0, '2012-2019 combined'!D2483-30)</f>
        <v>2.740000000000002</v>
      </c>
    </row>
    <row r="2484" spans="1:6" x14ac:dyDescent="0.25">
      <c r="A2484" s="4">
        <v>43604</v>
      </c>
      <c r="B2484">
        <f>'2012-2019 combined'!B2484*'2012-2019 sewage only'!$D2484/('2012-2019 sewage only'!$D2484+'2012-2019 sewage only'!$F2484)</f>
        <v>0</v>
      </c>
      <c r="C2484">
        <f>'2012-2019 combined'!C2484*'2012-2019 sewage only'!$D2484/('2012-2019 sewage only'!$D2484+'2012-2019 sewage only'!$F2484)</f>
        <v>0</v>
      </c>
      <c r="D2484">
        <f>IF('2012-2019 combined'!D2484&lt;30,'2012-2019 combined'!D2484,30)</f>
        <v>30</v>
      </c>
      <c r="E2484">
        <f>'2012-2019 combined'!E2484*'2012-2019 sewage only'!$D2484/('2012-2019 sewage only'!$D2484+'2012-2019 sewage only'!$F2484)</f>
        <v>0</v>
      </c>
      <c r="F2484">
        <f>IF('2012-2019 combined'!D2484&lt;30, 0, '2012-2019 combined'!D2484-30)</f>
        <v>1.3200000000000003</v>
      </c>
    </row>
    <row r="2485" spans="1:6" x14ac:dyDescent="0.25">
      <c r="A2485" s="4">
        <v>43605</v>
      </c>
      <c r="B2485">
        <f>'2012-2019 combined'!B2485*'2012-2019 sewage only'!$D2485/('2012-2019 sewage only'!$D2485+'2012-2019 sewage only'!$F2485)</f>
        <v>0</v>
      </c>
      <c r="C2485">
        <f>'2012-2019 combined'!C2485*'2012-2019 sewage only'!$D2485/('2012-2019 sewage only'!$D2485+'2012-2019 sewage only'!$F2485)</f>
        <v>0</v>
      </c>
      <c r="D2485">
        <f>IF('2012-2019 combined'!D2485&lt;30,'2012-2019 combined'!D2485,30)</f>
        <v>30</v>
      </c>
      <c r="E2485">
        <f>'2012-2019 combined'!E2485*'2012-2019 sewage only'!$D2485/('2012-2019 sewage only'!$D2485+'2012-2019 sewage only'!$F2485)</f>
        <v>0</v>
      </c>
      <c r="F2485">
        <f>IF('2012-2019 combined'!D2485&lt;30, 0, '2012-2019 combined'!D2485-30)</f>
        <v>1.5399999999999991</v>
      </c>
    </row>
    <row r="2486" spans="1:6" x14ac:dyDescent="0.25">
      <c r="A2486" s="4">
        <v>43606</v>
      </c>
      <c r="B2486">
        <f>'2012-2019 combined'!B2486*'2012-2019 sewage only'!$D2486/('2012-2019 sewage only'!$D2486+'2012-2019 sewage only'!$F2486)</f>
        <v>2.7099938687921519</v>
      </c>
      <c r="C2486">
        <f>'2012-2019 combined'!C2486*'2012-2019 sewage only'!$D2486/('2012-2019 sewage only'!$D2486+'2012-2019 sewage only'!$F2486)</f>
        <v>0.41937461679950955</v>
      </c>
      <c r="D2486">
        <f>IF('2012-2019 combined'!D2486&lt;30,'2012-2019 combined'!D2486,30)</f>
        <v>30</v>
      </c>
      <c r="E2486">
        <f>'2012-2019 combined'!E2486*'2012-2019 sewage only'!$D2486/('2012-2019 sewage only'!$D2486+'2012-2019 sewage only'!$F2486)</f>
        <v>8.9515634580012264</v>
      </c>
      <c r="F2486">
        <f>IF('2012-2019 combined'!D2486&lt;30, 0, '2012-2019 combined'!D2486-30)</f>
        <v>18.93</v>
      </c>
    </row>
    <row r="2487" spans="1:6" x14ac:dyDescent="0.25">
      <c r="A2487" s="4">
        <v>43607</v>
      </c>
      <c r="B2487">
        <f>'2012-2019 combined'!B2487*'2012-2019 sewage only'!$D2487/('2012-2019 sewage only'!$D2487+'2012-2019 sewage only'!$F2487)</f>
        <v>0</v>
      </c>
      <c r="C2487">
        <f>'2012-2019 combined'!C2487*'2012-2019 sewage only'!$D2487/('2012-2019 sewage only'!$D2487+'2012-2019 sewage only'!$F2487)</f>
        <v>0</v>
      </c>
      <c r="D2487">
        <f>IF('2012-2019 combined'!D2487&lt;30,'2012-2019 combined'!D2487,30)</f>
        <v>30</v>
      </c>
      <c r="E2487">
        <f>'2012-2019 combined'!E2487*'2012-2019 sewage only'!$D2487/('2012-2019 sewage only'!$D2487+'2012-2019 sewage only'!$F2487)</f>
        <v>0</v>
      </c>
      <c r="F2487">
        <f>IF('2012-2019 combined'!D2487&lt;30, 0, '2012-2019 combined'!D2487-30)</f>
        <v>24.14</v>
      </c>
    </row>
    <row r="2488" spans="1:6" x14ac:dyDescent="0.25">
      <c r="A2488" s="4">
        <v>43608</v>
      </c>
      <c r="B2488">
        <f>'2012-2019 combined'!B2488*'2012-2019 sewage only'!$D2488/('2012-2019 sewage only'!$D2488+'2012-2019 sewage only'!$F2488)</f>
        <v>1.939355653821857</v>
      </c>
      <c r="C2488">
        <f>'2012-2019 combined'!C2488*'2012-2019 sewage only'!$D2488/('2012-2019 sewage only'!$D2488+'2012-2019 sewage only'!$F2488)</f>
        <v>0</v>
      </c>
      <c r="D2488">
        <f>IF('2012-2019 combined'!D2488&lt;30,'2012-2019 combined'!D2488,30)</f>
        <v>30</v>
      </c>
      <c r="E2488">
        <f>'2012-2019 combined'!E2488*'2012-2019 sewage only'!$D2488/('2012-2019 sewage only'!$D2488+'2012-2019 sewage only'!$F2488)</f>
        <v>0</v>
      </c>
      <c r="F2488">
        <f>IF('2012-2019 combined'!D2488&lt;30, 0, '2012-2019 combined'!D2488-30)</f>
        <v>17.490000000000002</v>
      </c>
    </row>
    <row r="2489" spans="1:6" x14ac:dyDescent="0.25">
      <c r="A2489" s="4">
        <v>43609</v>
      </c>
      <c r="B2489">
        <f>'2012-2019 combined'!B2489*'2012-2019 sewage only'!$D2489/('2012-2019 sewage only'!$D2489+'2012-2019 sewage only'!$F2489)</f>
        <v>0</v>
      </c>
      <c r="C2489">
        <f>'2012-2019 combined'!C2489*'2012-2019 sewage only'!$D2489/('2012-2019 sewage only'!$D2489+'2012-2019 sewage only'!$F2489)</f>
        <v>0</v>
      </c>
      <c r="D2489">
        <f>IF('2012-2019 combined'!D2489&lt;30,'2012-2019 combined'!D2489,30)</f>
        <v>30</v>
      </c>
      <c r="E2489">
        <f>'2012-2019 combined'!E2489*'2012-2019 sewage only'!$D2489/('2012-2019 sewage only'!$D2489+'2012-2019 sewage only'!$F2489)</f>
        <v>0</v>
      </c>
      <c r="F2489">
        <f>IF('2012-2019 combined'!D2489&lt;30, 0, '2012-2019 combined'!D2489-30)</f>
        <v>9.740000000000002</v>
      </c>
    </row>
    <row r="2490" spans="1:6" x14ac:dyDescent="0.25">
      <c r="A2490" s="4">
        <v>43610</v>
      </c>
      <c r="B2490">
        <f>'2012-2019 combined'!B2490*'2012-2019 sewage only'!$D2490/('2012-2019 sewage only'!$D2490+'2012-2019 sewage only'!$F2490)</f>
        <v>0</v>
      </c>
      <c r="C2490">
        <f>'2012-2019 combined'!C2490*'2012-2019 sewage only'!$D2490/('2012-2019 sewage only'!$D2490+'2012-2019 sewage only'!$F2490)</f>
        <v>0</v>
      </c>
      <c r="D2490">
        <f>IF('2012-2019 combined'!D2490&lt;30,'2012-2019 combined'!D2490,30)</f>
        <v>30</v>
      </c>
      <c r="E2490">
        <f>'2012-2019 combined'!E2490*'2012-2019 sewage only'!$D2490/('2012-2019 sewage only'!$D2490+'2012-2019 sewage only'!$F2490)</f>
        <v>0</v>
      </c>
      <c r="F2490">
        <f>IF('2012-2019 combined'!D2490&lt;30, 0, '2012-2019 combined'!D2490-30)</f>
        <v>9.0399999999999991</v>
      </c>
    </row>
    <row r="2491" spans="1:6" x14ac:dyDescent="0.25">
      <c r="A2491" s="4">
        <v>43611</v>
      </c>
      <c r="B2491">
        <f>'2012-2019 combined'!B2491*'2012-2019 sewage only'!$D2491/('2012-2019 sewage only'!$D2491+'2012-2019 sewage only'!$F2491)</f>
        <v>0</v>
      </c>
      <c r="C2491">
        <f>'2012-2019 combined'!C2491*'2012-2019 sewage only'!$D2491/('2012-2019 sewage only'!$D2491+'2012-2019 sewage only'!$F2491)</f>
        <v>0</v>
      </c>
      <c r="D2491">
        <f>IF('2012-2019 combined'!D2491&lt;30,'2012-2019 combined'!D2491,30)</f>
        <v>30</v>
      </c>
      <c r="E2491">
        <f>'2012-2019 combined'!E2491*'2012-2019 sewage only'!$D2491/('2012-2019 sewage only'!$D2491+'2012-2019 sewage only'!$F2491)</f>
        <v>0</v>
      </c>
      <c r="F2491">
        <f>IF('2012-2019 combined'!D2491&lt;30, 0, '2012-2019 combined'!D2491-30)</f>
        <v>13.630000000000003</v>
      </c>
    </row>
    <row r="2492" spans="1:6" x14ac:dyDescent="0.25">
      <c r="A2492" s="4">
        <v>43612</v>
      </c>
      <c r="B2492">
        <f>'2012-2019 combined'!B2492*'2012-2019 sewage only'!$D2492/('2012-2019 sewage only'!$D2492+'2012-2019 sewage only'!$F2492)</f>
        <v>0</v>
      </c>
      <c r="C2492">
        <f>'2012-2019 combined'!C2492*'2012-2019 sewage only'!$D2492/('2012-2019 sewage only'!$D2492+'2012-2019 sewage only'!$F2492)</f>
        <v>0</v>
      </c>
      <c r="D2492">
        <f>IF('2012-2019 combined'!D2492&lt;30,'2012-2019 combined'!D2492,30)</f>
        <v>30</v>
      </c>
      <c r="E2492">
        <f>'2012-2019 combined'!E2492*'2012-2019 sewage only'!$D2492/('2012-2019 sewage only'!$D2492+'2012-2019 sewage only'!$F2492)</f>
        <v>0</v>
      </c>
      <c r="F2492">
        <f>IF('2012-2019 combined'!D2492&lt;30, 0, '2012-2019 combined'!D2492-30)</f>
        <v>6.7000000000000028</v>
      </c>
    </row>
    <row r="2493" spans="1:6" x14ac:dyDescent="0.25">
      <c r="A2493" s="4">
        <v>43613</v>
      </c>
      <c r="B2493">
        <f>'2012-2019 combined'!B2493*'2012-2019 sewage only'!$D2493/('2012-2019 sewage only'!$D2493+'2012-2019 sewage only'!$F2493)</f>
        <v>4.4179414052372303</v>
      </c>
      <c r="C2493">
        <f>'2012-2019 combined'!C2493*'2012-2019 sewage only'!$D2493/('2012-2019 sewage only'!$D2493+'2012-2019 sewage only'!$F2493)</f>
        <v>0.50401866735805034</v>
      </c>
      <c r="D2493">
        <f>IF('2012-2019 combined'!D2493&lt;30,'2012-2019 combined'!D2493,30)</f>
        <v>30</v>
      </c>
      <c r="E2493">
        <f>'2012-2019 combined'!E2493*'2012-2019 sewage only'!$D2493/('2012-2019 sewage only'!$D2493+'2012-2019 sewage only'!$F2493)</f>
        <v>10.88929219600726</v>
      </c>
      <c r="F2493">
        <f>IF('2012-2019 combined'!D2493&lt;30, 0, '2012-2019 combined'!D2493-30)</f>
        <v>8.57</v>
      </c>
    </row>
    <row r="2494" spans="1:6" x14ac:dyDescent="0.25">
      <c r="A2494" s="4">
        <v>43614</v>
      </c>
      <c r="B2494">
        <f>'2012-2019 combined'!B2494*'2012-2019 sewage only'!$D2494/('2012-2019 sewage only'!$D2494+'2012-2019 sewage only'!$F2494)</f>
        <v>0</v>
      </c>
      <c r="C2494">
        <f>'2012-2019 combined'!C2494*'2012-2019 sewage only'!$D2494/('2012-2019 sewage only'!$D2494+'2012-2019 sewage only'!$F2494)</f>
        <v>0</v>
      </c>
      <c r="D2494">
        <f>IF('2012-2019 combined'!D2494&lt;30,'2012-2019 combined'!D2494,30)</f>
        <v>30</v>
      </c>
      <c r="E2494">
        <f>'2012-2019 combined'!E2494*'2012-2019 sewage only'!$D2494/('2012-2019 sewage only'!$D2494+'2012-2019 sewage only'!$F2494)</f>
        <v>0</v>
      </c>
      <c r="F2494">
        <f>IF('2012-2019 combined'!D2494&lt;30, 0, '2012-2019 combined'!D2494-30)</f>
        <v>13.659999999999997</v>
      </c>
    </row>
    <row r="2495" spans="1:6" x14ac:dyDescent="0.25">
      <c r="A2495" s="4">
        <v>43615</v>
      </c>
      <c r="B2495">
        <f>'2012-2019 combined'!B2495*'2012-2019 sewage only'!$D2495/('2012-2019 sewage only'!$D2495+'2012-2019 sewage only'!$F2495)</f>
        <v>9.6133474576271194</v>
      </c>
      <c r="C2495">
        <f>'2012-2019 combined'!C2495*'2012-2019 sewage only'!$D2495/('2012-2019 sewage only'!$D2495+'2012-2019 sewage only'!$F2495)</f>
        <v>0</v>
      </c>
      <c r="D2495">
        <f>IF('2012-2019 combined'!D2495&lt;30,'2012-2019 combined'!D2495,30)</f>
        <v>30</v>
      </c>
      <c r="E2495">
        <f>'2012-2019 combined'!E2495*'2012-2019 sewage only'!$D2495/('2012-2019 sewage only'!$D2495+'2012-2019 sewage only'!$F2495)</f>
        <v>0</v>
      </c>
      <c r="F2495">
        <f>IF('2012-2019 combined'!D2495&lt;30, 0, '2012-2019 combined'!D2495-30)</f>
        <v>7.759999999999998</v>
      </c>
    </row>
    <row r="2496" spans="1:6" x14ac:dyDescent="0.25">
      <c r="A2496" s="4">
        <v>43616</v>
      </c>
      <c r="B2496">
        <f>'2012-2019 combined'!B2496*'2012-2019 sewage only'!$D2496/('2012-2019 sewage only'!$D2496+'2012-2019 sewage only'!$F2496)</f>
        <v>0</v>
      </c>
      <c r="C2496">
        <f>'2012-2019 combined'!C2496*'2012-2019 sewage only'!$D2496/('2012-2019 sewage only'!$D2496+'2012-2019 sewage only'!$F2496)</f>
        <v>0</v>
      </c>
      <c r="D2496">
        <f>IF('2012-2019 combined'!D2496&lt;30,'2012-2019 combined'!D2496,30)</f>
        <v>30</v>
      </c>
      <c r="E2496">
        <f>'2012-2019 combined'!E2496*'2012-2019 sewage only'!$D2496/('2012-2019 sewage only'!$D2496+'2012-2019 sewage only'!$F2496)</f>
        <v>0</v>
      </c>
      <c r="F2496">
        <f>IF('2012-2019 combined'!D2496&lt;30, 0, '2012-2019 combined'!D2496-30)</f>
        <v>4.9600000000000009</v>
      </c>
    </row>
    <row r="2497" spans="1:6" x14ac:dyDescent="0.25">
      <c r="A2497" s="4">
        <v>43617</v>
      </c>
      <c r="B2497">
        <f>'2012-2019 combined'!B2497*'2012-2019 sewage only'!$D2497/('2012-2019 sewage only'!$D2497+'2012-2019 sewage only'!$F2497)</f>
        <v>0</v>
      </c>
      <c r="C2497">
        <f>'2012-2019 combined'!C2497*'2012-2019 sewage only'!$D2497/('2012-2019 sewage only'!$D2497+'2012-2019 sewage only'!$F2497)</f>
        <v>0</v>
      </c>
      <c r="D2497">
        <f>IF('2012-2019 combined'!D2497&lt;30,'2012-2019 combined'!D2497,30)</f>
        <v>30</v>
      </c>
      <c r="E2497">
        <f>'2012-2019 combined'!E2497*'2012-2019 sewage only'!$D2497/('2012-2019 sewage only'!$D2497+'2012-2019 sewage only'!$F2497)</f>
        <v>0</v>
      </c>
      <c r="F2497">
        <f>IF('2012-2019 combined'!D2497&lt;30, 0, '2012-2019 combined'!D2497-30)</f>
        <v>2.9099999999999966</v>
      </c>
    </row>
    <row r="2498" spans="1:6" x14ac:dyDescent="0.25">
      <c r="A2498" s="4">
        <v>43618</v>
      </c>
      <c r="B2498">
        <f>'2012-2019 combined'!B2498*'2012-2019 sewage only'!$D2498/('2012-2019 sewage only'!$D2498+'2012-2019 sewage only'!$F2498)</f>
        <v>0</v>
      </c>
      <c r="C2498">
        <f>'2012-2019 combined'!C2498*'2012-2019 sewage only'!$D2498/('2012-2019 sewage only'!$D2498+'2012-2019 sewage only'!$F2498)</f>
        <v>0</v>
      </c>
      <c r="D2498">
        <f>IF('2012-2019 combined'!D2498&lt;30,'2012-2019 combined'!D2498,30)</f>
        <v>30</v>
      </c>
      <c r="E2498">
        <f>'2012-2019 combined'!E2498*'2012-2019 sewage only'!$D2498/('2012-2019 sewage only'!$D2498+'2012-2019 sewage only'!$F2498)</f>
        <v>0</v>
      </c>
      <c r="F2498">
        <f>IF('2012-2019 combined'!D2498&lt;30, 0, '2012-2019 combined'!D2498-30)</f>
        <v>1.1099999999999994</v>
      </c>
    </row>
    <row r="2499" spans="1:6" x14ac:dyDescent="0.25">
      <c r="A2499" s="4">
        <v>43619</v>
      </c>
      <c r="B2499">
        <f>'2012-2019 combined'!B2499*'2012-2019 sewage only'!$D2499/('2012-2019 sewage only'!$D2499+'2012-2019 sewage only'!$F2499)</f>
        <v>0</v>
      </c>
      <c r="C2499">
        <f>'2012-2019 combined'!C2499*'2012-2019 sewage only'!$D2499/('2012-2019 sewage only'!$D2499+'2012-2019 sewage only'!$F2499)</f>
        <v>0</v>
      </c>
      <c r="D2499">
        <f>IF('2012-2019 combined'!D2499&lt;30,'2012-2019 combined'!D2499,30)</f>
        <v>29.78</v>
      </c>
      <c r="E2499">
        <f>'2012-2019 combined'!E2499*'2012-2019 sewage only'!$D2499/('2012-2019 sewage only'!$D2499+'2012-2019 sewage only'!$F2499)</f>
        <v>0</v>
      </c>
      <c r="F2499">
        <f>IF('2012-2019 combined'!D2499&lt;30, 0, '2012-2019 combined'!D2499-30)</f>
        <v>0</v>
      </c>
    </row>
    <row r="2500" spans="1:6" x14ac:dyDescent="0.25">
      <c r="A2500" s="4">
        <v>43620</v>
      </c>
      <c r="B2500">
        <f>'2012-2019 combined'!B2500*'2012-2019 sewage only'!$D2500/('2012-2019 sewage only'!$D2500+'2012-2019 sewage only'!$F2500)</f>
        <v>6.961107448912327</v>
      </c>
      <c r="C2500">
        <f>'2012-2019 combined'!C2500*'2012-2019 sewage only'!$D2500/('2012-2019 sewage only'!$D2500+'2012-2019 sewage only'!$F2500)</f>
        <v>0.78806855636123929</v>
      </c>
      <c r="D2500">
        <f>IF('2012-2019 combined'!D2500&lt;30,'2012-2019 combined'!D2500,30)</f>
        <v>30</v>
      </c>
      <c r="E2500">
        <f>'2012-2019 combined'!E2500*'2012-2019 sewage only'!$D2500/('2012-2019 sewage only'!$D2500+'2012-2019 sewage only'!$F2500)</f>
        <v>17.699406723796969</v>
      </c>
      <c r="F2500">
        <f>IF('2012-2019 combined'!D2500&lt;30, 0, '2012-2019 combined'!D2500-30)</f>
        <v>0.33999999999999986</v>
      </c>
    </row>
    <row r="2501" spans="1:6" x14ac:dyDescent="0.25">
      <c r="A2501" s="4">
        <v>43621</v>
      </c>
      <c r="B2501">
        <f>'2012-2019 combined'!B2501*'2012-2019 sewage only'!$D2501/('2012-2019 sewage only'!$D2501+'2012-2019 sewage only'!$F2501)</f>
        <v>0</v>
      </c>
      <c r="C2501">
        <f>'2012-2019 combined'!C2501*'2012-2019 sewage only'!$D2501/('2012-2019 sewage only'!$D2501+'2012-2019 sewage only'!$F2501)</f>
        <v>0</v>
      </c>
      <c r="D2501">
        <f>IF('2012-2019 combined'!D2501&lt;30,'2012-2019 combined'!D2501,30)</f>
        <v>30</v>
      </c>
      <c r="E2501">
        <f>'2012-2019 combined'!E2501*'2012-2019 sewage only'!$D2501/('2012-2019 sewage only'!$D2501+'2012-2019 sewage only'!$F2501)</f>
        <v>0</v>
      </c>
      <c r="F2501">
        <f>IF('2012-2019 combined'!D2501&lt;30, 0, '2012-2019 combined'!D2501-30)</f>
        <v>0.76999999999999957</v>
      </c>
    </row>
    <row r="2502" spans="1:6" x14ac:dyDescent="0.25">
      <c r="A2502" s="4">
        <v>43622</v>
      </c>
      <c r="B2502">
        <f>'2012-2019 combined'!B2502*'2012-2019 sewage only'!$D2502/('2012-2019 sewage only'!$D2502+'2012-2019 sewage only'!$F2502)</f>
        <v>7.4928137975087843</v>
      </c>
      <c r="C2502">
        <f>'2012-2019 combined'!C2502*'2012-2019 sewage only'!$D2502/('2012-2019 sewage only'!$D2502+'2012-2019 sewage only'!$F2502)</f>
        <v>0</v>
      </c>
      <c r="D2502">
        <f>IF('2012-2019 combined'!D2502&lt;30,'2012-2019 combined'!D2502,30)</f>
        <v>30</v>
      </c>
      <c r="E2502">
        <f>'2012-2019 combined'!E2502*'2012-2019 sewage only'!$D2502/('2012-2019 sewage only'!$D2502+'2012-2019 sewage only'!$F2502)</f>
        <v>0</v>
      </c>
      <c r="F2502">
        <f>IF('2012-2019 combined'!D2502&lt;30, 0, '2012-2019 combined'!D2502-30)</f>
        <v>1.3099999999999987</v>
      </c>
    </row>
    <row r="2503" spans="1:6" x14ac:dyDescent="0.25">
      <c r="A2503" s="4">
        <v>43623</v>
      </c>
      <c r="B2503">
        <f>'2012-2019 combined'!B2503*'2012-2019 sewage only'!$D2503/('2012-2019 sewage only'!$D2503+'2012-2019 sewage only'!$F2503)</f>
        <v>0</v>
      </c>
      <c r="C2503">
        <f>'2012-2019 combined'!C2503*'2012-2019 sewage only'!$D2503/('2012-2019 sewage only'!$D2503+'2012-2019 sewage only'!$F2503)</f>
        <v>0</v>
      </c>
      <c r="D2503">
        <f>IF('2012-2019 combined'!D2503&lt;30,'2012-2019 combined'!D2503,30)</f>
        <v>30</v>
      </c>
      <c r="E2503">
        <f>'2012-2019 combined'!E2503*'2012-2019 sewage only'!$D2503/('2012-2019 sewage only'!$D2503+'2012-2019 sewage only'!$F2503)</f>
        <v>0</v>
      </c>
      <c r="F2503">
        <f>IF('2012-2019 combined'!D2503&lt;30, 0, '2012-2019 combined'!D2503-30)</f>
        <v>0.39999999999999858</v>
      </c>
    </row>
    <row r="2504" spans="1:6" x14ac:dyDescent="0.25">
      <c r="A2504" s="4">
        <v>43624</v>
      </c>
      <c r="B2504">
        <f>'2012-2019 combined'!B2504*'2012-2019 sewage only'!$D2504/('2012-2019 sewage only'!$D2504+'2012-2019 sewage only'!$F2504)</f>
        <v>0</v>
      </c>
      <c r="C2504">
        <f>'2012-2019 combined'!C2504*'2012-2019 sewage only'!$D2504/('2012-2019 sewage only'!$D2504+'2012-2019 sewage only'!$F2504)</f>
        <v>0</v>
      </c>
      <c r="D2504">
        <f>IF('2012-2019 combined'!D2504&lt;30,'2012-2019 combined'!D2504,30)</f>
        <v>29.35</v>
      </c>
      <c r="E2504">
        <f>'2012-2019 combined'!E2504*'2012-2019 sewage only'!$D2504/('2012-2019 sewage only'!$D2504+'2012-2019 sewage only'!$F2504)</f>
        <v>0</v>
      </c>
      <c r="F2504">
        <f>IF('2012-2019 combined'!D2504&lt;30, 0, '2012-2019 combined'!D2504-30)</f>
        <v>0</v>
      </c>
    </row>
    <row r="2505" spans="1:6" x14ac:dyDescent="0.25">
      <c r="A2505" s="4">
        <v>43625</v>
      </c>
      <c r="B2505">
        <f>'2012-2019 combined'!B2505*'2012-2019 sewage only'!$D2505/('2012-2019 sewage only'!$D2505+'2012-2019 sewage only'!$F2505)</f>
        <v>0</v>
      </c>
      <c r="C2505">
        <f>'2012-2019 combined'!C2505*'2012-2019 sewage only'!$D2505/('2012-2019 sewage only'!$D2505+'2012-2019 sewage only'!$F2505)</f>
        <v>0</v>
      </c>
      <c r="D2505">
        <f>IF('2012-2019 combined'!D2505&lt;30,'2012-2019 combined'!D2505,30)</f>
        <v>30</v>
      </c>
      <c r="E2505">
        <f>'2012-2019 combined'!E2505*'2012-2019 sewage only'!$D2505/('2012-2019 sewage only'!$D2505+'2012-2019 sewage only'!$F2505)</f>
        <v>0</v>
      </c>
      <c r="F2505">
        <f>IF('2012-2019 combined'!D2505&lt;30, 0, '2012-2019 combined'!D2505-30)</f>
        <v>3.9999999999999147E-2</v>
      </c>
    </row>
    <row r="2506" spans="1:6" x14ac:dyDescent="0.25">
      <c r="A2506" s="4">
        <v>43626</v>
      </c>
      <c r="B2506">
        <f>'2012-2019 combined'!B2506*'2012-2019 sewage only'!$D2506/('2012-2019 sewage only'!$D2506+'2012-2019 sewage only'!$F2506)</f>
        <v>0</v>
      </c>
      <c r="C2506">
        <f>'2012-2019 combined'!C2506*'2012-2019 sewage only'!$D2506/('2012-2019 sewage only'!$D2506+'2012-2019 sewage only'!$F2506)</f>
        <v>0</v>
      </c>
      <c r="D2506">
        <f>IF('2012-2019 combined'!D2506&lt;30,'2012-2019 combined'!D2506,30)</f>
        <v>28.87</v>
      </c>
      <c r="E2506">
        <f>'2012-2019 combined'!E2506*'2012-2019 sewage only'!$D2506/('2012-2019 sewage only'!$D2506+'2012-2019 sewage only'!$F2506)</f>
        <v>0</v>
      </c>
      <c r="F2506">
        <f>IF('2012-2019 combined'!D2506&lt;30, 0, '2012-2019 combined'!D2506-30)</f>
        <v>0</v>
      </c>
    </row>
    <row r="2507" spans="1:6" x14ac:dyDescent="0.25">
      <c r="A2507" s="4">
        <v>43627</v>
      </c>
      <c r="B2507">
        <f>'2012-2019 combined'!B2507*'2012-2019 sewage only'!$D2507/('2012-2019 sewage only'!$D2507+'2012-2019 sewage only'!$F2507)</f>
        <v>6.58</v>
      </c>
      <c r="C2507">
        <f>'2012-2019 combined'!C2507*'2012-2019 sewage only'!$D2507/('2012-2019 sewage only'!$D2507+'2012-2019 sewage only'!$F2507)</f>
        <v>3.35</v>
      </c>
      <c r="D2507">
        <f>IF('2012-2019 combined'!D2507&lt;30,'2012-2019 combined'!D2507,30)</f>
        <v>28.76</v>
      </c>
      <c r="E2507">
        <f>'2012-2019 combined'!E2507*'2012-2019 sewage only'!$D2507/('2012-2019 sewage only'!$D2507+'2012-2019 sewage only'!$F2507)</f>
        <v>21</v>
      </c>
      <c r="F2507">
        <f>IF('2012-2019 combined'!D2507&lt;30, 0, '2012-2019 combined'!D2507-30)</f>
        <v>0</v>
      </c>
    </row>
    <row r="2508" spans="1:6" x14ac:dyDescent="0.25">
      <c r="A2508" s="4">
        <v>43628</v>
      </c>
      <c r="B2508">
        <f>'2012-2019 combined'!B2508*'2012-2019 sewage only'!$D2508/('2012-2019 sewage only'!$D2508+'2012-2019 sewage only'!$F2508)</f>
        <v>0</v>
      </c>
      <c r="C2508">
        <f>'2012-2019 combined'!C2508*'2012-2019 sewage only'!$D2508/('2012-2019 sewage only'!$D2508+'2012-2019 sewage only'!$F2508)</f>
        <v>0</v>
      </c>
      <c r="D2508">
        <f>IF('2012-2019 combined'!D2508&lt;30,'2012-2019 combined'!D2508,30)</f>
        <v>30</v>
      </c>
      <c r="E2508">
        <f>'2012-2019 combined'!E2508*'2012-2019 sewage only'!$D2508/('2012-2019 sewage only'!$D2508+'2012-2019 sewage only'!$F2508)</f>
        <v>0</v>
      </c>
      <c r="F2508">
        <f>IF('2012-2019 combined'!D2508&lt;30, 0, '2012-2019 combined'!D2508-30)</f>
        <v>0.69999999999999929</v>
      </c>
    </row>
    <row r="2509" spans="1:6" x14ac:dyDescent="0.25">
      <c r="A2509" s="4">
        <v>43629</v>
      </c>
      <c r="B2509">
        <f>'2012-2019 combined'!B2509*'2012-2019 sewage only'!$D2509/('2012-2019 sewage only'!$D2509+'2012-2019 sewage only'!$F2509)</f>
        <v>11.5</v>
      </c>
      <c r="C2509">
        <f>'2012-2019 combined'!C2509*'2012-2019 sewage only'!$D2509/('2012-2019 sewage only'!$D2509+'2012-2019 sewage only'!$F2509)</f>
        <v>0</v>
      </c>
      <c r="D2509">
        <f>IF('2012-2019 combined'!D2509&lt;30,'2012-2019 combined'!D2509,30)</f>
        <v>28.07</v>
      </c>
      <c r="E2509">
        <f>'2012-2019 combined'!E2509*'2012-2019 sewage only'!$D2509/('2012-2019 sewage only'!$D2509+'2012-2019 sewage only'!$F2509)</f>
        <v>0</v>
      </c>
      <c r="F2509">
        <f>IF('2012-2019 combined'!D2509&lt;30, 0, '2012-2019 combined'!D2509-30)</f>
        <v>0</v>
      </c>
    </row>
    <row r="2510" spans="1:6" x14ac:dyDescent="0.25">
      <c r="A2510" s="4">
        <v>43630</v>
      </c>
      <c r="B2510">
        <f>'2012-2019 combined'!B2510*'2012-2019 sewage only'!$D2510/('2012-2019 sewage only'!$D2510+'2012-2019 sewage only'!$F2510)</f>
        <v>0</v>
      </c>
      <c r="C2510">
        <f>'2012-2019 combined'!C2510*'2012-2019 sewage only'!$D2510/('2012-2019 sewage only'!$D2510+'2012-2019 sewage only'!$F2510)</f>
        <v>0</v>
      </c>
      <c r="D2510">
        <f>IF('2012-2019 combined'!D2510&lt;30,'2012-2019 combined'!D2510,30)</f>
        <v>30</v>
      </c>
      <c r="E2510">
        <f>'2012-2019 combined'!E2510*'2012-2019 sewage only'!$D2510/('2012-2019 sewage only'!$D2510+'2012-2019 sewage only'!$F2510)</f>
        <v>0</v>
      </c>
      <c r="F2510">
        <f>IF('2012-2019 combined'!D2510&lt;30, 0, '2012-2019 combined'!D2510-30)</f>
        <v>1.5300000000000011</v>
      </c>
    </row>
    <row r="2511" spans="1:6" x14ac:dyDescent="0.25">
      <c r="A2511" s="4">
        <v>43631</v>
      </c>
      <c r="B2511">
        <f>'2012-2019 combined'!B2511*'2012-2019 sewage only'!$D2511/('2012-2019 sewage only'!$D2511+'2012-2019 sewage only'!$F2511)</f>
        <v>0</v>
      </c>
      <c r="C2511">
        <f>'2012-2019 combined'!C2511*'2012-2019 sewage only'!$D2511/('2012-2019 sewage only'!$D2511+'2012-2019 sewage only'!$F2511)</f>
        <v>0</v>
      </c>
      <c r="D2511">
        <f>IF('2012-2019 combined'!D2511&lt;30,'2012-2019 combined'!D2511,30)</f>
        <v>30</v>
      </c>
      <c r="E2511">
        <f>'2012-2019 combined'!E2511*'2012-2019 sewage only'!$D2511/('2012-2019 sewage only'!$D2511+'2012-2019 sewage only'!$F2511)</f>
        <v>0</v>
      </c>
      <c r="F2511">
        <f>IF('2012-2019 combined'!D2511&lt;30, 0, '2012-2019 combined'!D2511-30)</f>
        <v>25.89</v>
      </c>
    </row>
    <row r="2512" spans="1:6" x14ac:dyDescent="0.25">
      <c r="A2512" s="4">
        <v>43632</v>
      </c>
      <c r="B2512">
        <f>'2012-2019 combined'!B2512*'2012-2019 sewage only'!$D2512/('2012-2019 sewage only'!$D2512+'2012-2019 sewage only'!$F2512)</f>
        <v>0</v>
      </c>
      <c r="C2512">
        <f>'2012-2019 combined'!C2512*'2012-2019 sewage only'!$D2512/('2012-2019 sewage only'!$D2512+'2012-2019 sewage only'!$F2512)</f>
        <v>0</v>
      </c>
      <c r="D2512">
        <f>IF('2012-2019 combined'!D2512&lt;30,'2012-2019 combined'!D2512,30)</f>
        <v>30</v>
      </c>
      <c r="E2512">
        <f>'2012-2019 combined'!E2512*'2012-2019 sewage only'!$D2512/('2012-2019 sewage only'!$D2512+'2012-2019 sewage only'!$F2512)</f>
        <v>0</v>
      </c>
      <c r="F2512">
        <f>IF('2012-2019 combined'!D2512&lt;30, 0, '2012-2019 combined'!D2512-30)</f>
        <v>2.9099999999999966</v>
      </c>
    </row>
    <row r="2513" spans="1:6" x14ac:dyDescent="0.25">
      <c r="A2513" s="4">
        <v>43633</v>
      </c>
      <c r="B2513">
        <f>'2012-2019 combined'!B2513*'2012-2019 sewage only'!$D2513/('2012-2019 sewage only'!$D2513+'2012-2019 sewage only'!$F2513)</f>
        <v>0</v>
      </c>
      <c r="C2513">
        <f>'2012-2019 combined'!C2513*'2012-2019 sewage only'!$D2513/('2012-2019 sewage only'!$D2513+'2012-2019 sewage only'!$F2513)</f>
        <v>0</v>
      </c>
      <c r="D2513">
        <f>IF('2012-2019 combined'!D2513&lt;30,'2012-2019 combined'!D2513,30)</f>
        <v>30</v>
      </c>
      <c r="E2513">
        <f>'2012-2019 combined'!E2513*'2012-2019 sewage only'!$D2513/('2012-2019 sewage only'!$D2513+'2012-2019 sewage only'!$F2513)</f>
        <v>0</v>
      </c>
      <c r="F2513">
        <f>IF('2012-2019 combined'!D2513&lt;30, 0, '2012-2019 combined'!D2513-30)</f>
        <v>1.8999999999999986</v>
      </c>
    </row>
    <row r="2514" spans="1:6" x14ac:dyDescent="0.25">
      <c r="A2514" s="4">
        <v>43634</v>
      </c>
      <c r="B2514">
        <f>'2012-2019 combined'!B2514*'2012-2019 sewage only'!$D2514/('2012-2019 sewage only'!$D2514+'2012-2019 sewage only'!$F2514)</f>
        <v>8.84</v>
      </c>
      <c r="C2514">
        <f>'2012-2019 combined'!C2514*'2012-2019 sewage only'!$D2514/('2012-2019 sewage only'!$D2514+'2012-2019 sewage only'!$F2514)</f>
        <v>0.88700000000000001</v>
      </c>
      <c r="D2514">
        <f>IF('2012-2019 combined'!D2514&lt;30,'2012-2019 combined'!D2514,30)</f>
        <v>29.35</v>
      </c>
      <c r="E2514">
        <f>'2012-2019 combined'!E2514*'2012-2019 sewage only'!$D2514/('2012-2019 sewage only'!$D2514+'2012-2019 sewage only'!$F2514)</f>
        <v>18.099999999999998</v>
      </c>
      <c r="F2514">
        <f>IF('2012-2019 combined'!D2514&lt;30, 0, '2012-2019 combined'!D2514-30)</f>
        <v>0</v>
      </c>
    </row>
    <row r="2515" spans="1:6" x14ac:dyDescent="0.25">
      <c r="A2515" s="4">
        <v>43635</v>
      </c>
      <c r="B2515">
        <f>'2012-2019 combined'!B2515*'2012-2019 sewage only'!$D2515/('2012-2019 sewage only'!$D2515+'2012-2019 sewage only'!$F2515)</f>
        <v>0</v>
      </c>
      <c r="C2515">
        <f>'2012-2019 combined'!C2515*'2012-2019 sewage only'!$D2515/('2012-2019 sewage only'!$D2515+'2012-2019 sewage only'!$F2515)</f>
        <v>0</v>
      </c>
      <c r="D2515">
        <f>IF('2012-2019 combined'!D2515&lt;30,'2012-2019 combined'!D2515,30)</f>
        <v>30</v>
      </c>
      <c r="E2515">
        <f>'2012-2019 combined'!E2515*'2012-2019 sewage only'!$D2515/('2012-2019 sewage only'!$D2515+'2012-2019 sewage only'!$F2515)</f>
        <v>0</v>
      </c>
      <c r="F2515">
        <f>IF('2012-2019 combined'!D2515&lt;30, 0, '2012-2019 combined'!D2515-30)</f>
        <v>33.840000000000003</v>
      </c>
    </row>
    <row r="2516" spans="1:6" x14ac:dyDescent="0.25">
      <c r="A2516" s="4">
        <v>43636</v>
      </c>
      <c r="B2516">
        <f>'2012-2019 combined'!B2516*'2012-2019 sewage only'!$D2516/('2012-2019 sewage only'!$D2516+'2012-2019 sewage only'!$F2516)</f>
        <v>5.7086431226765795</v>
      </c>
      <c r="C2516">
        <f>'2012-2019 combined'!C2516*'2012-2019 sewage only'!$D2516/('2012-2019 sewage only'!$D2516+'2012-2019 sewage only'!$F2516)</f>
        <v>0</v>
      </c>
      <c r="D2516">
        <f>IF('2012-2019 combined'!D2516&lt;30,'2012-2019 combined'!D2516,30)</f>
        <v>30</v>
      </c>
      <c r="E2516">
        <f>'2012-2019 combined'!E2516*'2012-2019 sewage only'!$D2516/('2012-2019 sewage only'!$D2516+'2012-2019 sewage only'!$F2516)</f>
        <v>0</v>
      </c>
      <c r="F2516">
        <f>IF('2012-2019 combined'!D2516&lt;30, 0, '2012-2019 combined'!D2516-30)</f>
        <v>13.04</v>
      </c>
    </row>
    <row r="2517" spans="1:6" x14ac:dyDescent="0.25">
      <c r="A2517" s="4">
        <v>43637</v>
      </c>
      <c r="B2517">
        <f>'2012-2019 combined'!B2517*'2012-2019 sewage only'!$D2517/('2012-2019 sewage only'!$D2517+'2012-2019 sewage only'!$F2517)</f>
        <v>0</v>
      </c>
      <c r="C2517">
        <f>'2012-2019 combined'!C2517*'2012-2019 sewage only'!$D2517/('2012-2019 sewage only'!$D2517+'2012-2019 sewage only'!$F2517)</f>
        <v>0</v>
      </c>
      <c r="D2517">
        <f>IF('2012-2019 combined'!D2517&lt;30,'2012-2019 combined'!D2517,30)</f>
        <v>30</v>
      </c>
      <c r="E2517">
        <f>'2012-2019 combined'!E2517*'2012-2019 sewage only'!$D2517/('2012-2019 sewage only'!$D2517+'2012-2019 sewage only'!$F2517)</f>
        <v>0</v>
      </c>
      <c r="F2517">
        <f>IF('2012-2019 combined'!D2517&lt;30, 0, '2012-2019 combined'!D2517-30)</f>
        <v>36.56</v>
      </c>
    </row>
    <row r="2518" spans="1:6" x14ac:dyDescent="0.25">
      <c r="A2518" s="4">
        <v>43638</v>
      </c>
      <c r="B2518">
        <f>'2012-2019 combined'!B2518*'2012-2019 sewage only'!$D2518/('2012-2019 sewage only'!$D2518+'2012-2019 sewage only'!$F2518)</f>
        <v>0</v>
      </c>
      <c r="C2518">
        <f>'2012-2019 combined'!C2518*'2012-2019 sewage only'!$D2518/('2012-2019 sewage only'!$D2518+'2012-2019 sewage only'!$F2518)</f>
        <v>0</v>
      </c>
      <c r="D2518">
        <f>IF('2012-2019 combined'!D2518&lt;30,'2012-2019 combined'!D2518,30)</f>
        <v>30</v>
      </c>
      <c r="E2518">
        <f>'2012-2019 combined'!E2518*'2012-2019 sewage only'!$D2518/('2012-2019 sewage only'!$D2518+'2012-2019 sewage only'!$F2518)</f>
        <v>0</v>
      </c>
      <c r="F2518">
        <f>IF('2012-2019 combined'!D2518&lt;30, 0, '2012-2019 combined'!D2518-30)</f>
        <v>39.819999999999993</v>
      </c>
    </row>
    <row r="2519" spans="1:6" x14ac:dyDescent="0.25">
      <c r="A2519" s="4">
        <v>43639</v>
      </c>
      <c r="B2519">
        <f>'2012-2019 combined'!B2519*'2012-2019 sewage only'!$D2519/('2012-2019 sewage only'!$D2519+'2012-2019 sewage only'!$F2519)</f>
        <v>0</v>
      </c>
      <c r="C2519">
        <f>'2012-2019 combined'!C2519*'2012-2019 sewage only'!$D2519/('2012-2019 sewage only'!$D2519+'2012-2019 sewage only'!$F2519)</f>
        <v>0</v>
      </c>
      <c r="D2519">
        <f>IF('2012-2019 combined'!D2519&lt;30,'2012-2019 combined'!D2519,30)</f>
        <v>30</v>
      </c>
      <c r="E2519">
        <f>'2012-2019 combined'!E2519*'2012-2019 sewage only'!$D2519/('2012-2019 sewage only'!$D2519+'2012-2019 sewage only'!$F2519)</f>
        <v>0</v>
      </c>
      <c r="F2519">
        <f>IF('2012-2019 combined'!D2519&lt;30, 0, '2012-2019 combined'!D2519-30)</f>
        <v>18.439999999999998</v>
      </c>
    </row>
    <row r="2520" spans="1:6" x14ac:dyDescent="0.25">
      <c r="A2520" s="4">
        <v>43640</v>
      </c>
      <c r="B2520">
        <f>'2012-2019 combined'!B2520*'2012-2019 sewage only'!$D2520/('2012-2019 sewage only'!$D2520+'2012-2019 sewage only'!$F2520)</f>
        <v>0</v>
      </c>
      <c r="C2520">
        <f>'2012-2019 combined'!C2520*'2012-2019 sewage only'!$D2520/('2012-2019 sewage only'!$D2520+'2012-2019 sewage only'!$F2520)</f>
        <v>0</v>
      </c>
      <c r="D2520">
        <f>IF('2012-2019 combined'!D2520&lt;30,'2012-2019 combined'!D2520,30)</f>
        <v>30</v>
      </c>
      <c r="E2520">
        <f>'2012-2019 combined'!E2520*'2012-2019 sewage only'!$D2520/('2012-2019 sewage only'!$D2520+'2012-2019 sewage only'!$F2520)</f>
        <v>0</v>
      </c>
      <c r="F2520">
        <f>IF('2012-2019 combined'!D2520&lt;30, 0, '2012-2019 combined'!D2520-30)</f>
        <v>15.75</v>
      </c>
    </row>
    <row r="2521" spans="1:6" x14ac:dyDescent="0.25">
      <c r="A2521" s="4">
        <v>43641</v>
      </c>
      <c r="B2521">
        <f>'2012-2019 combined'!B2521*'2012-2019 sewage only'!$D2521/('2012-2019 sewage only'!$D2521+'2012-2019 sewage only'!$F2521)</f>
        <v>5.3987571206628697</v>
      </c>
      <c r="C2521">
        <f>'2012-2019 combined'!C2521*'2012-2019 sewage only'!$D2521/('2012-2019 sewage only'!$D2521+'2012-2019 sewage only'!$F2521)</f>
        <v>0</v>
      </c>
      <c r="D2521">
        <f>IF('2012-2019 combined'!D2521&lt;30,'2012-2019 combined'!D2521,30)</f>
        <v>30</v>
      </c>
      <c r="E2521">
        <f>'2012-2019 combined'!E2521*'2012-2019 sewage only'!$D2521/('2012-2019 sewage only'!$D2521+'2012-2019 sewage only'!$F2521)</f>
        <v>12.118073537027447</v>
      </c>
      <c r="F2521">
        <f>IF('2012-2019 combined'!D2521&lt;30, 0, '2012-2019 combined'!D2521-30)</f>
        <v>8.6199999999999974</v>
      </c>
    </row>
    <row r="2522" spans="1:6" x14ac:dyDescent="0.25">
      <c r="A2522" s="4">
        <v>43642</v>
      </c>
      <c r="B2522">
        <f>'2012-2019 combined'!B2522*'2012-2019 sewage only'!$D2522/('2012-2019 sewage only'!$D2522+'2012-2019 sewage only'!$F2522)</f>
        <v>0</v>
      </c>
      <c r="C2522">
        <f>'2012-2019 combined'!C2522*'2012-2019 sewage only'!$D2522/('2012-2019 sewage only'!$D2522+'2012-2019 sewage only'!$F2522)</f>
        <v>0</v>
      </c>
      <c r="D2522">
        <f>IF('2012-2019 combined'!D2522&lt;30,'2012-2019 combined'!D2522,30)</f>
        <v>30</v>
      </c>
      <c r="E2522">
        <f>'2012-2019 combined'!E2522*'2012-2019 sewage only'!$D2522/('2012-2019 sewage only'!$D2522+'2012-2019 sewage only'!$F2522)</f>
        <v>0</v>
      </c>
      <c r="F2522">
        <f>IF('2012-2019 combined'!D2522&lt;30, 0, '2012-2019 combined'!D2522-30)</f>
        <v>4.68</v>
      </c>
    </row>
    <row r="2523" spans="1:6" x14ac:dyDescent="0.25">
      <c r="A2523" s="4">
        <v>43643</v>
      </c>
      <c r="B2523">
        <f>'2012-2019 combined'!B2523*'2012-2019 sewage only'!$D2523/('2012-2019 sewage only'!$D2523+'2012-2019 sewage only'!$F2523)</f>
        <v>6.2989972652689161</v>
      </c>
      <c r="C2523">
        <f>'2012-2019 combined'!C2523*'2012-2019 sewage only'!$D2523/('2012-2019 sewage only'!$D2523+'2012-2019 sewage only'!$F2523)</f>
        <v>0</v>
      </c>
      <c r="D2523">
        <f>IF('2012-2019 combined'!D2523&lt;30,'2012-2019 combined'!D2523,30)</f>
        <v>30</v>
      </c>
      <c r="E2523">
        <f>'2012-2019 combined'!E2523*'2012-2019 sewage only'!$D2523/('2012-2019 sewage only'!$D2523+'2012-2019 sewage only'!$F2523)</f>
        <v>0</v>
      </c>
      <c r="F2523">
        <f>IF('2012-2019 combined'!D2523&lt;30, 0, '2012-2019 combined'!D2523-30)</f>
        <v>2.9099999999999966</v>
      </c>
    </row>
    <row r="2524" spans="1:6" x14ac:dyDescent="0.25">
      <c r="A2524" s="4">
        <v>43644</v>
      </c>
      <c r="B2524">
        <f>'2012-2019 combined'!B2524*'2012-2019 sewage only'!$D2524/('2012-2019 sewage only'!$D2524+'2012-2019 sewage only'!$F2524)</f>
        <v>0</v>
      </c>
      <c r="C2524">
        <f>'2012-2019 combined'!C2524*'2012-2019 sewage only'!$D2524/('2012-2019 sewage only'!$D2524+'2012-2019 sewage only'!$F2524)</f>
        <v>0</v>
      </c>
      <c r="D2524">
        <f>IF('2012-2019 combined'!D2524&lt;30,'2012-2019 combined'!D2524,30)</f>
        <v>30</v>
      </c>
      <c r="E2524">
        <f>'2012-2019 combined'!E2524*'2012-2019 sewage only'!$D2524/('2012-2019 sewage only'!$D2524+'2012-2019 sewage only'!$F2524)</f>
        <v>0</v>
      </c>
      <c r="F2524">
        <f>IF('2012-2019 combined'!D2524&lt;30, 0, '2012-2019 combined'!D2524-30)</f>
        <v>2.5799999999999983</v>
      </c>
    </row>
    <row r="2525" spans="1:6" x14ac:dyDescent="0.25">
      <c r="A2525" s="4">
        <v>43645</v>
      </c>
      <c r="B2525">
        <f>'2012-2019 combined'!B2525*'2012-2019 sewage only'!$D2525/('2012-2019 sewage only'!$D2525+'2012-2019 sewage only'!$F2525)</f>
        <v>0</v>
      </c>
      <c r="C2525">
        <f>'2012-2019 combined'!C2525*'2012-2019 sewage only'!$D2525/('2012-2019 sewage only'!$D2525+'2012-2019 sewage only'!$F2525)</f>
        <v>0</v>
      </c>
      <c r="D2525">
        <f>IF('2012-2019 combined'!D2525&lt;30,'2012-2019 combined'!D2525,30)</f>
        <v>30</v>
      </c>
      <c r="E2525">
        <f>'2012-2019 combined'!E2525*'2012-2019 sewage only'!$D2525/('2012-2019 sewage only'!$D2525+'2012-2019 sewage only'!$F2525)</f>
        <v>0</v>
      </c>
      <c r="F2525">
        <f>IF('2012-2019 combined'!D2525&lt;30, 0, '2012-2019 combined'!D2525-30)</f>
        <v>0.39000000000000057</v>
      </c>
    </row>
    <row r="2526" spans="1:6" x14ac:dyDescent="0.25">
      <c r="A2526" s="4">
        <v>43646</v>
      </c>
      <c r="B2526">
        <f>'2012-2019 combined'!B2526*'2012-2019 sewage only'!$D2526/('2012-2019 sewage only'!$D2526+'2012-2019 sewage only'!$F2526)</f>
        <v>0</v>
      </c>
      <c r="C2526">
        <f>'2012-2019 combined'!C2526*'2012-2019 sewage only'!$D2526/('2012-2019 sewage only'!$D2526+'2012-2019 sewage only'!$F2526)</f>
        <v>0</v>
      </c>
      <c r="D2526">
        <f>IF('2012-2019 combined'!D2526&lt;30,'2012-2019 combined'!D2526,30)</f>
        <v>30</v>
      </c>
      <c r="E2526">
        <f>'2012-2019 combined'!E2526*'2012-2019 sewage only'!$D2526/('2012-2019 sewage only'!$D2526+'2012-2019 sewage only'!$F2526)</f>
        <v>0</v>
      </c>
      <c r="F2526">
        <f>IF('2012-2019 combined'!D2526&lt;30, 0, '2012-2019 combined'!D2526-30)</f>
        <v>3.5</v>
      </c>
    </row>
    <row r="2527" spans="1:6" x14ac:dyDescent="0.25">
      <c r="A2527" s="4">
        <v>43647</v>
      </c>
      <c r="B2527">
        <f>'2012-2019 combined'!B2527*'2012-2019 sewage only'!$D2527/('2012-2019 sewage only'!$D2527+'2012-2019 sewage only'!$F2527)</f>
        <v>0</v>
      </c>
      <c r="C2527">
        <f>'2012-2019 combined'!C2527*'2012-2019 sewage only'!$D2527/('2012-2019 sewage only'!$D2527+'2012-2019 sewage only'!$F2527)</f>
        <v>0</v>
      </c>
      <c r="D2527">
        <f>IF('2012-2019 combined'!D2527&lt;30,'2012-2019 combined'!D2527,30)</f>
        <v>30</v>
      </c>
      <c r="E2527">
        <f>'2012-2019 combined'!E2527*'2012-2019 sewage only'!$D2527/('2012-2019 sewage only'!$D2527+'2012-2019 sewage only'!$F2527)</f>
        <v>0</v>
      </c>
      <c r="F2527">
        <f>IF('2012-2019 combined'!D2527&lt;30, 0, '2012-2019 combined'!D2527-30)</f>
        <v>1.2399999999999984</v>
      </c>
    </row>
    <row r="2528" spans="1:6" x14ac:dyDescent="0.25">
      <c r="A2528" s="4">
        <v>43648</v>
      </c>
      <c r="B2528">
        <f>'2012-2019 combined'!B2528*'2012-2019 sewage only'!$D2528/('2012-2019 sewage only'!$D2528+'2012-2019 sewage only'!$F2528)</f>
        <v>6.6052376333656637</v>
      </c>
      <c r="C2528">
        <f>'2012-2019 combined'!C2528*'2012-2019 sewage only'!$D2528/('2012-2019 sewage only'!$D2528+'2012-2019 sewage only'!$F2528)</f>
        <v>15.809893307468478</v>
      </c>
      <c r="D2528">
        <f>IF('2012-2019 combined'!D2528&lt;30,'2012-2019 combined'!D2528,30)</f>
        <v>30</v>
      </c>
      <c r="E2528">
        <f>'2012-2019 combined'!E2528*'2012-2019 sewage only'!$D2528/('2012-2019 sewage only'!$D2528+'2012-2019 sewage only'!$F2528)</f>
        <v>18.622696411251212</v>
      </c>
      <c r="F2528">
        <f>IF('2012-2019 combined'!D2528&lt;30, 0, '2012-2019 combined'!D2528-30)</f>
        <v>0.92999999999999972</v>
      </c>
    </row>
    <row r="2529" spans="1:6" x14ac:dyDescent="0.25">
      <c r="A2529" s="4">
        <v>43649</v>
      </c>
      <c r="B2529">
        <f>'2012-2019 combined'!B2529*'2012-2019 sewage only'!$D2529/('2012-2019 sewage only'!$D2529+'2012-2019 sewage only'!$F2529)</f>
        <v>0</v>
      </c>
      <c r="C2529">
        <f>'2012-2019 combined'!C2529*'2012-2019 sewage only'!$D2529/('2012-2019 sewage only'!$D2529+'2012-2019 sewage only'!$F2529)</f>
        <v>0</v>
      </c>
      <c r="D2529">
        <f>IF('2012-2019 combined'!D2529&lt;30,'2012-2019 combined'!D2529,30)</f>
        <v>30</v>
      </c>
      <c r="E2529">
        <f>'2012-2019 combined'!E2529*'2012-2019 sewage only'!$D2529/('2012-2019 sewage only'!$D2529+'2012-2019 sewage only'!$F2529)</f>
        <v>0</v>
      </c>
      <c r="F2529">
        <f>IF('2012-2019 combined'!D2529&lt;30, 0, '2012-2019 combined'!D2529-30)</f>
        <v>3.25</v>
      </c>
    </row>
    <row r="2530" spans="1:6" x14ac:dyDescent="0.25">
      <c r="A2530" s="4">
        <v>43650</v>
      </c>
      <c r="B2530">
        <f>'2012-2019 combined'!B2530*'2012-2019 sewage only'!$D2530/('2012-2019 sewage only'!$D2530+'2012-2019 sewage only'!$F2530)</f>
        <v>8.1630648330058939</v>
      </c>
      <c r="C2530">
        <f>'2012-2019 combined'!C2530*'2012-2019 sewage only'!$D2530/('2012-2019 sewage only'!$D2530+'2012-2019 sewage only'!$F2530)</f>
        <v>0</v>
      </c>
      <c r="D2530">
        <f>IF('2012-2019 combined'!D2530&lt;30,'2012-2019 combined'!D2530,30)</f>
        <v>30</v>
      </c>
      <c r="E2530">
        <f>'2012-2019 combined'!E2530*'2012-2019 sewage only'!$D2530/('2012-2019 sewage only'!$D2530+'2012-2019 sewage only'!$F2530)</f>
        <v>0</v>
      </c>
      <c r="F2530">
        <f>IF('2012-2019 combined'!D2530&lt;30, 0, '2012-2019 combined'!D2530-30)</f>
        <v>0.53999999999999915</v>
      </c>
    </row>
    <row r="2531" spans="1:6" x14ac:dyDescent="0.25">
      <c r="A2531" s="4">
        <v>43651</v>
      </c>
      <c r="B2531">
        <f>'2012-2019 combined'!B2531*'2012-2019 sewage only'!$D2531/('2012-2019 sewage only'!$D2531+'2012-2019 sewage only'!$F2531)</f>
        <v>0</v>
      </c>
      <c r="C2531">
        <f>'2012-2019 combined'!C2531*'2012-2019 sewage only'!$D2531/('2012-2019 sewage only'!$D2531+'2012-2019 sewage only'!$F2531)</f>
        <v>0</v>
      </c>
      <c r="D2531">
        <f>IF('2012-2019 combined'!D2531&lt;30,'2012-2019 combined'!D2531,30)</f>
        <v>30</v>
      </c>
      <c r="E2531">
        <f>'2012-2019 combined'!E2531*'2012-2019 sewage only'!$D2531/('2012-2019 sewage only'!$D2531+'2012-2019 sewage only'!$F2531)</f>
        <v>0</v>
      </c>
      <c r="F2531">
        <f>IF('2012-2019 combined'!D2531&lt;30, 0, '2012-2019 combined'!D2531-30)</f>
        <v>5.5399999999999991</v>
      </c>
    </row>
    <row r="2532" spans="1:6" x14ac:dyDescent="0.25">
      <c r="A2532" s="4">
        <v>43652</v>
      </c>
      <c r="B2532">
        <f>'2012-2019 combined'!B2532*'2012-2019 sewage only'!$D2532/('2012-2019 sewage only'!$D2532+'2012-2019 sewage only'!$F2532)</f>
        <v>0</v>
      </c>
      <c r="C2532">
        <f>'2012-2019 combined'!C2532*'2012-2019 sewage only'!$D2532/('2012-2019 sewage only'!$D2532+'2012-2019 sewage only'!$F2532)</f>
        <v>0</v>
      </c>
      <c r="D2532">
        <f>IF('2012-2019 combined'!D2532&lt;30,'2012-2019 combined'!D2532,30)</f>
        <v>30</v>
      </c>
      <c r="E2532">
        <f>'2012-2019 combined'!E2532*'2012-2019 sewage only'!$D2532/('2012-2019 sewage only'!$D2532+'2012-2019 sewage only'!$F2532)</f>
        <v>0</v>
      </c>
      <c r="F2532">
        <f>IF('2012-2019 combined'!D2532&lt;30, 0, '2012-2019 combined'!D2532-30)</f>
        <v>0.67999999999999972</v>
      </c>
    </row>
    <row r="2533" spans="1:6" x14ac:dyDescent="0.25">
      <c r="A2533" s="4">
        <v>43653</v>
      </c>
      <c r="B2533">
        <f>'2012-2019 combined'!B2533*'2012-2019 sewage only'!$D2533/('2012-2019 sewage only'!$D2533+'2012-2019 sewage only'!$F2533)</f>
        <v>0</v>
      </c>
      <c r="C2533">
        <f>'2012-2019 combined'!C2533*'2012-2019 sewage only'!$D2533/('2012-2019 sewage only'!$D2533+'2012-2019 sewage only'!$F2533)</f>
        <v>0</v>
      </c>
      <c r="D2533">
        <f>IF('2012-2019 combined'!D2533&lt;30,'2012-2019 combined'!D2533,30)</f>
        <v>28.34</v>
      </c>
      <c r="E2533">
        <f>'2012-2019 combined'!E2533*'2012-2019 sewage only'!$D2533/('2012-2019 sewage only'!$D2533+'2012-2019 sewage only'!$F2533)</f>
        <v>0</v>
      </c>
      <c r="F2533">
        <f>IF('2012-2019 combined'!D2533&lt;30, 0, '2012-2019 combined'!D2533-30)</f>
        <v>0</v>
      </c>
    </row>
    <row r="2534" spans="1:6" x14ac:dyDescent="0.25">
      <c r="A2534" s="4">
        <v>43654</v>
      </c>
      <c r="B2534">
        <f>'2012-2019 combined'!B2534*'2012-2019 sewage only'!$D2534/('2012-2019 sewage only'!$D2534+'2012-2019 sewage only'!$F2534)</f>
        <v>0</v>
      </c>
      <c r="C2534">
        <f>'2012-2019 combined'!C2534*'2012-2019 sewage only'!$D2534/('2012-2019 sewage only'!$D2534+'2012-2019 sewage only'!$F2534)</f>
        <v>0</v>
      </c>
      <c r="D2534">
        <f>IF('2012-2019 combined'!D2534&lt;30,'2012-2019 combined'!D2534,30)</f>
        <v>29.38</v>
      </c>
      <c r="E2534">
        <f>'2012-2019 combined'!E2534*'2012-2019 sewage only'!$D2534/('2012-2019 sewage only'!$D2534+'2012-2019 sewage only'!$F2534)</f>
        <v>0</v>
      </c>
      <c r="F2534">
        <f>IF('2012-2019 combined'!D2534&lt;30, 0, '2012-2019 combined'!D2534-30)</f>
        <v>0</v>
      </c>
    </row>
    <row r="2535" spans="1:6" x14ac:dyDescent="0.25">
      <c r="A2535" s="4">
        <v>43655</v>
      </c>
      <c r="B2535">
        <f>'2012-2019 combined'!B2535*'2012-2019 sewage only'!$D2535/('2012-2019 sewage only'!$D2535+'2012-2019 sewage only'!$F2535)</f>
        <v>7.02</v>
      </c>
      <c r="C2535">
        <f>'2012-2019 combined'!C2535*'2012-2019 sewage only'!$D2535/('2012-2019 sewage only'!$D2535+'2012-2019 sewage only'!$F2535)</f>
        <v>3.18</v>
      </c>
      <c r="D2535">
        <f>IF('2012-2019 combined'!D2535&lt;30,'2012-2019 combined'!D2535,30)</f>
        <v>29.81</v>
      </c>
      <c r="E2535">
        <f>'2012-2019 combined'!E2535*'2012-2019 sewage only'!$D2535/('2012-2019 sewage only'!$D2535+'2012-2019 sewage only'!$F2535)</f>
        <v>20.100000000000001</v>
      </c>
      <c r="F2535">
        <f>IF('2012-2019 combined'!D2535&lt;30, 0, '2012-2019 combined'!D2535-30)</f>
        <v>0</v>
      </c>
    </row>
    <row r="2536" spans="1:6" x14ac:dyDescent="0.25">
      <c r="A2536" s="4">
        <v>43656</v>
      </c>
      <c r="B2536">
        <f>'2012-2019 combined'!B2536*'2012-2019 sewage only'!$D2536/('2012-2019 sewage only'!$D2536+'2012-2019 sewage only'!$F2536)</f>
        <v>0</v>
      </c>
      <c r="C2536">
        <f>'2012-2019 combined'!C2536*'2012-2019 sewage only'!$D2536/('2012-2019 sewage only'!$D2536+'2012-2019 sewage only'!$F2536)</f>
        <v>0</v>
      </c>
      <c r="D2536">
        <f>IF('2012-2019 combined'!D2536&lt;30,'2012-2019 combined'!D2536,30)</f>
        <v>29.18</v>
      </c>
      <c r="E2536">
        <f>'2012-2019 combined'!E2536*'2012-2019 sewage only'!$D2536/('2012-2019 sewage only'!$D2536+'2012-2019 sewage only'!$F2536)</f>
        <v>0</v>
      </c>
      <c r="F2536">
        <f>IF('2012-2019 combined'!D2536&lt;30, 0, '2012-2019 combined'!D2536-30)</f>
        <v>0</v>
      </c>
    </row>
    <row r="2537" spans="1:6" x14ac:dyDescent="0.25">
      <c r="A2537" s="4">
        <v>43657</v>
      </c>
      <c r="B2537">
        <f>'2012-2019 combined'!B2537*'2012-2019 sewage only'!$D2537/('2012-2019 sewage only'!$D2537+'2012-2019 sewage only'!$F2537)</f>
        <v>8.4499999999999993</v>
      </c>
      <c r="C2537">
        <f>'2012-2019 combined'!C2537*'2012-2019 sewage only'!$D2537/('2012-2019 sewage only'!$D2537+'2012-2019 sewage only'!$F2537)</f>
        <v>0</v>
      </c>
      <c r="D2537">
        <f>IF('2012-2019 combined'!D2537&lt;30,'2012-2019 combined'!D2537,30)</f>
        <v>27.53</v>
      </c>
      <c r="E2537">
        <f>'2012-2019 combined'!E2537*'2012-2019 sewage only'!$D2537/('2012-2019 sewage only'!$D2537+'2012-2019 sewage only'!$F2537)</f>
        <v>0</v>
      </c>
      <c r="F2537">
        <f>IF('2012-2019 combined'!D2537&lt;30, 0, '2012-2019 combined'!D2537-30)</f>
        <v>0</v>
      </c>
    </row>
    <row r="2538" spans="1:6" x14ac:dyDescent="0.25">
      <c r="A2538" s="4">
        <v>43658</v>
      </c>
      <c r="B2538">
        <f>'2012-2019 combined'!B2538*'2012-2019 sewage only'!$D2538/('2012-2019 sewage only'!$D2538+'2012-2019 sewage only'!$F2538)</f>
        <v>0</v>
      </c>
      <c r="C2538">
        <f>'2012-2019 combined'!C2538*'2012-2019 sewage only'!$D2538/('2012-2019 sewage only'!$D2538+'2012-2019 sewage only'!$F2538)</f>
        <v>0</v>
      </c>
      <c r="D2538">
        <f>IF('2012-2019 combined'!D2538&lt;30,'2012-2019 combined'!D2538,30)</f>
        <v>27.31</v>
      </c>
      <c r="E2538">
        <f>'2012-2019 combined'!E2538*'2012-2019 sewage only'!$D2538/('2012-2019 sewage only'!$D2538+'2012-2019 sewage only'!$F2538)</f>
        <v>0</v>
      </c>
      <c r="F2538">
        <f>IF('2012-2019 combined'!D2538&lt;30, 0, '2012-2019 combined'!D2538-30)</f>
        <v>0</v>
      </c>
    </row>
    <row r="2539" spans="1:6" x14ac:dyDescent="0.25">
      <c r="A2539" s="4">
        <v>43659</v>
      </c>
      <c r="B2539">
        <f>'2012-2019 combined'!B2539*'2012-2019 sewage only'!$D2539/('2012-2019 sewage only'!$D2539+'2012-2019 sewage only'!$F2539)</f>
        <v>0</v>
      </c>
      <c r="C2539">
        <f>'2012-2019 combined'!C2539*'2012-2019 sewage only'!$D2539/('2012-2019 sewage only'!$D2539+'2012-2019 sewage only'!$F2539)</f>
        <v>0</v>
      </c>
      <c r="D2539">
        <f>IF('2012-2019 combined'!D2539&lt;30,'2012-2019 combined'!D2539,30)</f>
        <v>27.16</v>
      </c>
      <c r="E2539">
        <f>'2012-2019 combined'!E2539*'2012-2019 sewage only'!$D2539/('2012-2019 sewage only'!$D2539+'2012-2019 sewage only'!$F2539)</f>
        <v>0</v>
      </c>
      <c r="F2539">
        <f>IF('2012-2019 combined'!D2539&lt;30, 0, '2012-2019 combined'!D2539-30)</f>
        <v>0</v>
      </c>
    </row>
    <row r="2540" spans="1:6" x14ac:dyDescent="0.25">
      <c r="A2540" s="4">
        <v>43660</v>
      </c>
      <c r="B2540">
        <f>'2012-2019 combined'!B2540*'2012-2019 sewage only'!$D2540/('2012-2019 sewage only'!$D2540+'2012-2019 sewage only'!$F2540)</f>
        <v>0</v>
      </c>
      <c r="C2540">
        <f>'2012-2019 combined'!C2540*'2012-2019 sewage only'!$D2540/('2012-2019 sewage only'!$D2540+'2012-2019 sewage only'!$F2540)</f>
        <v>0</v>
      </c>
      <c r="D2540">
        <f>IF('2012-2019 combined'!D2540&lt;30,'2012-2019 combined'!D2540,30)</f>
        <v>28.33</v>
      </c>
      <c r="E2540">
        <f>'2012-2019 combined'!E2540*'2012-2019 sewage only'!$D2540/('2012-2019 sewage only'!$D2540+'2012-2019 sewage only'!$F2540)</f>
        <v>0</v>
      </c>
      <c r="F2540">
        <f>IF('2012-2019 combined'!D2540&lt;30, 0, '2012-2019 combined'!D2540-30)</f>
        <v>0</v>
      </c>
    </row>
    <row r="2541" spans="1:6" x14ac:dyDescent="0.25">
      <c r="A2541" s="4">
        <v>43661</v>
      </c>
      <c r="B2541">
        <f>'2012-2019 combined'!B2541*'2012-2019 sewage only'!$D2541/('2012-2019 sewage only'!$D2541+'2012-2019 sewage only'!$F2541)</f>
        <v>0</v>
      </c>
      <c r="C2541">
        <f>'2012-2019 combined'!C2541*'2012-2019 sewage only'!$D2541/('2012-2019 sewage only'!$D2541+'2012-2019 sewage only'!$F2541)</f>
        <v>0</v>
      </c>
      <c r="D2541">
        <f>IF('2012-2019 combined'!D2541&lt;30,'2012-2019 combined'!D2541,30)</f>
        <v>27.44</v>
      </c>
      <c r="E2541">
        <f>'2012-2019 combined'!E2541*'2012-2019 sewage only'!$D2541/('2012-2019 sewage only'!$D2541+'2012-2019 sewage only'!$F2541)</f>
        <v>0</v>
      </c>
      <c r="F2541">
        <f>IF('2012-2019 combined'!D2541&lt;30, 0, '2012-2019 combined'!D2541-30)</f>
        <v>0</v>
      </c>
    </row>
    <row r="2542" spans="1:6" x14ac:dyDescent="0.25">
      <c r="A2542" s="4">
        <v>43662</v>
      </c>
      <c r="B2542">
        <f>'2012-2019 combined'!B2542*'2012-2019 sewage only'!$D2542/('2012-2019 sewage only'!$D2542+'2012-2019 sewage only'!$F2542)</f>
        <v>7.5723763570566947</v>
      </c>
      <c r="C2542">
        <f>'2012-2019 combined'!C2542*'2012-2019 sewage only'!$D2542/('2012-2019 sewage only'!$D2542+'2012-2019 sewage only'!$F2542)</f>
        <v>0.93184559710494586</v>
      </c>
      <c r="D2542">
        <f>IF('2012-2019 combined'!D2542&lt;30,'2012-2019 combined'!D2542,30)</f>
        <v>30</v>
      </c>
      <c r="E2542">
        <f>'2012-2019 combined'!E2542*'2012-2019 sewage only'!$D2542/('2012-2019 sewage only'!$D2542+'2012-2019 sewage only'!$F2542)</f>
        <v>18.094089264173704</v>
      </c>
      <c r="F2542">
        <f>IF('2012-2019 combined'!D2542&lt;30, 0, '2012-2019 combined'!D2542-30)</f>
        <v>3.1599999999999966</v>
      </c>
    </row>
    <row r="2543" spans="1:6" x14ac:dyDescent="0.25">
      <c r="A2543" s="4">
        <v>43663</v>
      </c>
      <c r="B2543">
        <f>'2012-2019 combined'!B2543*'2012-2019 sewage only'!$D2543/('2012-2019 sewage only'!$D2543+'2012-2019 sewage only'!$F2543)</f>
        <v>0</v>
      </c>
      <c r="C2543">
        <f>'2012-2019 combined'!C2543*'2012-2019 sewage only'!$D2543/('2012-2019 sewage only'!$D2543+'2012-2019 sewage only'!$F2543)</f>
        <v>0</v>
      </c>
      <c r="D2543">
        <f>IF('2012-2019 combined'!D2543&lt;30,'2012-2019 combined'!D2543,30)</f>
        <v>27.82</v>
      </c>
      <c r="E2543">
        <f>'2012-2019 combined'!E2543*'2012-2019 sewage only'!$D2543/('2012-2019 sewage only'!$D2543+'2012-2019 sewage only'!$F2543)</f>
        <v>0</v>
      </c>
      <c r="F2543">
        <f>IF('2012-2019 combined'!D2543&lt;30, 0, '2012-2019 combined'!D2543-30)</f>
        <v>0</v>
      </c>
    </row>
    <row r="2544" spans="1:6" x14ac:dyDescent="0.25">
      <c r="A2544" s="4">
        <v>43664</v>
      </c>
      <c r="B2544">
        <f>'2012-2019 combined'!B2544*'2012-2019 sewage only'!$D2544/('2012-2019 sewage only'!$D2544+'2012-2019 sewage only'!$F2544)</f>
        <v>8.5399999999999991</v>
      </c>
      <c r="C2544">
        <f>'2012-2019 combined'!C2544*'2012-2019 sewage only'!$D2544/('2012-2019 sewage only'!$D2544+'2012-2019 sewage only'!$F2544)</f>
        <v>0</v>
      </c>
      <c r="D2544">
        <f>IF('2012-2019 combined'!D2544&lt;30,'2012-2019 combined'!D2544,30)</f>
        <v>28.55</v>
      </c>
      <c r="E2544">
        <f>'2012-2019 combined'!E2544*'2012-2019 sewage only'!$D2544/('2012-2019 sewage only'!$D2544+'2012-2019 sewage only'!$F2544)</f>
        <v>0</v>
      </c>
      <c r="F2544">
        <f>IF('2012-2019 combined'!D2544&lt;30, 0, '2012-2019 combined'!D2544-30)</f>
        <v>0</v>
      </c>
    </row>
    <row r="2545" spans="1:6" x14ac:dyDescent="0.25">
      <c r="A2545" s="4">
        <v>43665</v>
      </c>
      <c r="B2545">
        <f>'2012-2019 combined'!B2545*'2012-2019 sewage only'!$D2545/('2012-2019 sewage only'!$D2545+'2012-2019 sewage only'!$F2545)</f>
        <v>0</v>
      </c>
      <c r="C2545">
        <f>'2012-2019 combined'!C2545*'2012-2019 sewage only'!$D2545/('2012-2019 sewage only'!$D2545+'2012-2019 sewage only'!$F2545)</f>
        <v>0</v>
      </c>
      <c r="D2545">
        <f>IF('2012-2019 combined'!D2545&lt;30,'2012-2019 combined'!D2545,30)</f>
        <v>27.93</v>
      </c>
      <c r="E2545">
        <f>'2012-2019 combined'!E2545*'2012-2019 sewage only'!$D2545/('2012-2019 sewage only'!$D2545+'2012-2019 sewage only'!$F2545)</f>
        <v>0</v>
      </c>
      <c r="F2545">
        <f>IF('2012-2019 combined'!D2545&lt;30, 0, '2012-2019 combined'!D2545-30)</f>
        <v>0</v>
      </c>
    </row>
    <row r="2546" spans="1:6" x14ac:dyDescent="0.25">
      <c r="A2546" s="4">
        <v>43666</v>
      </c>
      <c r="B2546">
        <f>'2012-2019 combined'!B2546*'2012-2019 sewage only'!$D2546/('2012-2019 sewage only'!$D2546+'2012-2019 sewage only'!$F2546)</f>
        <v>0</v>
      </c>
      <c r="C2546">
        <f>'2012-2019 combined'!C2546*'2012-2019 sewage only'!$D2546/('2012-2019 sewage only'!$D2546+'2012-2019 sewage only'!$F2546)</f>
        <v>0</v>
      </c>
      <c r="D2546">
        <f>IF('2012-2019 combined'!D2546&lt;30,'2012-2019 combined'!D2546,30)</f>
        <v>27.4</v>
      </c>
      <c r="E2546">
        <f>'2012-2019 combined'!E2546*'2012-2019 sewage only'!$D2546/('2012-2019 sewage only'!$D2546+'2012-2019 sewage only'!$F2546)</f>
        <v>0</v>
      </c>
      <c r="F2546">
        <f>IF('2012-2019 combined'!D2546&lt;30, 0, '2012-2019 combined'!D2546-30)</f>
        <v>0</v>
      </c>
    </row>
    <row r="2547" spans="1:6" x14ac:dyDescent="0.25">
      <c r="A2547" s="4">
        <v>43667</v>
      </c>
      <c r="B2547">
        <f>'2012-2019 combined'!B2547*'2012-2019 sewage only'!$D2547/('2012-2019 sewage only'!$D2547+'2012-2019 sewage only'!$F2547)</f>
        <v>0</v>
      </c>
      <c r="C2547">
        <f>'2012-2019 combined'!C2547*'2012-2019 sewage only'!$D2547/('2012-2019 sewage only'!$D2547+'2012-2019 sewage only'!$F2547)</f>
        <v>0</v>
      </c>
      <c r="D2547">
        <f>IF('2012-2019 combined'!D2547&lt;30,'2012-2019 combined'!D2547,30)</f>
        <v>26.85</v>
      </c>
      <c r="E2547">
        <f>'2012-2019 combined'!E2547*'2012-2019 sewage only'!$D2547/('2012-2019 sewage only'!$D2547+'2012-2019 sewage only'!$F2547)</f>
        <v>0</v>
      </c>
      <c r="F2547">
        <f>IF('2012-2019 combined'!D2547&lt;30, 0, '2012-2019 combined'!D2547-30)</f>
        <v>0</v>
      </c>
    </row>
    <row r="2548" spans="1:6" x14ac:dyDescent="0.25">
      <c r="A2548" s="4">
        <v>43668</v>
      </c>
      <c r="B2548">
        <f>'2012-2019 combined'!B2548*'2012-2019 sewage only'!$D2548/('2012-2019 sewage only'!$D2548+'2012-2019 sewage only'!$F2548)</f>
        <v>0</v>
      </c>
      <c r="C2548">
        <f>'2012-2019 combined'!C2548*'2012-2019 sewage only'!$D2548/('2012-2019 sewage only'!$D2548+'2012-2019 sewage only'!$F2548)</f>
        <v>0</v>
      </c>
      <c r="D2548">
        <f>IF('2012-2019 combined'!D2548&lt;30,'2012-2019 combined'!D2548,30)</f>
        <v>25.23</v>
      </c>
      <c r="E2548">
        <f>'2012-2019 combined'!E2548*'2012-2019 sewage only'!$D2548/('2012-2019 sewage only'!$D2548+'2012-2019 sewage only'!$F2548)</f>
        <v>0</v>
      </c>
      <c r="F2548">
        <f>IF('2012-2019 combined'!D2548&lt;30, 0, '2012-2019 combined'!D2548-30)</f>
        <v>0</v>
      </c>
    </row>
    <row r="2549" spans="1:6" x14ac:dyDescent="0.25">
      <c r="A2549" s="4">
        <v>43669</v>
      </c>
      <c r="B2549">
        <f>'2012-2019 combined'!B2549*'2012-2019 sewage only'!$D2549/('2012-2019 sewage only'!$D2549+'2012-2019 sewage only'!$F2549)</f>
        <v>10.499999999999998</v>
      </c>
      <c r="C2549">
        <f>'2012-2019 combined'!C2549*'2012-2019 sewage only'!$D2549/('2012-2019 sewage only'!$D2549+'2012-2019 sewage only'!$F2549)</f>
        <v>0.98799999999999999</v>
      </c>
      <c r="D2549">
        <f>IF('2012-2019 combined'!D2549&lt;30,'2012-2019 combined'!D2549,30)</f>
        <v>24.71</v>
      </c>
      <c r="E2549">
        <f>'2012-2019 combined'!E2549*'2012-2019 sewage only'!$D2549/('2012-2019 sewage only'!$D2549+'2012-2019 sewage only'!$F2549)</f>
        <v>23.200000000000003</v>
      </c>
      <c r="F2549">
        <f>IF('2012-2019 combined'!D2549&lt;30, 0, '2012-2019 combined'!D2549-30)</f>
        <v>0</v>
      </c>
    </row>
    <row r="2550" spans="1:6" x14ac:dyDescent="0.25">
      <c r="A2550" s="4">
        <v>43670</v>
      </c>
      <c r="B2550">
        <f>'2012-2019 combined'!B2550*'2012-2019 sewage only'!$D2550/('2012-2019 sewage only'!$D2550+'2012-2019 sewage only'!$F2550)</f>
        <v>0</v>
      </c>
      <c r="C2550">
        <f>'2012-2019 combined'!C2550*'2012-2019 sewage only'!$D2550/('2012-2019 sewage only'!$D2550+'2012-2019 sewage only'!$F2550)</f>
        <v>0</v>
      </c>
      <c r="D2550">
        <f>IF('2012-2019 combined'!D2550&lt;30,'2012-2019 combined'!D2550,30)</f>
        <v>24.17</v>
      </c>
      <c r="E2550">
        <f>'2012-2019 combined'!E2550*'2012-2019 sewage only'!$D2550/('2012-2019 sewage only'!$D2550+'2012-2019 sewage only'!$F2550)</f>
        <v>0</v>
      </c>
      <c r="F2550">
        <f>IF('2012-2019 combined'!D2550&lt;30, 0, '2012-2019 combined'!D2550-30)</f>
        <v>0</v>
      </c>
    </row>
    <row r="2551" spans="1:6" x14ac:dyDescent="0.25">
      <c r="A2551" s="4">
        <v>43671</v>
      </c>
      <c r="B2551">
        <f>'2012-2019 combined'!B2551*'2012-2019 sewage only'!$D2551/('2012-2019 sewage only'!$D2551+'2012-2019 sewage only'!$F2551)</f>
        <v>10.4</v>
      </c>
      <c r="C2551">
        <f>'2012-2019 combined'!C2551*'2012-2019 sewage only'!$D2551/('2012-2019 sewage only'!$D2551+'2012-2019 sewage only'!$F2551)</f>
        <v>0</v>
      </c>
      <c r="D2551">
        <f>IF('2012-2019 combined'!D2551&lt;30,'2012-2019 combined'!D2551,30)</f>
        <v>24.76</v>
      </c>
      <c r="E2551">
        <f>'2012-2019 combined'!E2551*'2012-2019 sewage only'!$D2551/('2012-2019 sewage only'!$D2551+'2012-2019 sewage only'!$F2551)</f>
        <v>0</v>
      </c>
      <c r="F2551">
        <f>IF('2012-2019 combined'!D2551&lt;30, 0, '2012-2019 combined'!D2551-30)</f>
        <v>0</v>
      </c>
    </row>
    <row r="2552" spans="1:6" x14ac:dyDescent="0.25">
      <c r="A2552" s="4">
        <v>43672</v>
      </c>
      <c r="B2552">
        <f>'2012-2019 combined'!B2552*'2012-2019 sewage only'!$D2552/('2012-2019 sewage only'!$D2552+'2012-2019 sewage only'!$F2552)</f>
        <v>0</v>
      </c>
      <c r="C2552">
        <f>'2012-2019 combined'!C2552*'2012-2019 sewage only'!$D2552/('2012-2019 sewage only'!$D2552+'2012-2019 sewage only'!$F2552)</f>
        <v>0</v>
      </c>
      <c r="D2552">
        <f>IF('2012-2019 combined'!D2552&lt;30,'2012-2019 combined'!D2552,30)</f>
        <v>25.08</v>
      </c>
      <c r="E2552">
        <f>'2012-2019 combined'!E2552*'2012-2019 sewage only'!$D2552/('2012-2019 sewage only'!$D2552+'2012-2019 sewage only'!$F2552)</f>
        <v>0</v>
      </c>
      <c r="F2552">
        <f>IF('2012-2019 combined'!D2552&lt;30, 0, '2012-2019 combined'!D2552-30)</f>
        <v>0</v>
      </c>
    </row>
    <row r="2553" spans="1:6" x14ac:dyDescent="0.25">
      <c r="A2553" s="4">
        <v>43673</v>
      </c>
      <c r="B2553">
        <f>'2012-2019 combined'!B2553*'2012-2019 sewage only'!$D2553/('2012-2019 sewage only'!$D2553+'2012-2019 sewage only'!$F2553)</f>
        <v>0</v>
      </c>
      <c r="C2553">
        <f>'2012-2019 combined'!C2553*'2012-2019 sewage only'!$D2553/('2012-2019 sewage only'!$D2553+'2012-2019 sewage only'!$F2553)</f>
        <v>0</v>
      </c>
      <c r="D2553">
        <f>IF('2012-2019 combined'!D2553&lt;30,'2012-2019 combined'!D2553,30)</f>
        <v>24.32</v>
      </c>
      <c r="E2553">
        <f>'2012-2019 combined'!E2553*'2012-2019 sewage only'!$D2553/('2012-2019 sewage only'!$D2553+'2012-2019 sewage only'!$F2553)</f>
        <v>0</v>
      </c>
      <c r="F2553">
        <f>IF('2012-2019 combined'!D2553&lt;30, 0, '2012-2019 combined'!D2553-30)</f>
        <v>0</v>
      </c>
    </row>
    <row r="2554" spans="1:6" x14ac:dyDescent="0.25">
      <c r="A2554" s="4">
        <v>43674</v>
      </c>
      <c r="B2554">
        <f>'2012-2019 combined'!B2554*'2012-2019 sewage only'!$D2554/('2012-2019 sewage only'!$D2554+'2012-2019 sewage only'!$F2554)</f>
        <v>0</v>
      </c>
      <c r="C2554">
        <f>'2012-2019 combined'!C2554*'2012-2019 sewage only'!$D2554/('2012-2019 sewage only'!$D2554+'2012-2019 sewage only'!$F2554)</f>
        <v>0</v>
      </c>
      <c r="D2554">
        <f>IF('2012-2019 combined'!D2554&lt;30,'2012-2019 combined'!D2554,30)</f>
        <v>24.26</v>
      </c>
      <c r="E2554">
        <f>'2012-2019 combined'!E2554*'2012-2019 sewage only'!$D2554/('2012-2019 sewage only'!$D2554+'2012-2019 sewage only'!$F2554)</f>
        <v>0</v>
      </c>
      <c r="F2554">
        <f>IF('2012-2019 combined'!D2554&lt;30, 0, '2012-2019 combined'!D2554-30)</f>
        <v>0</v>
      </c>
    </row>
    <row r="2555" spans="1:6" x14ac:dyDescent="0.25">
      <c r="A2555" s="4">
        <v>43675</v>
      </c>
      <c r="B2555">
        <f>'2012-2019 combined'!B2555*'2012-2019 sewage only'!$D2555/('2012-2019 sewage only'!$D2555+'2012-2019 sewage only'!$F2555)</f>
        <v>0</v>
      </c>
      <c r="C2555">
        <f>'2012-2019 combined'!C2555*'2012-2019 sewage only'!$D2555/('2012-2019 sewage only'!$D2555+'2012-2019 sewage only'!$F2555)</f>
        <v>0</v>
      </c>
      <c r="D2555">
        <f>IF('2012-2019 combined'!D2555&lt;30,'2012-2019 combined'!D2555,30)</f>
        <v>26.05</v>
      </c>
      <c r="E2555">
        <f>'2012-2019 combined'!E2555*'2012-2019 sewage only'!$D2555/('2012-2019 sewage only'!$D2555+'2012-2019 sewage only'!$F2555)</f>
        <v>0</v>
      </c>
      <c r="F2555">
        <f>IF('2012-2019 combined'!D2555&lt;30, 0, '2012-2019 combined'!D2555-30)</f>
        <v>0</v>
      </c>
    </row>
    <row r="2556" spans="1:6" x14ac:dyDescent="0.25">
      <c r="A2556" s="4">
        <v>43676</v>
      </c>
      <c r="B2556">
        <f>'2012-2019 combined'!B2556*'2012-2019 sewage only'!$D2556/('2012-2019 sewage only'!$D2556+'2012-2019 sewage only'!$F2556)</f>
        <v>8.58</v>
      </c>
      <c r="C2556">
        <f>'2012-2019 combined'!C2556*'2012-2019 sewage only'!$D2556/('2012-2019 sewage only'!$D2556+'2012-2019 sewage only'!$F2556)</f>
        <v>1.23</v>
      </c>
      <c r="D2556">
        <f>IF('2012-2019 combined'!D2556&lt;30,'2012-2019 combined'!D2556,30)</f>
        <v>24.25</v>
      </c>
      <c r="E2556">
        <f>'2012-2019 combined'!E2556*'2012-2019 sewage only'!$D2556/('2012-2019 sewage only'!$D2556+'2012-2019 sewage only'!$F2556)</f>
        <v>23.4</v>
      </c>
      <c r="F2556">
        <f>IF('2012-2019 combined'!D2556&lt;30, 0, '2012-2019 combined'!D2556-30)</f>
        <v>0</v>
      </c>
    </row>
    <row r="2557" spans="1:6" x14ac:dyDescent="0.25">
      <c r="A2557" s="4">
        <v>43677</v>
      </c>
      <c r="B2557">
        <f>'2012-2019 combined'!B2557*'2012-2019 sewage only'!$D2557/('2012-2019 sewage only'!$D2557+'2012-2019 sewage only'!$F2557)</f>
        <v>0</v>
      </c>
      <c r="C2557">
        <f>'2012-2019 combined'!C2557*'2012-2019 sewage only'!$D2557/('2012-2019 sewage only'!$D2557+'2012-2019 sewage only'!$F2557)</f>
        <v>0</v>
      </c>
      <c r="D2557">
        <f>IF('2012-2019 combined'!D2557&lt;30,'2012-2019 combined'!D2557,30)</f>
        <v>24.5</v>
      </c>
      <c r="E2557">
        <f>'2012-2019 combined'!E2557*'2012-2019 sewage only'!$D2557/('2012-2019 sewage only'!$D2557+'2012-2019 sewage only'!$F2557)</f>
        <v>0</v>
      </c>
      <c r="F2557">
        <f>IF('2012-2019 combined'!D2557&lt;30, 0, '2012-2019 combined'!D2557-30)</f>
        <v>0</v>
      </c>
    </row>
    <row r="2558" spans="1:6" x14ac:dyDescent="0.25">
      <c r="A2558" s="4">
        <v>43678</v>
      </c>
      <c r="B2558">
        <f>'2012-2019 combined'!B2558*'2012-2019 sewage only'!$D2558/('2012-2019 sewage only'!$D2558+'2012-2019 sewage only'!$F2558)</f>
        <v>7.44</v>
      </c>
      <c r="C2558">
        <f>'2012-2019 combined'!C2558*'2012-2019 sewage only'!$D2558/('2012-2019 sewage only'!$D2558+'2012-2019 sewage only'!$F2558)</f>
        <v>0</v>
      </c>
      <c r="D2558">
        <f>IF('2012-2019 combined'!D2558&lt;30,'2012-2019 combined'!D2558,30)</f>
        <v>24.47</v>
      </c>
      <c r="E2558">
        <f>'2012-2019 combined'!E2558*'2012-2019 sewage only'!$D2558/('2012-2019 sewage only'!$D2558+'2012-2019 sewage only'!$F2558)</f>
        <v>0</v>
      </c>
      <c r="F2558">
        <f>IF('2012-2019 combined'!D2558&lt;30, 0, '2012-2019 combined'!D2558-30)</f>
        <v>0</v>
      </c>
    </row>
    <row r="2559" spans="1:6" x14ac:dyDescent="0.25">
      <c r="A2559" s="4">
        <v>43679</v>
      </c>
      <c r="B2559">
        <f>'2012-2019 combined'!B2559*'2012-2019 sewage only'!$D2559/('2012-2019 sewage only'!$D2559+'2012-2019 sewage only'!$F2559)</f>
        <v>0</v>
      </c>
      <c r="C2559">
        <f>'2012-2019 combined'!C2559*'2012-2019 sewage only'!$D2559/('2012-2019 sewage only'!$D2559+'2012-2019 sewage only'!$F2559)</f>
        <v>0</v>
      </c>
      <c r="D2559">
        <f>IF('2012-2019 combined'!D2559&lt;30,'2012-2019 combined'!D2559,30)</f>
        <v>22.12</v>
      </c>
      <c r="E2559">
        <f>'2012-2019 combined'!E2559*'2012-2019 sewage only'!$D2559/('2012-2019 sewage only'!$D2559+'2012-2019 sewage only'!$F2559)</f>
        <v>0</v>
      </c>
      <c r="F2559">
        <f>IF('2012-2019 combined'!D2559&lt;30, 0, '2012-2019 combined'!D2559-30)</f>
        <v>0</v>
      </c>
    </row>
    <row r="2560" spans="1:6" x14ac:dyDescent="0.25">
      <c r="A2560" s="4">
        <v>43680</v>
      </c>
      <c r="B2560">
        <f>'2012-2019 combined'!B2560*'2012-2019 sewage only'!$D2560/('2012-2019 sewage only'!$D2560+'2012-2019 sewage only'!$F2560)</f>
        <v>0</v>
      </c>
      <c r="C2560">
        <f>'2012-2019 combined'!C2560*'2012-2019 sewage only'!$D2560/('2012-2019 sewage only'!$D2560+'2012-2019 sewage only'!$F2560)</f>
        <v>0</v>
      </c>
      <c r="D2560">
        <f>IF('2012-2019 combined'!D2560&lt;30,'2012-2019 combined'!D2560,30)</f>
        <v>24.16</v>
      </c>
      <c r="E2560">
        <f>'2012-2019 combined'!E2560*'2012-2019 sewage only'!$D2560/('2012-2019 sewage only'!$D2560+'2012-2019 sewage only'!$F2560)</f>
        <v>0</v>
      </c>
      <c r="F2560">
        <f>IF('2012-2019 combined'!D2560&lt;30, 0, '2012-2019 combined'!D2560-30)</f>
        <v>0</v>
      </c>
    </row>
    <row r="2561" spans="1:6" x14ac:dyDescent="0.25">
      <c r="A2561" s="4">
        <v>43681</v>
      </c>
      <c r="B2561">
        <f>'2012-2019 combined'!B2561*'2012-2019 sewage only'!$D2561/('2012-2019 sewage only'!$D2561+'2012-2019 sewage only'!$F2561)</f>
        <v>0</v>
      </c>
      <c r="C2561">
        <f>'2012-2019 combined'!C2561*'2012-2019 sewage only'!$D2561/('2012-2019 sewage only'!$D2561+'2012-2019 sewage only'!$F2561)</f>
        <v>0</v>
      </c>
      <c r="D2561">
        <f>IF('2012-2019 combined'!D2561&lt;30,'2012-2019 combined'!D2561,30)</f>
        <v>23.8</v>
      </c>
      <c r="E2561">
        <f>'2012-2019 combined'!E2561*'2012-2019 sewage only'!$D2561/('2012-2019 sewage only'!$D2561+'2012-2019 sewage only'!$F2561)</f>
        <v>0</v>
      </c>
      <c r="F2561">
        <f>IF('2012-2019 combined'!D2561&lt;30, 0, '2012-2019 combined'!D2561-30)</f>
        <v>0</v>
      </c>
    </row>
    <row r="2562" spans="1:6" x14ac:dyDescent="0.25">
      <c r="A2562" s="4">
        <v>43682</v>
      </c>
      <c r="B2562">
        <f>'2012-2019 combined'!B2562*'2012-2019 sewage only'!$D2562/('2012-2019 sewage only'!$D2562+'2012-2019 sewage only'!$F2562)</f>
        <v>0</v>
      </c>
      <c r="C2562">
        <f>'2012-2019 combined'!C2562*'2012-2019 sewage only'!$D2562/('2012-2019 sewage only'!$D2562+'2012-2019 sewage only'!$F2562)</f>
        <v>0</v>
      </c>
      <c r="D2562">
        <f>IF('2012-2019 combined'!D2562&lt;30,'2012-2019 combined'!D2562,30)</f>
        <v>25.67</v>
      </c>
      <c r="E2562">
        <f>'2012-2019 combined'!E2562*'2012-2019 sewage only'!$D2562/('2012-2019 sewage only'!$D2562+'2012-2019 sewage only'!$F2562)</f>
        <v>0</v>
      </c>
      <c r="F2562">
        <f>IF('2012-2019 combined'!D2562&lt;30, 0, '2012-2019 combined'!D2562-30)</f>
        <v>0</v>
      </c>
    </row>
    <row r="2563" spans="1:6" x14ac:dyDescent="0.25">
      <c r="A2563" s="4">
        <v>43683</v>
      </c>
      <c r="B2563">
        <f>'2012-2019 combined'!B2563*'2012-2019 sewage only'!$D2563/('2012-2019 sewage only'!$D2563+'2012-2019 sewage only'!$F2563)</f>
        <v>7.3</v>
      </c>
      <c r="C2563">
        <f>'2012-2019 combined'!C2563*'2012-2019 sewage only'!$D2563/('2012-2019 sewage only'!$D2563+'2012-2019 sewage only'!$F2563)</f>
        <v>0.46200000000000002</v>
      </c>
      <c r="D2563">
        <f>IF('2012-2019 combined'!D2563&lt;30,'2012-2019 combined'!D2563,30)</f>
        <v>25.93</v>
      </c>
      <c r="E2563">
        <f>'2012-2019 combined'!E2563*'2012-2019 sewage only'!$D2563/('2012-2019 sewage only'!$D2563+'2012-2019 sewage only'!$F2563)</f>
        <v>24.1</v>
      </c>
      <c r="F2563">
        <f>IF('2012-2019 combined'!D2563&lt;30, 0, '2012-2019 combined'!D2563-30)</f>
        <v>0</v>
      </c>
    </row>
    <row r="2564" spans="1:6" x14ac:dyDescent="0.25">
      <c r="A2564" s="4">
        <v>43684</v>
      </c>
      <c r="B2564">
        <f>'2012-2019 combined'!B2564*'2012-2019 sewage only'!$D2564/('2012-2019 sewage only'!$D2564+'2012-2019 sewage only'!$F2564)</f>
        <v>0</v>
      </c>
      <c r="C2564">
        <f>'2012-2019 combined'!C2564*'2012-2019 sewage only'!$D2564/('2012-2019 sewage only'!$D2564+'2012-2019 sewage only'!$F2564)</f>
        <v>0</v>
      </c>
      <c r="D2564">
        <f>IF('2012-2019 combined'!D2564&lt;30,'2012-2019 combined'!D2564,30)</f>
        <v>27.21</v>
      </c>
      <c r="E2564">
        <f>'2012-2019 combined'!E2564*'2012-2019 sewage only'!$D2564/('2012-2019 sewage only'!$D2564+'2012-2019 sewage only'!$F2564)</f>
        <v>0</v>
      </c>
      <c r="F2564">
        <f>IF('2012-2019 combined'!D2564&lt;30, 0, '2012-2019 combined'!D2564-30)</f>
        <v>0</v>
      </c>
    </row>
    <row r="2565" spans="1:6" x14ac:dyDescent="0.25">
      <c r="A2565" s="4">
        <v>43685</v>
      </c>
      <c r="B2565">
        <f>'2012-2019 combined'!B2565*'2012-2019 sewage only'!$D2565/('2012-2019 sewage only'!$D2565+'2012-2019 sewage only'!$F2565)</f>
        <v>6.72</v>
      </c>
      <c r="C2565">
        <f>'2012-2019 combined'!C2565*'2012-2019 sewage only'!$D2565/('2012-2019 sewage only'!$D2565+'2012-2019 sewage only'!$F2565)</f>
        <v>0</v>
      </c>
      <c r="D2565">
        <f>IF('2012-2019 combined'!D2565&lt;30,'2012-2019 combined'!D2565,30)</f>
        <v>23.99</v>
      </c>
      <c r="E2565">
        <f>'2012-2019 combined'!E2565*'2012-2019 sewage only'!$D2565/('2012-2019 sewage only'!$D2565+'2012-2019 sewage only'!$F2565)</f>
        <v>0</v>
      </c>
      <c r="F2565">
        <f>IF('2012-2019 combined'!D2565&lt;30, 0, '2012-2019 combined'!D2565-30)</f>
        <v>0</v>
      </c>
    </row>
    <row r="2566" spans="1:6" x14ac:dyDescent="0.25">
      <c r="A2566" s="4">
        <v>43686</v>
      </c>
      <c r="B2566">
        <f>'2012-2019 combined'!B2566*'2012-2019 sewage only'!$D2566/('2012-2019 sewage only'!$D2566+'2012-2019 sewage only'!$F2566)</f>
        <v>0</v>
      </c>
      <c r="C2566">
        <f>'2012-2019 combined'!C2566*'2012-2019 sewage only'!$D2566/('2012-2019 sewage only'!$D2566+'2012-2019 sewage only'!$F2566)</f>
        <v>0</v>
      </c>
      <c r="D2566">
        <f>IF('2012-2019 combined'!D2566&lt;30,'2012-2019 combined'!D2566,30)</f>
        <v>24.35</v>
      </c>
      <c r="E2566">
        <f>'2012-2019 combined'!E2566*'2012-2019 sewage only'!$D2566/('2012-2019 sewage only'!$D2566+'2012-2019 sewage only'!$F2566)</f>
        <v>0</v>
      </c>
      <c r="F2566">
        <f>IF('2012-2019 combined'!D2566&lt;30, 0, '2012-2019 combined'!D2566-30)</f>
        <v>0</v>
      </c>
    </row>
    <row r="2567" spans="1:6" x14ac:dyDescent="0.25">
      <c r="A2567" s="4">
        <v>43687</v>
      </c>
      <c r="B2567">
        <f>'2012-2019 combined'!B2567*'2012-2019 sewage only'!$D2567/('2012-2019 sewage only'!$D2567+'2012-2019 sewage only'!$F2567)</f>
        <v>0</v>
      </c>
      <c r="C2567">
        <f>'2012-2019 combined'!C2567*'2012-2019 sewage only'!$D2567/('2012-2019 sewage only'!$D2567+'2012-2019 sewage only'!$F2567)</f>
        <v>0</v>
      </c>
      <c r="D2567">
        <f>IF('2012-2019 combined'!D2567&lt;30,'2012-2019 combined'!D2567,30)</f>
        <v>23.01</v>
      </c>
      <c r="E2567">
        <f>'2012-2019 combined'!E2567*'2012-2019 sewage only'!$D2567/('2012-2019 sewage only'!$D2567+'2012-2019 sewage only'!$F2567)</f>
        <v>0</v>
      </c>
      <c r="F2567">
        <f>IF('2012-2019 combined'!D2567&lt;30, 0, '2012-2019 combined'!D2567-30)</f>
        <v>0</v>
      </c>
    </row>
    <row r="2568" spans="1:6" x14ac:dyDescent="0.25">
      <c r="A2568" s="4">
        <v>43688</v>
      </c>
      <c r="B2568">
        <f>'2012-2019 combined'!B2568*'2012-2019 sewage only'!$D2568/('2012-2019 sewage only'!$D2568+'2012-2019 sewage only'!$F2568)</f>
        <v>0</v>
      </c>
      <c r="C2568">
        <f>'2012-2019 combined'!C2568*'2012-2019 sewage only'!$D2568/('2012-2019 sewage only'!$D2568+'2012-2019 sewage only'!$F2568)</f>
        <v>0</v>
      </c>
      <c r="D2568">
        <f>IF('2012-2019 combined'!D2568&lt;30,'2012-2019 combined'!D2568,30)</f>
        <v>30</v>
      </c>
      <c r="E2568">
        <f>'2012-2019 combined'!E2568*'2012-2019 sewage only'!$D2568/('2012-2019 sewage only'!$D2568+'2012-2019 sewage only'!$F2568)</f>
        <v>0</v>
      </c>
      <c r="F2568">
        <f>IF('2012-2019 combined'!D2568&lt;30, 0, '2012-2019 combined'!D2568-30)</f>
        <v>6.2000000000000028</v>
      </c>
    </row>
    <row r="2569" spans="1:6" x14ac:dyDescent="0.25">
      <c r="A2569" s="4">
        <v>43689</v>
      </c>
      <c r="B2569">
        <f>'2012-2019 combined'!B2569*'2012-2019 sewage only'!$D2569/('2012-2019 sewage only'!$D2569+'2012-2019 sewage only'!$F2569)</f>
        <v>0</v>
      </c>
      <c r="C2569">
        <f>'2012-2019 combined'!C2569*'2012-2019 sewage only'!$D2569/('2012-2019 sewage only'!$D2569+'2012-2019 sewage only'!$F2569)</f>
        <v>0</v>
      </c>
      <c r="D2569">
        <f>IF('2012-2019 combined'!D2569&lt;30,'2012-2019 combined'!D2569,30)</f>
        <v>30</v>
      </c>
      <c r="E2569">
        <f>'2012-2019 combined'!E2569*'2012-2019 sewage only'!$D2569/('2012-2019 sewage only'!$D2569+'2012-2019 sewage only'!$F2569)</f>
        <v>0</v>
      </c>
      <c r="F2569">
        <f>IF('2012-2019 combined'!D2569&lt;30, 0, '2012-2019 combined'!D2569-30)</f>
        <v>13.659999999999997</v>
      </c>
    </row>
    <row r="2570" spans="1:6" x14ac:dyDescent="0.25">
      <c r="A2570" s="4">
        <v>43690</v>
      </c>
      <c r="B2570">
        <f>'2012-2019 combined'!B2570*'2012-2019 sewage only'!$D2570/('2012-2019 sewage only'!$D2570+'2012-2019 sewage only'!$F2570)</f>
        <v>7.4787802577805715</v>
      </c>
      <c r="C2570">
        <f>'2012-2019 combined'!C2570*'2012-2019 sewage only'!$D2570/('2012-2019 sewage only'!$D2570+'2012-2019 sewage only'!$F2570)</f>
        <v>0.50927381326626853</v>
      </c>
      <c r="D2570">
        <f>IF('2012-2019 combined'!D2570&lt;30,'2012-2019 combined'!D2570,30)</f>
        <v>30</v>
      </c>
      <c r="E2570">
        <f>'2012-2019 combined'!E2570*'2012-2019 sewage only'!$D2570/('2012-2019 sewage only'!$D2570+'2012-2019 sewage only'!$F2570)</f>
        <v>15.938384155925808</v>
      </c>
      <c r="F2570">
        <f>IF('2012-2019 combined'!D2570&lt;30, 0, '2012-2019 combined'!D2570-30)</f>
        <v>1.8099999999999987</v>
      </c>
    </row>
    <row r="2571" spans="1:6" x14ac:dyDescent="0.25">
      <c r="A2571" s="4">
        <v>43691</v>
      </c>
      <c r="B2571">
        <f>'2012-2019 combined'!B2571*'2012-2019 sewage only'!$D2571/('2012-2019 sewage only'!$D2571+'2012-2019 sewage only'!$F2571)</f>
        <v>0</v>
      </c>
      <c r="C2571">
        <f>'2012-2019 combined'!C2571*'2012-2019 sewage only'!$D2571/('2012-2019 sewage only'!$D2571+'2012-2019 sewage only'!$F2571)</f>
        <v>0</v>
      </c>
      <c r="D2571">
        <f>IF('2012-2019 combined'!D2571&lt;30,'2012-2019 combined'!D2571,30)</f>
        <v>26.66</v>
      </c>
      <c r="E2571">
        <f>'2012-2019 combined'!E2571*'2012-2019 sewage only'!$D2571/('2012-2019 sewage only'!$D2571+'2012-2019 sewage only'!$F2571)</f>
        <v>0</v>
      </c>
      <c r="F2571">
        <f>IF('2012-2019 combined'!D2571&lt;30, 0, '2012-2019 combined'!D2571-30)</f>
        <v>0</v>
      </c>
    </row>
    <row r="2572" spans="1:6" x14ac:dyDescent="0.25">
      <c r="A2572" s="4">
        <v>43692</v>
      </c>
      <c r="B2572">
        <f>'2012-2019 combined'!B2572*'2012-2019 sewage only'!$D2572/('2012-2019 sewage only'!$D2572+'2012-2019 sewage only'!$F2572)</f>
        <v>13.2</v>
      </c>
      <c r="C2572">
        <f>'2012-2019 combined'!C2572*'2012-2019 sewage only'!$D2572/('2012-2019 sewage only'!$D2572+'2012-2019 sewage only'!$F2572)</f>
        <v>0</v>
      </c>
      <c r="D2572">
        <f>IF('2012-2019 combined'!D2572&lt;30,'2012-2019 combined'!D2572,30)</f>
        <v>25.81</v>
      </c>
      <c r="E2572">
        <f>'2012-2019 combined'!E2572*'2012-2019 sewage only'!$D2572/('2012-2019 sewage only'!$D2572+'2012-2019 sewage only'!$F2572)</f>
        <v>0</v>
      </c>
      <c r="F2572">
        <f>IF('2012-2019 combined'!D2572&lt;30, 0, '2012-2019 combined'!D2572-30)</f>
        <v>0</v>
      </c>
    </row>
    <row r="2573" spans="1:6" x14ac:dyDescent="0.25">
      <c r="A2573" s="4">
        <v>43693</v>
      </c>
      <c r="B2573">
        <f>'2012-2019 combined'!B2573*'2012-2019 sewage only'!$D2573/('2012-2019 sewage only'!$D2573+'2012-2019 sewage only'!$F2573)</f>
        <v>0</v>
      </c>
      <c r="C2573">
        <f>'2012-2019 combined'!C2573*'2012-2019 sewage only'!$D2573/('2012-2019 sewage only'!$D2573+'2012-2019 sewage only'!$F2573)</f>
        <v>0</v>
      </c>
      <c r="D2573">
        <f>IF('2012-2019 combined'!D2573&lt;30,'2012-2019 combined'!D2573,30)</f>
        <v>26.29</v>
      </c>
      <c r="E2573">
        <f>'2012-2019 combined'!E2573*'2012-2019 sewage only'!$D2573/('2012-2019 sewage only'!$D2573+'2012-2019 sewage only'!$F2573)</f>
        <v>0</v>
      </c>
      <c r="F2573">
        <f>IF('2012-2019 combined'!D2573&lt;30, 0, '2012-2019 combined'!D2573-30)</f>
        <v>0</v>
      </c>
    </row>
    <row r="2574" spans="1:6" x14ac:dyDescent="0.25">
      <c r="A2574" s="4">
        <v>43694</v>
      </c>
      <c r="B2574">
        <f>'2012-2019 combined'!B2574*'2012-2019 sewage only'!$D2574/('2012-2019 sewage only'!$D2574+'2012-2019 sewage only'!$F2574)</f>
        <v>0</v>
      </c>
      <c r="C2574">
        <f>'2012-2019 combined'!C2574*'2012-2019 sewage only'!$D2574/('2012-2019 sewage only'!$D2574+'2012-2019 sewage only'!$F2574)</f>
        <v>0</v>
      </c>
      <c r="D2574">
        <f>IF('2012-2019 combined'!D2574&lt;30,'2012-2019 combined'!D2574,30)</f>
        <v>30</v>
      </c>
      <c r="E2574">
        <f>'2012-2019 combined'!E2574*'2012-2019 sewage only'!$D2574/('2012-2019 sewage only'!$D2574+'2012-2019 sewage only'!$F2574)</f>
        <v>0</v>
      </c>
      <c r="F2574">
        <f>IF('2012-2019 combined'!D2574&lt;30, 0, '2012-2019 combined'!D2574-30)</f>
        <v>14.119999999999997</v>
      </c>
    </row>
    <row r="2575" spans="1:6" x14ac:dyDescent="0.25">
      <c r="A2575" s="4">
        <v>43695</v>
      </c>
      <c r="B2575">
        <f>'2012-2019 combined'!B2575*'2012-2019 sewage only'!$D2575/('2012-2019 sewage only'!$D2575+'2012-2019 sewage only'!$F2575)</f>
        <v>0</v>
      </c>
      <c r="C2575">
        <f>'2012-2019 combined'!C2575*'2012-2019 sewage only'!$D2575/('2012-2019 sewage only'!$D2575+'2012-2019 sewage only'!$F2575)</f>
        <v>0</v>
      </c>
      <c r="D2575">
        <f>IF('2012-2019 combined'!D2575&lt;30,'2012-2019 combined'!D2575,30)</f>
        <v>28.11</v>
      </c>
      <c r="E2575">
        <f>'2012-2019 combined'!E2575*'2012-2019 sewage only'!$D2575/('2012-2019 sewage only'!$D2575+'2012-2019 sewage only'!$F2575)</f>
        <v>0</v>
      </c>
      <c r="F2575">
        <f>IF('2012-2019 combined'!D2575&lt;30, 0, '2012-2019 combined'!D2575-30)</f>
        <v>0</v>
      </c>
    </row>
    <row r="2576" spans="1:6" x14ac:dyDescent="0.25">
      <c r="A2576" s="4">
        <v>43696</v>
      </c>
      <c r="B2576">
        <f>'2012-2019 combined'!B2576*'2012-2019 sewage only'!$D2576/('2012-2019 sewage only'!$D2576+'2012-2019 sewage only'!$F2576)</f>
        <v>0</v>
      </c>
      <c r="C2576">
        <f>'2012-2019 combined'!C2576*'2012-2019 sewage only'!$D2576/('2012-2019 sewage only'!$D2576+'2012-2019 sewage only'!$F2576)</f>
        <v>0</v>
      </c>
      <c r="D2576">
        <f>IF('2012-2019 combined'!D2576&lt;30,'2012-2019 combined'!D2576,30)</f>
        <v>30</v>
      </c>
      <c r="E2576">
        <f>'2012-2019 combined'!E2576*'2012-2019 sewage only'!$D2576/('2012-2019 sewage only'!$D2576+'2012-2019 sewage only'!$F2576)</f>
        <v>0</v>
      </c>
      <c r="F2576">
        <f>IF('2012-2019 combined'!D2576&lt;30, 0, '2012-2019 combined'!D2576-30)</f>
        <v>0.48000000000000043</v>
      </c>
    </row>
    <row r="2577" spans="1:6" x14ac:dyDescent="0.25">
      <c r="A2577" s="4">
        <v>43697</v>
      </c>
      <c r="B2577">
        <f>'2012-2019 combined'!B2577*'2012-2019 sewage only'!$D2577/('2012-2019 sewage only'!$D2577+'2012-2019 sewage only'!$F2577)</f>
        <v>5.9565667011375378</v>
      </c>
      <c r="C2577">
        <f>'2012-2019 combined'!C2577*'2012-2019 sewage only'!$D2577/('2012-2019 sewage only'!$D2577+'2012-2019 sewage only'!$F2577)</f>
        <v>0.84539813857290602</v>
      </c>
      <c r="D2577">
        <f>IF('2012-2019 combined'!D2577&lt;30,'2012-2019 combined'!D2577,30)</f>
        <v>30</v>
      </c>
      <c r="E2577">
        <f>'2012-2019 combined'!E2577*'2012-2019 sewage only'!$D2577/('2012-2019 sewage only'!$D2577+'2012-2019 sewage only'!$F2577)</f>
        <v>16.365046535677354</v>
      </c>
      <c r="F2577">
        <f>IF('2012-2019 combined'!D2577&lt;30, 0, '2012-2019 combined'!D2577-30)</f>
        <v>8.68</v>
      </c>
    </row>
    <row r="2578" spans="1:6" x14ac:dyDescent="0.25">
      <c r="A2578" s="4">
        <v>43698</v>
      </c>
      <c r="B2578">
        <f>'2012-2019 combined'!B2578*'2012-2019 sewage only'!$D2578/('2012-2019 sewage only'!$D2578+'2012-2019 sewage only'!$F2578)</f>
        <v>0</v>
      </c>
      <c r="C2578">
        <f>'2012-2019 combined'!C2578*'2012-2019 sewage only'!$D2578/('2012-2019 sewage only'!$D2578+'2012-2019 sewage only'!$F2578)</f>
        <v>0</v>
      </c>
      <c r="D2578">
        <f>IF('2012-2019 combined'!D2578&lt;30,'2012-2019 combined'!D2578,30)</f>
        <v>30</v>
      </c>
      <c r="E2578">
        <f>'2012-2019 combined'!E2578*'2012-2019 sewage only'!$D2578/('2012-2019 sewage only'!$D2578+'2012-2019 sewage only'!$F2578)</f>
        <v>0</v>
      </c>
      <c r="F2578">
        <f>IF('2012-2019 combined'!D2578&lt;30, 0, '2012-2019 combined'!D2578-30)</f>
        <v>13.439999999999998</v>
      </c>
    </row>
    <row r="2579" spans="1:6" x14ac:dyDescent="0.25">
      <c r="A2579" s="4">
        <v>43699</v>
      </c>
      <c r="B2579">
        <f>'2012-2019 combined'!B2579*'2012-2019 sewage only'!$D2579/('2012-2019 sewage only'!$D2579+'2012-2019 sewage only'!$F2579)</f>
        <v>4.4784611216472499</v>
      </c>
      <c r="C2579">
        <f>'2012-2019 combined'!C2579*'2012-2019 sewage only'!$D2579/('2012-2019 sewage only'!$D2579+'2012-2019 sewage only'!$F2579)</f>
        <v>0</v>
      </c>
      <c r="D2579">
        <f>IF('2012-2019 combined'!D2579&lt;30,'2012-2019 combined'!D2579,30)</f>
        <v>30</v>
      </c>
      <c r="E2579">
        <f>'2012-2019 combined'!E2579*'2012-2019 sewage only'!$D2579/('2012-2019 sewage only'!$D2579+'2012-2019 sewage only'!$F2579)</f>
        <v>0</v>
      </c>
      <c r="F2579">
        <f>IF('2012-2019 combined'!D2579&lt;30, 0, '2012-2019 combined'!D2579-30)</f>
        <v>6.9099999999999966</v>
      </c>
    </row>
    <row r="2580" spans="1:6" x14ac:dyDescent="0.25">
      <c r="A2580" s="4">
        <v>43700</v>
      </c>
      <c r="B2580">
        <f>'2012-2019 combined'!B2580*'2012-2019 sewage only'!$D2580/('2012-2019 sewage only'!$D2580+'2012-2019 sewage only'!$F2580)</f>
        <v>0</v>
      </c>
      <c r="C2580">
        <f>'2012-2019 combined'!C2580*'2012-2019 sewage only'!$D2580/('2012-2019 sewage only'!$D2580+'2012-2019 sewage only'!$F2580)</f>
        <v>0</v>
      </c>
      <c r="D2580">
        <f>IF('2012-2019 combined'!D2580&lt;30,'2012-2019 combined'!D2580,30)</f>
        <v>29.83</v>
      </c>
      <c r="E2580">
        <f>'2012-2019 combined'!E2580*'2012-2019 sewage only'!$D2580/('2012-2019 sewage only'!$D2580+'2012-2019 sewage only'!$F2580)</f>
        <v>0</v>
      </c>
      <c r="F2580">
        <f>IF('2012-2019 combined'!D2580&lt;30, 0, '2012-2019 combined'!D2580-30)</f>
        <v>0</v>
      </c>
    </row>
    <row r="2581" spans="1:6" x14ac:dyDescent="0.25">
      <c r="A2581" s="4">
        <v>43701</v>
      </c>
      <c r="B2581">
        <f>'2012-2019 combined'!B2581*'2012-2019 sewage only'!$D2581/('2012-2019 sewage only'!$D2581+'2012-2019 sewage only'!$F2581)</f>
        <v>0</v>
      </c>
      <c r="C2581">
        <f>'2012-2019 combined'!C2581*'2012-2019 sewage only'!$D2581/('2012-2019 sewage only'!$D2581+'2012-2019 sewage only'!$F2581)</f>
        <v>0</v>
      </c>
      <c r="D2581">
        <f>IF('2012-2019 combined'!D2581&lt;30,'2012-2019 combined'!D2581,30)</f>
        <v>26.91</v>
      </c>
      <c r="E2581">
        <f>'2012-2019 combined'!E2581*'2012-2019 sewage only'!$D2581/('2012-2019 sewage only'!$D2581+'2012-2019 sewage only'!$F2581)</f>
        <v>0</v>
      </c>
      <c r="F2581">
        <f>IF('2012-2019 combined'!D2581&lt;30, 0, '2012-2019 combined'!D2581-30)</f>
        <v>0</v>
      </c>
    </row>
    <row r="2582" spans="1:6" x14ac:dyDescent="0.25">
      <c r="A2582" s="4">
        <v>43702</v>
      </c>
      <c r="B2582">
        <f>'2012-2019 combined'!B2582*'2012-2019 sewage only'!$D2582/('2012-2019 sewage only'!$D2582+'2012-2019 sewage only'!$F2582)</f>
        <v>0</v>
      </c>
      <c r="C2582">
        <f>'2012-2019 combined'!C2582*'2012-2019 sewage only'!$D2582/('2012-2019 sewage only'!$D2582+'2012-2019 sewage only'!$F2582)</f>
        <v>0</v>
      </c>
      <c r="D2582">
        <f>IF('2012-2019 combined'!D2582&lt;30,'2012-2019 combined'!D2582,30)</f>
        <v>30</v>
      </c>
      <c r="E2582">
        <f>'2012-2019 combined'!E2582*'2012-2019 sewage only'!$D2582/('2012-2019 sewage only'!$D2582+'2012-2019 sewage only'!$F2582)</f>
        <v>0</v>
      </c>
      <c r="F2582">
        <f>IF('2012-2019 combined'!D2582&lt;30, 0, '2012-2019 combined'!D2582-30)</f>
        <v>6.2199999999999989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0F98-8979-4400-9317-3C839D4D4670}">
  <dimension ref="A2:G23"/>
  <sheetViews>
    <sheetView workbookViewId="0">
      <selection activeCell="F21" sqref="F21"/>
    </sheetView>
  </sheetViews>
  <sheetFormatPr defaultRowHeight="15" x14ac:dyDescent="0.25"/>
  <cols>
    <col min="1" max="1" width="23.140625" customWidth="1"/>
    <col min="2" max="3" width="10.85546875" customWidth="1"/>
    <col min="4" max="4" width="10" bestFit="1" customWidth="1"/>
    <col min="6" max="6" width="25" bestFit="1" customWidth="1"/>
    <col min="7" max="7" width="38.42578125" bestFit="1" customWidth="1"/>
  </cols>
  <sheetData>
    <row r="2" spans="1:7" x14ac:dyDescent="0.25">
      <c r="A2" s="10" t="s">
        <v>11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</row>
    <row r="3" spans="1:7" x14ac:dyDescent="0.25">
      <c r="A3" t="s">
        <v>18</v>
      </c>
      <c r="B3">
        <v>27.1</v>
      </c>
      <c r="C3" s="11">
        <v>18.917000000000002</v>
      </c>
      <c r="D3" s="11">
        <v>50.639000000000003</v>
      </c>
      <c r="E3" t="s">
        <v>19</v>
      </c>
      <c r="F3" t="s">
        <v>20</v>
      </c>
    </row>
    <row r="4" spans="1:7" x14ac:dyDescent="0.25">
      <c r="A4" t="s">
        <v>21</v>
      </c>
      <c r="B4">
        <v>17</v>
      </c>
      <c r="C4" s="11">
        <v>11.692</v>
      </c>
      <c r="D4" s="11">
        <v>38.85</v>
      </c>
      <c r="E4" t="s">
        <v>22</v>
      </c>
      <c r="F4" t="s">
        <v>23</v>
      </c>
    </row>
    <row r="5" spans="1:7" x14ac:dyDescent="0.25">
      <c r="A5" t="s">
        <v>24</v>
      </c>
      <c r="B5">
        <v>0</v>
      </c>
      <c r="C5" s="11">
        <v>0.36299999999999999</v>
      </c>
      <c r="D5" s="11">
        <v>7.9749999999999996</v>
      </c>
      <c r="E5" t="s">
        <v>22</v>
      </c>
      <c r="F5" t="s">
        <v>25</v>
      </c>
    </row>
    <row r="6" spans="1:7" x14ac:dyDescent="0.25">
      <c r="A6" t="s">
        <v>26</v>
      </c>
      <c r="B6">
        <v>14</v>
      </c>
      <c r="C6" s="11">
        <v>3.85778</v>
      </c>
      <c r="D6" s="11">
        <v>25.587499999999999</v>
      </c>
      <c r="E6" t="s">
        <v>22</v>
      </c>
      <c r="F6" t="s">
        <v>25</v>
      </c>
    </row>
    <row r="7" spans="1:7" x14ac:dyDescent="0.25">
      <c r="A7" t="s">
        <v>27</v>
      </c>
      <c r="B7">
        <v>114</v>
      </c>
      <c r="C7" s="11">
        <f>114-(D7-114)</f>
        <v>85</v>
      </c>
      <c r="D7" s="11">
        <v>143</v>
      </c>
      <c r="E7" t="s">
        <v>22</v>
      </c>
      <c r="F7" t="s">
        <v>28</v>
      </c>
    </row>
    <row r="8" spans="1:7" x14ac:dyDescent="0.25">
      <c r="A8" t="s">
        <v>29</v>
      </c>
      <c r="B8">
        <f>B7/0.19</f>
        <v>600</v>
      </c>
      <c r="C8" s="11">
        <f>C7/0.19</f>
        <v>447.36842105263156</v>
      </c>
      <c r="D8" s="11">
        <f>D7/0.19</f>
        <v>752.63157894736844</v>
      </c>
      <c r="E8" t="s">
        <v>22</v>
      </c>
      <c r="F8" t="s">
        <v>28</v>
      </c>
      <c r="G8" t="s">
        <v>30</v>
      </c>
    </row>
    <row r="9" spans="1:7" x14ac:dyDescent="0.25">
      <c r="A9" t="s">
        <v>31</v>
      </c>
      <c r="B9">
        <v>228</v>
      </c>
      <c r="C9" s="11">
        <f>228-(D9-228)</f>
        <v>73</v>
      </c>
      <c r="D9" s="11">
        <v>383</v>
      </c>
      <c r="E9" t="s">
        <v>22</v>
      </c>
      <c r="F9" t="s">
        <v>28</v>
      </c>
    </row>
    <row r="10" spans="1:7" x14ac:dyDescent="0.25">
      <c r="A10" t="s">
        <v>32</v>
      </c>
      <c r="B10">
        <v>32</v>
      </c>
      <c r="C10" s="11">
        <f>32-(D10-32)</f>
        <v>14.600000000000001</v>
      </c>
      <c r="D10" s="11">
        <v>49.4</v>
      </c>
      <c r="E10" t="s">
        <v>22</v>
      </c>
      <c r="F10" t="s">
        <v>28</v>
      </c>
    </row>
    <row r="12" spans="1:7" x14ac:dyDescent="0.25">
      <c r="A12" s="10" t="s">
        <v>11</v>
      </c>
      <c r="B12" s="10" t="s">
        <v>12</v>
      </c>
    </row>
    <row r="13" spans="1:7" x14ac:dyDescent="0.25">
      <c r="A13" t="s">
        <v>18</v>
      </c>
      <c r="B13">
        <v>27.1</v>
      </c>
    </row>
    <row r="14" spans="1:7" x14ac:dyDescent="0.25">
      <c r="A14" t="s">
        <v>21</v>
      </c>
      <c r="B14">
        <v>17</v>
      </c>
    </row>
    <row r="15" spans="1:7" x14ac:dyDescent="0.25">
      <c r="A15" t="s">
        <v>24</v>
      </c>
      <c r="B15">
        <v>0</v>
      </c>
    </row>
    <row r="16" spans="1:7" x14ac:dyDescent="0.25">
      <c r="A16" t="s">
        <v>26</v>
      </c>
      <c r="B16">
        <v>14</v>
      </c>
    </row>
    <row r="17" spans="1:2" x14ac:dyDescent="0.25">
      <c r="A17" t="s">
        <v>27</v>
      </c>
      <c r="B17">
        <v>114</v>
      </c>
    </row>
    <row r="18" spans="1:2" x14ac:dyDescent="0.25">
      <c r="A18" t="s">
        <v>29</v>
      </c>
      <c r="B18">
        <f>B17/0.19</f>
        <v>600</v>
      </c>
    </row>
    <row r="19" spans="1:2" x14ac:dyDescent="0.25">
      <c r="A19" t="s">
        <v>31</v>
      </c>
      <c r="B19">
        <v>228</v>
      </c>
    </row>
    <row r="20" spans="1:2" x14ac:dyDescent="0.25">
      <c r="A20" t="s">
        <v>32</v>
      </c>
      <c r="B20">
        <v>32</v>
      </c>
    </row>
    <row r="22" spans="1:2" x14ac:dyDescent="0.25">
      <c r="A22" t="s">
        <v>41</v>
      </c>
    </row>
    <row r="23" spans="1:2" x14ac:dyDescent="0.25">
      <c r="A23" s="17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DA35-95F5-40AA-B56C-60A3181CD302}">
  <dimension ref="A1:V1334"/>
  <sheetViews>
    <sheetView workbookViewId="0">
      <selection activeCell="B2" sqref="B2"/>
    </sheetView>
  </sheetViews>
  <sheetFormatPr defaultRowHeight="15" x14ac:dyDescent="0.25"/>
  <cols>
    <col min="1" max="1" width="8.7109375" style="18" bestFit="1" customWidth="1"/>
    <col min="4" max="4" width="8.7109375" style="18" bestFit="1" customWidth="1"/>
    <col min="5" max="5" width="5.5703125" style="18" bestFit="1" customWidth="1"/>
    <col min="6" max="6" width="6.5703125" style="18" customWidth="1"/>
    <col min="7" max="7" width="5.5703125" style="18" bestFit="1" customWidth="1"/>
    <col min="8" max="8" width="6.5703125" style="18" bestFit="1" customWidth="1"/>
    <col min="9" max="9" width="5.5703125" style="18" bestFit="1" customWidth="1"/>
    <col min="10" max="10" width="6.5703125" style="18" bestFit="1" customWidth="1"/>
    <col min="11" max="12" width="5.5703125" style="18" bestFit="1" customWidth="1"/>
    <col min="13" max="14" width="8.28515625" bestFit="1" customWidth="1"/>
    <col min="15" max="22" width="5.5703125" bestFit="1" customWidth="1"/>
  </cols>
  <sheetData>
    <row r="1" spans="1:22" x14ac:dyDescent="0.25">
      <c r="A1" s="14" t="s">
        <v>0</v>
      </c>
      <c r="B1" s="14" t="s">
        <v>12</v>
      </c>
      <c r="D1" s="18" t="s">
        <v>0</v>
      </c>
      <c r="E1" s="19">
        <v>2012</v>
      </c>
      <c r="F1" s="19">
        <v>2013</v>
      </c>
      <c r="G1" s="19">
        <v>2014</v>
      </c>
      <c r="H1" s="19">
        <v>2015</v>
      </c>
      <c r="I1" s="19">
        <v>2016</v>
      </c>
      <c r="J1" s="19">
        <v>2017</v>
      </c>
      <c r="K1" s="19">
        <v>2018</v>
      </c>
      <c r="L1" s="19">
        <v>2019</v>
      </c>
      <c r="M1" t="s">
        <v>12</v>
      </c>
      <c r="O1" s="19">
        <v>2012</v>
      </c>
      <c r="P1" s="19">
        <v>2013</v>
      </c>
      <c r="Q1" s="19">
        <v>2014</v>
      </c>
      <c r="R1" s="19">
        <v>2015</v>
      </c>
      <c r="S1" s="19">
        <v>2016</v>
      </c>
      <c r="T1" s="19">
        <v>2017</v>
      </c>
      <c r="U1" s="19">
        <v>2018</v>
      </c>
      <c r="V1" s="19">
        <v>2019</v>
      </c>
    </row>
    <row r="2" spans="1:22" x14ac:dyDescent="0.25">
      <c r="A2" s="4">
        <v>41275</v>
      </c>
      <c r="B2" s="11">
        <v>30.611428571428601</v>
      </c>
      <c r="C2" s="11"/>
      <c r="D2" s="4">
        <v>41275</v>
      </c>
      <c r="F2" s="3">
        <v>22.29</v>
      </c>
      <c r="G2" s="3">
        <v>20.350000000000001</v>
      </c>
      <c r="H2" s="3">
        <v>26.39</v>
      </c>
      <c r="I2" s="3">
        <v>44.06</v>
      </c>
      <c r="J2" s="3">
        <v>22.32</v>
      </c>
      <c r="K2" s="3">
        <v>23.79</v>
      </c>
      <c r="L2" s="3">
        <v>55.08</v>
      </c>
      <c r="M2" s="11">
        <f>AVERAGE(E2:L2)</f>
        <v>30.611428571428569</v>
      </c>
      <c r="N2" t="s">
        <v>12</v>
      </c>
      <c r="O2" s="26">
        <f>AVERAGE(E2:E366)</f>
        <v>23.334836601307195</v>
      </c>
      <c r="P2" s="26">
        <f t="shared" ref="P2:V2" si="0">AVERAGE(F2:F366)</f>
        <v>27.386000000000028</v>
      </c>
      <c r="Q2" s="26">
        <f t="shared" si="0"/>
        <v>28.222739726027385</v>
      </c>
      <c r="R2" s="26">
        <f t="shared" si="0"/>
        <v>26.480630136986328</v>
      </c>
      <c r="S2" s="26">
        <f t="shared" si="0"/>
        <v>26.159835616438343</v>
      </c>
      <c r="T2" s="26">
        <f t="shared" si="0"/>
        <v>26.07504109589043</v>
      </c>
      <c r="U2" s="26">
        <f t="shared" si="0"/>
        <v>29.187506849315085</v>
      </c>
      <c r="V2" s="26">
        <f t="shared" si="0"/>
        <v>39.740675105485224</v>
      </c>
    </row>
    <row r="3" spans="1:22" x14ac:dyDescent="0.25">
      <c r="A3" s="4">
        <v>41276</v>
      </c>
      <c r="B3" s="11">
        <v>30.212857142857139</v>
      </c>
      <c r="D3" s="4">
        <v>41276</v>
      </c>
      <c r="F3" s="3">
        <v>23.7</v>
      </c>
      <c r="G3" s="3">
        <v>20.23</v>
      </c>
      <c r="H3" s="3">
        <v>28.41</v>
      </c>
      <c r="I3" s="3">
        <v>39.049999999999997</v>
      </c>
      <c r="J3" s="3">
        <v>29.31</v>
      </c>
      <c r="K3" s="3">
        <v>24.47</v>
      </c>
      <c r="L3" s="3">
        <v>46.32</v>
      </c>
      <c r="M3" s="11">
        <f>AVERAGE(E3:L3)</f>
        <v>30.212857142857139</v>
      </c>
    </row>
    <row r="4" spans="1:22" x14ac:dyDescent="0.25">
      <c r="A4" s="4">
        <v>41277</v>
      </c>
      <c r="B4" s="11">
        <v>29.737142857142857</v>
      </c>
      <c r="D4" s="4">
        <v>41277</v>
      </c>
      <c r="F4" s="3">
        <v>23.28</v>
      </c>
      <c r="G4" s="3">
        <v>20.94</v>
      </c>
      <c r="H4" s="3">
        <v>40.69</v>
      </c>
      <c r="I4" s="3">
        <v>33.56</v>
      </c>
      <c r="J4" s="3">
        <v>27.67</v>
      </c>
      <c r="K4" s="3">
        <v>23.65</v>
      </c>
      <c r="L4" s="3">
        <v>38.369999999999997</v>
      </c>
      <c r="M4" s="11">
        <f t="shared" ref="M4:M66" si="1">AVERAGE(E4:L4)</f>
        <v>29.737142857142857</v>
      </c>
    </row>
    <row r="5" spans="1:22" x14ac:dyDescent="0.25">
      <c r="A5" s="4">
        <v>41278</v>
      </c>
      <c r="B5" s="11">
        <v>27.991428571428575</v>
      </c>
      <c r="D5" s="4">
        <v>41278</v>
      </c>
      <c r="F5" s="3">
        <v>22.62</v>
      </c>
      <c r="G5" s="3">
        <v>20.28</v>
      </c>
      <c r="H5" s="3">
        <v>29.22</v>
      </c>
      <c r="I5" s="3">
        <v>38.15</v>
      </c>
      <c r="J5" s="3">
        <v>24.53</v>
      </c>
      <c r="K5" s="3">
        <v>23.86</v>
      </c>
      <c r="L5" s="3">
        <v>37.28</v>
      </c>
      <c r="M5" s="11">
        <f t="shared" si="1"/>
        <v>27.991428571428575</v>
      </c>
    </row>
    <row r="6" spans="1:22" x14ac:dyDescent="0.25">
      <c r="A6" s="4">
        <v>41279</v>
      </c>
      <c r="B6" s="11">
        <v>26.851428571428567</v>
      </c>
      <c r="D6" s="4">
        <v>41279</v>
      </c>
      <c r="F6" s="3">
        <v>21.84</v>
      </c>
      <c r="G6" s="3">
        <v>20.62</v>
      </c>
      <c r="H6" s="3">
        <v>30.07</v>
      </c>
      <c r="I6" s="3">
        <v>33.6</v>
      </c>
      <c r="J6" s="3">
        <v>24.78</v>
      </c>
      <c r="K6" s="3">
        <v>22.88</v>
      </c>
      <c r="L6" s="3">
        <v>34.17</v>
      </c>
      <c r="M6" s="11">
        <f t="shared" si="1"/>
        <v>26.851428571428567</v>
      </c>
    </row>
    <row r="7" spans="1:22" x14ac:dyDescent="0.25">
      <c r="A7" s="4">
        <v>41280</v>
      </c>
      <c r="B7" s="11">
        <v>26.55714285714286</v>
      </c>
      <c r="D7" s="4">
        <v>41280</v>
      </c>
      <c r="F7" s="3">
        <v>21.87</v>
      </c>
      <c r="G7" s="3">
        <v>21.83</v>
      </c>
      <c r="H7" s="3">
        <v>28.89</v>
      </c>
      <c r="I7" s="3">
        <v>32.43</v>
      </c>
      <c r="J7" s="3">
        <v>23.18</v>
      </c>
      <c r="K7" s="3">
        <v>24.08</v>
      </c>
      <c r="L7" s="3">
        <v>33.619999999999997</v>
      </c>
      <c r="M7" s="11">
        <f t="shared" si="1"/>
        <v>26.55714285714286</v>
      </c>
    </row>
    <row r="8" spans="1:22" x14ac:dyDescent="0.25">
      <c r="A8" s="4">
        <v>41281</v>
      </c>
      <c r="B8" s="11">
        <v>27.415714285714291</v>
      </c>
      <c r="D8" s="4">
        <v>41281</v>
      </c>
      <c r="F8" s="3">
        <v>22.83</v>
      </c>
      <c r="G8" s="3">
        <v>21.25</v>
      </c>
      <c r="H8" s="3">
        <v>28.25</v>
      </c>
      <c r="I8" s="3">
        <v>32.770000000000003</v>
      </c>
      <c r="J8" s="3">
        <v>23.99</v>
      </c>
      <c r="K8" s="3">
        <v>27.65</v>
      </c>
      <c r="L8" s="3">
        <v>35.17</v>
      </c>
      <c r="M8" s="11">
        <f t="shared" si="1"/>
        <v>27.415714285714291</v>
      </c>
    </row>
    <row r="9" spans="1:22" x14ac:dyDescent="0.25">
      <c r="A9" s="4">
        <v>41282</v>
      </c>
      <c r="B9" s="11">
        <v>27.191428571428567</v>
      </c>
      <c r="D9" s="4">
        <v>41282</v>
      </c>
      <c r="F9" s="3">
        <v>22.94</v>
      </c>
      <c r="G9" s="3">
        <v>20.399999999999999</v>
      </c>
      <c r="H9" s="3">
        <v>30.3</v>
      </c>
      <c r="I9" s="3">
        <v>33.46</v>
      </c>
      <c r="J9" s="3">
        <v>24.48</v>
      </c>
      <c r="K9" s="3">
        <v>26.25</v>
      </c>
      <c r="L9" s="3">
        <v>32.51</v>
      </c>
      <c r="M9" s="11">
        <f t="shared" si="1"/>
        <v>27.191428571428567</v>
      </c>
    </row>
    <row r="10" spans="1:22" x14ac:dyDescent="0.25">
      <c r="A10" s="4">
        <v>41283</v>
      </c>
      <c r="B10" s="11">
        <v>27.718571428571426</v>
      </c>
      <c r="D10" s="4">
        <v>41283</v>
      </c>
      <c r="F10" s="3">
        <v>21.8</v>
      </c>
      <c r="G10" s="3">
        <v>21.89</v>
      </c>
      <c r="H10" s="3">
        <v>28.22</v>
      </c>
      <c r="I10" s="3">
        <v>42.01</v>
      </c>
      <c r="J10" s="3">
        <v>24.6</v>
      </c>
      <c r="K10" s="3">
        <v>24.7</v>
      </c>
      <c r="L10" s="3">
        <v>30.81</v>
      </c>
      <c r="M10" s="11">
        <f t="shared" si="1"/>
        <v>27.718571428571426</v>
      </c>
    </row>
    <row r="11" spans="1:22" x14ac:dyDescent="0.25">
      <c r="A11" s="4">
        <v>41284</v>
      </c>
      <c r="B11" s="11">
        <v>31.12285714285715</v>
      </c>
      <c r="D11" s="4">
        <v>41284</v>
      </c>
      <c r="F11" s="3">
        <v>30.71</v>
      </c>
      <c r="G11" s="3">
        <v>48.94</v>
      </c>
      <c r="H11" s="3">
        <v>27.37</v>
      </c>
      <c r="I11" s="3">
        <v>32.71</v>
      </c>
      <c r="J11" s="3">
        <v>23.55</v>
      </c>
      <c r="K11" s="3">
        <v>24.74</v>
      </c>
      <c r="L11" s="3">
        <v>29.84</v>
      </c>
      <c r="M11" s="11">
        <f t="shared" si="1"/>
        <v>31.12285714285715</v>
      </c>
    </row>
    <row r="12" spans="1:22" x14ac:dyDescent="0.25">
      <c r="A12" s="4">
        <v>41285</v>
      </c>
      <c r="B12" s="11">
        <v>29.748571428571434</v>
      </c>
      <c r="D12" s="4">
        <v>41285</v>
      </c>
      <c r="F12" s="3">
        <v>22.23</v>
      </c>
      <c r="G12" s="3">
        <v>35.44</v>
      </c>
      <c r="H12" s="3">
        <v>31.82</v>
      </c>
      <c r="I12" s="3">
        <v>31.95</v>
      </c>
      <c r="J12" s="3">
        <v>23.1</v>
      </c>
      <c r="K12" s="3">
        <v>32.46</v>
      </c>
      <c r="L12" s="3">
        <v>31.24</v>
      </c>
      <c r="M12" s="11">
        <f t="shared" si="1"/>
        <v>29.748571428571434</v>
      </c>
    </row>
    <row r="13" spans="1:22" x14ac:dyDescent="0.25">
      <c r="A13" s="4">
        <v>41286</v>
      </c>
      <c r="B13" s="11">
        <v>30.214285714285715</v>
      </c>
      <c r="D13" s="4">
        <v>41286</v>
      </c>
      <c r="F13" s="3">
        <v>34.729999999999997</v>
      </c>
      <c r="G13" s="3">
        <v>29.91</v>
      </c>
      <c r="H13" s="3">
        <v>30.79</v>
      </c>
      <c r="I13" s="3">
        <v>29.79</v>
      </c>
      <c r="J13" s="3">
        <v>29.16</v>
      </c>
      <c r="K13" s="3">
        <v>24.74</v>
      </c>
      <c r="L13" s="3">
        <v>32.380000000000003</v>
      </c>
      <c r="M13" s="11">
        <f t="shared" si="1"/>
        <v>30.214285714285715</v>
      </c>
    </row>
    <row r="14" spans="1:22" x14ac:dyDescent="0.25">
      <c r="A14" s="4">
        <v>41287</v>
      </c>
      <c r="B14" s="11">
        <v>27.474285714285713</v>
      </c>
      <c r="D14" s="4">
        <v>41287</v>
      </c>
      <c r="F14" s="3">
        <v>25.5</v>
      </c>
      <c r="G14" s="3">
        <v>29.89</v>
      </c>
      <c r="H14" s="3">
        <v>26.84</v>
      </c>
      <c r="I14" s="3">
        <v>29.81</v>
      </c>
      <c r="J14" s="3">
        <v>25.04</v>
      </c>
      <c r="K14" s="3">
        <v>23.07</v>
      </c>
      <c r="L14" s="3">
        <v>32.17</v>
      </c>
      <c r="M14" s="11">
        <f t="shared" si="1"/>
        <v>27.474285714285713</v>
      </c>
    </row>
    <row r="15" spans="1:22" x14ac:dyDescent="0.25">
      <c r="A15" s="4">
        <v>41288</v>
      </c>
      <c r="B15" s="11">
        <v>26.47</v>
      </c>
      <c r="D15" s="4">
        <v>41288</v>
      </c>
      <c r="F15" s="3">
        <v>24.58</v>
      </c>
      <c r="G15" s="3">
        <v>26.24</v>
      </c>
      <c r="H15" s="3">
        <v>24.76</v>
      </c>
      <c r="I15" s="3">
        <v>28.58</v>
      </c>
      <c r="J15" s="3">
        <v>26.38</v>
      </c>
      <c r="K15" s="3">
        <v>23.66</v>
      </c>
      <c r="L15" s="3">
        <v>31.09</v>
      </c>
      <c r="M15" s="11">
        <f t="shared" si="1"/>
        <v>26.47</v>
      </c>
    </row>
    <row r="16" spans="1:22" x14ac:dyDescent="0.25">
      <c r="A16" s="4">
        <v>41289</v>
      </c>
      <c r="B16" s="11">
        <v>26.777142857142856</v>
      </c>
      <c r="D16" s="4">
        <v>41289</v>
      </c>
      <c r="F16" s="3">
        <v>23.34</v>
      </c>
      <c r="G16" s="3">
        <v>24.65</v>
      </c>
      <c r="H16" s="3">
        <v>25.63</v>
      </c>
      <c r="I16" s="3">
        <v>35.18</v>
      </c>
      <c r="J16" s="3">
        <v>24.58</v>
      </c>
      <c r="K16" s="3">
        <v>23.81</v>
      </c>
      <c r="L16" s="3">
        <v>30.25</v>
      </c>
      <c r="M16" s="11">
        <f t="shared" si="1"/>
        <v>26.777142857142856</v>
      </c>
    </row>
    <row r="17" spans="1:13" x14ac:dyDescent="0.25">
      <c r="A17" s="4">
        <v>41290</v>
      </c>
      <c r="B17" s="11">
        <v>27.145714285714284</v>
      </c>
      <c r="D17" s="4">
        <v>41290</v>
      </c>
      <c r="F17" s="3">
        <v>22.6</v>
      </c>
      <c r="G17" s="3">
        <v>24.49</v>
      </c>
      <c r="H17" s="3">
        <v>25.22</v>
      </c>
      <c r="I17" s="3">
        <v>28.59</v>
      </c>
      <c r="J17" s="3">
        <v>31.01</v>
      </c>
      <c r="K17" s="3">
        <v>24.95</v>
      </c>
      <c r="L17" s="3">
        <v>33.159999999999997</v>
      </c>
      <c r="M17" s="11">
        <f t="shared" si="1"/>
        <v>27.145714285714284</v>
      </c>
    </row>
    <row r="18" spans="1:13" x14ac:dyDescent="0.25">
      <c r="A18" s="4">
        <v>41291</v>
      </c>
      <c r="B18" s="11">
        <v>27.764285714285712</v>
      </c>
      <c r="D18" s="4">
        <v>41291</v>
      </c>
      <c r="F18" s="3">
        <v>21.81</v>
      </c>
      <c r="G18" s="3">
        <v>23.7</v>
      </c>
      <c r="H18" s="3">
        <v>26.49</v>
      </c>
      <c r="I18" s="3">
        <v>28.76</v>
      </c>
      <c r="J18" s="3">
        <v>25.17</v>
      </c>
      <c r="K18" s="3">
        <v>26.85</v>
      </c>
      <c r="L18" s="3">
        <v>41.57</v>
      </c>
      <c r="M18" s="11">
        <f t="shared" si="1"/>
        <v>27.764285714285712</v>
      </c>
    </row>
    <row r="19" spans="1:13" x14ac:dyDescent="0.25">
      <c r="A19" s="4">
        <v>41292</v>
      </c>
      <c r="B19" s="11">
        <v>27.868571428571425</v>
      </c>
      <c r="D19" s="4">
        <v>41292</v>
      </c>
      <c r="F19" s="3">
        <v>21.82</v>
      </c>
      <c r="G19" s="3">
        <v>23.4</v>
      </c>
      <c r="H19" s="3">
        <v>23.85</v>
      </c>
      <c r="I19" s="3">
        <v>28.41</v>
      </c>
      <c r="J19" s="3">
        <v>23.98</v>
      </c>
      <c r="K19" s="3">
        <v>28.7</v>
      </c>
      <c r="L19" s="3">
        <v>44.92</v>
      </c>
      <c r="M19" s="11">
        <f t="shared" si="1"/>
        <v>27.868571428571425</v>
      </c>
    </row>
    <row r="20" spans="1:13" x14ac:dyDescent="0.25">
      <c r="A20" s="4">
        <v>41293</v>
      </c>
      <c r="B20" s="11">
        <v>31.808571428571433</v>
      </c>
      <c r="D20" s="4">
        <v>41293</v>
      </c>
      <c r="F20" s="3">
        <v>22.39</v>
      </c>
      <c r="G20" s="3">
        <v>23.34</v>
      </c>
      <c r="H20" s="3">
        <v>24.02</v>
      </c>
      <c r="I20" s="3">
        <v>27.09</v>
      </c>
      <c r="J20" s="3">
        <v>42.77</v>
      </c>
      <c r="K20" s="3">
        <v>25.68</v>
      </c>
      <c r="L20" s="3">
        <v>57.37</v>
      </c>
      <c r="M20" s="11">
        <f t="shared" si="1"/>
        <v>31.808571428571433</v>
      </c>
    </row>
    <row r="21" spans="1:13" x14ac:dyDescent="0.25">
      <c r="A21" s="4">
        <v>41294</v>
      </c>
      <c r="B21" s="11">
        <v>29.034285714285716</v>
      </c>
      <c r="D21" s="4">
        <v>41294</v>
      </c>
      <c r="F21" s="3">
        <v>22.36</v>
      </c>
      <c r="G21" s="3">
        <v>23.33</v>
      </c>
      <c r="H21" s="3">
        <v>23.3</v>
      </c>
      <c r="I21" s="3">
        <v>29.36</v>
      </c>
      <c r="J21" s="3">
        <v>41.08</v>
      </c>
      <c r="K21" s="3">
        <v>22.6</v>
      </c>
      <c r="L21" s="3">
        <v>41.21</v>
      </c>
      <c r="M21" s="11">
        <f t="shared" si="1"/>
        <v>29.034285714285716</v>
      </c>
    </row>
    <row r="22" spans="1:13" x14ac:dyDescent="0.25">
      <c r="A22" s="4">
        <v>41295</v>
      </c>
      <c r="B22" s="11">
        <v>28.388571428571431</v>
      </c>
      <c r="D22" s="4">
        <v>41295</v>
      </c>
      <c r="F22" s="3">
        <v>22.39</v>
      </c>
      <c r="G22" s="3">
        <v>23.62</v>
      </c>
      <c r="H22" s="3">
        <v>22.73</v>
      </c>
      <c r="I22" s="3">
        <v>29.12</v>
      </c>
      <c r="J22" s="3">
        <v>32.270000000000003</v>
      </c>
      <c r="K22" s="3">
        <v>27.88</v>
      </c>
      <c r="L22" s="3">
        <v>40.71</v>
      </c>
      <c r="M22" s="11">
        <f t="shared" si="1"/>
        <v>28.388571428571431</v>
      </c>
    </row>
    <row r="23" spans="1:13" x14ac:dyDescent="0.25">
      <c r="A23" s="4">
        <v>41296</v>
      </c>
      <c r="B23" s="11">
        <v>32.068571428571431</v>
      </c>
      <c r="D23" s="4">
        <v>41296</v>
      </c>
      <c r="F23" s="3">
        <v>22.83</v>
      </c>
      <c r="G23" s="3">
        <v>23.85</v>
      </c>
      <c r="H23" s="3">
        <v>22.83</v>
      </c>
      <c r="I23" s="3">
        <v>27.14</v>
      </c>
      <c r="J23" s="3">
        <v>30.05</v>
      </c>
      <c r="K23" s="3">
        <v>31.99</v>
      </c>
      <c r="L23" s="3">
        <v>65.790000000000006</v>
      </c>
      <c r="M23" s="11">
        <f t="shared" si="1"/>
        <v>32.068571428571431</v>
      </c>
    </row>
    <row r="24" spans="1:13" x14ac:dyDescent="0.25">
      <c r="A24" s="4">
        <v>41297</v>
      </c>
      <c r="B24" s="11">
        <v>34.537142857142854</v>
      </c>
      <c r="D24" s="4">
        <v>41297</v>
      </c>
      <c r="F24" s="3">
        <v>22.58</v>
      </c>
      <c r="G24" s="3">
        <v>23.21</v>
      </c>
      <c r="H24" s="3">
        <v>22.79</v>
      </c>
      <c r="I24" s="3">
        <v>27.28</v>
      </c>
      <c r="J24" s="3">
        <v>30.14</v>
      </c>
      <c r="K24" s="3">
        <v>26.72</v>
      </c>
      <c r="L24" s="3">
        <v>89.04</v>
      </c>
      <c r="M24" s="11">
        <f t="shared" si="1"/>
        <v>34.537142857142854</v>
      </c>
    </row>
    <row r="25" spans="1:13" x14ac:dyDescent="0.25">
      <c r="A25" s="4">
        <v>41298</v>
      </c>
      <c r="B25" s="11">
        <v>29.35285714285714</v>
      </c>
      <c r="D25" s="4">
        <v>41298</v>
      </c>
      <c r="F25" s="3">
        <v>22.9</v>
      </c>
      <c r="G25" s="3">
        <v>23.22</v>
      </c>
      <c r="H25" s="3">
        <v>22.19</v>
      </c>
      <c r="I25" s="3">
        <v>27.29</v>
      </c>
      <c r="J25" s="3">
        <v>29.75</v>
      </c>
      <c r="K25" s="3">
        <v>24.32</v>
      </c>
      <c r="L25" s="3">
        <v>55.8</v>
      </c>
      <c r="M25" s="11">
        <f t="shared" si="1"/>
        <v>29.35285714285714</v>
      </c>
    </row>
    <row r="26" spans="1:13" x14ac:dyDescent="0.25">
      <c r="A26" s="4">
        <v>41299</v>
      </c>
      <c r="B26" s="11">
        <v>28.448571428571427</v>
      </c>
      <c r="D26" s="4">
        <v>41299</v>
      </c>
      <c r="F26" s="3">
        <v>22.83</v>
      </c>
      <c r="G26" s="3">
        <v>23.11</v>
      </c>
      <c r="H26" s="3">
        <v>22.72</v>
      </c>
      <c r="I26" s="3">
        <v>30</v>
      </c>
      <c r="J26" s="3">
        <v>28.2</v>
      </c>
      <c r="K26" s="3">
        <v>25.67</v>
      </c>
      <c r="L26" s="3">
        <v>46.61</v>
      </c>
      <c r="M26" s="11">
        <f t="shared" si="1"/>
        <v>28.448571428571427</v>
      </c>
    </row>
    <row r="27" spans="1:13" x14ac:dyDescent="0.25">
      <c r="A27" s="4">
        <v>41300</v>
      </c>
      <c r="B27" s="11">
        <v>27.607142857142858</v>
      </c>
      <c r="D27" s="4">
        <v>41300</v>
      </c>
      <c r="F27" s="3">
        <v>22.65</v>
      </c>
      <c r="G27" s="3">
        <v>23.62</v>
      </c>
      <c r="H27" s="3">
        <v>21.91</v>
      </c>
      <c r="I27" s="3">
        <v>30.54</v>
      </c>
      <c r="J27" s="3">
        <v>25.87</v>
      </c>
      <c r="K27" s="3">
        <v>25.37</v>
      </c>
      <c r="L27" s="3">
        <v>43.29</v>
      </c>
      <c r="M27" s="11">
        <f t="shared" si="1"/>
        <v>27.607142857142858</v>
      </c>
    </row>
    <row r="28" spans="1:13" x14ac:dyDescent="0.25">
      <c r="A28" s="4">
        <v>41301</v>
      </c>
      <c r="B28" s="11">
        <v>27.33428571428572</v>
      </c>
      <c r="D28" s="4">
        <v>41301</v>
      </c>
      <c r="F28" s="3">
        <v>24.72</v>
      </c>
      <c r="G28" s="3">
        <v>22.85</v>
      </c>
      <c r="H28" s="3">
        <v>21.57</v>
      </c>
      <c r="I28" s="3">
        <v>31.29</v>
      </c>
      <c r="J28" s="3">
        <v>25.26</v>
      </c>
      <c r="K28" s="3">
        <v>24.22</v>
      </c>
      <c r="L28" s="3">
        <v>41.43</v>
      </c>
      <c r="M28" s="11">
        <f t="shared" si="1"/>
        <v>27.33428571428572</v>
      </c>
    </row>
    <row r="29" spans="1:13" x14ac:dyDescent="0.25">
      <c r="A29" s="4">
        <v>41302</v>
      </c>
      <c r="B29" s="11">
        <v>27.42285714285714</v>
      </c>
      <c r="D29" s="4">
        <v>41302</v>
      </c>
      <c r="F29" s="3">
        <v>23.27</v>
      </c>
      <c r="G29" s="3">
        <v>22.62</v>
      </c>
      <c r="H29" s="3">
        <v>22.42</v>
      </c>
      <c r="I29" s="3">
        <v>30.64</v>
      </c>
      <c r="J29" s="3">
        <v>23.22</v>
      </c>
      <c r="K29" s="3">
        <v>24.03</v>
      </c>
      <c r="L29" s="3">
        <v>45.76</v>
      </c>
      <c r="M29" s="11">
        <f t="shared" si="1"/>
        <v>27.42285714285714</v>
      </c>
    </row>
    <row r="30" spans="1:13" x14ac:dyDescent="0.25">
      <c r="A30" s="4">
        <v>41303</v>
      </c>
      <c r="B30" s="11">
        <v>29.658571428571427</v>
      </c>
      <c r="D30" s="4">
        <v>41303</v>
      </c>
      <c r="F30" s="3">
        <v>50.58</v>
      </c>
      <c r="G30" s="3">
        <v>22.74</v>
      </c>
      <c r="H30" s="3">
        <v>20.82</v>
      </c>
      <c r="I30" s="3">
        <v>28.52</v>
      </c>
      <c r="J30" s="3">
        <v>23.31</v>
      </c>
      <c r="K30" s="3">
        <v>23.77</v>
      </c>
      <c r="L30" s="3">
        <v>37.869999999999997</v>
      </c>
      <c r="M30" s="11">
        <f t="shared" si="1"/>
        <v>29.658571428571427</v>
      </c>
    </row>
    <row r="31" spans="1:13" x14ac:dyDescent="0.25">
      <c r="A31" s="4">
        <v>41304</v>
      </c>
      <c r="B31" s="11">
        <v>28.02</v>
      </c>
      <c r="D31" s="4">
        <v>41304</v>
      </c>
      <c r="F31" s="3">
        <v>38.299999999999997</v>
      </c>
      <c r="G31" s="3">
        <v>20.69</v>
      </c>
      <c r="H31" s="3">
        <v>21.06</v>
      </c>
      <c r="I31" s="3">
        <v>30.04</v>
      </c>
      <c r="J31" s="3">
        <v>23.37</v>
      </c>
      <c r="K31" s="3">
        <v>24.45</v>
      </c>
      <c r="L31" s="3">
        <v>38.229999999999997</v>
      </c>
      <c r="M31" s="11">
        <f t="shared" si="1"/>
        <v>28.02</v>
      </c>
    </row>
    <row r="32" spans="1:13" x14ac:dyDescent="0.25">
      <c r="A32" s="4">
        <v>41305</v>
      </c>
      <c r="B32" s="11">
        <v>26.384285714285713</v>
      </c>
      <c r="D32" s="4">
        <v>41305</v>
      </c>
      <c r="F32" s="3">
        <v>26.93</v>
      </c>
      <c r="G32" s="3">
        <v>22.02</v>
      </c>
      <c r="H32" s="3">
        <v>22.44</v>
      </c>
      <c r="I32" s="3">
        <v>30.57</v>
      </c>
      <c r="J32" s="3">
        <v>23.72</v>
      </c>
      <c r="K32" s="3">
        <v>23.7</v>
      </c>
      <c r="L32" s="3">
        <v>35.31</v>
      </c>
      <c r="M32" s="11">
        <f t="shared" si="1"/>
        <v>26.384285714285713</v>
      </c>
    </row>
    <row r="33" spans="1:13" x14ac:dyDescent="0.25">
      <c r="A33" s="4">
        <v>41306</v>
      </c>
      <c r="B33" s="11">
        <v>31.141428571428573</v>
      </c>
      <c r="D33" s="4">
        <v>41306</v>
      </c>
      <c r="F33" s="3">
        <v>24.79</v>
      </c>
      <c r="G33" s="3">
        <v>55.51</v>
      </c>
      <c r="H33" s="3">
        <v>28.54</v>
      </c>
      <c r="I33" s="3">
        <v>28.77</v>
      </c>
      <c r="J33" s="3">
        <v>24.05</v>
      </c>
      <c r="K33" s="3">
        <v>23</v>
      </c>
      <c r="L33" s="3">
        <v>33.33</v>
      </c>
      <c r="M33" s="11">
        <f t="shared" si="1"/>
        <v>31.141428571428573</v>
      </c>
    </row>
    <row r="34" spans="1:13" x14ac:dyDescent="0.25">
      <c r="A34" s="4">
        <v>41307</v>
      </c>
      <c r="B34" s="11">
        <v>27.785714285714285</v>
      </c>
      <c r="D34" s="4">
        <v>41307</v>
      </c>
      <c r="F34" s="3">
        <v>25.05</v>
      </c>
      <c r="G34" s="3">
        <v>25.33</v>
      </c>
      <c r="H34" s="3">
        <v>23.26</v>
      </c>
      <c r="I34" s="3">
        <v>38.6</v>
      </c>
      <c r="J34" s="3">
        <v>23.07</v>
      </c>
      <c r="K34" s="3">
        <v>24.34</v>
      </c>
      <c r="L34" s="3">
        <v>34.85</v>
      </c>
      <c r="M34" s="11">
        <f t="shared" si="1"/>
        <v>27.785714285714285</v>
      </c>
    </row>
    <row r="35" spans="1:13" x14ac:dyDescent="0.25">
      <c r="A35" s="4">
        <v>41308</v>
      </c>
      <c r="B35" s="11">
        <v>27.349999999999998</v>
      </c>
      <c r="D35" s="4">
        <v>41308</v>
      </c>
      <c r="F35" s="3">
        <v>24.94</v>
      </c>
      <c r="G35" s="3">
        <v>25.1</v>
      </c>
      <c r="H35" s="3">
        <v>24.52</v>
      </c>
      <c r="I35" s="3">
        <v>30.73</v>
      </c>
      <c r="J35" s="3">
        <v>22.37</v>
      </c>
      <c r="K35" s="3">
        <v>27.47</v>
      </c>
      <c r="L35" s="3">
        <v>36.32</v>
      </c>
      <c r="M35" s="11">
        <f t="shared" si="1"/>
        <v>27.349999999999998</v>
      </c>
    </row>
    <row r="36" spans="1:13" x14ac:dyDescent="0.25">
      <c r="A36" s="4">
        <v>41309</v>
      </c>
      <c r="B36" s="11">
        <v>26.517142857142858</v>
      </c>
      <c r="D36" s="4">
        <v>41309</v>
      </c>
      <c r="F36" s="3">
        <v>23.51</v>
      </c>
      <c r="G36" s="3">
        <v>23.64</v>
      </c>
      <c r="H36" s="3">
        <v>23.15</v>
      </c>
      <c r="I36" s="3">
        <v>30.21</v>
      </c>
      <c r="J36" s="3">
        <v>23.23</v>
      </c>
      <c r="K36" s="3">
        <v>25.75</v>
      </c>
      <c r="L36" s="3">
        <v>36.130000000000003</v>
      </c>
      <c r="M36" s="11">
        <f t="shared" si="1"/>
        <v>26.517142857142858</v>
      </c>
    </row>
    <row r="37" spans="1:13" x14ac:dyDescent="0.25">
      <c r="A37" s="4">
        <v>41310</v>
      </c>
      <c r="B37" s="11">
        <v>26.73</v>
      </c>
      <c r="D37" s="4">
        <v>41310</v>
      </c>
      <c r="F37" s="3">
        <v>24.52</v>
      </c>
      <c r="G37" s="3">
        <v>24.23</v>
      </c>
      <c r="H37" s="3">
        <v>22.8</v>
      </c>
      <c r="I37" s="3">
        <v>29.26</v>
      </c>
      <c r="J37" s="3">
        <v>22.83</v>
      </c>
      <c r="K37" s="3">
        <v>25.22</v>
      </c>
      <c r="L37" s="3">
        <v>38.25</v>
      </c>
      <c r="M37" s="11">
        <f t="shared" si="1"/>
        <v>26.73</v>
      </c>
    </row>
    <row r="38" spans="1:13" x14ac:dyDescent="0.25">
      <c r="A38" s="4">
        <v>41311</v>
      </c>
      <c r="B38" s="11">
        <v>28.802857142857142</v>
      </c>
      <c r="D38" s="4">
        <v>41311</v>
      </c>
      <c r="F38" s="3">
        <v>24.44</v>
      </c>
      <c r="G38" s="3">
        <v>24.24</v>
      </c>
      <c r="H38" s="3">
        <v>23.8</v>
      </c>
      <c r="I38" s="3">
        <v>30.11</v>
      </c>
      <c r="J38" s="3">
        <v>24.34</v>
      </c>
      <c r="K38" s="3">
        <v>25.74</v>
      </c>
      <c r="L38" s="3">
        <v>48.95</v>
      </c>
      <c r="M38" s="11">
        <f t="shared" si="1"/>
        <v>28.802857142857142</v>
      </c>
    </row>
    <row r="39" spans="1:13" x14ac:dyDescent="0.25">
      <c r="A39" s="4">
        <v>41312</v>
      </c>
      <c r="B39" s="11">
        <v>29.238571428571426</v>
      </c>
      <c r="D39" s="4">
        <v>41312</v>
      </c>
      <c r="F39" s="3">
        <v>30.7</v>
      </c>
      <c r="G39" s="3">
        <v>23.39</v>
      </c>
      <c r="H39" s="3">
        <v>25.72</v>
      </c>
      <c r="I39" s="3">
        <v>28.38</v>
      </c>
      <c r="J39" s="3">
        <v>18.88</v>
      </c>
      <c r="K39" s="3">
        <v>25.6</v>
      </c>
      <c r="L39" s="3">
        <v>52</v>
      </c>
      <c r="M39" s="11">
        <f t="shared" si="1"/>
        <v>29.238571428571426</v>
      </c>
    </row>
    <row r="40" spans="1:13" x14ac:dyDescent="0.25">
      <c r="A40" s="4">
        <v>41313</v>
      </c>
      <c r="B40" s="11">
        <v>26.12</v>
      </c>
      <c r="D40" s="4">
        <v>41313</v>
      </c>
      <c r="F40" s="3">
        <v>24.33</v>
      </c>
      <c r="G40" s="3">
        <v>23.13</v>
      </c>
      <c r="H40" s="3">
        <v>25.06</v>
      </c>
      <c r="I40" s="3">
        <v>28.01</v>
      </c>
      <c r="J40" s="3">
        <v>19.47</v>
      </c>
      <c r="K40" s="3">
        <v>24.78</v>
      </c>
      <c r="L40" s="3">
        <v>38.06</v>
      </c>
      <c r="M40" s="11">
        <f t="shared" si="1"/>
        <v>26.12</v>
      </c>
    </row>
    <row r="41" spans="1:13" x14ac:dyDescent="0.25">
      <c r="A41" s="4">
        <v>41314</v>
      </c>
      <c r="B41" s="11">
        <v>26.118571428571425</v>
      </c>
      <c r="D41" s="4">
        <v>41314</v>
      </c>
      <c r="F41" s="3">
        <v>27.31</v>
      </c>
      <c r="G41" s="3">
        <v>22.92</v>
      </c>
      <c r="H41" s="3">
        <v>23.49</v>
      </c>
      <c r="I41" s="3">
        <v>27.91</v>
      </c>
      <c r="J41" s="3">
        <v>20.57</v>
      </c>
      <c r="K41" s="3">
        <v>24.03</v>
      </c>
      <c r="L41" s="3">
        <v>36.6</v>
      </c>
      <c r="M41" s="11">
        <f t="shared" si="1"/>
        <v>26.118571428571425</v>
      </c>
    </row>
    <row r="42" spans="1:13" x14ac:dyDescent="0.25">
      <c r="A42" s="4">
        <v>41315</v>
      </c>
      <c r="B42" s="11">
        <v>28.227142857142862</v>
      </c>
      <c r="D42" s="4">
        <v>41315</v>
      </c>
      <c r="F42" s="3">
        <v>39.880000000000003</v>
      </c>
      <c r="G42" s="3">
        <v>23.5</v>
      </c>
      <c r="H42" s="3">
        <v>23.61</v>
      </c>
      <c r="I42" s="3">
        <v>28.65</v>
      </c>
      <c r="J42" s="3">
        <v>21.87</v>
      </c>
      <c r="K42" s="3">
        <v>23.58</v>
      </c>
      <c r="L42" s="3">
        <v>36.5</v>
      </c>
      <c r="M42" s="11">
        <f t="shared" si="1"/>
        <v>28.227142857142862</v>
      </c>
    </row>
    <row r="43" spans="1:13" x14ac:dyDescent="0.25">
      <c r="A43" s="4">
        <v>41316</v>
      </c>
      <c r="B43" s="11">
        <v>28.977142857142859</v>
      </c>
      <c r="D43" s="4">
        <v>41316</v>
      </c>
      <c r="F43" s="3">
        <v>27.7</v>
      </c>
      <c r="G43" s="3">
        <v>22.96</v>
      </c>
      <c r="H43" s="3">
        <v>22.94</v>
      </c>
      <c r="I43" s="3">
        <v>27.52</v>
      </c>
      <c r="J43" s="3">
        <v>21.29</v>
      </c>
      <c r="K43" s="3">
        <v>23.66</v>
      </c>
      <c r="L43" s="3">
        <v>56.77</v>
      </c>
      <c r="M43" s="11">
        <f t="shared" si="1"/>
        <v>28.977142857142859</v>
      </c>
    </row>
    <row r="44" spans="1:13" x14ac:dyDescent="0.25">
      <c r="A44" s="4">
        <v>41317</v>
      </c>
      <c r="B44" s="11">
        <v>26.815714285714286</v>
      </c>
      <c r="D44" s="4">
        <v>41317</v>
      </c>
      <c r="F44" s="3">
        <v>24.01</v>
      </c>
      <c r="G44" s="3">
        <v>21.79</v>
      </c>
      <c r="H44" s="3">
        <v>22.45</v>
      </c>
      <c r="I44" s="3">
        <v>26.3</v>
      </c>
      <c r="J44" s="3">
        <v>23.22</v>
      </c>
      <c r="K44" s="3">
        <v>23.72</v>
      </c>
      <c r="L44" s="3">
        <v>46.22</v>
      </c>
      <c r="M44" s="11">
        <f t="shared" si="1"/>
        <v>26.815714285714286</v>
      </c>
    </row>
    <row r="45" spans="1:13" x14ac:dyDescent="0.25">
      <c r="A45" s="4">
        <v>41318</v>
      </c>
      <c r="B45" s="11">
        <v>25.650000000000002</v>
      </c>
      <c r="D45" s="4">
        <v>41318</v>
      </c>
      <c r="F45" s="3">
        <v>23.58</v>
      </c>
      <c r="G45" s="3">
        <v>22.31</v>
      </c>
      <c r="H45" s="3">
        <v>23.04</v>
      </c>
      <c r="I45" s="3">
        <v>24.41</v>
      </c>
      <c r="J45" s="3">
        <v>23.2</v>
      </c>
      <c r="K45" s="3">
        <v>25.43</v>
      </c>
      <c r="L45" s="3">
        <v>37.58</v>
      </c>
      <c r="M45" s="11">
        <f t="shared" si="1"/>
        <v>25.650000000000002</v>
      </c>
    </row>
    <row r="46" spans="1:13" x14ac:dyDescent="0.25">
      <c r="A46" s="4">
        <v>41319</v>
      </c>
      <c r="B46" s="11">
        <v>25.21142857142857</v>
      </c>
      <c r="D46" s="4">
        <v>41319</v>
      </c>
      <c r="F46" s="3">
        <v>22.28</v>
      </c>
      <c r="G46" s="3">
        <v>21.43</v>
      </c>
      <c r="H46" s="3">
        <v>22.56</v>
      </c>
      <c r="I46" s="3">
        <v>25.06</v>
      </c>
      <c r="J46" s="3">
        <v>22.87</v>
      </c>
      <c r="K46" s="3">
        <v>25.77</v>
      </c>
      <c r="L46" s="3">
        <v>36.51</v>
      </c>
      <c r="M46" s="11">
        <f t="shared" si="1"/>
        <v>25.21142857142857</v>
      </c>
    </row>
    <row r="47" spans="1:13" x14ac:dyDescent="0.25">
      <c r="A47" s="4">
        <v>41320</v>
      </c>
      <c r="B47" s="11">
        <v>25.168571428571429</v>
      </c>
      <c r="D47" s="4">
        <v>41320</v>
      </c>
      <c r="F47" s="3">
        <v>22.39</v>
      </c>
      <c r="G47" s="3">
        <v>23.07</v>
      </c>
      <c r="H47" s="3">
        <v>22.8</v>
      </c>
      <c r="I47" s="3">
        <v>26.13</v>
      </c>
      <c r="J47" s="3">
        <v>21.89</v>
      </c>
      <c r="K47" s="3">
        <v>25.73</v>
      </c>
      <c r="L47" s="3">
        <v>34.17</v>
      </c>
      <c r="M47" s="11">
        <f t="shared" si="1"/>
        <v>25.168571428571429</v>
      </c>
    </row>
    <row r="48" spans="1:13" x14ac:dyDescent="0.25">
      <c r="A48" s="4">
        <v>41321</v>
      </c>
      <c r="B48" s="11">
        <v>24.971428571428568</v>
      </c>
      <c r="D48" s="4">
        <v>41321</v>
      </c>
      <c r="F48" s="3">
        <v>22.61</v>
      </c>
      <c r="G48" s="3">
        <v>23.59</v>
      </c>
      <c r="H48" s="3">
        <v>22.89</v>
      </c>
      <c r="I48" s="3">
        <v>26.75</v>
      </c>
      <c r="J48" s="3">
        <v>22.17</v>
      </c>
      <c r="K48" s="3">
        <v>23.25</v>
      </c>
      <c r="L48" s="3">
        <v>33.54</v>
      </c>
      <c r="M48" s="11">
        <f t="shared" si="1"/>
        <v>24.971428571428568</v>
      </c>
    </row>
    <row r="49" spans="1:13" x14ac:dyDescent="0.25">
      <c r="A49" s="4">
        <v>41322</v>
      </c>
      <c r="B49" s="11">
        <v>26.48</v>
      </c>
      <c r="D49" s="4">
        <v>41322</v>
      </c>
      <c r="F49" s="3">
        <v>22.64</v>
      </c>
      <c r="G49" s="3">
        <v>36.17</v>
      </c>
      <c r="H49" s="3">
        <v>21.66</v>
      </c>
      <c r="I49" s="3">
        <v>24.92</v>
      </c>
      <c r="J49" s="3">
        <v>21.6</v>
      </c>
      <c r="K49" s="3">
        <v>24.99</v>
      </c>
      <c r="L49" s="3">
        <v>33.380000000000003</v>
      </c>
      <c r="M49" s="11">
        <f t="shared" si="1"/>
        <v>26.48</v>
      </c>
    </row>
    <row r="50" spans="1:13" x14ac:dyDescent="0.25">
      <c r="A50" s="4">
        <v>41323</v>
      </c>
      <c r="B50" s="11">
        <v>27.068571428571428</v>
      </c>
      <c r="D50" s="4">
        <v>41323</v>
      </c>
      <c r="F50" s="3">
        <v>28.06</v>
      </c>
      <c r="G50" s="3">
        <v>36.17</v>
      </c>
      <c r="H50" s="3">
        <v>21.51</v>
      </c>
      <c r="I50" s="3">
        <v>26.29</v>
      </c>
      <c r="J50" s="3">
        <v>20.260000000000002</v>
      </c>
      <c r="K50" s="3">
        <v>25.87</v>
      </c>
      <c r="L50" s="3">
        <v>31.32</v>
      </c>
      <c r="M50" s="11">
        <f t="shared" si="1"/>
        <v>27.068571428571428</v>
      </c>
    </row>
    <row r="51" spans="1:13" x14ac:dyDescent="0.25">
      <c r="A51" s="4">
        <v>41324</v>
      </c>
      <c r="B51" s="11">
        <v>33.957142857142856</v>
      </c>
      <c r="D51" s="4">
        <v>41324</v>
      </c>
      <c r="F51" s="3">
        <v>22.87</v>
      </c>
      <c r="G51" s="3">
        <v>54.38</v>
      </c>
      <c r="H51" s="3">
        <v>21.69</v>
      </c>
      <c r="I51" s="3">
        <v>25.38</v>
      </c>
      <c r="J51" s="3">
        <v>20.95</v>
      </c>
      <c r="K51" s="3">
        <v>60.65</v>
      </c>
      <c r="L51" s="3">
        <v>31.78</v>
      </c>
      <c r="M51" s="11">
        <f t="shared" si="1"/>
        <v>33.957142857142856</v>
      </c>
    </row>
    <row r="52" spans="1:13" x14ac:dyDescent="0.25">
      <c r="A52" s="4">
        <v>41325</v>
      </c>
      <c r="B52" s="11">
        <v>40.511428571428567</v>
      </c>
      <c r="D52" s="4">
        <v>41325</v>
      </c>
      <c r="F52" s="3">
        <v>21.51</v>
      </c>
      <c r="G52" s="3">
        <v>78.19</v>
      </c>
      <c r="H52" s="3">
        <v>22.3</v>
      </c>
      <c r="I52" s="3">
        <v>24.51</v>
      </c>
      <c r="J52" s="3">
        <v>22.22</v>
      </c>
      <c r="K52" s="3">
        <v>80.180000000000007</v>
      </c>
      <c r="L52" s="3">
        <v>34.67</v>
      </c>
      <c r="M52" s="11">
        <f t="shared" si="1"/>
        <v>40.511428571428567</v>
      </c>
    </row>
    <row r="53" spans="1:13" x14ac:dyDescent="0.25">
      <c r="A53" s="4">
        <v>41326</v>
      </c>
      <c r="B53" s="11">
        <v>33.712857142857139</v>
      </c>
      <c r="D53" s="4">
        <v>41326</v>
      </c>
      <c r="F53" s="3">
        <v>23.51</v>
      </c>
      <c r="G53" s="3">
        <v>40.159999999999997</v>
      </c>
      <c r="H53" s="3">
        <v>21.69</v>
      </c>
      <c r="I53" s="3">
        <v>24.93</v>
      </c>
      <c r="J53" s="3">
        <v>22.42</v>
      </c>
      <c r="K53" s="3">
        <v>70.78</v>
      </c>
      <c r="L53" s="3">
        <v>32.5</v>
      </c>
      <c r="M53" s="11">
        <f t="shared" si="1"/>
        <v>33.712857142857139</v>
      </c>
    </row>
    <row r="54" spans="1:13" x14ac:dyDescent="0.25">
      <c r="A54" s="4">
        <v>41327</v>
      </c>
      <c r="B54" s="11">
        <v>30.279999999999998</v>
      </c>
      <c r="D54" s="4">
        <v>41327</v>
      </c>
      <c r="F54" s="3">
        <v>26.12</v>
      </c>
      <c r="G54" s="3">
        <v>38.28</v>
      </c>
      <c r="H54" s="3">
        <v>22.27</v>
      </c>
      <c r="I54" s="3">
        <v>25.19</v>
      </c>
      <c r="J54" s="3">
        <v>20.170000000000002</v>
      </c>
      <c r="K54" s="3">
        <v>47.67</v>
      </c>
      <c r="L54" s="3">
        <v>32.26</v>
      </c>
      <c r="M54" s="11">
        <f t="shared" si="1"/>
        <v>30.279999999999998</v>
      </c>
    </row>
    <row r="55" spans="1:13" x14ac:dyDescent="0.25">
      <c r="A55" s="4">
        <v>41328</v>
      </c>
      <c r="B55" s="11">
        <v>29.874285714285715</v>
      </c>
      <c r="D55" s="4">
        <v>41328</v>
      </c>
      <c r="F55" s="3">
        <v>24.22</v>
      </c>
      <c r="G55" s="3">
        <v>34.08</v>
      </c>
      <c r="H55" s="3">
        <v>21.16</v>
      </c>
      <c r="I55" s="3">
        <v>25.94</v>
      </c>
      <c r="J55" s="3">
        <v>21.68</v>
      </c>
      <c r="K55" s="3">
        <v>43.65</v>
      </c>
      <c r="L55" s="3">
        <v>38.39</v>
      </c>
      <c r="M55" s="11">
        <f t="shared" si="1"/>
        <v>29.874285714285715</v>
      </c>
    </row>
    <row r="56" spans="1:13" x14ac:dyDescent="0.25">
      <c r="A56" s="4">
        <v>41329</v>
      </c>
      <c r="B56" s="11">
        <v>30.418571428571422</v>
      </c>
      <c r="D56" s="4">
        <v>41329</v>
      </c>
      <c r="F56" s="3">
        <v>23.58</v>
      </c>
      <c r="G56" s="3">
        <v>30.34</v>
      </c>
      <c r="H56" s="3">
        <v>22.24</v>
      </c>
      <c r="I56" s="3">
        <v>32.26</v>
      </c>
      <c r="J56" s="3">
        <v>22.73</v>
      </c>
      <c r="K56" s="3">
        <v>46.95</v>
      </c>
      <c r="L56" s="3">
        <v>34.83</v>
      </c>
      <c r="M56" s="11">
        <f t="shared" si="1"/>
        <v>30.418571428571422</v>
      </c>
    </row>
    <row r="57" spans="1:13" x14ac:dyDescent="0.25">
      <c r="A57" s="4">
        <v>41330</v>
      </c>
      <c r="B57" s="11">
        <v>29.039999999999996</v>
      </c>
      <c r="D57" s="4">
        <v>41330</v>
      </c>
      <c r="F57" s="3">
        <v>29.68</v>
      </c>
      <c r="G57" s="3">
        <v>27.6</v>
      </c>
      <c r="H57" s="3">
        <v>22.07</v>
      </c>
      <c r="I57" s="3">
        <v>31.44</v>
      </c>
      <c r="J57" s="3">
        <v>21.57</v>
      </c>
      <c r="K57" s="3">
        <v>38.56</v>
      </c>
      <c r="L57" s="3">
        <v>32.36</v>
      </c>
      <c r="M57" s="11">
        <f t="shared" si="1"/>
        <v>29.039999999999996</v>
      </c>
    </row>
    <row r="58" spans="1:13" x14ac:dyDescent="0.25">
      <c r="A58" s="4">
        <v>41331</v>
      </c>
      <c r="B58" s="11">
        <v>32.27571428571428</v>
      </c>
      <c r="D58" s="4">
        <v>41331</v>
      </c>
      <c r="F58" s="3">
        <v>60.16</v>
      </c>
      <c r="G58" s="3">
        <v>26.85</v>
      </c>
      <c r="H58" s="3">
        <v>21.18</v>
      </c>
      <c r="I58" s="3">
        <v>29.35</v>
      </c>
      <c r="J58" s="3">
        <v>21.35</v>
      </c>
      <c r="K58" s="3">
        <v>36</v>
      </c>
      <c r="L58" s="3">
        <v>31.04</v>
      </c>
      <c r="M58" s="11">
        <f t="shared" si="1"/>
        <v>32.27571428571428</v>
      </c>
    </row>
    <row r="59" spans="1:13" x14ac:dyDescent="0.25">
      <c r="A59" s="4">
        <v>41332</v>
      </c>
      <c r="B59" s="11">
        <v>28.812857142857148</v>
      </c>
      <c r="D59" s="4">
        <v>41332</v>
      </c>
      <c r="F59" s="3">
        <v>39.65</v>
      </c>
      <c r="G59" s="3">
        <v>25.15</v>
      </c>
      <c r="H59" s="3">
        <v>21.31</v>
      </c>
      <c r="I59" s="3">
        <v>29.75</v>
      </c>
      <c r="J59" s="3">
        <v>23.76</v>
      </c>
      <c r="K59" s="3">
        <v>33.270000000000003</v>
      </c>
      <c r="L59" s="3">
        <v>28.8</v>
      </c>
      <c r="M59" s="11">
        <f t="shared" si="1"/>
        <v>28.812857142857148</v>
      </c>
    </row>
    <row r="60" spans="1:13" x14ac:dyDescent="0.25">
      <c r="A60" s="4">
        <v>41333</v>
      </c>
      <c r="B60" s="11">
        <v>30.01857142857143</v>
      </c>
      <c r="D60" s="4">
        <v>41333</v>
      </c>
      <c r="F60" s="3">
        <v>30.74</v>
      </c>
      <c r="G60" s="3">
        <v>23.87</v>
      </c>
      <c r="H60" s="3">
        <v>23.87</v>
      </c>
      <c r="I60" s="3">
        <v>30.2</v>
      </c>
      <c r="J60" s="3">
        <v>32.92</v>
      </c>
      <c r="K60" s="3">
        <v>38.770000000000003</v>
      </c>
      <c r="L60" s="3">
        <v>29.76</v>
      </c>
      <c r="M60" s="11">
        <f t="shared" si="1"/>
        <v>30.01857142857143</v>
      </c>
    </row>
    <row r="61" spans="1:13" x14ac:dyDescent="0.25">
      <c r="A61" s="4">
        <v>41334</v>
      </c>
      <c r="B61" s="11">
        <v>28.594285714285714</v>
      </c>
      <c r="D61" s="4">
        <v>41334</v>
      </c>
      <c r="F61" s="3">
        <v>28.52</v>
      </c>
      <c r="G61" s="3">
        <v>23.12</v>
      </c>
      <c r="H61" s="3">
        <v>23.25</v>
      </c>
      <c r="I61" s="3">
        <v>28.93</v>
      </c>
      <c r="J61" s="3">
        <v>27.28</v>
      </c>
      <c r="K61" s="3">
        <v>40.26</v>
      </c>
      <c r="L61" s="3">
        <v>28.8</v>
      </c>
      <c r="M61" s="11">
        <f t="shared" si="1"/>
        <v>28.594285714285714</v>
      </c>
    </row>
    <row r="62" spans="1:13" x14ac:dyDescent="0.25">
      <c r="A62" s="4">
        <v>41335</v>
      </c>
      <c r="B62" s="11">
        <v>26.705714285714286</v>
      </c>
      <c r="D62" s="4">
        <v>41335</v>
      </c>
      <c r="F62" s="3">
        <v>28.02</v>
      </c>
      <c r="G62" s="3">
        <v>23.61</v>
      </c>
      <c r="H62" s="3">
        <v>23.25</v>
      </c>
      <c r="I62" s="3">
        <v>29.25</v>
      </c>
      <c r="J62" s="3">
        <v>23.32</v>
      </c>
      <c r="K62" s="3">
        <v>31.25</v>
      </c>
      <c r="L62" s="3">
        <v>28.24</v>
      </c>
      <c r="M62" s="11">
        <f t="shared" si="1"/>
        <v>26.705714285714286</v>
      </c>
    </row>
    <row r="63" spans="1:13" x14ac:dyDescent="0.25">
      <c r="A63" s="4">
        <v>41336</v>
      </c>
      <c r="B63" s="11">
        <v>26.862857142857145</v>
      </c>
      <c r="D63" s="4">
        <v>41336</v>
      </c>
      <c r="F63" s="3">
        <v>28.15</v>
      </c>
      <c r="G63" s="3">
        <v>23.46</v>
      </c>
      <c r="H63" s="3">
        <v>25.74</v>
      </c>
      <c r="I63" s="3">
        <v>29.45</v>
      </c>
      <c r="J63" s="3">
        <v>22.7</v>
      </c>
      <c r="K63" s="3">
        <v>30.02</v>
      </c>
      <c r="L63" s="3">
        <v>28.52</v>
      </c>
      <c r="M63" s="11">
        <f t="shared" si="1"/>
        <v>26.862857142857145</v>
      </c>
    </row>
    <row r="64" spans="1:13" x14ac:dyDescent="0.25">
      <c r="A64" s="4">
        <v>41337</v>
      </c>
      <c r="B64" s="11">
        <v>26.408571428571427</v>
      </c>
      <c r="D64" s="4">
        <v>41337</v>
      </c>
      <c r="F64" s="3">
        <v>28.83</v>
      </c>
      <c r="G64" s="3">
        <v>23.27</v>
      </c>
      <c r="H64" s="3">
        <v>22.13</v>
      </c>
      <c r="I64" s="3">
        <v>29.58</v>
      </c>
      <c r="J64" s="3">
        <v>22.42</v>
      </c>
      <c r="K64" s="3">
        <v>29.93</v>
      </c>
      <c r="L64" s="3">
        <v>28.7</v>
      </c>
      <c r="M64" s="11">
        <f t="shared" si="1"/>
        <v>26.408571428571427</v>
      </c>
    </row>
    <row r="65" spans="1:13" x14ac:dyDescent="0.25">
      <c r="A65" s="4">
        <v>41338</v>
      </c>
      <c r="B65" s="11">
        <v>26.945714285714285</v>
      </c>
      <c r="D65" s="4">
        <v>41338</v>
      </c>
      <c r="F65" s="3">
        <v>30.02</v>
      </c>
      <c r="G65" s="3">
        <v>21.69</v>
      </c>
      <c r="H65" s="3">
        <v>21.41</v>
      </c>
      <c r="I65" s="3">
        <v>26.99</v>
      </c>
      <c r="J65" s="3">
        <v>22.51</v>
      </c>
      <c r="K65" s="3">
        <v>36.81</v>
      </c>
      <c r="L65" s="3">
        <v>29.19</v>
      </c>
      <c r="M65" s="11">
        <f t="shared" si="1"/>
        <v>26.945714285714285</v>
      </c>
    </row>
    <row r="66" spans="1:13" x14ac:dyDescent="0.25">
      <c r="A66" s="4">
        <v>41339</v>
      </c>
      <c r="B66" s="11">
        <v>26.915714285714284</v>
      </c>
      <c r="D66" s="4">
        <v>41339</v>
      </c>
      <c r="F66" s="3">
        <v>28.42</v>
      </c>
      <c r="G66" s="3">
        <v>19.329999999999998</v>
      </c>
      <c r="H66" s="3">
        <v>22.1</v>
      </c>
      <c r="I66" s="3">
        <v>27.99</v>
      </c>
      <c r="J66" s="3">
        <v>28.47</v>
      </c>
      <c r="K66" s="3">
        <v>32</v>
      </c>
      <c r="L66" s="3">
        <v>30.1</v>
      </c>
      <c r="M66" s="11">
        <f t="shared" si="1"/>
        <v>26.915714285714284</v>
      </c>
    </row>
    <row r="67" spans="1:13" x14ac:dyDescent="0.25">
      <c r="A67" s="4">
        <v>41340</v>
      </c>
      <c r="B67" s="11">
        <v>27.887142857142859</v>
      </c>
      <c r="D67" s="4">
        <v>41340</v>
      </c>
      <c r="F67" s="3">
        <v>26.82</v>
      </c>
      <c r="G67" s="3">
        <v>22</v>
      </c>
      <c r="H67" s="3">
        <v>31.38</v>
      </c>
      <c r="I67" s="3">
        <v>28.08</v>
      </c>
      <c r="J67" s="3">
        <v>23.57</v>
      </c>
      <c r="K67" s="3">
        <v>30.93</v>
      </c>
      <c r="L67" s="3">
        <v>32.43</v>
      </c>
      <c r="M67" s="11">
        <f t="shared" ref="M67:M130" si="2">AVERAGE(E67:L67)</f>
        <v>27.887142857142859</v>
      </c>
    </row>
    <row r="68" spans="1:13" x14ac:dyDescent="0.25">
      <c r="A68" s="4">
        <v>41341</v>
      </c>
      <c r="B68" s="11">
        <v>27.724285714285713</v>
      </c>
      <c r="D68" s="4">
        <v>41341</v>
      </c>
      <c r="F68" s="3">
        <v>26.62</v>
      </c>
      <c r="G68" s="3">
        <v>22.29</v>
      </c>
      <c r="H68" s="3">
        <v>32.450000000000003</v>
      </c>
      <c r="I68" s="3">
        <v>29.91</v>
      </c>
      <c r="J68" s="3">
        <v>21.82</v>
      </c>
      <c r="K68" s="3">
        <v>29.42</v>
      </c>
      <c r="L68" s="3">
        <v>31.56</v>
      </c>
      <c r="M68" s="11">
        <f t="shared" si="2"/>
        <v>27.724285714285713</v>
      </c>
    </row>
    <row r="69" spans="1:13" x14ac:dyDescent="0.25">
      <c r="A69" s="4">
        <v>41342</v>
      </c>
      <c r="B69" s="11">
        <v>33.681428571428569</v>
      </c>
      <c r="D69" s="4">
        <v>41342</v>
      </c>
      <c r="F69" s="3">
        <v>26.18</v>
      </c>
      <c r="G69" s="3">
        <v>22.71</v>
      </c>
      <c r="H69" s="3">
        <v>34.24</v>
      </c>
      <c r="I69" s="3">
        <v>27.29</v>
      </c>
      <c r="J69" s="3">
        <v>21.33</v>
      </c>
      <c r="K69" s="3">
        <v>29.51</v>
      </c>
      <c r="L69" s="3">
        <v>74.510000000000005</v>
      </c>
      <c r="M69" s="11">
        <f t="shared" si="2"/>
        <v>33.681428571428569</v>
      </c>
    </row>
    <row r="70" spans="1:13" x14ac:dyDescent="0.25">
      <c r="A70" s="4">
        <v>41343</v>
      </c>
      <c r="B70" s="11">
        <v>31.622857142857146</v>
      </c>
      <c r="D70" s="4">
        <v>41343</v>
      </c>
      <c r="F70" s="3">
        <v>34.630000000000003</v>
      </c>
      <c r="G70" s="3">
        <v>22.54</v>
      </c>
      <c r="H70" s="3">
        <v>33.590000000000003</v>
      </c>
      <c r="I70" s="3">
        <v>27.92</v>
      </c>
      <c r="J70" s="3">
        <v>20.88</v>
      </c>
      <c r="K70" s="3">
        <v>29.34</v>
      </c>
      <c r="L70" s="3">
        <v>52.46</v>
      </c>
      <c r="M70" s="11">
        <f t="shared" si="2"/>
        <v>31.622857142857146</v>
      </c>
    </row>
    <row r="71" spans="1:13" x14ac:dyDescent="0.25">
      <c r="A71" s="4">
        <v>41344</v>
      </c>
      <c r="B71" s="11">
        <v>30.474285714285713</v>
      </c>
      <c r="D71" s="4">
        <v>41344</v>
      </c>
      <c r="F71" s="3">
        <v>26.65</v>
      </c>
      <c r="G71" s="3">
        <v>33.409999999999997</v>
      </c>
      <c r="H71" s="3">
        <v>30.93</v>
      </c>
      <c r="I71" s="3">
        <v>27.26</v>
      </c>
      <c r="J71" s="3">
        <v>20.399999999999999</v>
      </c>
      <c r="K71" s="3">
        <v>27.44</v>
      </c>
      <c r="L71" s="3">
        <v>47.23</v>
      </c>
      <c r="M71" s="11">
        <f t="shared" si="2"/>
        <v>30.474285714285713</v>
      </c>
    </row>
    <row r="72" spans="1:13" x14ac:dyDescent="0.25">
      <c r="A72" s="4">
        <v>41345</v>
      </c>
      <c r="B72" s="11">
        <v>31.245714285714289</v>
      </c>
      <c r="D72" s="4">
        <v>41345</v>
      </c>
      <c r="F72" s="3">
        <v>27.45</v>
      </c>
      <c r="G72" s="3">
        <v>42.67</v>
      </c>
      <c r="H72" s="3">
        <v>28.89</v>
      </c>
      <c r="I72" s="3">
        <v>26.31</v>
      </c>
      <c r="J72" s="3">
        <v>21.95</v>
      </c>
      <c r="K72" s="3">
        <v>26.87</v>
      </c>
      <c r="L72" s="3">
        <v>44.58</v>
      </c>
      <c r="M72" s="11">
        <f t="shared" si="2"/>
        <v>31.245714285714289</v>
      </c>
    </row>
    <row r="73" spans="1:13" x14ac:dyDescent="0.25">
      <c r="A73" s="4">
        <v>41346</v>
      </c>
      <c r="B73" s="11">
        <v>34.655714285714282</v>
      </c>
      <c r="D73" s="4">
        <v>41346</v>
      </c>
      <c r="F73" s="3">
        <v>25.4</v>
      </c>
      <c r="G73" s="3">
        <v>32.380000000000003</v>
      </c>
      <c r="H73" s="3">
        <v>32.32</v>
      </c>
      <c r="I73" s="3">
        <v>31.36</v>
      </c>
      <c r="J73" s="3">
        <v>25.05</v>
      </c>
      <c r="K73" s="3">
        <v>27.59</v>
      </c>
      <c r="L73" s="3">
        <v>68.489999999999995</v>
      </c>
      <c r="M73" s="11">
        <f t="shared" si="2"/>
        <v>34.655714285714282</v>
      </c>
    </row>
    <row r="74" spans="1:13" x14ac:dyDescent="0.25">
      <c r="A74" s="4">
        <v>41347</v>
      </c>
      <c r="B74" s="11">
        <v>36.807142857142857</v>
      </c>
      <c r="D74" s="4">
        <v>41347</v>
      </c>
      <c r="F74" s="3">
        <v>25.9</v>
      </c>
      <c r="G74" s="3">
        <v>28.33</v>
      </c>
      <c r="H74" s="3">
        <v>28.96</v>
      </c>
      <c r="I74" s="3">
        <v>58.01</v>
      </c>
      <c r="J74" s="3">
        <v>22.26</v>
      </c>
      <c r="K74" s="3">
        <v>28.38</v>
      </c>
      <c r="L74" s="3">
        <v>65.81</v>
      </c>
      <c r="M74" s="11">
        <f t="shared" si="2"/>
        <v>36.807142857142857</v>
      </c>
    </row>
    <row r="75" spans="1:13" x14ac:dyDescent="0.25">
      <c r="A75" s="4">
        <v>41348</v>
      </c>
      <c r="B75" s="11">
        <v>31.335714285714289</v>
      </c>
      <c r="D75" s="4">
        <v>41348</v>
      </c>
      <c r="F75" s="3">
        <v>25.9</v>
      </c>
      <c r="G75" s="3">
        <v>26.55</v>
      </c>
      <c r="H75" s="3">
        <v>28.51</v>
      </c>
      <c r="I75" s="3">
        <v>40.31</v>
      </c>
      <c r="J75" s="3">
        <v>22.07</v>
      </c>
      <c r="K75" s="3">
        <v>25.99</v>
      </c>
      <c r="L75" s="3">
        <v>50.02</v>
      </c>
      <c r="M75" s="11">
        <f t="shared" si="2"/>
        <v>31.335714285714289</v>
      </c>
    </row>
    <row r="76" spans="1:13" x14ac:dyDescent="0.25">
      <c r="A76" s="4">
        <v>41349</v>
      </c>
      <c r="B76" s="11">
        <v>30.372857142857139</v>
      </c>
      <c r="D76" s="4">
        <v>41349</v>
      </c>
      <c r="F76" s="3">
        <v>24.3</v>
      </c>
      <c r="G76" s="3">
        <v>26.95</v>
      </c>
      <c r="H76" s="3">
        <v>28</v>
      </c>
      <c r="I76" s="3">
        <v>34.85</v>
      </c>
      <c r="J76" s="3">
        <v>23.39</v>
      </c>
      <c r="K76" s="3">
        <v>30.08</v>
      </c>
      <c r="L76" s="3">
        <v>45.04</v>
      </c>
      <c r="M76" s="11">
        <f t="shared" si="2"/>
        <v>30.372857142857139</v>
      </c>
    </row>
    <row r="77" spans="1:13" x14ac:dyDescent="0.25">
      <c r="A77" s="4">
        <v>41350</v>
      </c>
      <c r="B77" s="11">
        <v>28.90285714285714</v>
      </c>
      <c r="D77" s="4">
        <v>41350</v>
      </c>
      <c r="F77" s="3">
        <v>25.1</v>
      </c>
      <c r="G77" s="3">
        <v>25.72</v>
      </c>
      <c r="H77" s="3">
        <v>27.05</v>
      </c>
      <c r="I77" s="3">
        <v>32.54</v>
      </c>
      <c r="J77" s="3">
        <v>24.34</v>
      </c>
      <c r="K77" s="3">
        <v>25.71</v>
      </c>
      <c r="L77" s="3">
        <v>41.86</v>
      </c>
      <c r="M77" s="11">
        <f t="shared" si="2"/>
        <v>28.90285714285714</v>
      </c>
    </row>
    <row r="78" spans="1:13" x14ac:dyDescent="0.25">
      <c r="A78" s="4">
        <v>41351</v>
      </c>
      <c r="B78" s="11">
        <v>26.374285714285715</v>
      </c>
      <c r="D78" s="4">
        <v>41351</v>
      </c>
      <c r="F78" s="3">
        <v>25.1</v>
      </c>
      <c r="G78" s="3">
        <v>25.48</v>
      </c>
      <c r="H78" s="3">
        <v>25.86</v>
      </c>
      <c r="I78" s="3">
        <v>31.48</v>
      </c>
      <c r="J78" s="3">
        <v>21.94</v>
      </c>
      <c r="K78" s="3">
        <v>25</v>
      </c>
      <c r="L78" s="3">
        <v>29.76</v>
      </c>
      <c r="M78" s="11">
        <f t="shared" si="2"/>
        <v>26.374285714285715</v>
      </c>
    </row>
    <row r="79" spans="1:13" x14ac:dyDescent="0.25">
      <c r="A79" s="4">
        <v>41352</v>
      </c>
      <c r="B79" s="11">
        <v>27.252857142857142</v>
      </c>
      <c r="D79" s="4">
        <v>41352</v>
      </c>
      <c r="F79" s="3">
        <v>23.4</v>
      </c>
      <c r="G79" s="3">
        <v>24.9</v>
      </c>
      <c r="H79" s="3">
        <v>27.47</v>
      </c>
      <c r="I79" s="3">
        <v>29.66</v>
      </c>
      <c r="J79" s="3">
        <v>22.51</v>
      </c>
      <c r="K79" s="3">
        <v>25.39</v>
      </c>
      <c r="L79" s="3">
        <v>37.44</v>
      </c>
      <c r="M79" s="11">
        <f t="shared" si="2"/>
        <v>27.252857142857142</v>
      </c>
    </row>
    <row r="80" spans="1:13" x14ac:dyDescent="0.25">
      <c r="A80" s="4">
        <v>41353</v>
      </c>
      <c r="B80" s="11">
        <v>26.830000000000002</v>
      </c>
      <c r="D80" s="4">
        <v>41353</v>
      </c>
      <c r="F80" s="3">
        <v>23.8</v>
      </c>
      <c r="G80" s="3">
        <v>24.21</v>
      </c>
      <c r="H80" s="3">
        <v>26.37</v>
      </c>
      <c r="I80" s="3">
        <v>29.19</v>
      </c>
      <c r="J80" s="3">
        <v>21.84</v>
      </c>
      <c r="K80" s="3">
        <v>21.59</v>
      </c>
      <c r="L80" s="3">
        <v>40.81</v>
      </c>
      <c r="M80" s="11">
        <f t="shared" si="2"/>
        <v>26.830000000000002</v>
      </c>
    </row>
    <row r="81" spans="1:13" x14ac:dyDescent="0.25">
      <c r="A81" s="4">
        <v>41354</v>
      </c>
      <c r="B81" s="11">
        <v>25.884285714285713</v>
      </c>
      <c r="D81" s="4">
        <v>41354</v>
      </c>
      <c r="F81" s="3">
        <v>22.02</v>
      </c>
      <c r="G81" s="3">
        <v>23.95</v>
      </c>
      <c r="H81" s="3">
        <v>24.56</v>
      </c>
      <c r="I81" s="3">
        <v>28.66</v>
      </c>
      <c r="J81" s="3">
        <v>21.97</v>
      </c>
      <c r="K81" s="3">
        <v>23.38</v>
      </c>
      <c r="L81" s="3">
        <v>36.65</v>
      </c>
      <c r="M81" s="11">
        <f t="shared" si="2"/>
        <v>25.884285714285713</v>
      </c>
    </row>
    <row r="82" spans="1:13" x14ac:dyDescent="0.25">
      <c r="A82" s="4">
        <v>41355</v>
      </c>
      <c r="B82" s="11">
        <v>25.858571428571427</v>
      </c>
      <c r="D82" s="4">
        <v>41355</v>
      </c>
      <c r="F82" s="3">
        <v>24.14</v>
      </c>
      <c r="G82" s="3">
        <v>22.51</v>
      </c>
      <c r="H82" s="3">
        <v>24.35</v>
      </c>
      <c r="I82" s="3">
        <v>28.06</v>
      </c>
      <c r="J82" s="3">
        <v>21.8</v>
      </c>
      <c r="K82" s="3">
        <v>23.43</v>
      </c>
      <c r="L82" s="3">
        <v>36.72</v>
      </c>
      <c r="M82" s="11">
        <f t="shared" si="2"/>
        <v>25.858571428571427</v>
      </c>
    </row>
    <row r="83" spans="1:13" x14ac:dyDescent="0.25">
      <c r="A83" s="4">
        <v>41356</v>
      </c>
      <c r="B83" s="11">
        <v>27.431428571428572</v>
      </c>
      <c r="D83" s="4">
        <v>41356</v>
      </c>
      <c r="F83" s="3">
        <v>23.19</v>
      </c>
      <c r="G83" s="3">
        <v>23.09</v>
      </c>
      <c r="H83" s="3">
        <v>24.67</v>
      </c>
      <c r="I83" s="3">
        <v>28.16</v>
      </c>
      <c r="J83" s="3">
        <v>22.14</v>
      </c>
      <c r="K83" s="3">
        <v>35.520000000000003</v>
      </c>
      <c r="L83" s="3">
        <v>35.25</v>
      </c>
      <c r="M83" s="11">
        <f t="shared" si="2"/>
        <v>27.431428571428572</v>
      </c>
    </row>
    <row r="84" spans="1:13" x14ac:dyDescent="0.25">
      <c r="A84" s="4">
        <v>41357</v>
      </c>
      <c r="B84" s="11">
        <v>35.35285714285714</v>
      </c>
      <c r="D84" s="4">
        <v>41357</v>
      </c>
      <c r="F84" s="3">
        <v>24.58</v>
      </c>
      <c r="G84" s="3">
        <v>23.05</v>
      </c>
      <c r="H84" s="3">
        <v>34.869999999999997</v>
      </c>
      <c r="I84" s="3">
        <v>29.01</v>
      </c>
      <c r="J84" s="3">
        <v>22.45</v>
      </c>
      <c r="K84" s="3">
        <v>68.28</v>
      </c>
      <c r="L84" s="3">
        <v>45.23</v>
      </c>
      <c r="M84" s="11">
        <f t="shared" si="2"/>
        <v>35.35285714285714</v>
      </c>
    </row>
    <row r="85" spans="1:13" x14ac:dyDescent="0.25">
      <c r="A85" s="4">
        <v>41358</v>
      </c>
      <c r="B85" s="11">
        <v>33.652857142857144</v>
      </c>
      <c r="D85" s="4">
        <v>41358</v>
      </c>
      <c r="F85" s="3">
        <v>28.75</v>
      </c>
      <c r="G85" s="3">
        <v>22.14</v>
      </c>
      <c r="H85" s="3">
        <v>38.85</v>
      </c>
      <c r="I85" s="3">
        <v>43.49</v>
      </c>
      <c r="J85" s="3">
        <v>22.38</v>
      </c>
      <c r="K85" s="3">
        <v>40.98</v>
      </c>
      <c r="L85" s="3">
        <v>38.979999999999997</v>
      </c>
      <c r="M85" s="11">
        <f t="shared" si="2"/>
        <v>33.652857142857144</v>
      </c>
    </row>
    <row r="86" spans="1:13" x14ac:dyDescent="0.25">
      <c r="A86" s="4">
        <v>41359</v>
      </c>
      <c r="B86" s="11">
        <v>34.064285714285717</v>
      </c>
      <c r="D86" s="4">
        <v>41359</v>
      </c>
      <c r="F86" s="3">
        <v>31.47</v>
      </c>
      <c r="G86" s="3">
        <v>23.61</v>
      </c>
      <c r="H86" s="3">
        <v>34.46</v>
      </c>
      <c r="I86" s="3">
        <v>29.19</v>
      </c>
      <c r="J86" s="3">
        <v>22.34</v>
      </c>
      <c r="K86" s="3">
        <v>63.11</v>
      </c>
      <c r="L86" s="3">
        <v>34.270000000000003</v>
      </c>
      <c r="M86" s="11">
        <f t="shared" si="2"/>
        <v>34.064285714285717</v>
      </c>
    </row>
    <row r="87" spans="1:13" x14ac:dyDescent="0.25">
      <c r="A87" s="4">
        <v>41360</v>
      </c>
      <c r="B87" s="11">
        <v>36.712857142857146</v>
      </c>
      <c r="D87" s="4">
        <v>41360</v>
      </c>
      <c r="F87" s="3">
        <v>34.979999999999997</v>
      </c>
      <c r="G87" s="3">
        <v>30.98</v>
      </c>
      <c r="H87" s="3">
        <v>30.01</v>
      </c>
      <c r="I87" s="3">
        <v>27.88</v>
      </c>
      <c r="J87" s="3">
        <v>21.72</v>
      </c>
      <c r="K87" s="3">
        <v>70.650000000000006</v>
      </c>
      <c r="L87" s="3">
        <v>40.770000000000003</v>
      </c>
      <c r="M87" s="11">
        <f t="shared" si="2"/>
        <v>36.712857142857146</v>
      </c>
    </row>
    <row r="88" spans="1:13" x14ac:dyDescent="0.25">
      <c r="A88" s="4">
        <v>41361</v>
      </c>
      <c r="B88" s="11">
        <v>34.448571428571434</v>
      </c>
      <c r="D88" s="4">
        <v>41361</v>
      </c>
      <c r="F88" s="3">
        <v>36.479999999999997</v>
      </c>
      <c r="G88" s="3">
        <v>23.19</v>
      </c>
      <c r="H88" s="3">
        <v>28.96</v>
      </c>
      <c r="I88" s="3">
        <v>30.17</v>
      </c>
      <c r="J88" s="3">
        <v>20.85</v>
      </c>
      <c r="K88" s="3">
        <v>49.22</v>
      </c>
      <c r="L88" s="3">
        <v>52.27</v>
      </c>
      <c r="M88" s="11">
        <f t="shared" si="2"/>
        <v>34.448571428571434</v>
      </c>
    </row>
    <row r="89" spans="1:13" x14ac:dyDescent="0.25">
      <c r="A89" s="4">
        <v>41362</v>
      </c>
      <c r="B89" s="11">
        <v>36.33</v>
      </c>
      <c r="D89" s="4">
        <v>41362</v>
      </c>
      <c r="F89" s="3">
        <v>37.32</v>
      </c>
      <c r="G89" s="3">
        <v>22.05</v>
      </c>
      <c r="H89" s="3">
        <v>28.62</v>
      </c>
      <c r="I89" s="3">
        <v>27.51</v>
      </c>
      <c r="J89" s="3">
        <v>33.17</v>
      </c>
      <c r="K89" s="3">
        <v>46.57</v>
      </c>
      <c r="L89" s="3">
        <v>59.07</v>
      </c>
      <c r="M89" s="11">
        <f t="shared" si="2"/>
        <v>36.33</v>
      </c>
    </row>
    <row r="90" spans="1:13" x14ac:dyDescent="0.25">
      <c r="A90" s="4">
        <v>41363</v>
      </c>
      <c r="B90" s="11">
        <v>46.511428571428574</v>
      </c>
      <c r="D90" s="4">
        <v>41363</v>
      </c>
      <c r="F90" s="3">
        <v>35.229999999999997</v>
      </c>
      <c r="G90" s="3">
        <v>22.46</v>
      </c>
      <c r="H90" s="3">
        <v>26.82</v>
      </c>
      <c r="I90" s="3">
        <v>27.64</v>
      </c>
      <c r="J90" s="3">
        <v>75.03</v>
      </c>
      <c r="K90" s="3">
        <v>41.46</v>
      </c>
      <c r="L90" s="3">
        <v>96.94</v>
      </c>
      <c r="M90" s="11">
        <f t="shared" si="2"/>
        <v>46.511428571428574</v>
      </c>
    </row>
    <row r="91" spans="1:13" x14ac:dyDescent="0.25">
      <c r="A91" s="4">
        <v>41364</v>
      </c>
      <c r="B91" s="11">
        <v>40.118571428571428</v>
      </c>
      <c r="D91" s="4">
        <v>41364</v>
      </c>
      <c r="F91" s="3">
        <v>31.99</v>
      </c>
      <c r="G91" s="3">
        <v>22.94</v>
      </c>
      <c r="H91" s="3">
        <v>25.51</v>
      </c>
      <c r="I91" s="3">
        <v>50.92</v>
      </c>
      <c r="J91" s="3">
        <v>42.73</v>
      </c>
      <c r="K91" s="3">
        <v>39.130000000000003</v>
      </c>
      <c r="L91" s="3">
        <v>67.61</v>
      </c>
      <c r="M91" s="11">
        <f t="shared" si="2"/>
        <v>40.118571428571428</v>
      </c>
    </row>
    <row r="92" spans="1:13" x14ac:dyDescent="0.25">
      <c r="A92" s="4">
        <v>41365</v>
      </c>
      <c r="B92" s="11">
        <v>35.804285714285712</v>
      </c>
      <c r="D92" s="4">
        <v>41365</v>
      </c>
      <c r="F92" s="3">
        <v>30.46</v>
      </c>
      <c r="G92" s="3">
        <v>23.01</v>
      </c>
      <c r="H92" s="3">
        <v>24.01</v>
      </c>
      <c r="I92" s="3">
        <v>45.16</v>
      </c>
      <c r="J92" s="3">
        <v>32.99</v>
      </c>
      <c r="K92" s="3">
        <v>37.17</v>
      </c>
      <c r="L92" s="3">
        <v>57.83</v>
      </c>
      <c r="M92" s="11">
        <f t="shared" si="2"/>
        <v>35.804285714285712</v>
      </c>
    </row>
    <row r="93" spans="1:13" x14ac:dyDescent="0.25">
      <c r="A93" s="4">
        <v>41366</v>
      </c>
      <c r="B93" s="11">
        <v>36.201428571428572</v>
      </c>
      <c r="D93" s="4">
        <v>41366</v>
      </c>
      <c r="F93" s="3">
        <v>27.6</v>
      </c>
      <c r="G93" s="3">
        <v>34.96</v>
      </c>
      <c r="H93" s="3">
        <v>24.85</v>
      </c>
      <c r="I93" s="3">
        <v>37.31</v>
      </c>
      <c r="J93" s="3">
        <v>31.1</v>
      </c>
      <c r="K93" s="3">
        <v>47.92</v>
      </c>
      <c r="L93" s="3">
        <v>49.67</v>
      </c>
      <c r="M93" s="11">
        <f t="shared" si="2"/>
        <v>36.201428571428572</v>
      </c>
    </row>
    <row r="94" spans="1:13" x14ac:dyDescent="0.25">
      <c r="A94" s="4">
        <v>41367</v>
      </c>
      <c r="B94" s="11">
        <v>42.464285714285715</v>
      </c>
      <c r="D94" s="4">
        <v>41367</v>
      </c>
      <c r="F94" s="3">
        <v>26.73</v>
      </c>
      <c r="G94" s="3">
        <v>75.319999999999993</v>
      </c>
      <c r="H94" s="3">
        <v>24.86</v>
      </c>
      <c r="I94" s="3">
        <v>34.81</v>
      </c>
      <c r="J94" s="3">
        <v>31.92</v>
      </c>
      <c r="K94" s="3">
        <v>56.9</v>
      </c>
      <c r="L94" s="3">
        <v>46.71</v>
      </c>
      <c r="M94" s="11">
        <f t="shared" si="2"/>
        <v>42.464285714285715</v>
      </c>
    </row>
    <row r="95" spans="1:13" x14ac:dyDescent="0.25">
      <c r="A95" s="4">
        <v>41368</v>
      </c>
      <c r="B95" s="11">
        <v>37.4</v>
      </c>
      <c r="D95" s="4">
        <v>41368</v>
      </c>
      <c r="F95" s="3">
        <v>25.61</v>
      </c>
      <c r="G95" s="3">
        <v>52.5</v>
      </c>
      <c r="H95" s="3">
        <v>23.64</v>
      </c>
      <c r="I95" s="3">
        <v>33.86</v>
      </c>
      <c r="J95" s="3">
        <v>34.86</v>
      </c>
      <c r="K95" s="3">
        <v>41.87</v>
      </c>
      <c r="L95" s="3">
        <v>49.46</v>
      </c>
      <c r="M95" s="11">
        <f t="shared" si="2"/>
        <v>37.4</v>
      </c>
    </row>
    <row r="96" spans="1:13" x14ac:dyDescent="0.25">
      <c r="A96" s="4">
        <v>41369</v>
      </c>
      <c r="B96" s="11">
        <v>38.059999999999995</v>
      </c>
      <c r="D96" s="4">
        <v>41369</v>
      </c>
      <c r="F96" s="3">
        <v>24.77</v>
      </c>
      <c r="G96" s="3">
        <v>36.340000000000003</v>
      </c>
      <c r="H96" s="3">
        <v>22.46</v>
      </c>
      <c r="I96" s="3">
        <v>32.32</v>
      </c>
      <c r="J96" s="3">
        <v>62.64</v>
      </c>
      <c r="K96" s="3">
        <v>40.53</v>
      </c>
      <c r="L96" s="3">
        <v>47.36</v>
      </c>
      <c r="M96" s="11">
        <f t="shared" si="2"/>
        <v>38.059999999999995</v>
      </c>
    </row>
    <row r="97" spans="1:13" x14ac:dyDescent="0.25">
      <c r="A97" s="4">
        <v>41370</v>
      </c>
      <c r="B97" s="11">
        <v>34.201428571428572</v>
      </c>
      <c r="D97" s="4">
        <v>41370</v>
      </c>
      <c r="F97" s="3">
        <v>25.12</v>
      </c>
      <c r="G97" s="3">
        <v>32.9</v>
      </c>
      <c r="H97" s="3">
        <v>23.94</v>
      </c>
      <c r="I97" s="3">
        <v>31.7</v>
      </c>
      <c r="J97" s="3">
        <v>43.79</v>
      </c>
      <c r="K97" s="3">
        <v>37.520000000000003</v>
      </c>
      <c r="L97" s="3">
        <v>44.44</v>
      </c>
      <c r="M97" s="11">
        <f t="shared" si="2"/>
        <v>34.201428571428572</v>
      </c>
    </row>
    <row r="98" spans="1:13" x14ac:dyDescent="0.25">
      <c r="A98" s="4">
        <v>41371</v>
      </c>
      <c r="B98" s="11">
        <v>40.124285714285712</v>
      </c>
      <c r="D98" s="4">
        <v>41371</v>
      </c>
      <c r="F98" s="3">
        <v>24.85</v>
      </c>
      <c r="G98" s="3">
        <v>46.89</v>
      </c>
      <c r="H98" s="3">
        <v>23.94</v>
      </c>
      <c r="I98" s="3">
        <v>50.74</v>
      </c>
      <c r="J98" s="3">
        <v>35.58</v>
      </c>
      <c r="K98" s="3">
        <v>35.71</v>
      </c>
      <c r="L98" s="3">
        <v>63.16</v>
      </c>
      <c r="M98" s="11">
        <f t="shared" si="2"/>
        <v>40.124285714285712</v>
      </c>
    </row>
    <row r="99" spans="1:13" x14ac:dyDescent="0.25">
      <c r="A99" s="4">
        <v>41372</v>
      </c>
      <c r="B99" s="11">
        <v>38.35</v>
      </c>
      <c r="D99" s="4">
        <v>41372</v>
      </c>
      <c r="F99" s="3">
        <v>25.66</v>
      </c>
      <c r="G99" s="3">
        <v>35.78</v>
      </c>
      <c r="H99" s="3">
        <v>27.41</v>
      </c>
      <c r="I99" s="3">
        <v>41.71</v>
      </c>
      <c r="J99" s="3">
        <v>31.76</v>
      </c>
      <c r="K99" s="3">
        <v>37.26</v>
      </c>
      <c r="L99" s="3">
        <v>68.87</v>
      </c>
      <c r="M99" s="11">
        <f t="shared" si="2"/>
        <v>38.35</v>
      </c>
    </row>
    <row r="100" spans="1:13" x14ac:dyDescent="0.25">
      <c r="A100" s="4">
        <v>41373</v>
      </c>
      <c r="B100" s="11">
        <v>35.677142857142847</v>
      </c>
      <c r="D100" s="4">
        <v>41373</v>
      </c>
      <c r="F100" s="3">
        <v>23.79</v>
      </c>
      <c r="G100" s="3">
        <v>32.56</v>
      </c>
      <c r="H100" s="3">
        <v>37.5</v>
      </c>
      <c r="I100" s="3">
        <v>36.32</v>
      </c>
      <c r="J100" s="3">
        <v>29.7</v>
      </c>
      <c r="K100" s="3">
        <v>37.01</v>
      </c>
      <c r="L100" s="3">
        <v>52.86</v>
      </c>
      <c r="M100" s="11">
        <f t="shared" si="2"/>
        <v>35.677142857142847</v>
      </c>
    </row>
    <row r="101" spans="1:13" x14ac:dyDescent="0.25">
      <c r="A101" s="4">
        <v>41374</v>
      </c>
      <c r="B101" s="11">
        <v>35.53142857142857</v>
      </c>
      <c r="D101" s="4">
        <v>41374</v>
      </c>
      <c r="F101" s="3">
        <v>47.55</v>
      </c>
      <c r="G101" s="3">
        <v>29.91</v>
      </c>
      <c r="H101" s="3">
        <v>26.35</v>
      </c>
      <c r="I101" s="3">
        <v>33.659999999999997</v>
      </c>
      <c r="J101" s="3">
        <v>28.3</v>
      </c>
      <c r="K101" s="3">
        <v>34.67</v>
      </c>
      <c r="L101" s="3">
        <v>48.28</v>
      </c>
      <c r="M101" s="11">
        <f t="shared" si="2"/>
        <v>35.53142857142857</v>
      </c>
    </row>
    <row r="102" spans="1:13" x14ac:dyDescent="0.25">
      <c r="A102" s="4">
        <v>41375</v>
      </c>
      <c r="B102" s="11">
        <v>37.041428571428575</v>
      </c>
      <c r="D102" s="4">
        <v>41375</v>
      </c>
      <c r="F102" s="3">
        <v>44.95</v>
      </c>
      <c r="G102" s="3">
        <v>27.57</v>
      </c>
      <c r="H102" s="3">
        <v>25.36</v>
      </c>
      <c r="I102" s="3">
        <v>50.46</v>
      </c>
      <c r="J102" s="3">
        <v>26.83</v>
      </c>
      <c r="K102" s="3">
        <v>33.71</v>
      </c>
      <c r="L102" s="3">
        <v>50.41</v>
      </c>
      <c r="M102" s="11">
        <f t="shared" si="2"/>
        <v>37.041428571428575</v>
      </c>
    </row>
    <row r="103" spans="1:13" x14ac:dyDescent="0.25">
      <c r="A103" s="4">
        <v>41376</v>
      </c>
      <c r="B103" s="11">
        <v>33.14</v>
      </c>
      <c r="D103" s="4">
        <v>41376</v>
      </c>
      <c r="F103" s="3">
        <v>34.17</v>
      </c>
      <c r="G103" s="3">
        <v>27.55</v>
      </c>
      <c r="H103" s="3">
        <v>24.56</v>
      </c>
      <c r="I103" s="3">
        <v>43.75</v>
      </c>
      <c r="J103" s="3">
        <v>25.32</v>
      </c>
      <c r="K103" s="3">
        <v>32.81</v>
      </c>
      <c r="L103" s="3">
        <v>43.82</v>
      </c>
      <c r="M103" s="11">
        <f t="shared" si="2"/>
        <v>33.14</v>
      </c>
    </row>
    <row r="104" spans="1:13" x14ac:dyDescent="0.25">
      <c r="A104" s="4">
        <v>41377</v>
      </c>
      <c r="B104" s="11">
        <v>36.825714285714284</v>
      </c>
      <c r="D104" s="4">
        <v>41377</v>
      </c>
      <c r="F104" s="3">
        <v>29.72</v>
      </c>
      <c r="G104" s="3">
        <v>45.29</v>
      </c>
      <c r="H104" s="3">
        <v>27.86</v>
      </c>
      <c r="I104" s="3">
        <v>36</v>
      </c>
      <c r="J104" s="3">
        <v>24.64</v>
      </c>
      <c r="K104" s="3">
        <v>46.27</v>
      </c>
      <c r="L104" s="3">
        <v>48</v>
      </c>
      <c r="M104" s="11">
        <f t="shared" si="2"/>
        <v>36.825714285714284</v>
      </c>
    </row>
    <row r="105" spans="1:13" x14ac:dyDescent="0.25">
      <c r="A105" s="4">
        <v>41378</v>
      </c>
      <c r="B105" s="11">
        <v>38.971428571428568</v>
      </c>
      <c r="D105" s="4">
        <v>41378</v>
      </c>
      <c r="F105" s="3">
        <v>29.06</v>
      </c>
      <c r="G105" s="3">
        <v>40.950000000000003</v>
      </c>
      <c r="H105" s="3">
        <v>22.15</v>
      </c>
      <c r="I105" s="3">
        <v>34.17</v>
      </c>
      <c r="J105" s="3">
        <v>24.84</v>
      </c>
      <c r="K105" s="3">
        <v>49.32</v>
      </c>
      <c r="L105" s="3">
        <v>72.31</v>
      </c>
      <c r="M105" s="11">
        <f t="shared" si="2"/>
        <v>38.971428571428568</v>
      </c>
    </row>
    <row r="106" spans="1:13" x14ac:dyDescent="0.25">
      <c r="A106" s="4">
        <v>41379</v>
      </c>
      <c r="B106" s="11">
        <v>35.75714285714286</v>
      </c>
      <c r="D106" s="4">
        <v>41379</v>
      </c>
      <c r="F106" s="3">
        <v>40.200000000000003</v>
      </c>
      <c r="G106" s="3">
        <v>32.61</v>
      </c>
      <c r="H106" s="3">
        <v>23.47</v>
      </c>
      <c r="I106" s="3">
        <v>32.29</v>
      </c>
      <c r="J106" s="3">
        <v>27.49</v>
      </c>
      <c r="K106" s="3">
        <v>40.659999999999997</v>
      </c>
      <c r="L106" s="3">
        <v>53.58</v>
      </c>
      <c r="M106" s="11">
        <f t="shared" si="2"/>
        <v>35.75714285714286</v>
      </c>
    </row>
    <row r="107" spans="1:13" x14ac:dyDescent="0.25">
      <c r="A107" s="4">
        <v>41380</v>
      </c>
      <c r="B107" s="11">
        <v>40.707142857142856</v>
      </c>
      <c r="D107" s="4">
        <v>41380</v>
      </c>
      <c r="F107" s="3">
        <v>83.15</v>
      </c>
      <c r="G107" s="3">
        <v>30.56</v>
      </c>
      <c r="H107" s="3">
        <v>23.38</v>
      </c>
      <c r="I107" s="3">
        <v>30.11</v>
      </c>
      <c r="J107" s="3">
        <v>33.299999999999997</v>
      </c>
      <c r="K107" s="3">
        <v>37.47</v>
      </c>
      <c r="L107" s="3">
        <v>46.98</v>
      </c>
      <c r="M107" s="11">
        <f t="shared" si="2"/>
        <v>40.707142857142856</v>
      </c>
    </row>
    <row r="108" spans="1:13" x14ac:dyDescent="0.25">
      <c r="A108" s="4">
        <v>41381</v>
      </c>
      <c r="B108" s="11">
        <v>35.325714285714284</v>
      </c>
      <c r="D108" s="4">
        <v>41381</v>
      </c>
      <c r="F108" s="3">
        <v>56.15</v>
      </c>
      <c r="G108" s="3">
        <v>28.71</v>
      </c>
      <c r="H108" s="3">
        <v>23.51</v>
      </c>
      <c r="I108" s="3">
        <v>29.08</v>
      </c>
      <c r="J108" s="3">
        <v>24.95</v>
      </c>
      <c r="K108" s="3">
        <v>33.93</v>
      </c>
      <c r="L108" s="3">
        <v>50.95</v>
      </c>
      <c r="M108" s="11">
        <f t="shared" si="2"/>
        <v>35.325714285714284</v>
      </c>
    </row>
    <row r="109" spans="1:13" x14ac:dyDescent="0.25">
      <c r="A109" s="4">
        <v>41382</v>
      </c>
      <c r="B109" s="11">
        <v>47.784285714285716</v>
      </c>
      <c r="D109" s="4">
        <v>41382</v>
      </c>
      <c r="F109" s="3">
        <v>118.53</v>
      </c>
      <c r="G109" s="3">
        <v>27.05</v>
      </c>
      <c r="H109" s="3">
        <v>23.54</v>
      </c>
      <c r="I109" s="3">
        <v>27.84</v>
      </c>
      <c r="J109" s="3">
        <v>24.04</v>
      </c>
      <c r="K109" s="3">
        <v>33.97</v>
      </c>
      <c r="L109" s="3">
        <v>79.52</v>
      </c>
      <c r="M109" s="11">
        <f t="shared" si="2"/>
        <v>47.784285714285716</v>
      </c>
    </row>
    <row r="110" spans="1:13" x14ac:dyDescent="0.25">
      <c r="A110" s="4">
        <v>41383</v>
      </c>
      <c r="B110" s="11">
        <v>40.988571428571433</v>
      </c>
      <c r="D110" s="4">
        <v>41383</v>
      </c>
      <c r="F110" s="3">
        <v>84.88</v>
      </c>
      <c r="G110" s="3">
        <v>27.18</v>
      </c>
      <c r="H110" s="3">
        <v>32.61</v>
      </c>
      <c r="I110" s="3">
        <v>28.04</v>
      </c>
      <c r="J110" s="3">
        <v>23.5</v>
      </c>
      <c r="K110" s="3">
        <v>32.93</v>
      </c>
      <c r="L110" s="3">
        <v>57.78</v>
      </c>
      <c r="M110" s="11">
        <f t="shared" si="2"/>
        <v>40.988571428571433</v>
      </c>
    </row>
    <row r="111" spans="1:13" x14ac:dyDescent="0.25">
      <c r="A111" s="4">
        <v>41384</v>
      </c>
      <c r="B111" s="11">
        <v>34.190000000000005</v>
      </c>
      <c r="D111" s="4">
        <v>41384</v>
      </c>
      <c r="F111" s="3">
        <v>58.12</v>
      </c>
      <c r="G111" s="3">
        <v>25.34</v>
      </c>
      <c r="H111" s="3">
        <v>25.67</v>
      </c>
      <c r="I111" s="3">
        <v>24.74</v>
      </c>
      <c r="J111" s="3">
        <v>23.7</v>
      </c>
      <c r="K111" s="3">
        <v>32.24</v>
      </c>
      <c r="L111" s="3">
        <v>49.52</v>
      </c>
      <c r="M111" s="11">
        <f t="shared" si="2"/>
        <v>34.190000000000005</v>
      </c>
    </row>
    <row r="112" spans="1:13" x14ac:dyDescent="0.25">
      <c r="A112" s="4">
        <v>41385</v>
      </c>
      <c r="B112" s="11">
        <v>33.165714285714294</v>
      </c>
      <c r="D112" s="4">
        <v>41385</v>
      </c>
      <c r="F112" s="3">
        <v>49.61</v>
      </c>
      <c r="G112" s="3">
        <v>25.82</v>
      </c>
      <c r="H112" s="3">
        <v>22.62</v>
      </c>
      <c r="I112" s="3">
        <v>34.86</v>
      </c>
      <c r="J112" s="3">
        <v>23.24</v>
      </c>
      <c r="K112" s="3">
        <v>31.74</v>
      </c>
      <c r="L112" s="3">
        <v>44.27</v>
      </c>
      <c r="M112" s="11">
        <f t="shared" si="2"/>
        <v>33.165714285714294</v>
      </c>
    </row>
    <row r="113" spans="1:13" x14ac:dyDescent="0.25">
      <c r="A113" s="4">
        <v>41386</v>
      </c>
      <c r="B113" s="11">
        <v>33.811428571428571</v>
      </c>
      <c r="D113" s="4">
        <v>41386</v>
      </c>
      <c r="F113" s="3">
        <v>50.07</v>
      </c>
      <c r="G113" s="3">
        <v>24.29</v>
      </c>
      <c r="H113" s="3">
        <v>21.97</v>
      </c>
      <c r="I113" s="3">
        <v>41.33</v>
      </c>
      <c r="J113" s="3">
        <v>22.89</v>
      </c>
      <c r="K113" s="3">
        <v>31.26</v>
      </c>
      <c r="L113" s="3">
        <v>44.87</v>
      </c>
      <c r="M113" s="11">
        <f t="shared" si="2"/>
        <v>33.811428571428571</v>
      </c>
    </row>
    <row r="114" spans="1:13" x14ac:dyDescent="0.25">
      <c r="A114" s="4">
        <v>41387</v>
      </c>
      <c r="B114" s="11">
        <v>33.052857142857142</v>
      </c>
      <c r="D114" s="4">
        <v>41387</v>
      </c>
      <c r="F114" s="3">
        <v>52.32</v>
      </c>
      <c r="G114" s="3">
        <v>24.7</v>
      </c>
      <c r="H114" s="3">
        <v>22.36</v>
      </c>
      <c r="I114" s="3">
        <v>34.090000000000003</v>
      </c>
      <c r="J114" s="3">
        <v>22.77</v>
      </c>
      <c r="K114" s="3">
        <v>33.44</v>
      </c>
      <c r="L114" s="3">
        <v>41.69</v>
      </c>
      <c r="M114" s="11">
        <f t="shared" si="2"/>
        <v>33.052857142857142</v>
      </c>
    </row>
    <row r="115" spans="1:13" x14ac:dyDescent="0.25">
      <c r="A115" s="4">
        <v>41388</v>
      </c>
      <c r="B115" s="11">
        <v>30.228571428571428</v>
      </c>
      <c r="D115" s="4">
        <v>41388</v>
      </c>
      <c r="F115" s="3">
        <v>39.54</v>
      </c>
      <c r="G115" s="3">
        <v>25.93</v>
      </c>
      <c r="H115" s="3">
        <v>23.29</v>
      </c>
      <c r="I115" s="3">
        <v>28.71</v>
      </c>
      <c r="J115" s="3">
        <v>22.22</v>
      </c>
      <c r="K115" s="3">
        <v>31.95</v>
      </c>
      <c r="L115" s="3">
        <v>39.96</v>
      </c>
      <c r="M115" s="11">
        <f t="shared" si="2"/>
        <v>30.228571428571428</v>
      </c>
    </row>
    <row r="116" spans="1:13" x14ac:dyDescent="0.25">
      <c r="A116" s="4">
        <v>41389</v>
      </c>
      <c r="B116" s="11">
        <v>29.342857142857149</v>
      </c>
      <c r="D116" s="4">
        <v>41389</v>
      </c>
      <c r="F116" s="3">
        <v>33.72</v>
      </c>
      <c r="G116" s="3">
        <v>24.6</v>
      </c>
      <c r="H116" s="3">
        <v>28.94</v>
      </c>
      <c r="I116" s="3">
        <v>27.03</v>
      </c>
      <c r="J116" s="3">
        <v>22.35</v>
      </c>
      <c r="K116" s="3">
        <v>30.05</v>
      </c>
      <c r="L116" s="3">
        <v>38.71</v>
      </c>
      <c r="M116" s="11">
        <f t="shared" si="2"/>
        <v>29.342857142857149</v>
      </c>
    </row>
    <row r="117" spans="1:13" x14ac:dyDescent="0.25">
      <c r="A117" s="4">
        <v>41390</v>
      </c>
      <c r="B117" s="11">
        <v>29.631428571428565</v>
      </c>
      <c r="D117" s="4">
        <v>41390</v>
      </c>
      <c r="F117" s="3">
        <v>31.38</v>
      </c>
      <c r="G117" s="3">
        <v>24.08</v>
      </c>
      <c r="H117" s="3">
        <v>22.36</v>
      </c>
      <c r="I117" s="3">
        <v>26.29</v>
      </c>
      <c r="J117" s="3">
        <v>35.94</v>
      </c>
      <c r="K117" s="3">
        <v>30.11</v>
      </c>
      <c r="L117" s="3">
        <v>37.26</v>
      </c>
      <c r="M117" s="11">
        <f t="shared" si="2"/>
        <v>29.631428571428565</v>
      </c>
    </row>
    <row r="118" spans="1:13" x14ac:dyDescent="0.25">
      <c r="A118" s="4">
        <v>41391</v>
      </c>
      <c r="B118" s="11">
        <v>31.908571428571427</v>
      </c>
      <c r="D118" s="4">
        <v>41391</v>
      </c>
      <c r="F118" s="3">
        <v>39.75</v>
      </c>
      <c r="G118" s="3">
        <v>36.82</v>
      </c>
      <c r="H118" s="3">
        <v>22.04</v>
      </c>
      <c r="I118" s="3">
        <v>28.15</v>
      </c>
      <c r="J118" s="3">
        <v>25.66</v>
      </c>
      <c r="K118" s="3">
        <v>29.96</v>
      </c>
      <c r="L118" s="3">
        <v>40.98</v>
      </c>
      <c r="M118" s="11">
        <f t="shared" si="2"/>
        <v>31.908571428571427</v>
      </c>
    </row>
    <row r="119" spans="1:13" x14ac:dyDescent="0.25">
      <c r="A119" s="4">
        <v>41392</v>
      </c>
      <c r="B119" s="11">
        <v>32.880000000000003</v>
      </c>
      <c r="D119" s="4">
        <v>41392</v>
      </c>
      <c r="F119" s="3">
        <v>34.65</v>
      </c>
      <c r="G119" s="3">
        <v>36.97</v>
      </c>
      <c r="H119" s="3">
        <v>22.63</v>
      </c>
      <c r="I119" s="3">
        <v>33.57</v>
      </c>
      <c r="J119" s="3">
        <v>31.71</v>
      </c>
      <c r="K119" s="3">
        <v>28.63</v>
      </c>
      <c r="L119" s="3">
        <v>42</v>
      </c>
      <c r="M119" s="11">
        <f t="shared" si="2"/>
        <v>32.880000000000003</v>
      </c>
    </row>
    <row r="120" spans="1:13" x14ac:dyDescent="0.25">
      <c r="A120" s="4">
        <v>41393</v>
      </c>
      <c r="B120" s="11">
        <v>38.361428571428569</v>
      </c>
      <c r="D120" s="4">
        <v>41393</v>
      </c>
      <c r="F120" s="3">
        <v>32.29</v>
      </c>
      <c r="G120" s="3">
        <v>33.729999999999997</v>
      </c>
      <c r="H120" s="3">
        <v>22.15</v>
      </c>
      <c r="I120" s="3">
        <v>29.97</v>
      </c>
      <c r="J120" s="3">
        <v>81.099999999999994</v>
      </c>
      <c r="K120" s="3">
        <v>27.96</v>
      </c>
      <c r="L120" s="3">
        <v>41.33</v>
      </c>
      <c r="M120" s="11">
        <f t="shared" si="2"/>
        <v>38.361428571428569</v>
      </c>
    </row>
    <row r="121" spans="1:13" x14ac:dyDescent="0.25">
      <c r="A121" s="4">
        <v>41394</v>
      </c>
      <c r="B121" s="11">
        <v>42.835714285714289</v>
      </c>
      <c r="D121" s="4">
        <v>41394</v>
      </c>
      <c r="F121" s="3">
        <v>30.58</v>
      </c>
      <c r="G121" s="3">
        <v>27.35</v>
      </c>
      <c r="H121" s="3">
        <v>22.08</v>
      </c>
      <c r="I121" s="3">
        <v>28.01</v>
      </c>
      <c r="J121" s="3">
        <v>97.87</v>
      </c>
      <c r="K121" s="3">
        <v>27.37</v>
      </c>
      <c r="L121" s="3">
        <v>66.59</v>
      </c>
      <c r="M121" s="11">
        <f t="shared" si="2"/>
        <v>42.835714285714289</v>
      </c>
    </row>
    <row r="122" spans="1:13" x14ac:dyDescent="0.25">
      <c r="A122" s="4">
        <v>41395</v>
      </c>
      <c r="B122" s="11">
        <v>41.442857142857143</v>
      </c>
      <c r="D122" s="4">
        <v>41395</v>
      </c>
      <c r="F122" s="3">
        <v>29.17</v>
      </c>
      <c r="G122" s="3">
        <v>26.01</v>
      </c>
      <c r="H122" s="3">
        <v>20.9</v>
      </c>
      <c r="I122" s="3">
        <v>49.77</v>
      </c>
      <c r="J122" s="3">
        <v>63.6</v>
      </c>
      <c r="K122" s="3">
        <v>26.28</v>
      </c>
      <c r="L122" s="3">
        <v>74.37</v>
      </c>
      <c r="M122" s="11">
        <f t="shared" si="2"/>
        <v>41.442857142857143</v>
      </c>
    </row>
    <row r="123" spans="1:13" x14ac:dyDescent="0.25">
      <c r="A123" s="4">
        <v>41396</v>
      </c>
      <c r="B123" s="11">
        <v>40.462857142857146</v>
      </c>
      <c r="D123" s="4">
        <v>41396</v>
      </c>
      <c r="F123" s="3">
        <v>42.01</v>
      </c>
      <c r="G123" s="3">
        <v>24.88</v>
      </c>
      <c r="H123" s="3">
        <v>20.96</v>
      </c>
      <c r="I123" s="3">
        <v>33.270000000000003</v>
      </c>
      <c r="J123" s="3">
        <v>44.53</v>
      </c>
      <c r="K123" s="3">
        <v>26.82</v>
      </c>
      <c r="L123" s="3">
        <v>90.77</v>
      </c>
      <c r="M123" s="11">
        <f t="shared" si="2"/>
        <v>40.462857142857146</v>
      </c>
    </row>
    <row r="124" spans="1:13" x14ac:dyDescent="0.25">
      <c r="A124" s="4">
        <v>41397</v>
      </c>
      <c r="B124" s="11">
        <v>39.852857142857147</v>
      </c>
      <c r="D124" s="4">
        <v>41397</v>
      </c>
      <c r="F124" s="3">
        <v>38.28</v>
      </c>
      <c r="G124" s="3">
        <v>24.24</v>
      </c>
      <c r="H124" s="3">
        <v>21.25</v>
      </c>
      <c r="I124" s="3">
        <v>31.31</v>
      </c>
      <c r="J124" s="3">
        <v>62.84</v>
      </c>
      <c r="K124" s="3">
        <v>34.67</v>
      </c>
      <c r="L124" s="3">
        <v>66.38</v>
      </c>
      <c r="M124" s="11">
        <f t="shared" si="2"/>
        <v>39.852857142857147</v>
      </c>
    </row>
    <row r="125" spans="1:13" x14ac:dyDescent="0.25">
      <c r="A125" s="4">
        <v>41398</v>
      </c>
      <c r="B125" s="11">
        <v>42.817142857142862</v>
      </c>
      <c r="D125" s="4">
        <v>41398</v>
      </c>
      <c r="F125" s="3">
        <v>41.02</v>
      </c>
      <c r="G125" s="3">
        <v>23.74</v>
      </c>
      <c r="H125" s="3">
        <v>22.41</v>
      </c>
      <c r="I125" s="3">
        <v>30.7</v>
      </c>
      <c r="J125" s="3">
        <v>99.48</v>
      </c>
      <c r="K125" s="3">
        <v>27.66</v>
      </c>
      <c r="L125" s="3">
        <v>54.71</v>
      </c>
      <c r="M125" s="11">
        <f t="shared" si="2"/>
        <v>42.817142857142862</v>
      </c>
    </row>
    <row r="126" spans="1:13" x14ac:dyDescent="0.25">
      <c r="A126" s="4">
        <v>41399</v>
      </c>
      <c r="B126" s="11">
        <v>37.077142857142853</v>
      </c>
      <c r="D126" s="4">
        <v>41399</v>
      </c>
      <c r="F126" s="3">
        <v>46.39</v>
      </c>
      <c r="G126" s="3">
        <v>23.36</v>
      </c>
      <c r="H126" s="3">
        <v>21.69</v>
      </c>
      <c r="I126" s="3">
        <v>30.06</v>
      </c>
      <c r="J126" s="3">
        <v>61.7</v>
      </c>
      <c r="K126" s="3">
        <v>27.09</v>
      </c>
      <c r="L126" s="3">
        <v>49.25</v>
      </c>
      <c r="M126" s="11">
        <f t="shared" si="2"/>
        <v>37.077142857142853</v>
      </c>
    </row>
    <row r="127" spans="1:13" x14ac:dyDescent="0.25">
      <c r="A127" s="4">
        <v>41400</v>
      </c>
      <c r="B127" s="11">
        <v>32.585714285714289</v>
      </c>
      <c r="D127" s="4">
        <v>41400</v>
      </c>
      <c r="F127" s="3">
        <v>38.700000000000003</v>
      </c>
      <c r="G127" s="3">
        <v>22.03</v>
      </c>
      <c r="H127" s="3">
        <v>21.12</v>
      </c>
      <c r="I127" s="3">
        <v>27.94</v>
      </c>
      <c r="J127" s="3">
        <v>46.06</v>
      </c>
      <c r="K127" s="3">
        <v>26.75</v>
      </c>
      <c r="L127" s="3">
        <v>45.5</v>
      </c>
      <c r="M127" s="11">
        <f t="shared" si="2"/>
        <v>32.585714285714289</v>
      </c>
    </row>
    <row r="128" spans="1:13" x14ac:dyDescent="0.25">
      <c r="A128" s="4">
        <v>41401</v>
      </c>
      <c r="B128" s="11">
        <v>29.987142857142857</v>
      </c>
      <c r="D128" s="4">
        <v>41401</v>
      </c>
      <c r="F128" s="3">
        <v>31.69</v>
      </c>
      <c r="G128" s="3">
        <v>21.94</v>
      </c>
      <c r="H128" s="3">
        <v>22.11</v>
      </c>
      <c r="I128" s="3">
        <v>25.01</v>
      </c>
      <c r="J128" s="3">
        <v>39.229999999999997</v>
      </c>
      <c r="K128" s="3">
        <v>27.14</v>
      </c>
      <c r="L128" s="3">
        <v>42.79</v>
      </c>
      <c r="M128" s="11">
        <f t="shared" si="2"/>
        <v>29.987142857142857</v>
      </c>
    </row>
    <row r="129" spans="1:13" x14ac:dyDescent="0.25">
      <c r="A129" s="4">
        <v>41402</v>
      </c>
      <c r="B129" s="11">
        <v>34.651428571428575</v>
      </c>
      <c r="D129" s="4">
        <v>41402</v>
      </c>
      <c r="F129" s="3">
        <v>29.76</v>
      </c>
      <c r="G129" s="3">
        <v>27.2</v>
      </c>
      <c r="H129" s="3">
        <v>37.46</v>
      </c>
      <c r="I129" s="3">
        <v>25.08</v>
      </c>
      <c r="J129" s="3">
        <v>37.31</v>
      </c>
      <c r="K129" s="3">
        <v>27.51</v>
      </c>
      <c r="L129" s="3">
        <v>58.24</v>
      </c>
      <c r="M129" s="11">
        <f t="shared" si="2"/>
        <v>34.651428571428575</v>
      </c>
    </row>
    <row r="130" spans="1:13" x14ac:dyDescent="0.25">
      <c r="A130" s="4">
        <v>41403</v>
      </c>
      <c r="B130" s="11">
        <v>41.562857142857148</v>
      </c>
      <c r="D130" s="4">
        <v>41403</v>
      </c>
      <c r="F130" s="3">
        <v>61.75</v>
      </c>
      <c r="G130" s="3">
        <v>23.77</v>
      </c>
      <c r="H130" s="3">
        <v>26.96</v>
      </c>
      <c r="I130" s="3">
        <v>34.770000000000003</v>
      </c>
      <c r="J130" s="3">
        <v>34.42</v>
      </c>
      <c r="K130" s="3">
        <v>28.86</v>
      </c>
      <c r="L130" s="3">
        <v>80.41</v>
      </c>
      <c r="M130" s="11">
        <f t="shared" si="2"/>
        <v>41.562857142857148</v>
      </c>
    </row>
    <row r="131" spans="1:13" x14ac:dyDescent="0.25">
      <c r="A131" s="4">
        <v>41404</v>
      </c>
      <c r="B131" s="11">
        <v>39.234285714285711</v>
      </c>
      <c r="D131" s="4">
        <v>41404</v>
      </c>
      <c r="F131" s="3">
        <v>43.99</v>
      </c>
      <c r="G131" s="3">
        <v>31.3</v>
      </c>
      <c r="H131" s="3">
        <v>30.87</v>
      </c>
      <c r="I131" s="3">
        <v>43.24</v>
      </c>
      <c r="J131" s="3">
        <v>44.72</v>
      </c>
      <c r="K131" s="3">
        <v>24.6</v>
      </c>
      <c r="L131" s="3">
        <v>55.92</v>
      </c>
      <c r="M131" s="11">
        <f t="shared" ref="M131:M194" si="3">AVERAGE(E131:L131)</f>
        <v>39.234285714285711</v>
      </c>
    </row>
    <row r="132" spans="1:13" x14ac:dyDescent="0.25">
      <c r="A132" s="4">
        <v>41405</v>
      </c>
      <c r="B132" s="11">
        <v>41.052857142857142</v>
      </c>
      <c r="D132" s="4">
        <v>41405</v>
      </c>
      <c r="F132" s="3">
        <v>35.159999999999997</v>
      </c>
      <c r="G132" s="3">
        <v>27.98</v>
      </c>
      <c r="H132" s="3">
        <v>56.82</v>
      </c>
      <c r="I132" s="3">
        <v>50.93</v>
      </c>
      <c r="J132" s="3">
        <v>34.770000000000003</v>
      </c>
      <c r="K132" s="3">
        <v>25.93</v>
      </c>
      <c r="L132" s="3">
        <v>55.78</v>
      </c>
      <c r="M132" s="11">
        <f t="shared" si="3"/>
        <v>41.052857142857142</v>
      </c>
    </row>
    <row r="133" spans="1:13" x14ac:dyDescent="0.25">
      <c r="A133" s="4">
        <v>41406</v>
      </c>
      <c r="B133" s="11">
        <v>35.955714285714286</v>
      </c>
      <c r="D133" s="4">
        <v>41406</v>
      </c>
      <c r="F133" s="3">
        <v>33.06</v>
      </c>
      <c r="G133" s="3">
        <v>40.5</v>
      </c>
      <c r="H133" s="3">
        <v>29.01</v>
      </c>
      <c r="I133" s="3">
        <v>42</v>
      </c>
      <c r="J133" s="3">
        <v>33.51</v>
      </c>
      <c r="K133" s="3">
        <v>25.21</v>
      </c>
      <c r="L133" s="3">
        <v>48.4</v>
      </c>
      <c r="M133" s="11">
        <f t="shared" si="3"/>
        <v>35.955714285714286</v>
      </c>
    </row>
    <row r="134" spans="1:13" x14ac:dyDescent="0.25">
      <c r="A134" s="4">
        <v>41407</v>
      </c>
      <c r="B134" s="11">
        <v>34.011428571428574</v>
      </c>
      <c r="D134" s="4">
        <v>41407</v>
      </c>
      <c r="F134" s="3">
        <v>31.34</v>
      </c>
      <c r="G134" s="3">
        <v>46.23</v>
      </c>
      <c r="H134" s="3">
        <v>24.06</v>
      </c>
      <c r="I134" s="3">
        <v>37.75</v>
      </c>
      <c r="J134" s="3">
        <v>29.42</v>
      </c>
      <c r="K134" s="3">
        <v>25.04</v>
      </c>
      <c r="L134" s="3">
        <v>44.24</v>
      </c>
      <c r="M134" s="11">
        <f t="shared" si="3"/>
        <v>34.011428571428574</v>
      </c>
    </row>
    <row r="135" spans="1:13" x14ac:dyDescent="0.25">
      <c r="A135" s="4">
        <v>41408</v>
      </c>
      <c r="B135" s="11">
        <v>34.008571428571429</v>
      </c>
      <c r="D135" s="4">
        <v>41408</v>
      </c>
      <c r="F135" s="3">
        <v>29.62</v>
      </c>
      <c r="G135" s="3">
        <v>43.94</v>
      </c>
      <c r="H135" s="3">
        <v>29.4</v>
      </c>
      <c r="I135" s="3">
        <v>45.1</v>
      </c>
      <c r="J135" s="3">
        <v>26.54</v>
      </c>
      <c r="K135" s="3">
        <v>23.25</v>
      </c>
      <c r="L135" s="3">
        <v>40.21</v>
      </c>
      <c r="M135" s="11">
        <f t="shared" si="3"/>
        <v>34.008571428571429</v>
      </c>
    </row>
    <row r="136" spans="1:13" x14ac:dyDescent="0.25">
      <c r="A136" s="4">
        <v>41409</v>
      </c>
      <c r="B136" s="11">
        <v>34.285714285714292</v>
      </c>
      <c r="D136" s="4">
        <v>41409</v>
      </c>
      <c r="F136" s="3">
        <v>28.9</v>
      </c>
      <c r="G136" s="3">
        <v>39.409999999999997</v>
      </c>
      <c r="H136" s="3">
        <v>44.02</v>
      </c>
      <c r="I136" s="3">
        <v>37.840000000000003</v>
      </c>
      <c r="J136" s="3">
        <v>23.43</v>
      </c>
      <c r="K136" s="3">
        <v>28.38</v>
      </c>
      <c r="L136" s="3">
        <v>38.020000000000003</v>
      </c>
      <c r="M136" s="11">
        <f t="shared" si="3"/>
        <v>34.285714285714292</v>
      </c>
    </row>
    <row r="137" spans="1:13" x14ac:dyDescent="0.25">
      <c r="A137" s="4">
        <v>41410</v>
      </c>
      <c r="B137" s="11">
        <v>31.247142857142858</v>
      </c>
      <c r="D137" s="4">
        <v>41410</v>
      </c>
      <c r="F137" s="3">
        <v>27.52</v>
      </c>
      <c r="G137" s="3">
        <v>35.619999999999997</v>
      </c>
      <c r="H137" s="3">
        <v>42.26</v>
      </c>
      <c r="I137" s="3">
        <v>33.29</v>
      </c>
      <c r="J137" s="3">
        <v>21.99</v>
      </c>
      <c r="K137" s="3">
        <v>22.4</v>
      </c>
      <c r="L137" s="3">
        <v>35.65</v>
      </c>
      <c r="M137" s="11">
        <f t="shared" si="3"/>
        <v>31.247142857142858</v>
      </c>
    </row>
    <row r="138" spans="1:13" x14ac:dyDescent="0.25">
      <c r="A138" s="4">
        <v>41411</v>
      </c>
      <c r="B138" s="11">
        <v>28.571428571428573</v>
      </c>
      <c r="D138" s="4">
        <v>41411</v>
      </c>
      <c r="F138" s="3">
        <v>26.56</v>
      </c>
      <c r="G138" s="3">
        <v>29.06</v>
      </c>
      <c r="H138" s="3">
        <v>33.56</v>
      </c>
      <c r="I138" s="3">
        <v>32.369999999999997</v>
      </c>
      <c r="J138" s="3">
        <v>22.45</v>
      </c>
      <c r="K138" s="3">
        <v>21.7</v>
      </c>
      <c r="L138" s="3">
        <v>34.299999999999997</v>
      </c>
      <c r="M138" s="11">
        <f t="shared" si="3"/>
        <v>28.571428571428573</v>
      </c>
    </row>
    <row r="139" spans="1:13" x14ac:dyDescent="0.25">
      <c r="A139" s="4">
        <v>41412</v>
      </c>
      <c r="B139" s="11">
        <v>31.458571428571425</v>
      </c>
      <c r="D139" s="4">
        <v>41412</v>
      </c>
      <c r="F139" s="3">
        <v>25.72</v>
      </c>
      <c r="G139" s="3">
        <v>27.05</v>
      </c>
      <c r="H139" s="3">
        <v>30.83</v>
      </c>
      <c r="I139" s="3">
        <v>30.85</v>
      </c>
      <c r="J139" s="3">
        <v>47.94</v>
      </c>
      <c r="K139" s="3">
        <v>25.08</v>
      </c>
      <c r="L139" s="3">
        <v>32.74</v>
      </c>
      <c r="M139" s="11">
        <f t="shared" si="3"/>
        <v>31.458571428571425</v>
      </c>
    </row>
    <row r="140" spans="1:13" x14ac:dyDescent="0.25">
      <c r="A140" s="4">
        <v>41413</v>
      </c>
      <c r="B140" s="11">
        <v>38.278571428571425</v>
      </c>
      <c r="D140" s="4">
        <v>41413</v>
      </c>
      <c r="F140" s="3">
        <v>25.29</v>
      </c>
      <c r="G140" s="3">
        <v>26.91</v>
      </c>
      <c r="H140" s="3">
        <v>28.97</v>
      </c>
      <c r="I140" s="3">
        <v>26.47</v>
      </c>
      <c r="J140" s="3">
        <v>104.8</v>
      </c>
      <c r="K140" s="3">
        <v>24.19</v>
      </c>
      <c r="L140" s="3">
        <v>31.32</v>
      </c>
      <c r="M140" s="11">
        <f t="shared" si="3"/>
        <v>38.278571428571425</v>
      </c>
    </row>
    <row r="141" spans="1:13" x14ac:dyDescent="0.25">
      <c r="A141" s="4">
        <v>41414</v>
      </c>
      <c r="B141" s="11">
        <v>40.152857142857144</v>
      </c>
      <c r="D141" s="4">
        <v>41414</v>
      </c>
      <c r="F141" s="3">
        <v>41.63</v>
      </c>
      <c r="G141" s="3">
        <v>25.32</v>
      </c>
      <c r="H141" s="3">
        <v>30.1</v>
      </c>
      <c r="I141" s="3">
        <v>25.36</v>
      </c>
      <c r="J141" s="3">
        <v>103.53</v>
      </c>
      <c r="K141" s="3">
        <v>23.59</v>
      </c>
      <c r="L141" s="3">
        <v>31.54</v>
      </c>
      <c r="M141" s="11">
        <f t="shared" si="3"/>
        <v>40.152857142857144</v>
      </c>
    </row>
    <row r="142" spans="1:13" x14ac:dyDescent="0.25">
      <c r="A142" s="4">
        <v>41415</v>
      </c>
      <c r="B142" s="11">
        <v>37.728571428571421</v>
      </c>
      <c r="D142" s="4">
        <v>41415</v>
      </c>
      <c r="F142" s="3">
        <v>39.090000000000003</v>
      </c>
      <c r="G142" s="3">
        <v>23.17</v>
      </c>
      <c r="H142" s="3">
        <v>27.97</v>
      </c>
      <c r="I142" s="3">
        <v>24.75</v>
      </c>
      <c r="J142" s="3">
        <v>75.78</v>
      </c>
      <c r="K142" s="3">
        <v>24.41</v>
      </c>
      <c r="L142" s="3">
        <v>48.93</v>
      </c>
      <c r="M142" s="11">
        <f t="shared" si="3"/>
        <v>37.728571428571421</v>
      </c>
    </row>
    <row r="143" spans="1:13" x14ac:dyDescent="0.25">
      <c r="A143" s="4">
        <v>41416</v>
      </c>
      <c r="B143" s="11">
        <v>33.751428571428569</v>
      </c>
      <c r="D143" s="4">
        <v>41416</v>
      </c>
      <c r="F143" s="3">
        <v>29.05</v>
      </c>
      <c r="G143" s="3">
        <v>22.71</v>
      </c>
      <c r="H143" s="3">
        <v>25.79</v>
      </c>
      <c r="I143" s="3">
        <v>23.82</v>
      </c>
      <c r="J143" s="3">
        <v>57.65</v>
      </c>
      <c r="K143" s="3">
        <v>23.1</v>
      </c>
      <c r="L143" s="3">
        <v>54.14</v>
      </c>
      <c r="M143" s="11">
        <f t="shared" si="3"/>
        <v>33.751428571428569</v>
      </c>
    </row>
    <row r="144" spans="1:13" x14ac:dyDescent="0.25">
      <c r="A144" s="4">
        <v>41417</v>
      </c>
      <c r="B144" s="11">
        <v>32.295714285714283</v>
      </c>
      <c r="D144" s="4">
        <v>41417</v>
      </c>
      <c r="F144" s="3">
        <v>27.63</v>
      </c>
      <c r="G144" s="3">
        <v>22.54</v>
      </c>
      <c r="H144" s="3">
        <v>24</v>
      </c>
      <c r="I144" s="3">
        <v>24.17</v>
      </c>
      <c r="J144" s="3">
        <v>57.04</v>
      </c>
      <c r="K144" s="3">
        <v>23.2</v>
      </c>
      <c r="L144" s="3">
        <v>47.49</v>
      </c>
      <c r="M144" s="11">
        <f t="shared" si="3"/>
        <v>32.295714285714283</v>
      </c>
    </row>
    <row r="145" spans="1:13" x14ac:dyDescent="0.25">
      <c r="A145" s="4">
        <v>41418</v>
      </c>
      <c r="B145" s="11">
        <v>30.615714285714287</v>
      </c>
      <c r="D145" s="4">
        <v>41418</v>
      </c>
      <c r="F145" s="3">
        <v>25.91</v>
      </c>
      <c r="G145" s="3">
        <v>21.75</v>
      </c>
      <c r="H145" s="3">
        <v>24.54</v>
      </c>
      <c r="I145" s="3">
        <v>24.75</v>
      </c>
      <c r="J145" s="3">
        <v>52.91</v>
      </c>
      <c r="K145" s="3">
        <v>24.71</v>
      </c>
      <c r="L145" s="3">
        <v>39.74</v>
      </c>
      <c r="M145" s="11">
        <f t="shared" si="3"/>
        <v>30.615714285714287</v>
      </c>
    </row>
    <row r="146" spans="1:13" x14ac:dyDescent="0.25">
      <c r="A146" s="4">
        <v>41419</v>
      </c>
      <c r="B146" s="11">
        <v>30.247142857142855</v>
      </c>
      <c r="D146" s="4">
        <v>41419</v>
      </c>
      <c r="F146" s="3">
        <v>33.200000000000003</v>
      </c>
      <c r="G146" s="3">
        <v>21.74</v>
      </c>
      <c r="H146" s="3">
        <v>23.9</v>
      </c>
      <c r="I146" s="3">
        <v>24.77</v>
      </c>
      <c r="J146" s="3">
        <v>42.18</v>
      </c>
      <c r="K146" s="3">
        <v>26.9</v>
      </c>
      <c r="L146" s="3">
        <v>39.04</v>
      </c>
      <c r="M146" s="11">
        <f t="shared" si="3"/>
        <v>30.247142857142855</v>
      </c>
    </row>
    <row r="147" spans="1:13" x14ac:dyDescent="0.25">
      <c r="A147" s="4">
        <v>41420</v>
      </c>
      <c r="B147" s="11">
        <v>34.277142857142863</v>
      </c>
      <c r="D147" s="4">
        <v>41420</v>
      </c>
      <c r="F147" s="3">
        <v>57.31</v>
      </c>
      <c r="G147" s="3">
        <v>21.76</v>
      </c>
      <c r="H147" s="3">
        <v>29.12</v>
      </c>
      <c r="I147" s="3">
        <v>24.23</v>
      </c>
      <c r="J147" s="3">
        <v>38.18</v>
      </c>
      <c r="K147" s="3">
        <v>25.71</v>
      </c>
      <c r="L147" s="3">
        <v>43.63</v>
      </c>
      <c r="M147" s="11">
        <f t="shared" si="3"/>
        <v>34.277142857142863</v>
      </c>
    </row>
    <row r="148" spans="1:13" x14ac:dyDescent="0.25">
      <c r="A148" s="4">
        <v>41421</v>
      </c>
      <c r="B148" s="11">
        <v>33.441428571428567</v>
      </c>
      <c r="D148" s="4">
        <v>41421</v>
      </c>
      <c r="F148" s="3">
        <v>62.36</v>
      </c>
      <c r="G148" s="3">
        <v>21.73</v>
      </c>
      <c r="H148" s="3">
        <v>23.03</v>
      </c>
      <c r="I148" s="3">
        <v>30.04</v>
      </c>
      <c r="J148" s="3">
        <v>35.06</v>
      </c>
      <c r="K148" s="3">
        <v>25.17</v>
      </c>
      <c r="L148" s="3">
        <v>36.700000000000003</v>
      </c>
      <c r="M148" s="11">
        <f t="shared" si="3"/>
        <v>33.441428571428567</v>
      </c>
    </row>
    <row r="149" spans="1:13" x14ac:dyDescent="0.25">
      <c r="A149" s="4">
        <v>41422</v>
      </c>
      <c r="B149" s="11">
        <v>32.897142857142853</v>
      </c>
      <c r="D149" s="4">
        <v>41422</v>
      </c>
      <c r="F149" s="3">
        <v>48.08</v>
      </c>
      <c r="G149" s="3">
        <v>29.65</v>
      </c>
      <c r="H149" s="3">
        <v>22.76</v>
      </c>
      <c r="I149" s="3">
        <v>34.090000000000003</v>
      </c>
      <c r="J149" s="3">
        <v>32.590000000000003</v>
      </c>
      <c r="K149" s="3">
        <v>24.54</v>
      </c>
      <c r="L149" s="3">
        <v>38.57</v>
      </c>
      <c r="M149" s="11">
        <f t="shared" si="3"/>
        <v>32.897142857142853</v>
      </c>
    </row>
    <row r="150" spans="1:13" x14ac:dyDescent="0.25">
      <c r="A150" s="4">
        <v>41423</v>
      </c>
      <c r="B150" s="11">
        <v>30.582857142857144</v>
      </c>
      <c r="D150" s="4">
        <v>41423</v>
      </c>
      <c r="F150" s="3">
        <v>38.56</v>
      </c>
      <c r="G150" s="3">
        <v>24.62</v>
      </c>
      <c r="H150" s="3">
        <v>25.17</v>
      </c>
      <c r="I150" s="3">
        <v>24.74</v>
      </c>
      <c r="J150" s="3">
        <v>31.22</v>
      </c>
      <c r="K150" s="3">
        <v>26.11</v>
      </c>
      <c r="L150" s="3">
        <v>43.66</v>
      </c>
      <c r="M150" s="11">
        <f t="shared" si="3"/>
        <v>30.582857142857144</v>
      </c>
    </row>
    <row r="151" spans="1:13" x14ac:dyDescent="0.25">
      <c r="A151" s="4">
        <v>41424</v>
      </c>
      <c r="B151" s="11">
        <v>33.85857142857143</v>
      </c>
      <c r="D151" s="4">
        <v>41424</v>
      </c>
      <c r="F151" s="3">
        <v>40.83</v>
      </c>
      <c r="G151" s="3">
        <v>21.46</v>
      </c>
      <c r="H151" s="3">
        <v>54.14</v>
      </c>
      <c r="I151" s="3">
        <v>22.05</v>
      </c>
      <c r="J151" s="3">
        <v>32.94</v>
      </c>
      <c r="K151" s="3">
        <v>27.83</v>
      </c>
      <c r="L151" s="3">
        <v>37.76</v>
      </c>
      <c r="M151" s="11">
        <f t="shared" si="3"/>
        <v>33.85857142857143</v>
      </c>
    </row>
    <row r="152" spans="1:13" x14ac:dyDescent="0.25">
      <c r="A152" s="4">
        <v>41425</v>
      </c>
      <c r="B152" s="11">
        <v>32.220000000000006</v>
      </c>
      <c r="D152" s="4">
        <v>41425</v>
      </c>
      <c r="F152" s="3">
        <v>60.48</v>
      </c>
      <c r="G152" s="3">
        <v>20.63</v>
      </c>
      <c r="H152" s="3">
        <v>29.11</v>
      </c>
      <c r="I152" s="3">
        <v>26.9</v>
      </c>
      <c r="J152" s="3">
        <v>29.43</v>
      </c>
      <c r="K152" s="3">
        <v>24.03</v>
      </c>
      <c r="L152" s="3">
        <v>34.96</v>
      </c>
      <c r="M152" s="11">
        <f t="shared" si="3"/>
        <v>32.220000000000006</v>
      </c>
    </row>
    <row r="153" spans="1:13" x14ac:dyDescent="0.25">
      <c r="A153" s="4">
        <v>41426</v>
      </c>
      <c r="B153" s="11">
        <v>34.92</v>
      </c>
      <c r="D153" s="4">
        <v>41426</v>
      </c>
      <c r="F153" s="3">
        <v>81.45</v>
      </c>
      <c r="G153" s="3">
        <v>25.63</v>
      </c>
      <c r="H153" s="3">
        <v>28.13</v>
      </c>
      <c r="I153" s="3">
        <v>24.99</v>
      </c>
      <c r="J153" s="3">
        <v>28.62</v>
      </c>
      <c r="K153" s="3">
        <v>22.71</v>
      </c>
      <c r="L153" s="3">
        <v>32.909999999999997</v>
      </c>
      <c r="M153" s="11">
        <f t="shared" si="3"/>
        <v>34.92</v>
      </c>
    </row>
    <row r="154" spans="1:13" x14ac:dyDescent="0.25">
      <c r="A154" s="4">
        <v>41427</v>
      </c>
      <c r="B154" s="11">
        <v>30.204285714285714</v>
      </c>
      <c r="D154" s="4">
        <v>41427</v>
      </c>
      <c r="F154" s="3">
        <v>52.86</v>
      </c>
      <c r="G154" s="3">
        <v>22.41</v>
      </c>
      <c r="H154" s="3">
        <v>26.01</v>
      </c>
      <c r="I154" s="3">
        <v>32.72</v>
      </c>
      <c r="J154" s="3">
        <v>24.63</v>
      </c>
      <c r="K154" s="3">
        <v>21.69</v>
      </c>
      <c r="L154" s="3">
        <v>31.11</v>
      </c>
      <c r="M154" s="11">
        <f t="shared" si="3"/>
        <v>30.204285714285714</v>
      </c>
    </row>
    <row r="155" spans="1:13" x14ac:dyDescent="0.25">
      <c r="A155" s="4">
        <v>41428</v>
      </c>
      <c r="B155" s="11">
        <v>28.2</v>
      </c>
      <c r="D155" s="4">
        <v>41428</v>
      </c>
      <c r="F155" s="3">
        <v>43.85</v>
      </c>
      <c r="G155" s="3">
        <v>30.63</v>
      </c>
      <c r="H155" s="3">
        <v>24.65</v>
      </c>
      <c r="I155" s="3">
        <v>23.91</v>
      </c>
      <c r="J155" s="3">
        <v>24.05</v>
      </c>
      <c r="K155" s="3">
        <v>20.53</v>
      </c>
      <c r="L155" s="3">
        <v>29.78</v>
      </c>
      <c r="M155" s="11">
        <f t="shared" si="3"/>
        <v>28.2</v>
      </c>
    </row>
    <row r="156" spans="1:13" x14ac:dyDescent="0.25">
      <c r="A156" s="4">
        <v>41429</v>
      </c>
      <c r="B156" s="11">
        <v>31.157142857142862</v>
      </c>
      <c r="D156" s="4">
        <v>41429</v>
      </c>
      <c r="F156" s="3">
        <v>37.03</v>
      </c>
      <c r="G156" s="3">
        <v>59.25</v>
      </c>
      <c r="H156" s="3">
        <v>22.71</v>
      </c>
      <c r="I156" s="3">
        <v>24.19</v>
      </c>
      <c r="J156" s="3">
        <v>23.27</v>
      </c>
      <c r="K156" s="3">
        <v>21.31</v>
      </c>
      <c r="L156" s="3">
        <v>30.34</v>
      </c>
      <c r="M156" s="11">
        <f t="shared" si="3"/>
        <v>31.157142857142862</v>
      </c>
    </row>
    <row r="157" spans="1:13" x14ac:dyDescent="0.25">
      <c r="A157" s="4">
        <v>41430</v>
      </c>
      <c r="B157" s="11">
        <v>30.661428571428576</v>
      </c>
      <c r="D157" s="4">
        <v>41430</v>
      </c>
      <c r="F157" s="3">
        <v>32.79</v>
      </c>
      <c r="G157" s="3">
        <v>33.409999999999997</v>
      </c>
      <c r="H157" s="3">
        <v>22.03</v>
      </c>
      <c r="I157" s="3">
        <v>51.33</v>
      </c>
      <c r="J157" s="3">
        <v>22.27</v>
      </c>
      <c r="K157" s="3">
        <v>22.03</v>
      </c>
      <c r="L157" s="3">
        <v>30.77</v>
      </c>
      <c r="M157" s="11">
        <f t="shared" si="3"/>
        <v>30.661428571428576</v>
      </c>
    </row>
    <row r="158" spans="1:13" x14ac:dyDescent="0.25">
      <c r="A158" s="4">
        <v>41431</v>
      </c>
      <c r="B158" s="11">
        <v>25.682857142857141</v>
      </c>
      <c r="D158" s="4">
        <v>41431</v>
      </c>
      <c r="F158" s="3">
        <v>30.65</v>
      </c>
      <c r="G158" s="3">
        <v>25.88</v>
      </c>
      <c r="H158" s="3">
        <v>20.92</v>
      </c>
      <c r="I158" s="3">
        <v>27.66</v>
      </c>
      <c r="J158" s="3">
        <v>21.28</v>
      </c>
      <c r="K158" s="3">
        <v>22.08</v>
      </c>
      <c r="L158" s="3">
        <v>31.31</v>
      </c>
      <c r="M158" s="11">
        <f t="shared" si="3"/>
        <v>25.682857142857141</v>
      </c>
    </row>
    <row r="159" spans="1:13" x14ac:dyDescent="0.25">
      <c r="A159" s="4">
        <v>41432</v>
      </c>
      <c r="B159" s="11">
        <v>30.638571428571428</v>
      </c>
      <c r="D159" s="4">
        <v>41432</v>
      </c>
      <c r="F159" s="3">
        <v>28.85</v>
      </c>
      <c r="G159" s="3">
        <v>45.51</v>
      </c>
      <c r="H159" s="3">
        <v>40.25</v>
      </c>
      <c r="I159" s="3">
        <v>26.39</v>
      </c>
      <c r="J159" s="3">
        <v>20.21</v>
      </c>
      <c r="K159" s="3">
        <v>22.86</v>
      </c>
      <c r="L159" s="3">
        <v>30.4</v>
      </c>
      <c r="M159" s="11">
        <f t="shared" si="3"/>
        <v>30.638571428571428</v>
      </c>
    </row>
    <row r="160" spans="1:13" x14ac:dyDescent="0.25">
      <c r="A160" s="4">
        <v>41433</v>
      </c>
      <c r="B160" s="11">
        <v>28.162857142857142</v>
      </c>
      <c r="D160" s="4">
        <v>41433</v>
      </c>
      <c r="F160" s="3">
        <v>27.1</v>
      </c>
      <c r="G160" s="3">
        <v>32.450000000000003</v>
      </c>
      <c r="H160" s="3">
        <v>41.87</v>
      </c>
      <c r="I160" s="3">
        <v>23.28</v>
      </c>
      <c r="J160" s="3">
        <v>20.68</v>
      </c>
      <c r="K160" s="3">
        <v>22.41</v>
      </c>
      <c r="L160" s="3">
        <v>29.35</v>
      </c>
      <c r="M160" s="11">
        <f t="shared" si="3"/>
        <v>28.162857142857142</v>
      </c>
    </row>
    <row r="161" spans="1:13" x14ac:dyDescent="0.25">
      <c r="A161" s="4">
        <v>41434</v>
      </c>
      <c r="B161" s="11">
        <v>26.498571428571431</v>
      </c>
      <c r="D161" s="4">
        <v>41434</v>
      </c>
      <c r="F161" s="3">
        <v>27.12</v>
      </c>
      <c r="G161" s="3">
        <v>35.92</v>
      </c>
      <c r="H161" s="3">
        <v>26.67</v>
      </c>
      <c r="I161" s="3">
        <v>21.21</v>
      </c>
      <c r="J161" s="3">
        <v>20.97</v>
      </c>
      <c r="K161" s="3">
        <v>23.56</v>
      </c>
      <c r="L161" s="3">
        <v>30.04</v>
      </c>
      <c r="M161" s="11">
        <f t="shared" si="3"/>
        <v>26.498571428571431</v>
      </c>
    </row>
    <row r="162" spans="1:13" x14ac:dyDescent="0.25">
      <c r="A162" s="4">
        <v>41435</v>
      </c>
      <c r="B162" s="11">
        <v>29.169999999999998</v>
      </c>
      <c r="D162" s="4">
        <v>41435</v>
      </c>
      <c r="F162" s="3">
        <v>25.95</v>
      </c>
      <c r="G162" s="3">
        <v>45.84</v>
      </c>
      <c r="H162" s="3">
        <v>24.06</v>
      </c>
      <c r="I162" s="3">
        <v>20.78</v>
      </c>
      <c r="J162" s="3">
        <v>20.309999999999999</v>
      </c>
      <c r="K162" s="3">
        <v>38.380000000000003</v>
      </c>
      <c r="L162" s="3">
        <v>28.87</v>
      </c>
      <c r="M162" s="11">
        <f t="shared" si="3"/>
        <v>29.169999999999998</v>
      </c>
    </row>
    <row r="163" spans="1:13" x14ac:dyDescent="0.25">
      <c r="A163" s="4">
        <v>41436</v>
      </c>
      <c r="B163" s="11">
        <v>29.831428571428571</v>
      </c>
      <c r="D163" s="4">
        <v>41436</v>
      </c>
      <c r="F163" s="3">
        <v>23.7</v>
      </c>
      <c r="G163" s="3">
        <v>34.729999999999997</v>
      </c>
      <c r="H163" s="3">
        <v>23.56</v>
      </c>
      <c r="I163" s="3">
        <v>22</v>
      </c>
      <c r="J163" s="3">
        <v>20.95</v>
      </c>
      <c r="K163" s="3">
        <v>55.12</v>
      </c>
      <c r="L163" s="3">
        <v>28.76</v>
      </c>
      <c r="M163" s="11">
        <f t="shared" si="3"/>
        <v>29.831428571428571</v>
      </c>
    </row>
    <row r="164" spans="1:13" x14ac:dyDescent="0.25">
      <c r="A164" s="4">
        <v>41437</v>
      </c>
      <c r="B164" s="11">
        <v>30.115714285714287</v>
      </c>
      <c r="D164" s="4">
        <v>41437</v>
      </c>
      <c r="F164" s="3">
        <v>23.13</v>
      </c>
      <c r="G164" s="3">
        <v>31.21</v>
      </c>
      <c r="H164" s="3">
        <v>34.03</v>
      </c>
      <c r="I164" s="3">
        <v>22.69</v>
      </c>
      <c r="J164" s="3">
        <v>20.190000000000001</v>
      </c>
      <c r="K164" s="3">
        <v>48.86</v>
      </c>
      <c r="L164" s="3">
        <v>30.7</v>
      </c>
      <c r="M164" s="11">
        <f t="shared" si="3"/>
        <v>30.115714285714287</v>
      </c>
    </row>
    <row r="165" spans="1:13" x14ac:dyDescent="0.25">
      <c r="A165" s="4">
        <v>41438</v>
      </c>
      <c r="B165" s="11">
        <v>26.598571428571429</v>
      </c>
      <c r="D165" s="4">
        <v>41438</v>
      </c>
      <c r="F165" s="3">
        <v>23.16</v>
      </c>
      <c r="G165" s="3">
        <v>29.44</v>
      </c>
      <c r="H165" s="3">
        <v>31.38</v>
      </c>
      <c r="I165" s="3">
        <v>22.52</v>
      </c>
      <c r="J165" s="3">
        <v>20.91</v>
      </c>
      <c r="K165" s="3">
        <v>30.71</v>
      </c>
      <c r="L165" s="3">
        <v>28.07</v>
      </c>
      <c r="M165" s="11">
        <f t="shared" si="3"/>
        <v>26.598571428571429</v>
      </c>
    </row>
    <row r="166" spans="1:13" x14ac:dyDescent="0.25">
      <c r="A166" s="4">
        <v>41439</v>
      </c>
      <c r="B166" s="11">
        <v>25.717142857142857</v>
      </c>
      <c r="D166" s="4">
        <v>41439</v>
      </c>
      <c r="F166" s="3">
        <v>22.94</v>
      </c>
      <c r="G166" s="3">
        <v>26.3</v>
      </c>
      <c r="H166" s="3">
        <v>26.98</v>
      </c>
      <c r="I166" s="3">
        <v>22.34</v>
      </c>
      <c r="J166" s="3">
        <v>22.32</v>
      </c>
      <c r="K166" s="3">
        <v>27.61</v>
      </c>
      <c r="L166" s="3">
        <v>31.53</v>
      </c>
      <c r="M166" s="11">
        <f t="shared" si="3"/>
        <v>25.717142857142857</v>
      </c>
    </row>
    <row r="167" spans="1:13" x14ac:dyDescent="0.25">
      <c r="A167" s="4">
        <v>41440</v>
      </c>
      <c r="B167" s="11">
        <v>31.194285714285716</v>
      </c>
      <c r="D167" s="4">
        <v>41440</v>
      </c>
      <c r="F167" s="3">
        <v>38.700000000000003</v>
      </c>
      <c r="G167" s="3">
        <v>25.79</v>
      </c>
      <c r="H167" s="3">
        <v>28.96</v>
      </c>
      <c r="I167" s="3">
        <v>22.36</v>
      </c>
      <c r="J167" s="3">
        <v>19.64</v>
      </c>
      <c r="K167" s="3">
        <v>27.02</v>
      </c>
      <c r="L167" s="3">
        <v>55.89</v>
      </c>
      <c r="M167" s="11">
        <f t="shared" si="3"/>
        <v>31.194285714285716</v>
      </c>
    </row>
    <row r="168" spans="1:13" x14ac:dyDescent="0.25">
      <c r="A168" s="4">
        <v>41441</v>
      </c>
      <c r="B168" s="11">
        <v>25.885714285714283</v>
      </c>
      <c r="D168" s="4">
        <v>41441</v>
      </c>
      <c r="F168" s="3">
        <v>27.6</v>
      </c>
      <c r="G168" s="3">
        <v>25.06</v>
      </c>
      <c r="H168" s="3">
        <v>28.67</v>
      </c>
      <c r="I168" s="3">
        <v>22.19</v>
      </c>
      <c r="J168" s="3">
        <v>19.059999999999999</v>
      </c>
      <c r="K168" s="3">
        <v>25.71</v>
      </c>
      <c r="L168" s="3">
        <v>32.909999999999997</v>
      </c>
      <c r="M168" s="11">
        <f t="shared" si="3"/>
        <v>25.885714285714283</v>
      </c>
    </row>
    <row r="169" spans="1:13" x14ac:dyDescent="0.25">
      <c r="A169" s="4">
        <v>41442</v>
      </c>
      <c r="B169" s="11">
        <v>25.665714285714284</v>
      </c>
      <c r="D169" s="4">
        <v>41442</v>
      </c>
      <c r="F169" s="3">
        <v>27.36</v>
      </c>
      <c r="G169" s="3">
        <v>24.05</v>
      </c>
      <c r="H169" s="3">
        <v>27.71</v>
      </c>
      <c r="I169" s="3">
        <v>21.1</v>
      </c>
      <c r="J169" s="3">
        <v>22.57</v>
      </c>
      <c r="K169" s="3">
        <v>24.97</v>
      </c>
      <c r="L169" s="3">
        <v>31.9</v>
      </c>
      <c r="M169" s="11">
        <f t="shared" si="3"/>
        <v>25.665714285714284</v>
      </c>
    </row>
    <row r="170" spans="1:13" x14ac:dyDescent="0.25">
      <c r="A170" s="4">
        <v>41443</v>
      </c>
      <c r="B170" s="11">
        <v>28.861428571428569</v>
      </c>
      <c r="D170" s="4">
        <v>41443</v>
      </c>
      <c r="F170" s="3">
        <v>44.9</v>
      </c>
      <c r="G170" s="3">
        <v>23.67</v>
      </c>
      <c r="H170" s="3">
        <v>35.659999999999997</v>
      </c>
      <c r="I170" s="3">
        <v>20.85</v>
      </c>
      <c r="J170" s="3">
        <v>20.72</v>
      </c>
      <c r="K170" s="3">
        <v>26.88</v>
      </c>
      <c r="L170" s="3">
        <v>29.35</v>
      </c>
      <c r="M170" s="11">
        <f t="shared" si="3"/>
        <v>28.861428571428569</v>
      </c>
    </row>
    <row r="171" spans="1:13" x14ac:dyDescent="0.25">
      <c r="A171" s="4">
        <v>41444</v>
      </c>
      <c r="B171" s="11">
        <v>32.074285714285715</v>
      </c>
      <c r="D171" s="4">
        <v>41444</v>
      </c>
      <c r="F171" s="3">
        <v>30.23</v>
      </c>
      <c r="G171" s="3">
        <v>31.42</v>
      </c>
      <c r="H171" s="3">
        <v>28.96</v>
      </c>
      <c r="I171" s="3">
        <v>20.170000000000002</v>
      </c>
      <c r="J171" s="3">
        <v>20.68</v>
      </c>
      <c r="K171" s="3">
        <v>29.22</v>
      </c>
      <c r="L171" s="3">
        <v>63.84</v>
      </c>
      <c r="M171" s="11">
        <f t="shared" si="3"/>
        <v>32.074285714285715</v>
      </c>
    </row>
    <row r="172" spans="1:13" x14ac:dyDescent="0.25">
      <c r="A172" s="4">
        <v>41445</v>
      </c>
      <c r="B172" s="11">
        <v>29.558571428571423</v>
      </c>
      <c r="D172" s="4">
        <v>41445</v>
      </c>
      <c r="F172" s="3">
        <v>26.62</v>
      </c>
      <c r="G172" s="3">
        <v>29.23</v>
      </c>
      <c r="H172" s="3">
        <v>29.47</v>
      </c>
      <c r="I172" s="3">
        <v>20.78</v>
      </c>
      <c r="J172" s="3">
        <v>22.79</v>
      </c>
      <c r="K172" s="3">
        <v>34.979999999999997</v>
      </c>
      <c r="L172" s="3">
        <v>43.04</v>
      </c>
      <c r="M172" s="11">
        <f t="shared" si="3"/>
        <v>29.558571428571423</v>
      </c>
    </row>
    <row r="173" spans="1:13" x14ac:dyDescent="0.25">
      <c r="A173" s="4">
        <v>41446</v>
      </c>
      <c r="B173" s="11">
        <v>33.49285714285714</v>
      </c>
      <c r="D173" s="4">
        <v>41446</v>
      </c>
      <c r="F173" s="3">
        <v>25.79</v>
      </c>
      <c r="G173" s="3">
        <v>29.23</v>
      </c>
      <c r="H173" s="3">
        <v>28.96</v>
      </c>
      <c r="I173" s="3">
        <v>20.54</v>
      </c>
      <c r="J173" s="3">
        <v>19.64</v>
      </c>
      <c r="K173" s="3">
        <v>43.73</v>
      </c>
      <c r="L173" s="3">
        <v>66.56</v>
      </c>
      <c r="M173" s="11">
        <f t="shared" si="3"/>
        <v>33.49285714285714</v>
      </c>
    </row>
    <row r="174" spans="1:13" x14ac:dyDescent="0.25">
      <c r="A174" s="4">
        <v>41447</v>
      </c>
      <c r="B174" s="11">
        <v>34.374285714285712</v>
      </c>
      <c r="D174" s="4">
        <v>41447</v>
      </c>
      <c r="F174" s="3">
        <v>31.1</v>
      </c>
      <c r="G174" s="3">
        <v>26.81</v>
      </c>
      <c r="H174" s="3">
        <v>26.77</v>
      </c>
      <c r="I174" s="3">
        <v>19.72</v>
      </c>
      <c r="J174" s="3">
        <v>20.83</v>
      </c>
      <c r="K174" s="3">
        <v>45.57</v>
      </c>
      <c r="L174" s="3">
        <v>69.819999999999993</v>
      </c>
      <c r="M174" s="11">
        <f t="shared" si="3"/>
        <v>34.374285714285712</v>
      </c>
    </row>
    <row r="175" spans="1:13" x14ac:dyDescent="0.25">
      <c r="A175" s="4">
        <v>41448</v>
      </c>
      <c r="B175" s="11">
        <v>31.071428571428566</v>
      </c>
      <c r="D175" s="4">
        <v>41448</v>
      </c>
      <c r="F175" s="3">
        <v>25.78</v>
      </c>
      <c r="G175" s="3">
        <v>39.82</v>
      </c>
      <c r="H175" s="3">
        <v>22.64</v>
      </c>
      <c r="I175" s="3">
        <v>22.61</v>
      </c>
      <c r="J175" s="3">
        <v>26.36</v>
      </c>
      <c r="K175" s="3">
        <v>31.85</v>
      </c>
      <c r="L175" s="3">
        <v>48.44</v>
      </c>
      <c r="M175" s="11">
        <f t="shared" si="3"/>
        <v>31.071428571428566</v>
      </c>
    </row>
    <row r="176" spans="1:13" x14ac:dyDescent="0.25">
      <c r="A176" s="4">
        <v>41449</v>
      </c>
      <c r="B176" s="11">
        <v>36.478571428571428</v>
      </c>
      <c r="D176" s="4">
        <v>41449</v>
      </c>
      <c r="F176" s="3">
        <v>24.4</v>
      </c>
      <c r="G176" s="3">
        <v>77.97</v>
      </c>
      <c r="H176" s="3">
        <v>39.409999999999997</v>
      </c>
      <c r="I176" s="3">
        <v>19.87</v>
      </c>
      <c r="J176" s="3">
        <v>18.920000000000002</v>
      </c>
      <c r="K176" s="3">
        <v>29.03</v>
      </c>
      <c r="L176" s="3">
        <v>45.75</v>
      </c>
      <c r="M176" s="11">
        <f t="shared" si="3"/>
        <v>36.478571428571428</v>
      </c>
    </row>
    <row r="177" spans="1:13" x14ac:dyDescent="0.25">
      <c r="A177" s="4">
        <v>41450</v>
      </c>
      <c r="B177" s="11">
        <v>34.35285714285714</v>
      </c>
      <c r="D177" s="4">
        <v>41450</v>
      </c>
      <c r="F177" s="3">
        <v>32.06</v>
      </c>
      <c r="G177" s="3">
        <v>43.42</v>
      </c>
      <c r="H177" s="3">
        <v>55.02</v>
      </c>
      <c r="I177" s="3">
        <v>20.149999999999999</v>
      </c>
      <c r="J177" s="3">
        <v>19.47</v>
      </c>
      <c r="K177" s="3">
        <v>31.73</v>
      </c>
      <c r="L177" s="3">
        <v>38.619999999999997</v>
      </c>
      <c r="M177" s="11">
        <f t="shared" si="3"/>
        <v>34.35285714285714</v>
      </c>
    </row>
    <row r="178" spans="1:13" x14ac:dyDescent="0.25">
      <c r="A178" s="4">
        <v>41451</v>
      </c>
      <c r="B178" s="11">
        <v>34.417142857142856</v>
      </c>
      <c r="D178" s="4">
        <v>41451</v>
      </c>
      <c r="F178" s="3">
        <v>34.130000000000003</v>
      </c>
      <c r="G178" s="3">
        <v>32.24</v>
      </c>
      <c r="H178" s="3">
        <v>64.44</v>
      </c>
      <c r="I178" s="3">
        <v>19.18</v>
      </c>
      <c r="J178" s="3">
        <v>20.399999999999999</v>
      </c>
      <c r="K178" s="3">
        <v>35.85</v>
      </c>
      <c r="L178" s="3">
        <v>34.68</v>
      </c>
      <c r="M178" s="11">
        <f t="shared" si="3"/>
        <v>34.417142857142856</v>
      </c>
    </row>
    <row r="179" spans="1:13" x14ac:dyDescent="0.25">
      <c r="A179" s="4">
        <v>41452</v>
      </c>
      <c r="B179" s="11">
        <v>28.335714285714285</v>
      </c>
      <c r="D179" s="4">
        <v>41452</v>
      </c>
      <c r="F179" s="3">
        <v>27.32</v>
      </c>
      <c r="G179" s="3">
        <v>29.37</v>
      </c>
      <c r="H179" s="3">
        <v>41.59</v>
      </c>
      <c r="I179" s="3">
        <v>20.02</v>
      </c>
      <c r="J179" s="3">
        <v>18.96</v>
      </c>
      <c r="K179" s="3">
        <v>28.18</v>
      </c>
      <c r="L179" s="3">
        <v>32.909999999999997</v>
      </c>
      <c r="M179" s="11">
        <f t="shared" si="3"/>
        <v>28.335714285714285</v>
      </c>
    </row>
    <row r="180" spans="1:13" x14ac:dyDescent="0.25">
      <c r="A180" s="4">
        <v>41453</v>
      </c>
      <c r="B180" s="11">
        <v>27.700000000000006</v>
      </c>
      <c r="D180" s="4">
        <v>41453</v>
      </c>
      <c r="F180" s="3">
        <v>25.84</v>
      </c>
      <c r="G180" s="3">
        <v>27.96</v>
      </c>
      <c r="H180" s="3">
        <v>40.85</v>
      </c>
      <c r="I180" s="3">
        <v>19.03</v>
      </c>
      <c r="J180" s="3">
        <v>19.739999999999998</v>
      </c>
      <c r="K180" s="3">
        <v>27.9</v>
      </c>
      <c r="L180" s="3">
        <v>32.58</v>
      </c>
      <c r="M180" s="11">
        <f t="shared" si="3"/>
        <v>27.700000000000006</v>
      </c>
    </row>
    <row r="181" spans="1:13" x14ac:dyDescent="0.25">
      <c r="A181" s="4">
        <v>41454</v>
      </c>
      <c r="B181" s="11">
        <v>29.545714285714286</v>
      </c>
      <c r="D181" s="4">
        <v>41454</v>
      </c>
      <c r="F181" s="3">
        <v>45.47</v>
      </c>
      <c r="G181" s="3">
        <v>26.84</v>
      </c>
      <c r="H181" s="3">
        <v>35.57</v>
      </c>
      <c r="I181" s="3">
        <v>18.95</v>
      </c>
      <c r="J181" s="3">
        <v>21.78</v>
      </c>
      <c r="K181" s="3">
        <v>27.82</v>
      </c>
      <c r="L181" s="3">
        <v>30.39</v>
      </c>
      <c r="M181" s="11">
        <f t="shared" si="3"/>
        <v>29.545714285714286</v>
      </c>
    </row>
    <row r="182" spans="1:13" x14ac:dyDescent="0.25">
      <c r="A182" s="4">
        <v>41455</v>
      </c>
      <c r="B182" s="11">
        <v>27.837142857142858</v>
      </c>
      <c r="D182" s="4">
        <v>41455</v>
      </c>
      <c r="F182" s="3">
        <v>31.27</v>
      </c>
      <c r="G182" s="3">
        <v>33.130000000000003</v>
      </c>
      <c r="H182" s="3">
        <v>31.47</v>
      </c>
      <c r="I182" s="3">
        <v>18.55</v>
      </c>
      <c r="J182" s="3">
        <v>21.67</v>
      </c>
      <c r="K182" s="3">
        <v>25.27</v>
      </c>
      <c r="L182" s="3">
        <v>33.5</v>
      </c>
      <c r="M182" s="11">
        <f t="shared" si="3"/>
        <v>27.837142857142858</v>
      </c>
    </row>
    <row r="183" spans="1:13" x14ac:dyDescent="0.25">
      <c r="A183" s="4">
        <v>41456</v>
      </c>
      <c r="B183" s="11">
        <v>30.08428571428572</v>
      </c>
      <c r="D183" s="4">
        <v>41456</v>
      </c>
      <c r="F183" s="3">
        <v>29.82</v>
      </c>
      <c r="G183" s="3">
        <v>29.65</v>
      </c>
      <c r="H183" s="3">
        <v>33.72</v>
      </c>
      <c r="I183" s="3">
        <v>18.420000000000002</v>
      </c>
      <c r="J183" s="3">
        <v>18.690000000000001</v>
      </c>
      <c r="K183" s="3">
        <v>49.05</v>
      </c>
      <c r="L183" s="3">
        <v>31.24</v>
      </c>
      <c r="M183" s="11">
        <f t="shared" si="3"/>
        <v>30.08428571428572</v>
      </c>
    </row>
    <row r="184" spans="1:13" x14ac:dyDescent="0.25">
      <c r="A184" s="4">
        <v>41457</v>
      </c>
      <c r="B184" s="11">
        <v>26.148571428571433</v>
      </c>
      <c r="D184" s="4">
        <v>41457</v>
      </c>
      <c r="F184" s="3">
        <v>27.2</v>
      </c>
      <c r="G184" s="3">
        <v>24.58</v>
      </c>
      <c r="H184" s="3">
        <v>26.42</v>
      </c>
      <c r="I184" s="3">
        <v>18.7</v>
      </c>
      <c r="J184" s="3">
        <v>18.989999999999998</v>
      </c>
      <c r="K184" s="3">
        <v>36.22</v>
      </c>
      <c r="L184" s="3">
        <v>30.93</v>
      </c>
      <c r="M184" s="11">
        <f t="shared" si="3"/>
        <v>26.148571428571433</v>
      </c>
    </row>
    <row r="185" spans="1:13" x14ac:dyDescent="0.25">
      <c r="A185" s="4">
        <v>41458</v>
      </c>
      <c r="B185" s="11">
        <v>25.53857142857143</v>
      </c>
      <c r="D185" s="4">
        <v>41458</v>
      </c>
      <c r="F185" s="3">
        <v>24.83</v>
      </c>
      <c r="G185" s="3">
        <v>23.4</v>
      </c>
      <c r="H185" s="3">
        <v>25.44</v>
      </c>
      <c r="I185" s="3">
        <v>21.26</v>
      </c>
      <c r="J185" s="3">
        <v>19.78</v>
      </c>
      <c r="K185" s="3">
        <v>30.81</v>
      </c>
      <c r="L185" s="3">
        <v>33.25</v>
      </c>
      <c r="M185" s="11">
        <f t="shared" si="3"/>
        <v>25.53857142857143</v>
      </c>
    </row>
    <row r="186" spans="1:13" x14ac:dyDescent="0.25">
      <c r="A186" s="4">
        <v>41459</v>
      </c>
      <c r="B186" s="11">
        <v>25.568571428571428</v>
      </c>
      <c r="D186" s="4">
        <v>41459</v>
      </c>
      <c r="F186" s="3">
        <v>24.78</v>
      </c>
      <c r="G186" s="3">
        <v>21.43</v>
      </c>
      <c r="H186" s="3">
        <v>24.08</v>
      </c>
      <c r="I186" s="3">
        <v>30.16</v>
      </c>
      <c r="J186" s="3">
        <v>18.96</v>
      </c>
      <c r="K186" s="3">
        <v>29.03</v>
      </c>
      <c r="L186" s="3">
        <v>30.54</v>
      </c>
      <c r="M186" s="11">
        <f t="shared" si="3"/>
        <v>25.568571428571428</v>
      </c>
    </row>
    <row r="187" spans="1:13" x14ac:dyDescent="0.25">
      <c r="A187" s="4">
        <v>41460</v>
      </c>
      <c r="B187" s="11">
        <v>26.085714285714285</v>
      </c>
      <c r="D187" s="4">
        <v>41460</v>
      </c>
      <c r="F187" s="3">
        <v>24.17</v>
      </c>
      <c r="G187" s="3">
        <v>26.52</v>
      </c>
      <c r="H187" s="3">
        <v>24</v>
      </c>
      <c r="I187" s="3">
        <v>20.09</v>
      </c>
      <c r="J187" s="3">
        <v>23.94</v>
      </c>
      <c r="K187" s="3">
        <v>28.34</v>
      </c>
      <c r="L187" s="3">
        <v>35.54</v>
      </c>
      <c r="M187" s="11">
        <f t="shared" si="3"/>
        <v>26.085714285714285</v>
      </c>
    </row>
    <row r="188" spans="1:13" x14ac:dyDescent="0.25">
      <c r="A188" s="4">
        <v>41461</v>
      </c>
      <c r="B188" s="11">
        <v>24.382857142857144</v>
      </c>
      <c r="D188" s="4">
        <v>41461</v>
      </c>
      <c r="F188" s="3">
        <v>22.89</v>
      </c>
      <c r="G188" s="3">
        <v>23.55</v>
      </c>
      <c r="H188" s="3">
        <v>28</v>
      </c>
      <c r="I188" s="3">
        <v>19.41</v>
      </c>
      <c r="J188" s="3">
        <v>21.12</v>
      </c>
      <c r="K188" s="3">
        <v>25.03</v>
      </c>
      <c r="L188" s="3">
        <v>30.68</v>
      </c>
      <c r="M188" s="11">
        <f t="shared" si="3"/>
        <v>24.382857142857144</v>
      </c>
    </row>
    <row r="189" spans="1:13" x14ac:dyDescent="0.25">
      <c r="A189" s="4">
        <v>41462</v>
      </c>
      <c r="B189" s="11">
        <v>28.681428571428572</v>
      </c>
      <c r="D189" s="4">
        <v>41462</v>
      </c>
      <c r="F189" s="3">
        <v>22.73</v>
      </c>
      <c r="G189" s="3">
        <v>28.76</v>
      </c>
      <c r="H189" s="3">
        <v>42.1</v>
      </c>
      <c r="I189" s="3">
        <v>33.76</v>
      </c>
      <c r="J189" s="3">
        <v>20.059999999999999</v>
      </c>
      <c r="K189" s="3">
        <v>25.02</v>
      </c>
      <c r="L189" s="3">
        <v>28.34</v>
      </c>
      <c r="M189" s="11">
        <f t="shared" si="3"/>
        <v>28.681428571428572</v>
      </c>
    </row>
    <row r="190" spans="1:13" x14ac:dyDescent="0.25">
      <c r="A190" s="4">
        <v>41463</v>
      </c>
      <c r="B190" s="11">
        <v>31.012857142857143</v>
      </c>
      <c r="D190" s="4">
        <v>41463</v>
      </c>
      <c r="F190" s="3">
        <v>24.14</v>
      </c>
      <c r="G190" s="3">
        <v>27.37</v>
      </c>
      <c r="H190" s="3">
        <v>69.010000000000005</v>
      </c>
      <c r="I190" s="3">
        <v>24.94</v>
      </c>
      <c r="J190" s="3">
        <v>18.25</v>
      </c>
      <c r="K190" s="3">
        <v>24</v>
      </c>
      <c r="L190" s="3">
        <v>29.38</v>
      </c>
      <c r="M190" s="11">
        <f t="shared" si="3"/>
        <v>31.012857142857143</v>
      </c>
    </row>
    <row r="191" spans="1:13" x14ac:dyDescent="0.25">
      <c r="A191" s="4">
        <v>41464</v>
      </c>
      <c r="B191" s="11">
        <v>27.991428571428571</v>
      </c>
      <c r="D191" s="4">
        <v>41464</v>
      </c>
      <c r="F191" s="3">
        <v>23.62</v>
      </c>
      <c r="G191" s="3">
        <v>22.5</v>
      </c>
      <c r="H191" s="3">
        <v>57.36</v>
      </c>
      <c r="I191" s="3">
        <v>19.63</v>
      </c>
      <c r="J191" s="3">
        <v>18.63</v>
      </c>
      <c r="K191" s="3">
        <v>24.39</v>
      </c>
      <c r="L191" s="3">
        <v>29.81</v>
      </c>
      <c r="M191" s="11">
        <f t="shared" si="3"/>
        <v>27.991428571428571</v>
      </c>
    </row>
    <row r="192" spans="1:13" x14ac:dyDescent="0.25">
      <c r="A192" s="4">
        <v>41465</v>
      </c>
      <c r="B192" s="11">
        <v>30.961428571428574</v>
      </c>
      <c r="D192" s="4">
        <v>41465</v>
      </c>
      <c r="F192" s="3">
        <v>58.34</v>
      </c>
      <c r="G192" s="3">
        <v>21.4</v>
      </c>
      <c r="H192" s="3">
        <v>43.63</v>
      </c>
      <c r="I192" s="3">
        <v>18.12</v>
      </c>
      <c r="J192" s="3">
        <v>19.11</v>
      </c>
      <c r="K192" s="3">
        <v>26.95</v>
      </c>
      <c r="L192" s="3">
        <v>29.18</v>
      </c>
      <c r="M192" s="11">
        <f t="shared" si="3"/>
        <v>30.961428571428574</v>
      </c>
    </row>
    <row r="193" spans="1:13" x14ac:dyDescent="0.25">
      <c r="A193" s="4">
        <v>41466</v>
      </c>
      <c r="B193" s="11">
        <v>31.655714285714286</v>
      </c>
      <c r="D193" s="4">
        <v>41466</v>
      </c>
      <c r="F193" s="3">
        <v>36.1</v>
      </c>
      <c r="G193" s="3">
        <v>23.78</v>
      </c>
      <c r="H193" s="3">
        <v>52.76</v>
      </c>
      <c r="I193" s="3">
        <v>20.440000000000001</v>
      </c>
      <c r="J193" s="3">
        <v>36.799999999999997</v>
      </c>
      <c r="K193" s="3">
        <v>24.18</v>
      </c>
      <c r="L193" s="3">
        <v>27.53</v>
      </c>
      <c r="M193" s="11">
        <f t="shared" si="3"/>
        <v>31.655714285714286</v>
      </c>
    </row>
    <row r="194" spans="1:13" x14ac:dyDescent="0.25">
      <c r="A194" s="4">
        <v>41467</v>
      </c>
      <c r="B194" s="11">
        <v>28.255714285714287</v>
      </c>
      <c r="D194" s="4">
        <v>41467</v>
      </c>
      <c r="F194" s="3">
        <v>26.75</v>
      </c>
      <c r="G194" s="3">
        <v>28.28</v>
      </c>
      <c r="H194" s="3">
        <v>48.35</v>
      </c>
      <c r="I194" s="3">
        <v>20.85</v>
      </c>
      <c r="J194" s="3">
        <v>23.64</v>
      </c>
      <c r="K194" s="3">
        <v>22.61</v>
      </c>
      <c r="L194" s="3">
        <v>27.31</v>
      </c>
      <c r="M194" s="11">
        <f t="shared" si="3"/>
        <v>28.255714285714287</v>
      </c>
    </row>
    <row r="195" spans="1:13" x14ac:dyDescent="0.25">
      <c r="A195" s="4">
        <v>41468</v>
      </c>
      <c r="B195" s="11">
        <v>28.845714285714287</v>
      </c>
      <c r="D195" s="4">
        <v>41468</v>
      </c>
      <c r="F195" s="3">
        <v>25.92</v>
      </c>
      <c r="G195" s="3">
        <v>36.81</v>
      </c>
      <c r="H195" s="3">
        <v>48.34</v>
      </c>
      <c r="I195" s="3">
        <v>19.91</v>
      </c>
      <c r="J195" s="3">
        <v>21.02</v>
      </c>
      <c r="K195" s="3">
        <v>22.76</v>
      </c>
      <c r="L195" s="3">
        <v>27.16</v>
      </c>
      <c r="M195" s="11">
        <f t="shared" ref="M195:M258" si="4">AVERAGE(E195:L195)</f>
        <v>28.845714285714287</v>
      </c>
    </row>
    <row r="196" spans="1:13" x14ac:dyDescent="0.25">
      <c r="A196" s="4">
        <v>41469</v>
      </c>
      <c r="B196" s="11">
        <v>30.787142857142857</v>
      </c>
      <c r="D196" s="4">
        <v>41469</v>
      </c>
      <c r="F196" s="3">
        <v>25.38</v>
      </c>
      <c r="G196" s="3">
        <v>34</v>
      </c>
      <c r="H196" s="3">
        <v>37.82</v>
      </c>
      <c r="I196" s="3">
        <v>30.05</v>
      </c>
      <c r="J196" s="3">
        <v>20.67</v>
      </c>
      <c r="K196" s="3">
        <v>39.26</v>
      </c>
      <c r="L196" s="3">
        <v>28.33</v>
      </c>
      <c r="M196" s="11">
        <f t="shared" si="4"/>
        <v>30.787142857142857</v>
      </c>
    </row>
    <row r="197" spans="1:13" x14ac:dyDescent="0.25">
      <c r="A197" s="4">
        <v>41470</v>
      </c>
      <c r="B197" s="11">
        <v>24.919999999999998</v>
      </c>
      <c r="D197" s="4">
        <v>41470</v>
      </c>
      <c r="F197" s="3">
        <v>25.81</v>
      </c>
      <c r="G197" s="3">
        <v>25.52</v>
      </c>
      <c r="H197" s="3">
        <v>29.27</v>
      </c>
      <c r="I197" s="3">
        <v>21.53</v>
      </c>
      <c r="J197" s="3">
        <v>20.03</v>
      </c>
      <c r="K197" s="3">
        <v>24.84</v>
      </c>
      <c r="L197" s="3">
        <v>27.44</v>
      </c>
      <c r="M197" s="11">
        <f t="shared" si="4"/>
        <v>24.919999999999998</v>
      </c>
    </row>
    <row r="198" spans="1:13" x14ac:dyDescent="0.25">
      <c r="A198" s="4">
        <v>41471</v>
      </c>
      <c r="B198" s="11">
        <v>27.624285714285715</v>
      </c>
      <c r="D198" s="4">
        <v>41471</v>
      </c>
      <c r="F198" s="3">
        <v>25.33</v>
      </c>
      <c r="G198" s="3">
        <v>24.48</v>
      </c>
      <c r="H198" s="3">
        <v>30.38</v>
      </c>
      <c r="I198" s="3">
        <v>19.670000000000002</v>
      </c>
      <c r="J198" s="3">
        <v>31.63</v>
      </c>
      <c r="K198" s="3">
        <v>28.72</v>
      </c>
      <c r="L198" s="3">
        <v>33.159999999999997</v>
      </c>
      <c r="M198" s="11">
        <f t="shared" si="4"/>
        <v>27.624285714285715</v>
      </c>
    </row>
    <row r="199" spans="1:13" x14ac:dyDescent="0.25">
      <c r="A199" s="4">
        <v>41472</v>
      </c>
      <c r="B199" s="11">
        <v>24.558571428571433</v>
      </c>
      <c r="D199" s="4">
        <v>41472</v>
      </c>
      <c r="F199" s="3">
        <v>24.19</v>
      </c>
      <c r="G199" s="3">
        <v>23.32</v>
      </c>
      <c r="H199" s="3">
        <v>28.62</v>
      </c>
      <c r="I199" s="3">
        <v>19.53</v>
      </c>
      <c r="J199" s="3">
        <v>24.29</v>
      </c>
      <c r="K199" s="3">
        <v>24.14</v>
      </c>
      <c r="L199" s="3">
        <v>27.82</v>
      </c>
      <c r="M199" s="11">
        <f t="shared" si="4"/>
        <v>24.558571428571433</v>
      </c>
    </row>
    <row r="200" spans="1:13" x14ac:dyDescent="0.25">
      <c r="A200" s="4">
        <v>41473</v>
      </c>
      <c r="B200" s="11">
        <v>23.927142857142858</v>
      </c>
      <c r="D200" s="4">
        <v>41473</v>
      </c>
      <c r="F200" s="3">
        <v>24.6</v>
      </c>
      <c r="G200" s="3">
        <v>22.67</v>
      </c>
      <c r="H200" s="3">
        <v>28.03</v>
      </c>
      <c r="I200" s="3">
        <v>19.239999999999998</v>
      </c>
      <c r="J200" s="3">
        <v>22</v>
      </c>
      <c r="K200" s="3">
        <v>22.4</v>
      </c>
      <c r="L200" s="3">
        <v>28.55</v>
      </c>
      <c r="M200" s="11">
        <f t="shared" si="4"/>
        <v>23.927142857142858</v>
      </c>
    </row>
    <row r="201" spans="1:13" x14ac:dyDescent="0.25">
      <c r="A201" s="4">
        <v>41474</v>
      </c>
      <c r="B201" s="11">
        <v>24.188571428571432</v>
      </c>
      <c r="D201" s="4">
        <v>41474</v>
      </c>
      <c r="F201" s="3">
        <v>24.64</v>
      </c>
      <c r="G201" s="3">
        <v>21.67</v>
      </c>
      <c r="H201" s="3">
        <v>31.16</v>
      </c>
      <c r="I201" s="3">
        <v>19.21</v>
      </c>
      <c r="J201" s="3">
        <v>20.62</v>
      </c>
      <c r="K201" s="3">
        <v>24.09</v>
      </c>
      <c r="L201" s="3">
        <v>27.93</v>
      </c>
      <c r="M201" s="11">
        <f t="shared" si="4"/>
        <v>24.188571428571432</v>
      </c>
    </row>
    <row r="202" spans="1:13" x14ac:dyDescent="0.25">
      <c r="A202" s="4">
        <v>41475</v>
      </c>
      <c r="B202" s="11">
        <v>23.525714285714287</v>
      </c>
      <c r="D202" s="4">
        <v>41475</v>
      </c>
      <c r="F202" s="3">
        <v>22.74</v>
      </c>
      <c r="G202" s="3">
        <v>21.7</v>
      </c>
      <c r="H202" s="3">
        <v>27.45</v>
      </c>
      <c r="I202" s="3">
        <v>19.920000000000002</v>
      </c>
      <c r="J202" s="3">
        <v>20.34</v>
      </c>
      <c r="K202" s="3">
        <v>25.13</v>
      </c>
      <c r="L202" s="3">
        <v>27.4</v>
      </c>
      <c r="M202" s="11">
        <f t="shared" si="4"/>
        <v>23.525714285714287</v>
      </c>
    </row>
    <row r="203" spans="1:13" x14ac:dyDescent="0.25">
      <c r="A203" s="4">
        <v>41476</v>
      </c>
      <c r="B203" s="11">
        <v>24.785714285714281</v>
      </c>
      <c r="D203" s="4">
        <v>41476</v>
      </c>
      <c r="F203" s="3">
        <v>34.82</v>
      </c>
      <c r="G203" s="3">
        <v>21.68</v>
      </c>
      <c r="H203" s="3">
        <v>24.35</v>
      </c>
      <c r="I203" s="3">
        <v>19.079999999999998</v>
      </c>
      <c r="J203" s="3">
        <v>20.43</v>
      </c>
      <c r="K203" s="3">
        <v>26.29</v>
      </c>
      <c r="L203" s="3">
        <v>26.85</v>
      </c>
      <c r="M203" s="11">
        <f t="shared" si="4"/>
        <v>24.785714285714281</v>
      </c>
    </row>
    <row r="204" spans="1:13" x14ac:dyDescent="0.25">
      <c r="A204" s="4">
        <v>41477</v>
      </c>
      <c r="B204" s="11">
        <v>26.334285714285716</v>
      </c>
      <c r="D204" s="4">
        <v>41477</v>
      </c>
      <c r="F204" s="3">
        <v>37.39</v>
      </c>
      <c r="G204" s="3">
        <v>21.27</v>
      </c>
      <c r="H204" s="3">
        <v>23.2</v>
      </c>
      <c r="I204" s="3">
        <v>25.58</v>
      </c>
      <c r="J204" s="3">
        <v>26.84</v>
      </c>
      <c r="K204" s="3">
        <v>24.83</v>
      </c>
      <c r="L204" s="3">
        <v>25.23</v>
      </c>
      <c r="M204" s="11">
        <f t="shared" si="4"/>
        <v>26.334285714285716</v>
      </c>
    </row>
    <row r="205" spans="1:13" x14ac:dyDescent="0.25">
      <c r="A205" s="4">
        <v>41478</v>
      </c>
      <c r="B205" s="11">
        <v>22.919999999999998</v>
      </c>
      <c r="D205" s="4">
        <v>41478</v>
      </c>
      <c r="F205" s="3">
        <v>24.55</v>
      </c>
      <c r="G205" s="3">
        <v>20.13</v>
      </c>
      <c r="H205" s="3">
        <v>23.36</v>
      </c>
      <c r="I205" s="3">
        <v>23.28</v>
      </c>
      <c r="J205" s="3">
        <v>20.51</v>
      </c>
      <c r="K205" s="3">
        <v>23.9</v>
      </c>
      <c r="L205" s="3">
        <v>24.71</v>
      </c>
      <c r="M205" s="11">
        <f t="shared" si="4"/>
        <v>22.919999999999998</v>
      </c>
    </row>
    <row r="206" spans="1:13" x14ac:dyDescent="0.25">
      <c r="A206" s="4">
        <v>41479</v>
      </c>
      <c r="B206" s="11">
        <v>22.119999999999997</v>
      </c>
      <c r="D206" s="4">
        <v>41479</v>
      </c>
      <c r="F206" s="3">
        <v>22.84</v>
      </c>
      <c r="G206" s="3">
        <v>20.12</v>
      </c>
      <c r="H206" s="3">
        <v>22.14</v>
      </c>
      <c r="I206" s="3">
        <v>19.97</v>
      </c>
      <c r="J206" s="3">
        <v>22.48</v>
      </c>
      <c r="K206" s="3">
        <v>23.12</v>
      </c>
      <c r="L206" s="3">
        <v>24.17</v>
      </c>
      <c r="M206" s="11">
        <f t="shared" si="4"/>
        <v>22.119999999999997</v>
      </c>
    </row>
    <row r="207" spans="1:13" x14ac:dyDescent="0.25">
      <c r="A207" s="4">
        <v>41480</v>
      </c>
      <c r="B207" s="11">
        <v>24.838571428571399</v>
      </c>
      <c r="D207" s="4">
        <v>41480</v>
      </c>
      <c r="F207" s="3">
        <v>22.63</v>
      </c>
      <c r="G207" s="3">
        <v>22.78</v>
      </c>
      <c r="H207" s="3">
        <v>22.64</v>
      </c>
      <c r="I207" s="3">
        <v>34.799999999999997</v>
      </c>
      <c r="J207" s="3">
        <v>22.82</v>
      </c>
      <c r="K207" s="3">
        <v>23.44</v>
      </c>
      <c r="L207" s="3">
        <v>24.76</v>
      </c>
      <c r="M207" s="11">
        <f t="shared" si="4"/>
        <v>24.838571428571424</v>
      </c>
    </row>
    <row r="208" spans="1:13" x14ac:dyDescent="0.25">
      <c r="A208" s="4">
        <v>41481</v>
      </c>
      <c r="B208" s="11">
        <v>26.124285714285715</v>
      </c>
      <c r="D208" s="4">
        <v>41481</v>
      </c>
      <c r="F208" s="3">
        <v>24.18</v>
      </c>
      <c r="G208" s="3">
        <v>22.63</v>
      </c>
      <c r="H208" s="3">
        <v>22.96</v>
      </c>
      <c r="I208" s="3">
        <v>31.24</v>
      </c>
      <c r="J208" s="3">
        <v>33.21</v>
      </c>
      <c r="K208" s="3">
        <v>23.57</v>
      </c>
      <c r="L208" s="3">
        <v>25.08</v>
      </c>
      <c r="M208" s="11">
        <f t="shared" si="4"/>
        <v>26.124285714285715</v>
      </c>
    </row>
    <row r="209" spans="1:13" x14ac:dyDescent="0.25">
      <c r="A209" s="4">
        <v>41482</v>
      </c>
      <c r="B209" s="11">
        <v>23.775714285714283</v>
      </c>
      <c r="D209" s="4">
        <v>41482</v>
      </c>
      <c r="F209" s="3">
        <v>22.66</v>
      </c>
      <c r="G209" s="3">
        <v>20.86</v>
      </c>
      <c r="H209" s="3">
        <v>22.74</v>
      </c>
      <c r="I209" s="3">
        <v>21.65</v>
      </c>
      <c r="J209" s="3">
        <v>30.08</v>
      </c>
      <c r="K209" s="3">
        <v>24.12</v>
      </c>
      <c r="L209" s="3">
        <v>24.32</v>
      </c>
      <c r="M209" s="11">
        <f t="shared" si="4"/>
        <v>23.775714285714283</v>
      </c>
    </row>
    <row r="210" spans="1:13" x14ac:dyDescent="0.25">
      <c r="A210" s="4">
        <v>41483</v>
      </c>
      <c r="B210" s="11">
        <v>22.268571428571427</v>
      </c>
      <c r="D210" s="4">
        <v>41483</v>
      </c>
      <c r="F210" s="3">
        <v>21.77</v>
      </c>
      <c r="G210" s="3">
        <v>19.649999999999999</v>
      </c>
      <c r="H210" s="3">
        <v>22.59</v>
      </c>
      <c r="I210" s="3">
        <v>20.440000000000001</v>
      </c>
      <c r="J210" s="3">
        <v>23.84</v>
      </c>
      <c r="K210" s="3">
        <v>23.33</v>
      </c>
      <c r="L210" s="3">
        <v>24.26</v>
      </c>
      <c r="M210" s="11">
        <f t="shared" si="4"/>
        <v>22.268571428571427</v>
      </c>
    </row>
    <row r="211" spans="1:13" x14ac:dyDescent="0.25">
      <c r="A211" s="4">
        <v>41484</v>
      </c>
      <c r="B211" s="11">
        <v>27.042857142857144</v>
      </c>
      <c r="D211" s="4">
        <v>41484</v>
      </c>
      <c r="F211" s="3">
        <v>22.35</v>
      </c>
      <c r="G211" s="3">
        <v>19.91</v>
      </c>
      <c r="H211" s="3">
        <v>21.86</v>
      </c>
      <c r="I211" s="3">
        <v>20.51</v>
      </c>
      <c r="J211" s="3">
        <v>22.2</v>
      </c>
      <c r="K211" s="3">
        <v>56.42</v>
      </c>
      <c r="L211" s="3">
        <v>26.05</v>
      </c>
      <c r="M211" s="11">
        <f t="shared" si="4"/>
        <v>27.042857142857144</v>
      </c>
    </row>
    <row r="212" spans="1:13" x14ac:dyDescent="0.25">
      <c r="A212" s="4">
        <v>41485</v>
      </c>
      <c r="B212" s="11">
        <v>27.16</v>
      </c>
      <c r="D212" s="4">
        <v>41485</v>
      </c>
      <c r="F212" s="3">
        <v>33.51</v>
      </c>
      <c r="G212" s="3">
        <v>18.600000000000001</v>
      </c>
      <c r="H212" s="3">
        <v>22.15</v>
      </c>
      <c r="I212" s="3">
        <v>19.95</v>
      </c>
      <c r="J212" s="3">
        <v>22.54</v>
      </c>
      <c r="K212" s="3">
        <v>49.12</v>
      </c>
      <c r="L212" s="3">
        <v>24.25</v>
      </c>
      <c r="M212" s="11">
        <f t="shared" si="4"/>
        <v>27.16</v>
      </c>
    </row>
    <row r="213" spans="1:13" x14ac:dyDescent="0.25">
      <c r="A213" s="4">
        <v>41486</v>
      </c>
      <c r="B213" s="11">
        <v>23.444285714285716</v>
      </c>
      <c r="D213" s="4">
        <v>41486</v>
      </c>
      <c r="F213" s="3">
        <v>24.72</v>
      </c>
      <c r="G213" s="3">
        <v>19.079999999999998</v>
      </c>
      <c r="H213" s="3">
        <v>21.35</v>
      </c>
      <c r="I213" s="3">
        <v>19.5</v>
      </c>
      <c r="J213" s="3">
        <v>21.63</v>
      </c>
      <c r="K213" s="3">
        <v>33.33</v>
      </c>
      <c r="L213" s="3">
        <v>24.5</v>
      </c>
      <c r="M213" s="11">
        <f t="shared" si="4"/>
        <v>23.444285714285716</v>
      </c>
    </row>
    <row r="214" spans="1:13" x14ac:dyDescent="0.25">
      <c r="A214" s="4">
        <v>41487</v>
      </c>
      <c r="B214" s="11">
        <v>23.861250000000002</v>
      </c>
      <c r="D214" s="4">
        <v>41487</v>
      </c>
      <c r="E214" s="3">
        <v>21.44</v>
      </c>
      <c r="F214" s="3">
        <v>23.6</v>
      </c>
      <c r="G214" s="3">
        <v>27</v>
      </c>
      <c r="H214" s="3">
        <v>21.07</v>
      </c>
      <c r="I214" s="3">
        <v>19.68</v>
      </c>
      <c r="J214" s="3">
        <v>25.53</v>
      </c>
      <c r="K214" s="3">
        <v>28.1</v>
      </c>
      <c r="L214" s="3">
        <v>24.47</v>
      </c>
      <c r="M214" s="11">
        <f t="shared" si="4"/>
        <v>23.861250000000002</v>
      </c>
    </row>
    <row r="215" spans="1:13" x14ac:dyDescent="0.25">
      <c r="A215" s="4">
        <v>41488</v>
      </c>
      <c r="B215" s="11">
        <v>22.327500000000004</v>
      </c>
      <c r="D215" s="4">
        <v>41488</v>
      </c>
      <c r="E215" s="3">
        <v>21.59</v>
      </c>
      <c r="F215" s="3">
        <v>23.79</v>
      </c>
      <c r="G215" s="3">
        <v>20.62</v>
      </c>
      <c r="H215" s="3">
        <v>20.8</v>
      </c>
      <c r="I215" s="3">
        <v>20.07</v>
      </c>
      <c r="J215" s="3">
        <v>21.92</v>
      </c>
      <c r="K215" s="3">
        <v>27.71</v>
      </c>
      <c r="L215" s="3">
        <v>22.12</v>
      </c>
      <c r="M215" s="11">
        <f t="shared" si="4"/>
        <v>22.327500000000004</v>
      </c>
    </row>
    <row r="216" spans="1:13" x14ac:dyDescent="0.25">
      <c r="A216" s="4">
        <v>41489</v>
      </c>
      <c r="B216" s="11">
        <v>22.3325</v>
      </c>
      <c r="D216" s="4">
        <v>41489</v>
      </c>
      <c r="E216" s="3">
        <v>21.86</v>
      </c>
      <c r="F216" s="3">
        <v>21.67</v>
      </c>
      <c r="G216" s="3">
        <v>21.24</v>
      </c>
      <c r="H216" s="3">
        <v>20.95</v>
      </c>
      <c r="I216" s="3">
        <v>19.27</v>
      </c>
      <c r="J216" s="3">
        <v>22.94</v>
      </c>
      <c r="K216" s="3">
        <v>26.57</v>
      </c>
      <c r="L216" s="3">
        <v>24.16</v>
      </c>
      <c r="M216" s="11">
        <f t="shared" si="4"/>
        <v>22.3325</v>
      </c>
    </row>
    <row r="217" spans="1:13" x14ac:dyDescent="0.25">
      <c r="A217" s="4">
        <v>41490</v>
      </c>
      <c r="B217" s="11">
        <v>22.946250000000003</v>
      </c>
      <c r="D217" s="4">
        <v>41490</v>
      </c>
      <c r="E217" s="3">
        <v>26.15</v>
      </c>
      <c r="F217" s="3">
        <v>21.53</v>
      </c>
      <c r="G217" s="3">
        <v>27.16</v>
      </c>
      <c r="H217" s="3">
        <v>20.9</v>
      </c>
      <c r="I217" s="3">
        <v>18.239999999999998</v>
      </c>
      <c r="J217" s="3">
        <v>20.23</v>
      </c>
      <c r="K217" s="3">
        <v>25.56</v>
      </c>
      <c r="L217" s="3">
        <v>23.8</v>
      </c>
      <c r="M217" s="11">
        <f t="shared" si="4"/>
        <v>22.946250000000003</v>
      </c>
    </row>
    <row r="218" spans="1:13" x14ac:dyDescent="0.25">
      <c r="A218" s="4">
        <v>41491</v>
      </c>
      <c r="B218" s="11">
        <v>23.143750000000004</v>
      </c>
      <c r="D218" s="4">
        <v>41491</v>
      </c>
      <c r="E218" s="3">
        <v>24.6</v>
      </c>
      <c r="F218" s="3">
        <v>21.5</v>
      </c>
      <c r="G218" s="3">
        <v>24.08</v>
      </c>
      <c r="H218" s="3">
        <v>22.95</v>
      </c>
      <c r="I218" s="3">
        <v>19.82</v>
      </c>
      <c r="J218" s="3">
        <v>20.350000000000001</v>
      </c>
      <c r="K218" s="3">
        <v>26.18</v>
      </c>
      <c r="L218" s="3">
        <v>25.67</v>
      </c>
      <c r="M218" s="11">
        <f t="shared" si="4"/>
        <v>23.143750000000004</v>
      </c>
    </row>
    <row r="219" spans="1:13" x14ac:dyDescent="0.25">
      <c r="A219" s="4">
        <v>41492</v>
      </c>
      <c r="B219" s="11">
        <v>22.403750000000002</v>
      </c>
      <c r="D219" s="4">
        <v>41492</v>
      </c>
      <c r="E219" s="3">
        <v>22.76</v>
      </c>
      <c r="F219" s="3">
        <v>20.6</v>
      </c>
      <c r="G219" s="3">
        <v>20.94</v>
      </c>
      <c r="H219" s="3">
        <v>22.76</v>
      </c>
      <c r="I219" s="3">
        <v>19.18</v>
      </c>
      <c r="J219" s="3">
        <v>20.52</v>
      </c>
      <c r="K219" s="3">
        <v>26.54</v>
      </c>
      <c r="L219" s="3">
        <v>25.93</v>
      </c>
      <c r="M219" s="11">
        <f t="shared" si="4"/>
        <v>22.403750000000002</v>
      </c>
    </row>
    <row r="220" spans="1:13" x14ac:dyDescent="0.25">
      <c r="A220" s="4">
        <v>41493</v>
      </c>
      <c r="B220" s="11">
        <v>23.631250000000001</v>
      </c>
      <c r="D220" s="4">
        <v>41493</v>
      </c>
      <c r="E220" s="3">
        <v>20.93</v>
      </c>
      <c r="F220" s="3">
        <v>22.89</v>
      </c>
      <c r="G220" s="3">
        <v>31.7</v>
      </c>
      <c r="H220" s="3">
        <v>20.58</v>
      </c>
      <c r="I220" s="3">
        <v>18.690000000000001</v>
      </c>
      <c r="J220" s="3">
        <v>20.28</v>
      </c>
      <c r="K220" s="3">
        <v>26.77</v>
      </c>
      <c r="L220" s="3">
        <v>27.21</v>
      </c>
      <c r="M220" s="11">
        <f t="shared" si="4"/>
        <v>23.631250000000001</v>
      </c>
    </row>
    <row r="221" spans="1:13" x14ac:dyDescent="0.25">
      <c r="A221" s="4">
        <v>41494</v>
      </c>
      <c r="B221" s="11">
        <v>23.842500000000005</v>
      </c>
      <c r="D221" s="4">
        <v>41494</v>
      </c>
      <c r="E221" s="3">
        <v>21.11</v>
      </c>
      <c r="F221" s="3">
        <v>21.68</v>
      </c>
      <c r="G221" s="3">
        <v>39.950000000000003</v>
      </c>
      <c r="H221" s="3">
        <v>19.86</v>
      </c>
      <c r="I221" s="3">
        <v>19.34</v>
      </c>
      <c r="J221" s="3">
        <v>20.69</v>
      </c>
      <c r="K221" s="3">
        <v>24.12</v>
      </c>
      <c r="L221" s="3">
        <v>23.99</v>
      </c>
      <c r="M221" s="11">
        <f t="shared" si="4"/>
        <v>23.842500000000005</v>
      </c>
    </row>
    <row r="222" spans="1:13" x14ac:dyDescent="0.25">
      <c r="A222" s="4">
        <v>41495</v>
      </c>
      <c r="B222" s="11">
        <v>23.01125</v>
      </c>
      <c r="D222" s="4">
        <v>41495</v>
      </c>
      <c r="E222" s="3">
        <v>21.02</v>
      </c>
      <c r="F222" s="3">
        <v>20.25</v>
      </c>
      <c r="G222" s="3">
        <v>25.4</v>
      </c>
      <c r="H222" s="3">
        <v>28.96</v>
      </c>
      <c r="I222" s="3">
        <v>19.899999999999999</v>
      </c>
      <c r="J222" s="3">
        <v>20.96</v>
      </c>
      <c r="K222" s="3">
        <v>23.25</v>
      </c>
      <c r="L222" s="3">
        <v>24.35</v>
      </c>
      <c r="M222" s="11">
        <f t="shared" si="4"/>
        <v>23.01125</v>
      </c>
    </row>
    <row r="223" spans="1:13" x14ac:dyDescent="0.25">
      <c r="A223" s="4">
        <v>41496</v>
      </c>
      <c r="B223" s="11">
        <v>21.996249999999996</v>
      </c>
      <c r="D223" s="4">
        <v>41496</v>
      </c>
      <c r="E223" s="3">
        <v>21.15</v>
      </c>
      <c r="F223" s="3">
        <v>20.65</v>
      </c>
      <c r="G223" s="3">
        <v>24.05</v>
      </c>
      <c r="H223" s="3">
        <v>22.17</v>
      </c>
      <c r="I223" s="3">
        <v>18.399999999999999</v>
      </c>
      <c r="J223" s="3">
        <v>23.12</v>
      </c>
      <c r="K223" s="3">
        <v>23.42</v>
      </c>
      <c r="L223" s="3">
        <v>23.01</v>
      </c>
      <c r="M223" s="11">
        <f t="shared" si="4"/>
        <v>21.996249999999996</v>
      </c>
    </row>
    <row r="224" spans="1:13" x14ac:dyDescent="0.25">
      <c r="A224" s="4">
        <v>41497</v>
      </c>
      <c r="B224" s="11">
        <v>22.532499999999999</v>
      </c>
      <c r="D224" s="4">
        <v>41497</v>
      </c>
      <c r="E224" s="3">
        <v>20.63</v>
      </c>
      <c r="F224" s="3">
        <v>19.72</v>
      </c>
      <c r="G224" s="3">
        <v>23.1</v>
      </c>
      <c r="H224" s="3">
        <v>19.71</v>
      </c>
      <c r="I224" s="3">
        <v>18.21</v>
      </c>
      <c r="J224" s="3">
        <v>20.83</v>
      </c>
      <c r="K224" s="3">
        <v>21.86</v>
      </c>
      <c r="L224" s="3">
        <v>36.200000000000003</v>
      </c>
      <c r="M224" s="11">
        <f t="shared" si="4"/>
        <v>22.532499999999999</v>
      </c>
    </row>
    <row r="225" spans="1:13" x14ac:dyDescent="0.25">
      <c r="A225" s="4">
        <v>41498</v>
      </c>
      <c r="B225" s="11">
        <v>23.535</v>
      </c>
      <c r="D225" s="4">
        <v>41498</v>
      </c>
      <c r="E225" s="3">
        <v>21.76</v>
      </c>
      <c r="F225" s="3">
        <v>20.12</v>
      </c>
      <c r="G225" s="3">
        <v>21.44</v>
      </c>
      <c r="H225" s="3">
        <v>19.87</v>
      </c>
      <c r="I225" s="3">
        <v>19.07</v>
      </c>
      <c r="J225" s="3">
        <v>19.91</v>
      </c>
      <c r="K225" s="3">
        <v>22.45</v>
      </c>
      <c r="L225" s="3">
        <v>43.66</v>
      </c>
      <c r="M225" s="11">
        <f t="shared" si="4"/>
        <v>23.535</v>
      </c>
    </row>
    <row r="226" spans="1:13" x14ac:dyDescent="0.25">
      <c r="A226" s="4">
        <v>41499</v>
      </c>
      <c r="B226" s="11">
        <v>23.192500000000003</v>
      </c>
      <c r="D226" s="4">
        <v>41499</v>
      </c>
      <c r="E226" s="3">
        <v>22.39</v>
      </c>
      <c r="F226" s="3">
        <v>23.02</v>
      </c>
      <c r="G226" s="3">
        <v>21</v>
      </c>
      <c r="H226" s="3">
        <v>20</v>
      </c>
      <c r="I226" s="3">
        <v>24.94</v>
      </c>
      <c r="J226" s="3">
        <v>20.3</v>
      </c>
      <c r="K226" s="3">
        <v>22.08</v>
      </c>
      <c r="L226" s="3">
        <v>31.81</v>
      </c>
      <c r="M226" s="11">
        <f t="shared" si="4"/>
        <v>23.192500000000003</v>
      </c>
    </row>
    <row r="227" spans="1:13" x14ac:dyDescent="0.25">
      <c r="A227" s="4">
        <v>41500</v>
      </c>
      <c r="B227" s="11">
        <v>21.23</v>
      </c>
      <c r="D227" s="4">
        <v>41500</v>
      </c>
      <c r="E227" s="3">
        <v>20.54</v>
      </c>
      <c r="F227" s="3">
        <v>19.829999999999998</v>
      </c>
      <c r="G227" s="3">
        <v>20.6</v>
      </c>
      <c r="H227" s="3">
        <v>19.82</v>
      </c>
      <c r="I227" s="3">
        <v>20.21</v>
      </c>
      <c r="J227" s="3">
        <v>20.87</v>
      </c>
      <c r="K227" s="3">
        <v>21.31</v>
      </c>
      <c r="L227" s="3">
        <v>26.66</v>
      </c>
      <c r="M227" s="11">
        <f t="shared" si="4"/>
        <v>21.23</v>
      </c>
    </row>
    <row r="228" spans="1:13" x14ac:dyDescent="0.25">
      <c r="A228" s="4">
        <v>41501</v>
      </c>
      <c r="B228" s="11">
        <v>21.540000000000003</v>
      </c>
      <c r="D228" s="4">
        <v>41501</v>
      </c>
      <c r="E228" s="3">
        <v>19.97</v>
      </c>
      <c r="F228" s="3">
        <v>21.08</v>
      </c>
      <c r="G228" s="3">
        <v>20.010000000000002</v>
      </c>
      <c r="H228" s="3">
        <v>19.7</v>
      </c>
      <c r="I228" s="3">
        <v>19.95</v>
      </c>
      <c r="J228" s="3">
        <v>20.64</v>
      </c>
      <c r="K228" s="3">
        <v>25.16</v>
      </c>
      <c r="L228" s="3">
        <v>25.81</v>
      </c>
      <c r="M228" s="11">
        <f t="shared" si="4"/>
        <v>21.540000000000003</v>
      </c>
    </row>
    <row r="229" spans="1:13" x14ac:dyDescent="0.25">
      <c r="A229" s="4">
        <v>41502</v>
      </c>
      <c r="B229" s="11">
        <v>27.37125</v>
      </c>
      <c r="D229" s="4">
        <v>41502</v>
      </c>
      <c r="E229" s="3">
        <v>34.71</v>
      </c>
      <c r="F229" s="3">
        <v>21.16</v>
      </c>
      <c r="G229" s="3">
        <v>21.41</v>
      </c>
      <c r="H229" s="3">
        <v>19.25</v>
      </c>
      <c r="I229" s="3">
        <v>50.74</v>
      </c>
      <c r="J229" s="3">
        <v>21.5</v>
      </c>
      <c r="K229" s="3">
        <v>23.91</v>
      </c>
      <c r="L229" s="3">
        <v>26.29</v>
      </c>
      <c r="M229" s="11">
        <f t="shared" si="4"/>
        <v>27.37125</v>
      </c>
    </row>
    <row r="230" spans="1:13" x14ac:dyDescent="0.25">
      <c r="A230" s="4">
        <v>41503</v>
      </c>
      <c r="B230" s="11">
        <v>25.012499999999999</v>
      </c>
      <c r="D230" s="4">
        <v>41503</v>
      </c>
      <c r="E230" s="3">
        <v>23.12</v>
      </c>
      <c r="F230" s="3">
        <v>19.27</v>
      </c>
      <c r="G230" s="3">
        <v>20.68</v>
      </c>
      <c r="H230" s="3">
        <v>24.02</v>
      </c>
      <c r="I230" s="3">
        <v>25.37</v>
      </c>
      <c r="J230" s="3">
        <v>21.95</v>
      </c>
      <c r="K230" s="3">
        <v>21.57</v>
      </c>
      <c r="L230" s="3">
        <v>44.12</v>
      </c>
      <c r="M230" s="11">
        <f t="shared" si="4"/>
        <v>25.012499999999999</v>
      </c>
    </row>
    <row r="231" spans="1:13" x14ac:dyDescent="0.25">
      <c r="A231" s="4">
        <v>41504</v>
      </c>
      <c r="B231" s="11">
        <v>22.761250000000004</v>
      </c>
      <c r="D231" s="4">
        <v>41504</v>
      </c>
      <c r="E231" s="3">
        <v>21.47</v>
      </c>
      <c r="F231" s="3">
        <v>18.79</v>
      </c>
      <c r="G231" s="3">
        <v>20.12</v>
      </c>
      <c r="H231" s="3">
        <v>28.52</v>
      </c>
      <c r="I231" s="3">
        <v>22.32</v>
      </c>
      <c r="J231" s="3">
        <v>21.83</v>
      </c>
      <c r="K231" s="3">
        <v>20.93</v>
      </c>
      <c r="L231" s="3">
        <v>28.11</v>
      </c>
      <c r="M231" s="11">
        <f t="shared" si="4"/>
        <v>22.761250000000004</v>
      </c>
    </row>
    <row r="232" spans="1:13" x14ac:dyDescent="0.25">
      <c r="A232" s="4">
        <v>41505</v>
      </c>
      <c r="B232" s="11">
        <v>22.67</v>
      </c>
      <c r="D232" s="4">
        <v>41505</v>
      </c>
      <c r="E232" s="3">
        <v>22.37</v>
      </c>
      <c r="F232" s="3">
        <v>19.59</v>
      </c>
      <c r="G232" s="3">
        <v>20.69</v>
      </c>
      <c r="H232" s="3">
        <v>23.98</v>
      </c>
      <c r="I232" s="3">
        <v>22.24</v>
      </c>
      <c r="J232" s="3">
        <v>21.17</v>
      </c>
      <c r="K232" s="3">
        <v>20.84</v>
      </c>
      <c r="L232" s="3">
        <v>30.48</v>
      </c>
      <c r="M232" s="11">
        <f t="shared" si="4"/>
        <v>22.67</v>
      </c>
    </row>
    <row r="233" spans="1:13" x14ac:dyDescent="0.25">
      <c r="A233" s="4">
        <v>41506</v>
      </c>
      <c r="B233" s="11">
        <v>26.770000000000003</v>
      </c>
      <c r="D233" s="4">
        <v>41506</v>
      </c>
      <c r="E233" s="3">
        <v>22.01</v>
      </c>
      <c r="F233" s="3">
        <v>20.32</v>
      </c>
      <c r="G233" s="3">
        <v>26.84</v>
      </c>
      <c r="H233" s="3">
        <v>20.07</v>
      </c>
      <c r="I233" s="3">
        <v>22.68</v>
      </c>
      <c r="J233" s="3">
        <v>22.15</v>
      </c>
      <c r="K233" s="3">
        <v>41.41</v>
      </c>
      <c r="L233" s="3">
        <v>38.68</v>
      </c>
      <c r="M233" s="11">
        <f t="shared" si="4"/>
        <v>26.770000000000003</v>
      </c>
    </row>
    <row r="234" spans="1:13" x14ac:dyDescent="0.25">
      <c r="A234" s="4">
        <v>41507</v>
      </c>
      <c r="B234" s="11">
        <v>25.756250000000001</v>
      </c>
      <c r="D234" s="4">
        <v>41507</v>
      </c>
      <c r="E234" s="3">
        <v>20.52</v>
      </c>
      <c r="F234" s="3">
        <v>21.15</v>
      </c>
      <c r="G234" s="3">
        <v>23.03</v>
      </c>
      <c r="H234" s="3">
        <v>19.8</v>
      </c>
      <c r="I234" s="3">
        <v>22.57</v>
      </c>
      <c r="J234" s="3">
        <v>27.43</v>
      </c>
      <c r="K234" s="3">
        <v>28.11</v>
      </c>
      <c r="L234" s="3">
        <v>43.44</v>
      </c>
      <c r="M234" s="11">
        <f t="shared" si="4"/>
        <v>25.756250000000001</v>
      </c>
    </row>
    <row r="235" spans="1:13" x14ac:dyDescent="0.25">
      <c r="A235" s="4">
        <v>41508</v>
      </c>
      <c r="B235" s="11">
        <v>25.438750000000002</v>
      </c>
      <c r="D235" s="4">
        <v>41508</v>
      </c>
      <c r="E235" s="3">
        <v>19.8</v>
      </c>
      <c r="F235" s="3">
        <v>21.31</v>
      </c>
      <c r="G235" s="3">
        <v>27.86</v>
      </c>
      <c r="H235" s="3">
        <v>25.7</v>
      </c>
      <c r="I235" s="3">
        <v>21.84</v>
      </c>
      <c r="J235" s="3">
        <v>26.13</v>
      </c>
      <c r="K235" s="3">
        <v>23.96</v>
      </c>
      <c r="L235" s="3">
        <v>36.909999999999997</v>
      </c>
      <c r="M235" s="11">
        <f t="shared" si="4"/>
        <v>25.438750000000002</v>
      </c>
    </row>
    <row r="236" spans="1:13" x14ac:dyDescent="0.25">
      <c r="A236" s="4">
        <v>41509</v>
      </c>
      <c r="B236" s="11">
        <v>22.703749999999999</v>
      </c>
      <c r="D236" s="4">
        <v>41509</v>
      </c>
      <c r="E236" s="3">
        <v>19.55</v>
      </c>
      <c r="F236" s="3">
        <v>21.2</v>
      </c>
      <c r="G236" s="3">
        <v>22.89</v>
      </c>
      <c r="H236" s="3">
        <v>21</v>
      </c>
      <c r="I236" s="3">
        <v>19.88</v>
      </c>
      <c r="J236" s="3">
        <v>22.76</v>
      </c>
      <c r="K236" s="3">
        <v>24.52</v>
      </c>
      <c r="L236" s="3">
        <v>29.83</v>
      </c>
      <c r="M236" s="11">
        <f t="shared" si="4"/>
        <v>22.703749999999999</v>
      </c>
    </row>
    <row r="237" spans="1:13" x14ac:dyDescent="0.25">
      <c r="A237" s="4">
        <v>41510</v>
      </c>
      <c r="B237" s="11">
        <v>23.396249999999998</v>
      </c>
      <c r="D237" s="4">
        <v>41510</v>
      </c>
      <c r="E237" s="3">
        <v>19.27</v>
      </c>
      <c r="F237" s="3">
        <v>19.940000000000001</v>
      </c>
      <c r="G237" s="3">
        <v>21.46</v>
      </c>
      <c r="H237" s="3">
        <v>20.190000000000001</v>
      </c>
      <c r="I237" s="3">
        <v>20.6</v>
      </c>
      <c r="J237" s="3">
        <v>20.49</v>
      </c>
      <c r="K237" s="3">
        <v>38.31</v>
      </c>
      <c r="L237" s="3">
        <v>26.91</v>
      </c>
      <c r="M237" s="11">
        <f t="shared" si="4"/>
        <v>23.396249999999998</v>
      </c>
    </row>
    <row r="238" spans="1:13" x14ac:dyDescent="0.25">
      <c r="A238" s="4">
        <v>41511</v>
      </c>
      <c r="B238" s="11">
        <v>23.671250000000001</v>
      </c>
      <c r="D238" s="4">
        <v>41511</v>
      </c>
      <c r="E238" s="3">
        <v>19.86</v>
      </c>
      <c r="F238" s="3">
        <v>21.2</v>
      </c>
      <c r="G238" s="3">
        <v>20.75</v>
      </c>
      <c r="H238" s="3">
        <v>20.18</v>
      </c>
      <c r="I238" s="3">
        <v>21.64</v>
      </c>
      <c r="J238" s="3">
        <v>22.59</v>
      </c>
      <c r="K238" s="3">
        <v>26.93</v>
      </c>
      <c r="L238" s="3">
        <v>36.22</v>
      </c>
      <c r="M238" s="11">
        <f t="shared" si="4"/>
        <v>23.671250000000001</v>
      </c>
    </row>
    <row r="239" spans="1:13" x14ac:dyDescent="0.25">
      <c r="A239" s="4">
        <v>41512</v>
      </c>
      <c r="B239" s="11">
        <v>24.761428571428571</v>
      </c>
      <c r="D239" s="4">
        <v>41512</v>
      </c>
      <c r="E239" s="3">
        <v>23.7</v>
      </c>
      <c r="F239" s="3">
        <v>22.33</v>
      </c>
      <c r="G239" s="3">
        <v>39.5</v>
      </c>
      <c r="H239" s="3">
        <v>19.63</v>
      </c>
      <c r="I239" s="3">
        <v>20.59</v>
      </c>
      <c r="J239" s="3">
        <v>22.48</v>
      </c>
      <c r="K239" s="3">
        <v>25.1</v>
      </c>
      <c r="M239" s="11">
        <f t="shared" si="4"/>
        <v>24.761428571428571</v>
      </c>
    </row>
    <row r="240" spans="1:13" x14ac:dyDescent="0.25">
      <c r="A240" s="4">
        <v>41513</v>
      </c>
      <c r="B240" s="11">
        <v>26.178571428571427</v>
      </c>
      <c r="D240" s="4">
        <v>41513</v>
      </c>
      <c r="E240" s="3">
        <v>20.72</v>
      </c>
      <c r="F240" s="3">
        <v>21.71</v>
      </c>
      <c r="G240" s="3">
        <v>33.99</v>
      </c>
      <c r="H240" s="3">
        <v>19.59</v>
      </c>
      <c r="I240" s="3">
        <v>38.9</v>
      </c>
      <c r="J240" s="3">
        <v>22.83</v>
      </c>
      <c r="K240" s="3">
        <v>25.51</v>
      </c>
      <c r="M240" s="11">
        <f t="shared" si="4"/>
        <v>26.178571428571427</v>
      </c>
    </row>
    <row r="241" spans="1:13" x14ac:dyDescent="0.25">
      <c r="A241" s="4">
        <v>41514</v>
      </c>
      <c r="B241" s="11">
        <v>26.632857142857144</v>
      </c>
      <c r="D241" s="4">
        <v>41514</v>
      </c>
      <c r="E241" s="3">
        <v>19.68</v>
      </c>
      <c r="F241" s="3">
        <v>21.98</v>
      </c>
      <c r="G241" s="3">
        <v>39.9</v>
      </c>
      <c r="H241" s="3">
        <v>20.68</v>
      </c>
      <c r="I241" s="3">
        <v>25.78</v>
      </c>
      <c r="J241" s="3">
        <v>33.22</v>
      </c>
      <c r="K241" s="3">
        <v>25.19</v>
      </c>
      <c r="M241" s="11">
        <f t="shared" si="4"/>
        <v>26.632857142857144</v>
      </c>
    </row>
    <row r="242" spans="1:13" x14ac:dyDescent="0.25">
      <c r="A242" s="4">
        <v>41515</v>
      </c>
      <c r="B242" s="11">
        <v>25.164285714285715</v>
      </c>
      <c r="D242" s="4">
        <v>41515</v>
      </c>
      <c r="E242" s="3">
        <v>20.63</v>
      </c>
      <c r="F242" s="3">
        <v>21.36</v>
      </c>
      <c r="G242" s="3">
        <v>35.4</v>
      </c>
      <c r="H242" s="3">
        <v>19.5</v>
      </c>
      <c r="I242" s="3">
        <v>22.93</v>
      </c>
      <c r="J242" s="3">
        <v>25.92</v>
      </c>
      <c r="K242" s="3">
        <v>30.41</v>
      </c>
      <c r="M242" s="11">
        <f t="shared" si="4"/>
        <v>25.164285714285715</v>
      </c>
    </row>
    <row r="243" spans="1:13" x14ac:dyDescent="0.25">
      <c r="A243" s="4">
        <v>41516</v>
      </c>
      <c r="B243" s="11">
        <v>22.415714285714291</v>
      </c>
      <c r="D243" s="4">
        <v>41516</v>
      </c>
      <c r="E243" s="3">
        <v>19.84</v>
      </c>
      <c r="F243" s="3">
        <v>19.98</v>
      </c>
      <c r="G243" s="3">
        <v>26.76</v>
      </c>
      <c r="H243" s="3">
        <v>19.07</v>
      </c>
      <c r="I243" s="3">
        <v>24.03</v>
      </c>
      <c r="J243" s="3">
        <v>22.4</v>
      </c>
      <c r="K243" s="3">
        <v>24.83</v>
      </c>
      <c r="M243" s="11">
        <f t="shared" si="4"/>
        <v>22.415714285714291</v>
      </c>
    </row>
    <row r="244" spans="1:13" x14ac:dyDescent="0.25">
      <c r="A244" s="4">
        <v>41517</v>
      </c>
      <c r="B244" s="11">
        <v>24.282857142857146</v>
      </c>
      <c r="D244" s="4">
        <v>41517</v>
      </c>
      <c r="E244" s="3">
        <v>33.75</v>
      </c>
      <c r="F244" s="3">
        <v>21.39</v>
      </c>
      <c r="G244" s="3">
        <v>25.32</v>
      </c>
      <c r="H244" s="3">
        <v>19.7</v>
      </c>
      <c r="I244" s="3">
        <v>21.85</v>
      </c>
      <c r="J244" s="3">
        <v>22.07</v>
      </c>
      <c r="K244" s="3">
        <v>25.9</v>
      </c>
      <c r="M244" s="11">
        <f t="shared" si="4"/>
        <v>24.282857142857146</v>
      </c>
    </row>
    <row r="245" spans="1:13" x14ac:dyDescent="0.25">
      <c r="A245" s="4">
        <v>41518</v>
      </c>
      <c r="B245" s="11">
        <v>26.755714285714284</v>
      </c>
      <c r="D245" s="4">
        <v>41518</v>
      </c>
      <c r="E245" s="3">
        <v>44.45</v>
      </c>
      <c r="F245" s="3">
        <v>21.99</v>
      </c>
      <c r="G245" s="3">
        <v>34.54</v>
      </c>
      <c r="H245" s="3">
        <v>20.94</v>
      </c>
      <c r="I245" s="3">
        <v>18.739999999999998</v>
      </c>
      <c r="J245" s="3">
        <v>20.62</v>
      </c>
      <c r="K245" s="3">
        <v>26.01</v>
      </c>
      <c r="M245" s="11">
        <f t="shared" si="4"/>
        <v>26.755714285714284</v>
      </c>
    </row>
    <row r="246" spans="1:13" x14ac:dyDescent="0.25">
      <c r="A246" s="4">
        <v>41519</v>
      </c>
      <c r="B246" s="11">
        <v>22.922857142857143</v>
      </c>
      <c r="D246" s="4">
        <v>41519</v>
      </c>
      <c r="E246" s="3">
        <v>25.54</v>
      </c>
      <c r="F246" s="3">
        <v>22.16</v>
      </c>
      <c r="G246" s="3">
        <v>28.7</v>
      </c>
      <c r="H246" s="3">
        <v>20.350000000000001</v>
      </c>
      <c r="I246" s="3">
        <v>19.68</v>
      </c>
      <c r="J246" s="3">
        <v>19.760000000000002</v>
      </c>
      <c r="K246" s="3">
        <v>24.27</v>
      </c>
      <c r="M246" s="11">
        <f t="shared" si="4"/>
        <v>22.922857142857143</v>
      </c>
    </row>
    <row r="247" spans="1:13" x14ac:dyDescent="0.25">
      <c r="A247" s="4">
        <v>41520</v>
      </c>
      <c r="B247" s="11">
        <v>21.897142857142857</v>
      </c>
      <c r="D247" s="4">
        <v>41520</v>
      </c>
      <c r="E247" s="3">
        <v>22.64</v>
      </c>
      <c r="F247" s="3">
        <v>21.7</v>
      </c>
      <c r="G247" s="3">
        <v>25.56</v>
      </c>
      <c r="H247" s="3">
        <v>21.18</v>
      </c>
      <c r="I247" s="3">
        <v>18.54</v>
      </c>
      <c r="J247" s="3">
        <v>20.04</v>
      </c>
      <c r="K247" s="3">
        <v>23.62</v>
      </c>
      <c r="M247" s="11">
        <f t="shared" si="4"/>
        <v>21.897142857142857</v>
      </c>
    </row>
    <row r="248" spans="1:13" x14ac:dyDescent="0.25">
      <c r="A248" s="4">
        <v>41521</v>
      </c>
      <c r="B248" s="11">
        <v>21.707142857142859</v>
      </c>
      <c r="D248" s="4">
        <v>41521</v>
      </c>
      <c r="E248" s="3">
        <v>22.58</v>
      </c>
      <c r="F248" s="3">
        <v>17.73</v>
      </c>
      <c r="G248" s="3">
        <v>24.48</v>
      </c>
      <c r="H248" s="3">
        <v>19.87</v>
      </c>
      <c r="I248" s="3">
        <v>17.89</v>
      </c>
      <c r="J248" s="3">
        <v>27.66</v>
      </c>
      <c r="K248" s="3">
        <v>21.74</v>
      </c>
      <c r="M248" s="11">
        <f t="shared" si="4"/>
        <v>21.707142857142859</v>
      </c>
    </row>
    <row r="249" spans="1:13" x14ac:dyDescent="0.25">
      <c r="A249" s="4">
        <v>41522</v>
      </c>
      <c r="B249" s="11">
        <v>22.165714285714284</v>
      </c>
      <c r="D249" s="4">
        <v>41522</v>
      </c>
      <c r="E249" s="3">
        <v>24.55</v>
      </c>
      <c r="F249" s="3">
        <v>21.08</v>
      </c>
      <c r="G249" s="3">
        <v>28.27</v>
      </c>
      <c r="H249" s="3">
        <v>19.72</v>
      </c>
      <c r="I249" s="3">
        <v>18.989999999999998</v>
      </c>
      <c r="J249" s="3">
        <v>20.53</v>
      </c>
      <c r="K249" s="3">
        <v>22.02</v>
      </c>
      <c r="M249" s="11">
        <f t="shared" si="4"/>
        <v>22.165714285714284</v>
      </c>
    </row>
    <row r="250" spans="1:13" x14ac:dyDescent="0.25">
      <c r="A250" s="4">
        <v>41523</v>
      </c>
      <c r="B250" s="11">
        <v>21.497142857142858</v>
      </c>
      <c r="D250" s="4">
        <v>41523</v>
      </c>
      <c r="E250" s="3">
        <v>20.66</v>
      </c>
      <c r="F250" s="3">
        <v>21.44</v>
      </c>
      <c r="G250" s="3">
        <v>23.8</v>
      </c>
      <c r="H250" s="3">
        <v>19.48</v>
      </c>
      <c r="I250" s="3">
        <v>19.71</v>
      </c>
      <c r="J250" s="3">
        <v>20.48</v>
      </c>
      <c r="K250" s="3">
        <v>24.91</v>
      </c>
      <c r="M250" s="11">
        <f t="shared" si="4"/>
        <v>21.497142857142858</v>
      </c>
    </row>
    <row r="251" spans="1:13" x14ac:dyDescent="0.25">
      <c r="A251" s="4">
        <v>41524</v>
      </c>
      <c r="B251" s="11">
        <v>28.222857142857144</v>
      </c>
      <c r="D251" s="4">
        <v>41524</v>
      </c>
      <c r="E251" s="3">
        <v>32.229999999999997</v>
      </c>
      <c r="F251" s="3">
        <v>20.39</v>
      </c>
      <c r="G251" s="3">
        <v>22.1</v>
      </c>
      <c r="H251" s="3">
        <v>20.54</v>
      </c>
      <c r="I251" s="3">
        <v>20.010000000000002</v>
      </c>
      <c r="J251" s="3">
        <v>20.52</v>
      </c>
      <c r="K251" s="3">
        <v>61.77</v>
      </c>
      <c r="M251" s="11">
        <f t="shared" si="4"/>
        <v>28.222857142857144</v>
      </c>
    </row>
    <row r="252" spans="1:13" x14ac:dyDescent="0.25">
      <c r="A252" s="4">
        <v>41525</v>
      </c>
      <c r="B252" s="11">
        <v>26.644285714285711</v>
      </c>
      <c r="D252" s="4">
        <v>41525</v>
      </c>
      <c r="E252" s="3">
        <v>23.19</v>
      </c>
      <c r="F252" s="3">
        <v>22.26</v>
      </c>
      <c r="G252" s="3">
        <v>21.42</v>
      </c>
      <c r="H252" s="3">
        <v>28.08</v>
      </c>
      <c r="I252" s="3">
        <v>19.27</v>
      </c>
      <c r="J252" s="3">
        <v>19.38</v>
      </c>
      <c r="K252" s="3">
        <v>52.91</v>
      </c>
      <c r="M252" s="11">
        <f t="shared" si="4"/>
        <v>26.644285714285711</v>
      </c>
    </row>
    <row r="253" spans="1:13" x14ac:dyDescent="0.25">
      <c r="A253" s="4">
        <v>41526</v>
      </c>
      <c r="B253" s="11">
        <v>27.707142857142856</v>
      </c>
      <c r="D253" s="4">
        <v>41526</v>
      </c>
      <c r="E253" s="3">
        <v>21.99</v>
      </c>
      <c r="F253" s="3">
        <v>21.22</v>
      </c>
      <c r="G253" s="3">
        <v>34.43</v>
      </c>
      <c r="H253" s="3">
        <v>20.43</v>
      </c>
      <c r="I253" s="3">
        <v>43.54</v>
      </c>
      <c r="J253" s="3">
        <v>18.850000000000001</v>
      </c>
      <c r="K253" s="3">
        <v>33.49</v>
      </c>
      <c r="M253" s="11">
        <f t="shared" si="4"/>
        <v>27.707142857142856</v>
      </c>
    </row>
    <row r="254" spans="1:13" x14ac:dyDescent="0.25">
      <c r="A254" s="4">
        <v>41527</v>
      </c>
      <c r="B254" s="11">
        <v>28.034285714285716</v>
      </c>
      <c r="D254" s="4">
        <v>41527</v>
      </c>
      <c r="E254" s="3">
        <v>21.89</v>
      </c>
      <c r="F254" s="3">
        <v>21.59</v>
      </c>
      <c r="G254" s="3">
        <v>54.6</v>
      </c>
      <c r="H254" s="3">
        <v>23.73</v>
      </c>
      <c r="I254" s="3">
        <v>24.71</v>
      </c>
      <c r="J254" s="3">
        <v>19.190000000000001</v>
      </c>
      <c r="K254" s="3">
        <v>30.53</v>
      </c>
      <c r="M254" s="11">
        <f t="shared" si="4"/>
        <v>28.034285714285716</v>
      </c>
    </row>
    <row r="255" spans="1:13" x14ac:dyDescent="0.25">
      <c r="A255" s="4">
        <v>41528</v>
      </c>
      <c r="B255" s="11">
        <v>25.430000000000003</v>
      </c>
      <c r="D255" s="4">
        <v>41528</v>
      </c>
      <c r="E255" s="3">
        <v>20.53</v>
      </c>
      <c r="F255" s="3">
        <v>21.29</v>
      </c>
      <c r="G255" s="3">
        <v>33.270000000000003</v>
      </c>
      <c r="H255" s="3">
        <v>27.31</v>
      </c>
      <c r="I255" s="3">
        <v>29.21</v>
      </c>
      <c r="J255" s="3">
        <v>20.03</v>
      </c>
      <c r="K255" s="3">
        <v>26.37</v>
      </c>
      <c r="M255" s="11">
        <f t="shared" si="4"/>
        <v>25.430000000000003</v>
      </c>
    </row>
    <row r="256" spans="1:13" x14ac:dyDescent="0.25">
      <c r="A256" s="4">
        <v>41529</v>
      </c>
      <c r="B256" s="11">
        <v>22.565714285714282</v>
      </c>
      <c r="D256" s="4">
        <v>41529</v>
      </c>
      <c r="E256" s="3">
        <v>19.899999999999999</v>
      </c>
      <c r="F256" s="3">
        <v>22.36</v>
      </c>
      <c r="G256" s="3">
        <v>27.87</v>
      </c>
      <c r="H256" s="3">
        <v>19.64</v>
      </c>
      <c r="I256" s="3">
        <v>21.8</v>
      </c>
      <c r="J256" s="3">
        <v>20.309999999999999</v>
      </c>
      <c r="K256" s="3">
        <v>26.08</v>
      </c>
      <c r="M256" s="11">
        <f t="shared" si="4"/>
        <v>22.565714285714282</v>
      </c>
    </row>
    <row r="257" spans="1:13" x14ac:dyDescent="0.25">
      <c r="A257" s="4">
        <v>41530</v>
      </c>
      <c r="B257" s="11">
        <v>22.354285714285716</v>
      </c>
      <c r="D257" s="4">
        <v>41530</v>
      </c>
      <c r="E257" s="3">
        <v>21</v>
      </c>
      <c r="F257" s="3">
        <v>22.36</v>
      </c>
      <c r="G257" s="3">
        <v>25.29</v>
      </c>
      <c r="H257" s="3">
        <v>18.96</v>
      </c>
      <c r="I257" s="3">
        <v>22.28</v>
      </c>
      <c r="J257" s="3">
        <v>21.05</v>
      </c>
      <c r="K257" s="3">
        <v>25.54</v>
      </c>
      <c r="M257" s="11">
        <f t="shared" si="4"/>
        <v>22.354285714285716</v>
      </c>
    </row>
    <row r="258" spans="1:13" x14ac:dyDescent="0.25">
      <c r="A258" s="4">
        <v>41531</v>
      </c>
      <c r="B258" s="11">
        <v>21.65285714285714</v>
      </c>
      <c r="D258" s="4">
        <v>41531</v>
      </c>
      <c r="E258" s="3">
        <v>21.36</v>
      </c>
      <c r="F258" s="3">
        <v>21.14</v>
      </c>
      <c r="G258" s="3">
        <v>23.84</v>
      </c>
      <c r="H258" s="3">
        <v>19.22</v>
      </c>
      <c r="I258" s="3">
        <v>20.13</v>
      </c>
      <c r="J258" s="3">
        <v>20.62</v>
      </c>
      <c r="K258" s="3">
        <v>25.26</v>
      </c>
      <c r="M258" s="11">
        <f t="shared" si="4"/>
        <v>21.65285714285714</v>
      </c>
    </row>
    <row r="259" spans="1:13" x14ac:dyDescent="0.25">
      <c r="A259" s="4">
        <v>41532</v>
      </c>
      <c r="B259" s="11">
        <v>26.698571428571427</v>
      </c>
      <c r="D259" s="4">
        <v>41532</v>
      </c>
      <c r="E259" s="3">
        <v>21.54</v>
      </c>
      <c r="F259" s="3">
        <v>21.88</v>
      </c>
      <c r="G259" s="3">
        <v>60.24</v>
      </c>
      <c r="H259" s="3">
        <v>19.61</v>
      </c>
      <c r="I259" s="3">
        <v>18.920000000000002</v>
      </c>
      <c r="J259" s="3">
        <v>20.260000000000002</v>
      </c>
      <c r="K259" s="3">
        <v>24.44</v>
      </c>
      <c r="M259" s="11">
        <f t="shared" ref="M259:M322" si="5">AVERAGE(E259:L259)</f>
        <v>26.698571428571427</v>
      </c>
    </row>
    <row r="260" spans="1:13" x14ac:dyDescent="0.25">
      <c r="A260" s="4">
        <v>41533</v>
      </c>
      <c r="B260" s="11">
        <v>23.497142857142855</v>
      </c>
      <c r="D260" s="4">
        <v>41533</v>
      </c>
      <c r="E260" s="3">
        <v>21.07</v>
      </c>
      <c r="F260" s="3">
        <v>22.06</v>
      </c>
      <c r="G260" s="3">
        <v>38.35</v>
      </c>
      <c r="H260" s="3">
        <v>19.059999999999999</v>
      </c>
      <c r="I260" s="3">
        <v>19.36</v>
      </c>
      <c r="J260" s="3">
        <v>20.43</v>
      </c>
      <c r="K260" s="3">
        <v>24.15</v>
      </c>
      <c r="M260" s="11">
        <f t="shared" si="5"/>
        <v>23.497142857142855</v>
      </c>
    </row>
    <row r="261" spans="1:13" x14ac:dyDescent="0.25">
      <c r="A261" s="4">
        <v>41534</v>
      </c>
      <c r="B261" s="11">
        <v>24.215714285714284</v>
      </c>
      <c r="D261" s="4">
        <v>41534</v>
      </c>
      <c r="E261" s="3">
        <v>23.81</v>
      </c>
      <c r="F261" s="3">
        <v>21.21</v>
      </c>
      <c r="G261" s="3">
        <v>33.5</v>
      </c>
      <c r="H261" s="3">
        <v>19.649999999999999</v>
      </c>
      <c r="I261" s="3">
        <v>27.5</v>
      </c>
      <c r="J261" s="3">
        <v>20.2</v>
      </c>
      <c r="K261" s="3">
        <v>23.64</v>
      </c>
      <c r="M261" s="11">
        <f t="shared" si="5"/>
        <v>24.215714285714284</v>
      </c>
    </row>
    <row r="262" spans="1:13" x14ac:dyDescent="0.25">
      <c r="A262" s="4">
        <v>41535</v>
      </c>
      <c r="B262" s="11">
        <v>23.689999999999998</v>
      </c>
      <c r="D262" s="4">
        <v>41535</v>
      </c>
      <c r="E262" s="3">
        <v>20.170000000000002</v>
      </c>
      <c r="F262" s="3">
        <v>21.44</v>
      </c>
      <c r="G262" s="3">
        <v>30.5</v>
      </c>
      <c r="H262" s="3">
        <v>23.65</v>
      </c>
      <c r="I262" s="3">
        <v>20.28</v>
      </c>
      <c r="J262" s="3">
        <v>26.17</v>
      </c>
      <c r="K262" s="3">
        <v>23.62</v>
      </c>
      <c r="M262" s="11">
        <f t="shared" si="5"/>
        <v>23.689999999999998</v>
      </c>
    </row>
    <row r="263" spans="1:13" x14ac:dyDescent="0.25">
      <c r="A263" s="4">
        <v>41536</v>
      </c>
      <c r="B263" s="11">
        <v>21.445714285714285</v>
      </c>
      <c r="D263" s="4">
        <v>41536</v>
      </c>
      <c r="E263" s="3">
        <v>19.190000000000001</v>
      </c>
      <c r="F263" s="3">
        <v>22.63</v>
      </c>
      <c r="G263" s="3">
        <v>25.3</v>
      </c>
      <c r="H263" s="3">
        <v>19.579999999999998</v>
      </c>
      <c r="I263" s="3">
        <v>20.03</v>
      </c>
      <c r="J263" s="3">
        <v>19.55</v>
      </c>
      <c r="K263" s="3">
        <v>23.84</v>
      </c>
      <c r="M263" s="11">
        <f t="shared" si="5"/>
        <v>21.445714285714285</v>
      </c>
    </row>
    <row r="264" spans="1:13" x14ac:dyDescent="0.25">
      <c r="A264" s="4">
        <v>41537</v>
      </c>
      <c r="B264" s="11">
        <v>22.487142857142857</v>
      </c>
      <c r="D264" s="4">
        <v>41537</v>
      </c>
      <c r="E264" s="3">
        <v>18.57</v>
      </c>
      <c r="F264" s="3">
        <v>25.96</v>
      </c>
      <c r="G264" s="3">
        <v>28.6</v>
      </c>
      <c r="H264" s="3">
        <v>19.29</v>
      </c>
      <c r="I264" s="3">
        <v>19.63</v>
      </c>
      <c r="J264" s="3">
        <v>21.14</v>
      </c>
      <c r="K264" s="3">
        <v>24.22</v>
      </c>
      <c r="M264" s="11">
        <f t="shared" si="5"/>
        <v>22.487142857142857</v>
      </c>
    </row>
    <row r="265" spans="1:13" x14ac:dyDescent="0.25">
      <c r="A265" s="4">
        <v>41538</v>
      </c>
      <c r="B265" s="11">
        <v>22.50714285714286</v>
      </c>
      <c r="D265" s="4">
        <v>41538</v>
      </c>
      <c r="E265" s="3">
        <v>28.09</v>
      </c>
      <c r="F265" s="3">
        <v>21.13</v>
      </c>
      <c r="G265" s="3">
        <v>23.55</v>
      </c>
      <c r="H265" s="3">
        <v>19.8</v>
      </c>
      <c r="I265" s="3">
        <v>17.11</v>
      </c>
      <c r="J265" s="3">
        <v>23.29</v>
      </c>
      <c r="K265" s="3">
        <v>24.58</v>
      </c>
      <c r="M265" s="11">
        <f t="shared" si="5"/>
        <v>22.50714285714286</v>
      </c>
    </row>
    <row r="266" spans="1:13" x14ac:dyDescent="0.25">
      <c r="A266" s="4">
        <v>41539</v>
      </c>
      <c r="B266" s="11">
        <v>20.891428571428573</v>
      </c>
      <c r="D266" s="4">
        <v>41539</v>
      </c>
      <c r="E266" s="3">
        <v>20.67</v>
      </c>
      <c r="F266" s="3">
        <v>20.94</v>
      </c>
      <c r="G266" s="3">
        <v>21.71</v>
      </c>
      <c r="H266" s="3">
        <v>17.850000000000001</v>
      </c>
      <c r="I266" s="3">
        <v>17.989999999999998</v>
      </c>
      <c r="J266" s="3">
        <v>23.47</v>
      </c>
      <c r="K266" s="3">
        <v>23.61</v>
      </c>
      <c r="M266" s="11">
        <f t="shared" si="5"/>
        <v>20.891428571428573</v>
      </c>
    </row>
    <row r="267" spans="1:13" x14ac:dyDescent="0.25">
      <c r="A267" s="4">
        <v>41540</v>
      </c>
      <c r="B267" s="11">
        <v>20.48714285714286</v>
      </c>
      <c r="D267" s="4">
        <v>41540</v>
      </c>
      <c r="E267" s="3">
        <v>18.010000000000002</v>
      </c>
      <c r="F267" s="3">
        <v>21.4</v>
      </c>
      <c r="G267" s="3">
        <v>22.64</v>
      </c>
      <c r="H267" s="3">
        <v>18.04</v>
      </c>
      <c r="I267" s="3">
        <v>19.46</v>
      </c>
      <c r="J267" s="3">
        <v>21.47</v>
      </c>
      <c r="K267" s="3">
        <v>22.39</v>
      </c>
      <c r="M267" s="11">
        <f t="shared" si="5"/>
        <v>20.48714285714286</v>
      </c>
    </row>
    <row r="268" spans="1:13" x14ac:dyDescent="0.25">
      <c r="A268" s="4">
        <v>41541</v>
      </c>
      <c r="B268" s="11">
        <v>21.345714285714287</v>
      </c>
      <c r="D268" s="4">
        <v>41541</v>
      </c>
      <c r="E268" s="3">
        <v>19.670000000000002</v>
      </c>
      <c r="F268" s="3">
        <v>21.63</v>
      </c>
      <c r="G268" s="3">
        <v>22.11</v>
      </c>
      <c r="H268" s="3">
        <v>18.71</v>
      </c>
      <c r="I268" s="3">
        <v>19.11</v>
      </c>
      <c r="J268" s="3">
        <v>20.77</v>
      </c>
      <c r="K268" s="3">
        <v>27.42</v>
      </c>
      <c r="M268" s="11">
        <f t="shared" si="5"/>
        <v>21.345714285714287</v>
      </c>
    </row>
    <row r="269" spans="1:13" x14ac:dyDescent="0.25">
      <c r="A269" s="4">
        <v>41542</v>
      </c>
      <c r="B269" s="11">
        <v>22.938571428571429</v>
      </c>
      <c r="D269" s="4">
        <v>41542</v>
      </c>
      <c r="E269" s="3">
        <v>29.81</v>
      </c>
      <c r="F269" s="3">
        <v>20.72</v>
      </c>
      <c r="G269" s="3">
        <v>21.02</v>
      </c>
      <c r="H269" s="3">
        <v>18.670000000000002</v>
      </c>
      <c r="I269" s="3">
        <v>20.14</v>
      </c>
      <c r="J269" s="3">
        <v>22.05</v>
      </c>
      <c r="K269" s="3">
        <v>28.16</v>
      </c>
      <c r="M269" s="11">
        <f t="shared" si="5"/>
        <v>22.938571428571429</v>
      </c>
    </row>
    <row r="270" spans="1:13" x14ac:dyDescent="0.25">
      <c r="A270" s="4">
        <v>41543</v>
      </c>
      <c r="B270" s="11">
        <v>20.948571428571427</v>
      </c>
      <c r="D270" s="4">
        <v>41543</v>
      </c>
      <c r="E270" s="3">
        <v>21.74</v>
      </c>
      <c r="F270" s="3">
        <v>20.97</v>
      </c>
      <c r="G270" s="3">
        <v>21.21</v>
      </c>
      <c r="H270" s="3">
        <v>19</v>
      </c>
      <c r="I270" s="3">
        <v>19.89</v>
      </c>
      <c r="J270" s="3">
        <v>19.989999999999998</v>
      </c>
      <c r="K270" s="3">
        <v>23.84</v>
      </c>
      <c r="M270" s="11">
        <f t="shared" si="5"/>
        <v>20.948571428571427</v>
      </c>
    </row>
    <row r="271" spans="1:13" x14ac:dyDescent="0.25">
      <c r="A271" s="4">
        <v>41544</v>
      </c>
      <c r="B271" s="11">
        <v>20.367142857142856</v>
      </c>
      <c r="D271" s="4">
        <v>41544</v>
      </c>
      <c r="E271" s="3">
        <v>20.02</v>
      </c>
      <c r="F271" s="3">
        <v>21.2</v>
      </c>
      <c r="G271" s="3">
        <v>20.71</v>
      </c>
      <c r="H271" s="3">
        <v>19.940000000000001</v>
      </c>
      <c r="I271" s="3">
        <v>19.52</v>
      </c>
      <c r="J271" s="3">
        <v>18.5</v>
      </c>
      <c r="K271" s="3">
        <v>22.68</v>
      </c>
      <c r="M271" s="11">
        <f t="shared" si="5"/>
        <v>20.367142857142856</v>
      </c>
    </row>
    <row r="272" spans="1:13" x14ac:dyDescent="0.25">
      <c r="A272" s="4">
        <v>41545</v>
      </c>
      <c r="B272" s="11">
        <v>20.775714285714283</v>
      </c>
      <c r="D272" s="4">
        <v>41545</v>
      </c>
      <c r="E272" s="3">
        <v>20.2</v>
      </c>
      <c r="F272" s="3">
        <v>21.49</v>
      </c>
      <c r="G272" s="3">
        <v>20.3</v>
      </c>
      <c r="H272" s="3">
        <v>21</v>
      </c>
      <c r="I272" s="3">
        <v>19.55</v>
      </c>
      <c r="J272" s="3">
        <v>19.239999999999998</v>
      </c>
      <c r="K272" s="3">
        <v>23.65</v>
      </c>
      <c r="M272" s="11">
        <f t="shared" si="5"/>
        <v>20.775714285714283</v>
      </c>
    </row>
    <row r="273" spans="1:13" x14ac:dyDescent="0.25">
      <c r="A273" s="4">
        <v>41546</v>
      </c>
      <c r="B273" s="11">
        <v>20.554285714285715</v>
      </c>
      <c r="D273" s="4">
        <v>41546</v>
      </c>
      <c r="E273" s="3">
        <v>20.29</v>
      </c>
      <c r="F273" s="3">
        <v>20.52</v>
      </c>
      <c r="G273" s="3">
        <v>20.73</v>
      </c>
      <c r="H273" s="3">
        <v>20.03</v>
      </c>
      <c r="I273" s="3">
        <v>19.27</v>
      </c>
      <c r="J273" s="3">
        <v>19.399999999999999</v>
      </c>
      <c r="K273" s="3">
        <v>23.64</v>
      </c>
      <c r="M273" s="11">
        <f t="shared" si="5"/>
        <v>20.554285714285715</v>
      </c>
    </row>
    <row r="274" spans="1:13" x14ac:dyDescent="0.25">
      <c r="A274" s="4">
        <v>41547</v>
      </c>
      <c r="B274" s="11">
        <v>20.837142857142855</v>
      </c>
      <c r="D274" s="4">
        <v>41547</v>
      </c>
      <c r="E274" s="3">
        <v>19.91</v>
      </c>
      <c r="F274" s="3">
        <v>21.89</v>
      </c>
      <c r="G274" s="3">
        <v>21.13</v>
      </c>
      <c r="H274" s="3">
        <v>18.64</v>
      </c>
      <c r="I274" s="3">
        <v>21.49</v>
      </c>
      <c r="J274" s="3">
        <v>19.260000000000002</v>
      </c>
      <c r="K274" s="3">
        <v>23.54</v>
      </c>
      <c r="M274" s="11">
        <f t="shared" si="5"/>
        <v>20.837142857142855</v>
      </c>
    </row>
    <row r="275" spans="1:13" x14ac:dyDescent="0.25">
      <c r="A275" s="4">
        <v>41548</v>
      </c>
      <c r="B275" s="11">
        <v>22.592857142857145</v>
      </c>
      <c r="D275" s="4">
        <v>41548</v>
      </c>
      <c r="E275" s="3">
        <v>21.01</v>
      </c>
      <c r="F275" s="3">
        <v>21.76</v>
      </c>
      <c r="G275" s="3">
        <v>35.1</v>
      </c>
      <c r="H275" s="3">
        <v>18.850000000000001</v>
      </c>
      <c r="I275" s="3">
        <v>20.74</v>
      </c>
      <c r="J275" s="3">
        <v>18.72</v>
      </c>
      <c r="K275" s="3">
        <v>21.97</v>
      </c>
      <c r="M275" s="11">
        <f t="shared" si="5"/>
        <v>22.592857142857145</v>
      </c>
    </row>
    <row r="276" spans="1:13" x14ac:dyDescent="0.25">
      <c r="A276" s="4">
        <v>41549</v>
      </c>
      <c r="B276" s="11">
        <v>27.62</v>
      </c>
      <c r="D276" s="4">
        <v>41549</v>
      </c>
      <c r="E276" s="3">
        <v>21.84</v>
      </c>
      <c r="F276" s="3">
        <v>21.71</v>
      </c>
      <c r="G276" s="3">
        <v>70.19</v>
      </c>
      <c r="H276" s="3">
        <v>19.14</v>
      </c>
      <c r="I276" s="3">
        <v>18.5</v>
      </c>
      <c r="J276" s="3">
        <v>19.46</v>
      </c>
      <c r="K276" s="3">
        <v>22.5</v>
      </c>
      <c r="M276" s="11">
        <f t="shared" si="5"/>
        <v>27.62</v>
      </c>
    </row>
    <row r="277" spans="1:13" x14ac:dyDescent="0.25">
      <c r="A277" s="4">
        <v>41550</v>
      </c>
      <c r="B277" s="11">
        <v>28.607142857142854</v>
      </c>
      <c r="D277" s="4">
        <v>41550</v>
      </c>
      <c r="E277" s="3">
        <v>22.22</v>
      </c>
      <c r="F277" s="3">
        <v>34.42</v>
      </c>
      <c r="G277" s="3">
        <v>62.52</v>
      </c>
      <c r="H277" s="3">
        <v>19.36</v>
      </c>
      <c r="I277" s="3">
        <v>19.12</v>
      </c>
      <c r="J277" s="3">
        <v>20.38</v>
      </c>
      <c r="K277" s="3">
        <v>22.23</v>
      </c>
      <c r="M277" s="11">
        <f t="shared" si="5"/>
        <v>28.607142857142854</v>
      </c>
    </row>
    <row r="278" spans="1:13" x14ac:dyDescent="0.25">
      <c r="A278" s="4">
        <v>41551</v>
      </c>
      <c r="B278" s="11">
        <v>25.338571428571431</v>
      </c>
      <c r="D278" s="4">
        <v>41551</v>
      </c>
      <c r="E278" s="3">
        <v>21.5</v>
      </c>
      <c r="F278" s="3">
        <v>24.94</v>
      </c>
      <c r="G278" s="3">
        <v>39.950000000000003</v>
      </c>
      <c r="H278" s="3">
        <v>18.91</v>
      </c>
      <c r="I278" s="3">
        <v>18.940000000000001</v>
      </c>
      <c r="J278" s="3">
        <v>31.57</v>
      </c>
      <c r="K278" s="3">
        <v>21.56</v>
      </c>
      <c r="M278" s="11">
        <f t="shared" si="5"/>
        <v>25.338571428571431</v>
      </c>
    </row>
    <row r="279" spans="1:13" x14ac:dyDescent="0.25">
      <c r="A279" s="4">
        <v>41552</v>
      </c>
      <c r="B279" s="11">
        <v>25.322857142857142</v>
      </c>
      <c r="D279" s="4">
        <v>41552</v>
      </c>
      <c r="E279" s="3">
        <v>28.42</v>
      </c>
      <c r="F279" s="3">
        <v>23.55</v>
      </c>
      <c r="G279" s="3">
        <v>32.85</v>
      </c>
      <c r="H279" s="3">
        <v>18.61</v>
      </c>
      <c r="I279" s="3">
        <v>19.2</v>
      </c>
      <c r="J279" s="3">
        <v>32</v>
      </c>
      <c r="K279" s="3">
        <v>22.63</v>
      </c>
      <c r="M279" s="11">
        <f t="shared" si="5"/>
        <v>25.322857142857142</v>
      </c>
    </row>
    <row r="280" spans="1:13" x14ac:dyDescent="0.25">
      <c r="A280" s="4">
        <v>41553</v>
      </c>
      <c r="B280" s="11">
        <v>25.098571428571429</v>
      </c>
      <c r="D280" s="4">
        <v>41553</v>
      </c>
      <c r="E280" s="3">
        <v>22.84</v>
      </c>
      <c r="F280" s="3">
        <v>22.26</v>
      </c>
      <c r="G280" s="3">
        <v>29.62</v>
      </c>
      <c r="H280" s="3">
        <v>18.63</v>
      </c>
      <c r="I280" s="3">
        <v>19.57</v>
      </c>
      <c r="J280" s="3">
        <v>32.1</v>
      </c>
      <c r="K280" s="3">
        <v>30.67</v>
      </c>
      <c r="M280" s="11">
        <f t="shared" si="5"/>
        <v>25.098571428571429</v>
      </c>
    </row>
    <row r="281" spans="1:13" x14ac:dyDescent="0.25">
      <c r="A281" s="4">
        <v>41554</v>
      </c>
      <c r="B281" s="11">
        <v>22.661428571428576</v>
      </c>
      <c r="D281" s="4">
        <v>41554</v>
      </c>
      <c r="E281" s="3">
        <v>20.52</v>
      </c>
      <c r="F281" s="3">
        <v>21.71</v>
      </c>
      <c r="G281" s="3">
        <v>23.98</v>
      </c>
      <c r="H281" s="3">
        <v>18.309999999999999</v>
      </c>
      <c r="I281" s="3">
        <v>19.68</v>
      </c>
      <c r="J281" s="3">
        <v>30.37</v>
      </c>
      <c r="K281" s="3">
        <v>24.06</v>
      </c>
      <c r="M281" s="11">
        <f t="shared" si="5"/>
        <v>22.661428571428576</v>
      </c>
    </row>
    <row r="282" spans="1:13" x14ac:dyDescent="0.25">
      <c r="A282" s="4">
        <v>41555</v>
      </c>
      <c r="B282" s="11">
        <v>21.338571428571431</v>
      </c>
      <c r="D282" s="4">
        <v>41555</v>
      </c>
      <c r="E282" s="3">
        <v>19.2</v>
      </c>
      <c r="F282" s="3">
        <v>21.57</v>
      </c>
      <c r="G282" s="3">
        <v>24.2</v>
      </c>
      <c r="H282" s="3">
        <v>19.09</v>
      </c>
      <c r="I282" s="3">
        <v>19.239999999999998</v>
      </c>
      <c r="J282" s="3">
        <v>22.73</v>
      </c>
      <c r="K282" s="3">
        <v>23.34</v>
      </c>
      <c r="M282" s="11">
        <f t="shared" si="5"/>
        <v>21.338571428571431</v>
      </c>
    </row>
    <row r="283" spans="1:13" x14ac:dyDescent="0.25">
      <c r="A283" s="4">
        <v>41556</v>
      </c>
      <c r="B283" s="11">
        <v>21.389999999999997</v>
      </c>
      <c r="D283" s="4">
        <v>41556</v>
      </c>
      <c r="E283" s="3">
        <v>16.23</v>
      </c>
      <c r="F283" s="3">
        <v>20.61</v>
      </c>
      <c r="G283" s="3">
        <v>27.27</v>
      </c>
      <c r="H283" s="3">
        <v>17.72</v>
      </c>
      <c r="I283" s="3">
        <v>18.86</v>
      </c>
      <c r="J283" s="3">
        <v>26.24</v>
      </c>
      <c r="K283" s="3">
        <v>22.8</v>
      </c>
      <c r="M283" s="11">
        <f t="shared" si="5"/>
        <v>21.389999999999997</v>
      </c>
    </row>
    <row r="284" spans="1:13" x14ac:dyDescent="0.25">
      <c r="A284" s="4">
        <v>41557</v>
      </c>
      <c r="B284" s="11">
        <v>22.21142857142857</v>
      </c>
      <c r="D284" s="4">
        <v>41557</v>
      </c>
      <c r="E284" s="3">
        <v>18.68</v>
      </c>
      <c r="F284" s="3">
        <v>21.31</v>
      </c>
      <c r="G284" s="3">
        <v>26.02</v>
      </c>
      <c r="H284" s="3">
        <v>16.93</v>
      </c>
      <c r="I284" s="3">
        <v>19.38</v>
      </c>
      <c r="J284" s="3">
        <v>29.97</v>
      </c>
      <c r="K284" s="3">
        <v>23.19</v>
      </c>
      <c r="M284" s="11">
        <f t="shared" si="5"/>
        <v>22.21142857142857</v>
      </c>
    </row>
    <row r="285" spans="1:13" x14ac:dyDescent="0.25">
      <c r="A285" s="4">
        <v>41558</v>
      </c>
      <c r="B285" s="11">
        <v>21.274285714285714</v>
      </c>
      <c r="D285" s="4">
        <v>41558</v>
      </c>
      <c r="E285" s="3">
        <v>18.46</v>
      </c>
      <c r="F285" s="3">
        <v>21.34</v>
      </c>
      <c r="G285" s="3">
        <v>25.41</v>
      </c>
      <c r="H285" s="3">
        <v>18.440000000000001</v>
      </c>
      <c r="I285" s="3">
        <v>19.14</v>
      </c>
      <c r="J285" s="3">
        <v>24.44</v>
      </c>
      <c r="K285" s="3">
        <v>21.69</v>
      </c>
      <c r="M285" s="11">
        <f t="shared" si="5"/>
        <v>21.274285714285714</v>
      </c>
    </row>
    <row r="286" spans="1:13" x14ac:dyDescent="0.25">
      <c r="A286" s="4">
        <v>41559</v>
      </c>
      <c r="B286" s="11">
        <v>21.255714285714284</v>
      </c>
      <c r="D286" s="4">
        <v>41559</v>
      </c>
      <c r="E286" s="3">
        <v>20.13</v>
      </c>
      <c r="F286" s="3">
        <v>22.53</v>
      </c>
      <c r="G286" s="3">
        <v>26.04</v>
      </c>
      <c r="H286" s="3">
        <v>16.09</v>
      </c>
      <c r="I286" s="3">
        <v>18.489999999999998</v>
      </c>
      <c r="J286" s="3">
        <v>22.13</v>
      </c>
      <c r="K286" s="3">
        <v>23.38</v>
      </c>
      <c r="M286" s="11">
        <f t="shared" si="5"/>
        <v>21.255714285714284</v>
      </c>
    </row>
    <row r="287" spans="1:13" x14ac:dyDescent="0.25">
      <c r="A287" s="4">
        <v>41560</v>
      </c>
      <c r="B287" s="11">
        <v>27.091428571428573</v>
      </c>
      <c r="D287" s="4">
        <v>41560</v>
      </c>
      <c r="E287" s="3">
        <v>30.99</v>
      </c>
      <c r="F287" s="3">
        <v>20.54</v>
      </c>
      <c r="G287" s="3">
        <v>57.9</v>
      </c>
      <c r="H287" s="3">
        <v>17.14</v>
      </c>
      <c r="I287" s="3">
        <v>19.350000000000001</v>
      </c>
      <c r="J287" s="3">
        <v>21.46</v>
      </c>
      <c r="K287" s="3">
        <v>22.26</v>
      </c>
      <c r="M287" s="11">
        <f t="shared" si="5"/>
        <v>27.091428571428573</v>
      </c>
    </row>
    <row r="288" spans="1:13" x14ac:dyDescent="0.25">
      <c r="A288" s="4">
        <v>41561</v>
      </c>
      <c r="B288" s="11">
        <v>25.284285714285716</v>
      </c>
      <c r="D288" s="4">
        <v>41561</v>
      </c>
      <c r="E288" s="3">
        <v>27.41</v>
      </c>
      <c r="F288" s="3">
        <v>20.100000000000001</v>
      </c>
      <c r="G288" s="3">
        <v>45.88</v>
      </c>
      <c r="H288" s="3">
        <v>16.329999999999998</v>
      </c>
      <c r="I288" s="3">
        <v>18.52</v>
      </c>
      <c r="J288" s="3">
        <v>24.88</v>
      </c>
      <c r="K288" s="3">
        <v>23.87</v>
      </c>
      <c r="M288" s="11">
        <f t="shared" si="5"/>
        <v>25.284285714285716</v>
      </c>
    </row>
    <row r="289" spans="1:13" x14ac:dyDescent="0.25">
      <c r="A289" s="4">
        <v>41562</v>
      </c>
      <c r="B289" s="11">
        <v>23.73714285714286</v>
      </c>
      <c r="D289" s="4">
        <v>41562</v>
      </c>
      <c r="E289" s="3">
        <v>23.33</v>
      </c>
      <c r="F289" s="3">
        <v>20.59</v>
      </c>
      <c r="G289" s="3">
        <v>39.06</v>
      </c>
      <c r="H289" s="3">
        <v>16.93</v>
      </c>
      <c r="I289" s="3">
        <v>18.98</v>
      </c>
      <c r="J289" s="3">
        <v>23.63</v>
      </c>
      <c r="K289" s="3">
        <v>23.64</v>
      </c>
      <c r="M289" s="11">
        <f t="shared" si="5"/>
        <v>23.73714285714286</v>
      </c>
    </row>
    <row r="290" spans="1:13" x14ac:dyDescent="0.25">
      <c r="A290" s="4">
        <v>41563</v>
      </c>
      <c r="B290" s="11">
        <v>22.551428571428573</v>
      </c>
      <c r="D290" s="4">
        <v>41563</v>
      </c>
      <c r="E290" s="3">
        <v>21.81</v>
      </c>
      <c r="F290" s="3">
        <v>18.61</v>
      </c>
      <c r="G290" s="3">
        <v>37.06</v>
      </c>
      <c r="H290" s="3">
        <v>16.760000000000002</v>
      </c>
      <c r="I290" s="3">
        <v>19.649999999999999</v>
      </c>
      <c r="J290" s="3">
        <v>21.73</v>
      </c>
      <c r="K290" s="3">
        <v>22.24</v>
      </c>
      <c r="M290" s="11">
        <f t="shared" si="5"/>
        <v>22.551428571428573</v>
      </c>
    </row>
    <row r="291" spans="1:13" x14ac:dyDescent="0.25">
      <c r="A291" s="4">
        <v>41564</v>
      </c>
      <c r="B291" s="11">
        <v>24.567142857142859</v>
      </c>
      <c r="D291" s="4">
        <v>41564</v>
      </c>
      <c r="E291" s="3">
        <v>29.19</v>
      </c>
      <c r="F291" s="3">
        <v>18.78</v>
      </c>
      <c r="G291" s="3">
        <v>30.62</v>
      </c>
      <c r="H291" s="3">
        <v>18.329999999999998</v>
      </c>
      <c r="I291" s="3">
        <v>30.91</v>
      </c>
      <c r="J291" s="3">
        <v>22.15</v>
      </c>
      <c r="K291" s="3">
        <v>21.99</v>
      </c>
      <c r="M291" s="11">
        <f t="shared" si="5"/>
        <v>24.567142857142859</v>
      </c>
    </row>
    <row r="292" spans="1:13" x14ac:dyDescent="0.25">
      <c r="A292" s="4">
        <v>41565</v>
      </c>
      <c r="B292" s="11">
        <v>22.575714285714287</v>
      </c>
      <c r="D292" s="4">
        <v>41565</v>
      </c>
      <c r="E292" s="3">
        <v>24.61</v>
      </c>
      <c r="F292" s="3">
        <v>21.7</v>
      </c>
      <c r="G292" s="3">
        <v>28.81</v>
      </c>
      <c r="H292" s="3">
        <v>19.149999999999999</v>
      </c>
      <c r="I292" s="3">
        <v>20.46</v>
      </c>
      <c r="J292" s="3">
        <v>22.08</v>
      </c>
      <c r="K292" s="3">
        <v>21.22</v>
      </c>
      <c r="M292" s="11">
        <f t="shared" si="5"/>
        <v>22.575714285714287</v>
      </c>
    </row>
    <row r="293" spans="1:13" x14ac:dyDescent="0.25">
      <c r="A293" s="4">
        <v>41566</v>
      </c>
      <c r="B293" s="11">
        <v>21.848571428571425</v>
      </c>
      <c r="D293" s="4">
        <v>41566</v>
      </c>
      <c r="E293" s="3">
        <v>22.18</v>
      </c>
      <c r="F293" s="3">
        <v>21.1</v>
      </c>
      <c r="G293" s="3">
        <v>28.44</v>
      </c>
      <c r="H293" s="3">
        <v>18.54</v>
      </c>
      <c r="I293" s="3">
        <v>17.41</v>
      </c>
      <c r="J293" s="3">
        <v>21.95</v>
      </c>
      <c r="K293" s="3">
        <v>23.32</v>
      </c>
      <c r="M293" s="11">
        <f t="shared" si="5"/>
        <v>21.848571428571425</v>
      </c>
    </row>
    <row r="294" spans="1:13" x14ac:dyDescent="0.25">
      <c r="A294" s="4">
        <v>41567</v>
      </c>
      <c r="B294" s="11">
        <v>22.347142857142853</v>
      </c>
      <c r="D294" s="4">
        <v>41567</v>
      </c>
      <c r="E294" s="3">
        <v>22.2</v>
      </c>
      <c r="F294" s="3">
        <v>20.260000000000002</v>
      </c>
      <c r="G294" s="3">
        <v>26.54</v>
      </c>
      <c r="H294" s="3">
        <v>17.989999999999998</v>
      </c>
      <c r="I294" s="3">
        <v>25.15</v>
      </c>
      <c r="J294" s="3">
        <v>21.58</v>
      </c>
      <c r="K294" s="3">
        <v>22.71</v>
      </c>
      <c r="M294" s="11">
        <f t="shared" si="5"/>
        <v>22.347142857142853</v>
      </c>
    </row>
    <row r="295" spans="1:13" x14ac:dyDescent="0.25">
      <c r="A295" s="4">
        <v>41568</v>
      </c>
      <c r="B295" s="11">
        <v>22.062857142857144</v>
      </c>
      <c r="D295" s="4">
        <v>41568</v>
      </c>
      <c r="E295" s="3">
        <v>22.14</v>
      </c>
      <c r="F295" s="3">
        <v>21.8</v>
      </c>
      <c r="G295" s="3">
        <v>25.1</v>
      </c>
      <c r="H295" s="3">
        <v>18.07</v>
      </c>
      <c r="I295" s="3">
        <v>22.9</v>
      </c>
      <c r="J295" s="3">
        <v>21.85</v>
      </c>
      <c r="K295" s="3">
        <v>22.58</v>
      </c>
      <c r="M295" s="11">
        <f t="shared" si="5"/>
        <v>22.062857142857144</v>
      </c>
    </row>
    <row r="296" spans="1:13" x14ac:dyDescent="0.25">
      <c r="A296" s="4">
        <v>41569</v>
      </c>
      <c r="B296" s="11">
        <v>25.668571428571429</v>
      </c>
      <c r="D296" s="4">
        <v>41569</v>
      </c>
      <c r="E296" s="3">
        <v>34.869999999999997</v>
      </c>
      <c r="F296" s="3">
        <v>22.83</v>
      </c>
      <c r="G296" s="3">
        <v>25.23</v>
      </c>
      <c r="H296" s="3">
        <v>17.100000000000001</v>
      </c>
      <c r="I296" s="3">
        <v>18.59</v>
      </c>
      <c r="J296" s="3">
        <v>39.19</v>
      </c>
      <c r="K296" s="3">
        <v>21.87</v>
      </c>
      <c r="M296" s="11">
        <f t="shared" si="5"/>
        <v>25.668571428571429</v>
      </c>
    </row>
    <row r="297" spans="1:13" x14ac:dyDescent="0.25">
      <c r="A297" s="4">
        <v>41570</v>
      </c>
      <c r="B297" s="11">
        <v>24.021428571428569</v>
      </c>
      <c r="D297" s="4">
        <v>41570</v>
      </c>
      <c r="E297" s="3">
        <v>29.95</v>
      </c>
      <c r="F297" s="3">
        <v>21.62</v>
      </c>
      <c r="G297" s="3">
        <v>24.9</v>
      </c>
      <c r="H297" s="3">
        <v>18.29</v>
      </c>
      <c r="I297" s="3">
        <v>19.13</v>
      </c>
      <c r="J297" s="3">
        <v>31.45</v>
      </c>
      <c r="K297" s="3">
        <v>22.81</v>
      </c>
      <c r="M297" s="11">
        <f t="shared" si="5"/>
        <v>24.021428571428569</v>
      </c>
    </row>
    <row r="298" spans="1:13" x14ac:dyDescent="0.25">
      <c r="A298" s="4">
        <v>41571</v>
      </c>
      <c r="B298" s="11">
        <v>22.181428571428572</v>
      </c>
      <c r="D298" s="4">
        <v>41571</v>
      </c>
      <c r="E298" s="3">
        <v>24.23</v>
      </c>
      <c r="F298" s="3">
        <v>21.04</v>
      </c>
      <c r="G298" s="3">
        <v>23.94</v>
      </c>
      <c r="H298" s="3">
        <v>17.89</v>
      </c>
      <c r="I298" s="3">
        <v>19.66</v>
      </c>
      <c r="J298" s="3">
        <v>25.99</v>
      </c>
      <c r="K298" s="3">
        <v>22.52</v>
      </c>
      <c r="M298" s="11">
        <f t="shared" si="5"/>
        <v>22.181428571428572</v>
      </c>
    </row>
    <row r="299" spans="1:13" x14ac:dyDescent="0.25">
      <c r="A299" s="4">
        <v>41572</v>
      </c>
      <c r="B299" s="11">
        <v>22.297142857142855</v>
      </c>
      <c r="D299" s="4">
        <v>41572</v>
      </c>
      <c r="E299" s="3">
        <v>27.56</v>
      </c>
      <c r="F299" s="3">
        <v>21.25</v>
      </c>
      <c r="G299" s="3">
        <v>22.63</v>
      </c>
      <c r="H299" s="3">
        <v>17.579999999999998</v>
      </c>
      <c r="I299" s="3">
        <v>19.63</v>
      </c>
      <c r="J299" s="3">
        <v>24.59</v>
      </c>
      <c r="K299" s="3">
        <v>22.84</v>
      </c>
      <c r="M299" s="11">
        <f t="shared" si="5"/>
        <v>22.297142857142855</v>
      </c>
    </row>
    <row r="300" spans="1:13" x14ac:dyDescent="0.25">
      <c r="A300" s="4">
        <v>41573</v>
      </c>
      <c r="B300" s="11">
        <v>23.485714285714284</v>
      </c>
      <c r="D300" s="4">
        <v>41573</v>
      </c>
      <c r="E300" s="3">
        <v>23.42</v>
      </c>
      <c r="F300" s="3">
        <v>22.19</v>
      </c>
      <c r="G300" s="3">
        <v>22.88</v>
      </c>
      <c r="H300" s="3">
        <v>19.29</v>
      </c>
      <c r="I300" s="3">
        <v>20.36</v>
      </c>
      <c r="J300" s="3">
        <v>23.62</v>
      </c>
      <c r="K300" s="3">
        <v>32.64</v>
      </c>
      <c r="M300" s="11">
        <f t="shared" si="5"/>
        <v>23.485714285714284</v>
      </c>
    </row>
    <row r="301" spans="1:13" x14ac:dyDescent="0.25">
      <c r="A301" s="4">
        <v>41574</v>
      </c>
      <c r="B301" s="11">
        <v>24.737142857142857</v>
      </c>
      <c r="D301" s="4">
        <v>41574</v>
      </c>
      <c r="E301" s="3">
        <v>22.58</v>
      </c>
      <c r="F301" s="3">
        <v>21.65</v>
      </c>
      <c r="G301" s="3">
        <v>27.87</v>
      </c>
      <c r="H301" s="3">
        <v>32.450000000000003</v>
      </c>
      <c r="I301" s="3">
        <v>22.25</v>
      </c>
      <c r="J301" s="3">
        <v>23.61</v>
      </c>
      <c r="K301" s="3">
        <v>22.75</v>
      </c>
      <c r="M301" s="11">
        <f t="shared" si="5"/>
        <v>24.737142857142857</v>
      </c>
    </row>
    <row r="302" spans="1:13" x14ac:dyDescent="0.25">
      <c r="A302" s="4">
        <v>41575</v>
      </c>
      <c r="B302" s="11">
        <v>22.547142857142859</v>
      </c>
      <c r="D302" s="4">
        <v>41575</v>
      </c>
      <c r="E302" s="3">
        <v>23.84</v>
      </c>
      <c r="F302" s="3">
        <v>20.11</v>
      </c>
      <c r="G302" s="3">
        <v>30.52</v>
      </c>
      <c r="H302" s="3">
        <v>19.18</v>
      </c>
      <c r="I302" s="3">
        <v>19.670000000000002</v>
      </c>
      <c r="J302" s="3">
        <v>23.24</v>
      </c>
      <c r="K302" s="3">
        <v>21.27</v>
      </c>
      <c r="M302" s="11">
        <f t="shared" si="5"/>
        <v>22.547142857142859</v>
      </c>
    </row>
    <row r="303" spans="1:13" x14ac:dyDescent="0.25">
      <c r="A303" s="4">
        <v>41576</v>
      </c>
      <c r="B303" s="11">
        <v>21.842857142857138</v>
      </c>
      <c r="D303" s="4">
        <v>41576</v>
      </c>
      <c r="E303" s="3">
        <v>22.91</v>
      </c>
      <c r="F303" s="3">
        <v>20.92</v>
      </c>
      <c r="G303" s="3">
        <v>25.66</v>
      </c>
      <c r="H303" s="3">
        <v>19.64</v>
      </c>
      <c r="I303" s="3">
        <v>19.73</v>
      </c>
      <c r="J303" s="3">
        <v>23.4</v>
      </c>
      <c r="K303" s="3">
        <v>20.64</v>
      </c>
      <c r="M303" s="11">
        <f t="shared" si="5"/>
        <v>21.842857142857138</v>
      </c>
    </row>
    <row r="304" spans="1:13" x14ac:dyDescent="0.25">
      <c r="A304" s="4">
        <v>41577</v>
      </c>
      <c r="B304" s="11">
        <v>25.868571428571432</v>
      </c>
      <c r="D304" s="4">
        <v>41577</v>
      </c>
      <c r="E304" s="3">
        <v>22.15</v>
      </c>
      <c r="F304" s="3">
        <v>42.28</v>
      </c>
      <c r="G304" s="3">
        <v>26.71</v>
      </c>
      <c r="H304" s="3">
        <v>19.670000000000002</v>
      </c>
      <c r="I304" s="3">
        <v>20.83</v>
      </c>
      <c r="J304" s="3">
        <v>23.1</v>
      </c>
      <c r="K304" s="3">
        <v>26.34</v>
      </c>
      <c r="M304" s="11">
        <f t="shared" si="5"/>
        <v>25.868571428571432</v>
      </c>
    </row>
    <row r="305" spans="1:13" x14ac:dyDescent="0.25">
      <c r="A305" s="4">
        <v>41578</v>
      </c>
      <c r="B305" s="11">
        <v>27.448571428571427</v>
      </c>
      <c r="D305" s="4">
        <v>41578</v>
      </c>
      <c r="E305" s="3">
        <v>22.8</v>
      </c>
      <c r="F305" s="3">
        <v>49.7</v>
      </c>
      <c r="G305" s="3">
        <v>23.03</v>
      </c>
      <c r="H305" s="3">
        <v>26.04</v>
      </c>
      <c r="I305" s="3">
        <v>19.8</v>
      </c>
      <c r="J305" s="3">
        <v>21.14</v>
      </c>
      <c r="K305" s="3">
        <v>29.63</v>
      </c>
      <c r="M305" s="11">
        <f t="shared" si="5"/>
        <v>27.448571428571427</v>
      </c>
    </row>
    <row r="306" spans="1:13" x14ac:dyDescent="0.25">
      <c r="A306" s="4">
        <v>41579</v>
      </c>
      <c r="B306" s="11">
        <v>24.56</v>
      </c>
      <c r="D306" s="4">
        <v>41579</v>
      </c>
      <c r="E306" s="3">
        <v>22.83</v>
      </c>
      <c r="F306" s="3">
        <v>24.69</v>
      </c>
      <c r="G306" s="3">
        <v>22.9</v>
      </c>
      <c r="H306" s="3">
        <v>19.37</v>
      </c>
      <c r="I306" s="3">
        <v>18.21</v>
      </c>
      <c r="J306" s="3">
        <v>22.89</v>
      </c>
      <c r="K306" s="3">
        <v>41.03</v>
      </c>
      <c r="M306" s="11">
        <f t="shared" si="5"/>
        <v>24.56</v>
      </c>
    </row>
    <row r="307" spans="1:13" x14ac:dyDescent="0.25">
      <c r="A307" s="4">
        <v>41580</v>
      </c>
      <c r="B307" s="11">
        <v>21.755714285714284</v>
      </c>
      <c r="D307" s="4">
        <v>41580</v>
      </c>
      <c r="E307" s="3">
        <v>22.38</v>
      </c>
      <c r="F307" s="3">
        <v>22.11</v>
      </c>
      <c r="G307" s="3">
        <v>23.22</v>
      </c>
      <c r="H307" s="3">
        <v>18.8</v>
      </c>
      <c r="I307" s="3">
        <v>15.81</v>
      </c>
      <c r="J307" s="3">
        <v>22.03</v>
      </c>
      <c r="K307" s="3">
        <v>27.94</v>
      </c>
      <c r="M307" s="11">
        <f t="shared" si="5"/>
        <v>21.755714285714284</v>
      </c>
    </row>
    <row r="308" spans="1:13" x14ac:dyDescent="0.25">
      <c r="A308" s="4">
        <v>41581</v>
      </c>
      <c r="B308" s="11">
        <v>23.507142857142856</v>
      </c>
      <c r="D308" s="4">
        <v>41581</v>
      </c>
      <c r="E308" s="3">
        <v>25.74</v>
      </c>
      <c r="F308" s="3">
        <v>21.86</v>
      </c>
      <c r="G308" s="3">
        <v>22.67</v>
      </c>
      <c r="H308" s="3">
        <v>19.309999999999999</v>
      </c>
      <c r="I308" s="3">
        <v>26.78</v>
      </c>
      <c r="J308" s="3">
        <v>21.53</v>
      </c>
      <c r="K308" s="3">
        <v>26.66</v>
      </c>
      <c r="M308" s="11">
        <f t="shared" si="5"/>
        <v>23.507142857142856</v>
      </c>
    </row>
    <row r="309" spans="1:13" x14ac:dyDescent="0.25">
      <c r="A309" s="4">
        <v>41582</v>
      </c>
      <c r="B309" s="11">
        <v>24.244285714285716</v>
      </c>
      <c r="D309" s="4">
        <v>41582</v>
      </c>
      <c r="E309" s="3">
        <v>23.18</v>
      </c>
      <c r="F309" s="3">
        <v>18.21</v>
      </c>
      <c r="G309" s="3">
        <v>35.67</v>
      </c>
      <c r="H309" s="3">
        <v>19.47</v>
      </c>
      <c r="I309" s="3">
        <v>21.65</v>
      </c>
      <c r="J309" s="3">
        <v>22.24</v>
      </c>
      <c r="K309" s="3">
        <v>29.29</v>
      </c>
      <c r="M309" s="11">
        <f t="shared" si="5"/>
        <v>24.244285714285716</v>
      </c>
    </row>
    <row r="310" spans="1:13" x14ac:dyDescent="0.25">
      <c r="A310" s="4">
        <v>41583</v>
      </c>
      <c r="B310" s="11">
        <v>24.215714285714284</v>
      </c>
      <c r="D310" s="4">
        <v>41583</v>
      </c>
      <c r="E310" s="3">
        <v>21.39</v>
      </c>
      <c r="F310" s="3">
        <v>23.11</v>
      </c>
      <c r="G310" s="3">
        <v>26.13</v>
      </c>
      <c r="H310" s="3">
        <v>20.32</v>
      </c>
      <c r="I310" s="3">
        <v>21.51</v>
      </c>
      <c r="J310" s="3">
        <v>28.75</v>
      </c>
      <c r="K310" s="3">
        <v>28.3</v>
      </c>
      <c r="M310" s="11">
        <f t="shared" si="5"/>
        <v>24.215714285714284</v>
      </c>
    </row>
    <row r="311" spans="1:13" x14ac:dyDescent="0.25">
      <c r="A311" s="4">
        <v>41584</v>
      </c>
      <c r="B311" s="11">
        <v>23.732857142857142</v>
      </c>
      <c r="D311" s="4">
        <v>41584</v>
      </c>
      <c r="E311" s="3">
        <v>24.11</v>
      </c>
      <c r="F311" s="3">
        <v>26.84</v>
      </c>
      <c r="G311" s="3">
        <v>25.47</v>
      </c>
      <c r="H311" s="3">
        <v>18.559999999999999</v>
      </c>
      <c r="I311" s="3">
        <v>21.18</v>
      </c>
      <c r="J311" s="3">
        <v>23.27</v>
      </c>
      <c r="K311" s="3">
        <v>26.7</v>
      </c>
      <c r="M311" s="11">
        <f t="shared" si="5"/>
        <v>23.732857142857142</v>
      </c>
    </row>
    <row r="312" spans="1:13" x14ac:dyDescent="0.25">
      <c r="A312" s="4">
        <v>41585</v>
      </c>
      <c r="B312" s="11">
        <v>22.768571428571427</v>
      </c>
      <c r="D312" s="4">
        <v>41585</v>
      </c>
      <c r="E312" s="3">
        <v>23.62</v>
      </c>
      <c r="F312" s="3">
        <v>21.67</v>
      </c>
      <c r="G312" s="3">
        <v>25.89</v>
      </c>
      <c r="H312" s="3">
        <v>18.850000000000001</v>
      </c>
      <c r="I312" s="3">
        <v>21.2</v>
      </c>
      <c r="J312" s="3">
        <v>21.58</v>
      </c>
      <c r="K312" s="3">
        <v>26.57</v>
      </c>
      <c r="M312" s="11">
        <f t="shared" si="5"/>
        <v>22.768571428571427</v>
      </c>
    </row>
    <row r="313" spans="1:13" x14ac:dyDescent="0.25">
      <c r="A313" s="4">
        <v>41586</v>
      </c>
      <c r="B313" s="11">
        <v>22.525714285714287</v>
      </c>
      <c r="D313" s="4">
        <v>41586</v>
      </c>
      <c r="E313" s="3">
        <v>22.46</v>
      </c>
      <c r="F313" s="3">
        <v>21.91</v>
      </c>
      <c r="G313" s="3">
        <v>24.63</v>
      </c>
      <c r="H313" s="3">
        <v>18.47</v>
      </c>
      <c r="I313" s="3">
        <v>19.11</v>
      </c>
      <c r="J313" s="3">
        <v>21.45</v>
      </c>
      <c r="K313" s="3">
        <v>29.65</v>
      </c>
      <c r="M313" s="11">
        <f t="shared" si="5"/>
        <v>22.525714285714287</v>
      </c>
    </row>
    <row r="314" spans="1:13" x14ac:dyDescent="0.25">
      <c r="A314" s="4">
        <v>41587</v>
      </c>
      <c r="B314" s="11">
        <v>22.628571428571433</v>
      </c>
      <c r="D314" s="4">
        <v>41587</v>
      </c>
      <c r="E314" s="3">
        <v>22.94</v>
      </c>
      <c r="F314" s="3">
        <v>20.57</v>
      </c>
      <c r="G314" s="3">
        <v>25.39</v>
      </c>
      <c r="H314" s="3">
        <v>17.18</v>
      </c>
      <c r="I314" s="3">
        <v>25.68</v>
      </c>
      <c r="J314" s="3">
        <v>18.579999999999998</v>
      </c>
      <c r="K314" s="3">
        <v>28.06</v>
      </c>
      <c r="M314" s="11">
        <f t="shared" si="5"/>
        <v>22.628571428571433</v>
      </c>
    </row>
    <row r="315" spans="1:13" x14ac:dyDescent="0.25">
      <c r="A315" s="4">
        <v>41588</v>
      </c>
      <c r="B315" s="11">
        <v>22.03857142857143</v>
      </c>
      <c r="D315" s="4">
        <v>41588</v>
      </c>
      <c r="E315" s="3">
        <v>23.09</v>
      </c>
      <c r="F315" s="3">
        <v>19.73</v>
      </c>
      <c r="G315" s="3">
        <v>25.14</v>
      </c>
      <c r="H315" s="3">
        <v>17.43</v>
      </c>
      <c r="I315" s="3">
        <v>20.76</v>
      </c>
      <c r="J315" s="3">
        <v>20.41</v>
      </c>
      <c r="K315" s="3">
        <v>27.71</v>
      </c>
      <c r="M315" s="11">
        <f t="shared" si="5"/>
        <v>22.03857142857143</v>
      </c>
    </row>
    <row r="316" spans="1:13" x14ac:dyDescent="0.25">
      <c r="A316" s="4">
        <v>41589</v>
      </c>
      <c r="B316" s="11">
        <v>25.26285714285714</v>
      </c>
      <c r="D316" s="4">
        <v>41589</v>
      </c>
      <c r="E316" s="3">
        <v>39.33</v>
      </c>
      <c r="F316" s="3">
        <v>20.83</v>
      </c>
      <c r="G316" s="3">
        <v>25.19</v>
      </c>
      <c r="H316" s="3">
        <v>22.49</v>
      </c>
      <c r="I316" s="3">
        <v>20.99</v>
      </c>
      <c r="J316" s="3">
        <v>20.54</v>
      </c>
      <c r="K316" s="3">
        <v>27.47</v>
      </c>
      <c r="M316" s="11">
        <f t="shared" si="5"/>
        <v>25.26285714285714</v>
      </c>
    </row>
    <row r="317" spans="1:13" x14ac:dyDescent="0.25">
      <c r="A317" s="4">
        <v>41590</v>
      </c>
      <c r="B317" s="11">
        <v>21.890000000000004</v>
      </c>
      <c r="D317" s="4">
        <v>41590</v>
      </c>
      <c r="E317" s="3">
        <v>27.42</v>
      </c>
      <c r="F317" s="3">
        <v>19.2</v>
      </c>
      <c r="G317" s="3">
        <v>22.7</v>
      </c>
      <c r="H317" s="3">
        <v>19.059999999999999</v>
      </c>
      <c r="I317" s="3">
        <v>20.75</v>
      </c>
      <c r="J317" s="3">
        <v>20.07</v>
      </c>
      <c r="K317" s="3">
        <v>24.03</v>
      </c>
      <c r="M317" s="11">
        <f t="shared" si="5"/>
        <v>21.890000000000004</v>
      </c>
    </row>
    <row r="318" spans="1:13" x14ac:dyDescent="0.25">
      <c r="A318" s="4">
        <v>41591</v>
      </c>
      <c r="B318" s="11">
        <v>21.528571428571432</v>
      </c>
      <c r="D318" s="4">
        <v>41591</v>
      </c>
      <c r="E318" s="3">
        <v>24.37</v>
      </c>
      <c r="F318" s="3">
        <v>20.89</v>
      </c>
      <c r="G318" s="3">
        <v>23.54</v>
      </c>
      <c r="H318" s="3">
        <v>18.2</v>
      </c>
      <c r="I318" s="3">
        <v>20.350000000000001</v>
      </c>
      <c r="J318" s="3">
        <v>19.53</v>
      </c>
      <c r="K318" s="3">
        <v>23.82</v>
      </c>
      <c r="M318" s="11">
        <f t="shared" si="5"/>
        <v>21.528571428571432</v>
      </c>
    </row>
    <row r="319" spans="1:13" x14ac:dyDescent="0.25">
      <c r="A319" s="4">
        <v>41592</v>
      </c>
      <c r="B319" s="11">
        <v>21.608571428571427</v>
      </c>
      <c r="D319" s="4">
        <v>41592</v>
      </c>
      <c r="E319" s="3">
        <v>22.22</v>
      </c>
      <c r="F319" s="3">
        <v>20.43</v>
      </c>
      <c r="G319" s="3">
        <v>23.55</v>
      </c>
      <c r="H319" s="3">
        <v>18.739999999999998</v>
      </c>
      <c r="I319" s="3">
        <v>20.100000000000001</v>
      </c>
      <c r="J319" s="3">
        <v>20.66</v>
      </c>
      <c r="K319" s="3">
        <v>25.56</v>
      </c>
      <c r="M319" s="11">
        <f t="shared" si="5"/>
        <v>21.608571428571427</v>
      </c>
    </row>
    <row r="320" spans="1:13" x14ac:dyDescent="0.25">
      <c r="A320" s="4">
        <v>41593</v>
      </c>
      <c r="B320" s="11">
        <v>22.964285714285715</v>
      </c>
      <c r="D320" s="4">
        <v>41593</v>
      </c>
      <c r="E320" s="3">
        <v>22.8</v>
      </c>
      <c r="F320" s="3">
        <v>20.49</v>
      </c>
      <c r="G320" s="3">
        <v>23.85</v>
      </c>
      <c r="H320" s="3">
        <v>18.55</v>
      </c>
      <c r="I320" s="3">
        <v>20.39</v>
      </c>
      <c r="J320" s="3">
        <v>27.96</v>
      </c>
      <c r="K320" s="3">
        <v>26.71</v>
      </c>
      <c r="M320" s="11">
        <f t="shared" si="5"/>
        <v>22.964285714285715</v>
      </c>
    </row>
    <row r="321" spans="1:13" x14ac:dyDescent="0.25">
      <c r="A321" s="4">
        <v>41594</v>
      </c>
      <c r="B321" s="11">
        <v>23.44857142857143</v>
      </c>
      <c r="D321" s="4">
        <v>41594</v>
      </c>
      <c r="E321" s="3">
        <v>23.52</v>
      </c>
      <c r="F321" s="3">
        <v>21.43</v>
      </c>
      <c r="G321" s="3">
        <v>23.41</v>
      </c>
      <c r="H321" s="3">
        <v>27.87</v>
      </c>
      <c r="I321" s="3">
        <v>19.97</v>
      </c>
      <c r="J321" s="3">
        <v>22.57</v>
      </c>
      <c r="K321" s="3">
        <v>25.37</v>
      </c>
      <c r="M321" s="11">
        <f t="shared" si="5"/>
        <v>23.44857142857143</v>
      </c>
    </row>
    <row r="322" spans="1:13" x14ac:dyDescent="0.25">
      <c r="A322" s="4">
        <v>41595</v>
      </c>
      <c r="B322" s="11">
        <v>25.954285714285714</v>
      </c>
      <c r="D322" s="4">
        <v>41595</v>
      </c>
      <c r="E322" s="3">
        <v>23.8</v>
      </c>
      <c r="F322" s="3">
        <v>24.61</v>
      </c>
      <c r="G322" s="3">
        <v>23.65</v>
      </c>
      <c r="H322" s="3">
        <v>43.5</v>
      </c>
      <c r="I322" s="3">
        <v>19.13</v>
      </c>
      <c r="J322" s="3">
        <v>23.4</v>
      </c>
      <c r="K322" s="3">
        <v>23.59</v>
      </c>
      <c r="M322" s="11">
        <f t="shared" si="5"/>
        <v>25.954285714285714</v>
      </c>
    </row>
    <row r="323" spans="1:13" x14ac:dyDescent="0.25">
      <c r="A323" s="4">
        <v>41596</v>
      </c>
      <c r="B323" s="11">
        <v>23.47</v>
      </c>
      <c r="D323" s="4">
        <v>41596</v>
      </c>
      <c r="E323" s="3">
        <v>23.84</v>
      </c>
      <c r="F323" s="3">
        <v>18.8</v>
      </c>
      <c r="G323" s="3">
        <v>24.2</v>
      </c>
      <c r="H323" s="3">
        <v>23.12</v>
      </c>
      <c r="I323" s="3">
        <v>19.54</v>
      </c>
      <c r="J323" s="3">
        <v>31.28</v>
      </c>
      <c r="K323" s="3">
        <v>23.51</v>
      </c>
      <c r="M323" s="11">
        <f t="shared" ref="M323:M366" si="6">AVERAGE(E323:L323)</f>
        <v>23.47</v>
      </c>
    </row>
    <row r="324" spans="1:13" x14ac:dyDescent="0.25">
      <c r="A324" s="4">
        <v>41597</v>
      </c>
      <c r="B324" s="11">
        <v>23.222857142857144</v>
      </c>
      <c r="D324" s="4">
        <v>41597</v>
      </c>
      <c r="E324" s="3">
        <v>24.04</v>
      </c>
      <c r="F324" s="3">
        <v>19.920000000000002</v>
      </c>
      <c r="G324" s="3">
        <v>23.8</v>
      </c>
      <c r="H324" s="3">
        <v>20.54</v>
      </c>
      <c r="I324" s="3">
        <v>26.2</v>
      </c>
      <c r="J324" s="3">
        <v>24.12</v>
      </c>
      <c r="K324" s="3">
        <v>23.94</v>
      </c>
      <c r="M324" s="11">
        <f t="shared" si="6"/>
        <v>23.222857142857144</v>
      </c>
    </row>
    <row r="325" spans="1:13" x14ac:dyDescent="0.25">
      <c r="A325" s="4">
        <v>41598</v>
      </c>
      <c r="B325" s="11">
        <v>22.235714285714288</v>
      </c>
      <c r="D325" s="4">
        <v>41598</v>
      </c>
      <c r="E325" s="3">
        <v>22.57</v>
      </c>
      <c r="F325" s="3">
        <v>21.14</v>
      </c>
      <c r="G325" s="3">
        <v>23.4</v>
      </c>
      <c r="H325" s="3">
        <v>22.04</v>
      </c>
      <c r="I325" s="3">
        <v>18.670000000000002</v>
      </c>
      <c r="J325" s="3">
        <v>24.07</v>
      </c>
      <c r="K325" s="3">
        <v>23.76</v>
      </c>
      <c r="M325" s="11">
        <f t="shared" si="6"/>
        <v>22.235714285714288</v>
      </c>
    </row>
    <row r="326" spans="1:13" x14ac:dyDescent="0.25">
      <c r="A326" s="4">
        <v>41599</v>
      </c>
      <c r="B326" s="11">
        <v>24.810000000000002</v>
      </c>
      <c r="D326" s="4">
        <v>41599</v>
      </c>
      <c r="E326" s="3">
        <v>23.56</v>
      </c>
      <c r="F326" s="3">
        <v>26.13</v>
      </c>
      <c r="G326" s="3">
        <v>24.97</v>
      </c>
      <c r="H326" s="3">
        <v>32.659999999999997</v>
      </c>
      <c r="I326" s="3">
        <v>19.86</v>
      </c>
      <c r="J326" s="3">
        <v>22.91</v>
      </c>
      <c r="K326" s="3">
        <v>23.58</v>
      </c>
      <c r="M326" s="11">
        <f t="shared" si="6"/>
        <v>24.810000000000002</v>
      </c>
    </row>
    <row r="327" spans="1:13" x14ac:dyDescent="0.25">
      <c r="A327" s="4">
        <v>41600</v>
      </c>
      <c r="B327" s="11">
        <v>23.087142857142858</v>
      </c>
      <c r="D327" s="4">
        <v>41600</v>
      </c>
      <c r="E327" s="3">
        <v>23.05</v>
      </c>
      <c r="F327" s="3">
        <v>20.56</v>
      </c>
      <c r="G327" s="3">
        <v>26.88</v>
      </c>
      <c r="H327" s="3">
        <v>23.1</v>
      </c>
      <c r="I327" s="3">
        <v>20.55</v>
      </c>
      <c r="J327" s="3">
        <v>22.79</v>
      </c>
      <c r="K327" s="3">
        <v>24.68</v>
      </c>
      <c r="M327" s="11">
        <f t="shared" si="6"/>
        <v>23.087142857142858</v>
      </c>
    </row>
    <row r="328" spans="1:13" x14ac:dyDescent="0.25">
      <c r="A328" s="4">
        <v>41601</v>
      </c>
      <c r="B328" s="11">
        <v>27.714285714285715</v>
      </c>
      <c r="D328" s="4">
        <v>41601</v>
      </c>
      <c r="E328" s="3">
        <v>22.42</v>
      </c>
      <c r="F328" s="3">
        <v>20.12</v>
      </c>
      <c r="G328" s="3">
        <v>43.49</v>
      </c>
      <c r="H328" s="3">
        <v>21.68</v>
      </c>
      <c r="I328" s="3">
        <v>30.13</v>
      </c>
      <c r="J328" s="3">
        <v>22.61</v>
      </c>
      <c r="K328" s="3">
        <v>33.549999999999997</v>
      </c>
      <c r="M328" s="11">
        <f t="shared" si="6"/>
        <v>27.714285714285715</v>
      </c>
    </row>
    <row r="329" spans="1:13" x14ac:dyDescent="0.25">
      <c r="A329" s="4">
        <v>41602</v>
      </c>
      <c r="B329" s="11">
        <v>29.368571428571425</v>
      </c>
      <c r="D329" s="4">
        <v>41602</v>
      </c>
      <c r="E329" s="3">
        <v>22.7</v>
      </c>
      <c r="F329" s="3">
        <v>19.63</v>
      </c>
      <c r="G329" s="3">
        <v>42.06</v>
      </c>
      <c r="H329" s="3">
        <v>20.58</v>
      </c>
      <c r="I329" s="3">
        <v>50.43</v>
      </c>
      <c r="J329" s="3">
        <v>22.23</v>
      </c>
      <c r="K329" s="3">
        <v>27.95</v>
      </c>
      <c r="M329" s="11">
        <f t="shared" si="6"/>
        <v>29.368571428571425</v>
      </c>
    </row>
    <row r="330" spans="1:13" x14ac:dyDescent="0.25">
      <c r="A330" s="4">
        <v>41603</v>
      </c>
      <c r="B330" s="11">
        <v>26.56</v>
      </c>
      <c r="D330" s="4">
        <v>41603</v>
      </c>
      <c r="E330" s="3">
        <v>23.16</v>
      </c>
      <c r="F330" s="3">
        <v>20.100000000000001</v>
      </c>
      <c r="G330" s="3">
        <v>33.65</v>
      </c>
      <c r="H330" s="3">
        <v>21.92</v>
      </c>
      <c r="I330" s="3">
        <v>24.72</v>
      </c>
      <c r="J330" s="3">
        <v>21.33</v>
      </c>
      <c r="K330" s="3">
        <v>41.04</v>
      </c>
      <c r="M330" s="11">
        <f t="shared" si="6"/>
        <v>26.56</v>
      </c>
    </row>
    <row r="331" spans="1:13" x14ac:dyDescent="0.25">
      <c r="A331" s="4">
        <v>41604</v>
      </c>
      <c r="B331" s="11">
        <v>25.647142857142857</v>
      </c>
      <c r="D331" s="4">
        <v>41604</v>
      </c>
      <c r="E331" s="3">
        <v>23.03</v>
      </c>
      <c r="F331" s="3">
        <v>19.850000000000001</v>
      </c>
      <c r="G331" s="3">
        <v>32.82</v>
      </c>
      <c r="H331" s="3">
        <v>27.19</v>
      </c>
      <c r="I331" s="3">
        <v>23.41</v>
      </c>
      <c r="J331" s="3">
        <v>21.66</v>
      </c>
      <c r="K331" s="3">
        <v>31.57</v>
      </c>
      <c r="M331" s="11">
        <f t="shared" si="6"/>
        <v>25.647142857142857</v>
      </c>
    </row>
    <row r="332" spans="1:13" x14ac:dyDescent="0.25">
      <c r="A332" s="4">
        <v>41605</v>
      </c>
      <c r="B332" s="11">
        <v>27.71142857142857</v>
      </c>
      <c r="D332" s="4">
        <v>41605</v>
      </c>
      <c r="E332" s="3">
        <v>21.8</v>
      </c>
      <c r="F332" s="3">
        <v>19.010000000000002</v>
      </c>
      <c r="G332" s="3">
        <v>29.32</v>
      </c>
      <c r="H332" s="3">
        <v>48.98</v>
      </c>
      <c r="I332" s="3">
        <v>23.14</v>
      </c>
      <c r="J332" s="3">
        <v>21.97</v>
      </c>
      <c r="K332" s="3">
        <v>29.76</v>
      </c>
      <c r="M332" s="11">
        <f t="shared" si="6"/>
        <v>27.71142857142857</v>
      </c>
    </row>
    <row r="333" spans="1:13" x14ac:dyDescent="0.25">
      <c r="A333" s="4">
        <v>41606</v>
      </c>
      <c r="B333" s="11">
        <v>25.77</v>
      </c>
      <c r="D333" s="4">
        <v>41606</v>
      </c>
      <c r="E333" s="3">
        <v>22.25</v>
      </c>
      <c r="F333" s="3">
        <v>19.09</v>
      </c>
      <c r="G333" s="3">
        <v>31.07</v>
      </c>
      <c r="H333" s="3">
        <v>28.9</v>
      </c>
      <c r="I333" s="3">
        <v>28.8</v>
      </c>
      <c r="J333" s="3">
        <v>21.14</v>
      </c>
      <c r="K333" s="3">
        <v>29.14</v>
      </c>
      <c r="M333" s="11">
        <f t="shared" si="6"/>
        <v>25.77</v>
      </c>
    </row>
    <row r="334" spans="1:13" x14ac:dyDescent="0.25">
      <c r="A334" s="4">
        <v>41607</v>
      </c>
      <c r="B334" s="11">
        <v>28.225714285714286</v>
      </c>
      <c r="D334" s="4">
        <v>41607</v>
      </c>
      <c r="E334" s="3">
        <v>22.24</v>
      </c>
      <c r="F334" s="3">
        <v>19.399999999999999</v>
      </c>
      <c r="G334" s="3">
        <v>30.02</v>
      </c>
      <c r="H334" s="3">
        <v>28.96</v>
      </c>
      <c r="I334" s="3">
        <v>46.84</v>
      </c>
      <c r="J334" s="3">
        <v>22.15</v>
      </c>
      <c r="K334" s="3">
        <v>27.97</v>
      </c>
      <c r="M334" s="11">
        <f t="shared" si="6"/>
        <v>28.225714285714286</v>
      </c>
    </row>
    <row r="335" spans="1:13" x14ac:dyDescent="0.25">
      <c r="A335" s="4">
        <v>41608</v>
      </c>
      <c r="B335" s="11">
        <v>26.837142857142855</v>
      </c>
      <c r="D335" s="4">
        <v>41608</v>
      </c>
      <c r="E335" s="3">
        <v>22.51</v>
      </c>
      <c r="F335" s="3">
        <v>19</v>
      </c>
      <c r="G335" s="3">
        <v>28.31</v>
      </c>
      <c r="H335" s="3">
        <v>37.15</v>
      </c>
      <c r="I335" s="3">
        <v>27.31</v>
      </c>
      <c r="J335" s="3">
        <v>21.88</v>
      </c>
      <c r="K335" s="3">
        <v>31.7</v>
      </c>
      <c r="M335" s="11">
        <f t="shared" si="6"/>
        <v>26.837142857142855</v>
      </c>
    </row>
    <row r="336" spans="1:13" x14ac:dyDescent="0.25">
      <c r="A336" s="4">
        <v>41609</v>
      </c>
      <c r="B336" s="11">
        <v>27.282857142857143</v>
      </c>
      <c r="D336" s="4">
        <v>41609</v>
      </c>
      <c r="E336" s="3">
        <v>23.29</v>
      </c>
      <c r="F336" s="3">
        <v>19.09</v>
      </c>
      <c r="G336" s="3">
        <v>26.12</v>
      </c>
      <c r="H336" s="3">
        <v>30.35</v>
      </c>
      <c r="I336" s="3">
        <v>24.94</v>
      </c>
      <c r="J336" s="3">
        <v>21.15</v>
      </c>
      <c r="K336" s="3">
        <v>46.04</v>
      </c>
      <c r="M336" s="11">
        <f t="shared" si="6"/>
        <v>27.282857142857143</v>
      </c>
    </row>
    <row r="337" spans="1:13" x14ac:dyDescent="0.25">
      <c r="A337" s="4">
        <v>41610</v>
      </c>
      <c r="B337" s="11">
        <v>25.031428571428567</v>
      </c>
      <c r="D337" s="4">
        <v>41610</v>
      </c>
      <c r="E337" s="3">
        <v>23.33</v>
      </c>
      <c r="F337" s="3">
        <v>20.440000000000001</v>
      </c>
      <c r="G337" s="3">
        <v>26.4</v>
      </c>
      <c r="H337" s="3">
        <v>25.94</v>
      </c>
      <c r="I337" s="3">
        <v>23.79</v>
      </c>
      <c r="J337" s="3">
        <v>22</v>
      </c>
      <c r="K337" s="3">
        <v>33.32</v>
      </c>
      <c r="M337" s="11">
        <f t="shared" si="6"/>
        <v>25.031428571428567</v>
      </c>
    </row>
    <row r="338" spans="1:13" x14ac:dyDescent="0.25">
      <c r="A338" s="4">
        <v>41611</v>
      </c>
      <c r="B338" s="11">
        <v>24.148571428571433</v>
      </c>
      <c r="D338" s="4">
        <v>41611</v>
      </c>
      <c r="E338" s="3">
        <v>23.92</v>
      </c>
      <c r="F338" s="3">
        <v>19.07</v>
      </c>
      <c r="G338" s="3">
        <v>25.15</v>
      </c>
      <c r="H338" s="3">
        <v>24.38</v>
      </c>
      <c r="I338" s="3">
        <v>22.24</v>
      </c>
      <c r="J338" s="3">
        <v>22.86</v>
      </c>
      <c r="K338" s="3">
        <v>31.42</v>
      </c>
      <c r="M338" s="11">
        <f t="shared" si="6"/>
        <v>24.148571428571433</v>
      </c>
    </row>
    <row r="339" spans="1:13" x14ac:dyDescent="0.25">
      <c r="A339" s="4">
        <v>41612</v>
      </c>
      <c r="B339" s="11">
        <v>24.59714285714286</v>
      </c>
      <c r="D339" s="4">
        <v>41612</v>
      </c>
      <c r="E339" s="3">
        <v>25.42</v>
      </c>
      <c r="F339" s="3">
        <v>20.440000000000001</v>
      </c>
      <c r="G339" s="3">
        <v>25.03</v>
      </c>
      <c r="H339" s="3">
        <v>23.76</v>
      </c>
      <c r="I339" s="3">
        <v>22.06</v>
      </c>
      <c r="J339" s="3">
        <v>25.03</v>
      </c>
      <c r="K339" s="3">
        <v>30.44</v>
      </c>
      <c r="M339" s="11">
        <f t="shared" si="6"/>
        <v>24.59714285714286</v>
      </c>
    </row>
    <row r="340" spans="1:13" x14ac:dyDescent="0.25">
      <c r="A340" s="4">
        <v>41613</v>
      </c>
      <c r="B340" s="11">
        <v>26.952857142857145</v>
      </c>
      <c r="D340" s="4">
        <v>41613</v>
      </c>
      <c r="E340" s="3">
        <v>23.22</v>
      </c>
      <c r="F340" s="3">
        <v>19.329999999999998</v>
      </c>
      <c r="G340" s="3">
        <v>38.729999999999997</v>
      </c>
      <c r="H340" s="3">
        <v>23.87</v>
      </c>
      <c r="I340" s="3">
        <v>29.66</v>
      </c>
      <c r="J340" s="3">
        <v>23.09</v>
      </c>
      <c r="K340" s="3">
        <v>30.77</v>
      </c>
      <c r="M340" s="11">
        <f t="shared" si="6"/>
        <v>26.952857142857145</v>
      </c>
    </row>
    <row r="341" spans="1:13" x14ac:dyDescent="0.25">
      <c r="A341" s="4">
        <v>41614</v>
      </c>
      <c r="B341" s="11">
        <v>25.232857142857146</v>
      </c>
      <c r="D341" s="4">
        <v>41614</v>
      </c>
      <c r="E341" s="3">
        <v>22.54</v>
      </c>
      <c r="F341" s="3">
        <v>19.27</v>
      </c>
      <c r="G341" s="3">
        <v>30.4</v>
      </c>
      <c r="H341" s="3">
        <v>23.18</v>
      </c>
      <c r="I341" s="3">
        <v>28.07</v>
      </c>
      <c r="J341" s="3">
        <v>21.43</v>
      </c>
      <c r="K341" s="3">
        <v>31.74</v>
      </c>
      <c r="M341" s="11">
        <f t="shared" si="6"/>
        <v>25.232857142857146</v>
      </c>
    </row>
    <row r="342" spans="1:13" x14ac:dyDescent="0.25">
      <c r="A342" s="4">
        <v>41615</v>
      </c>
      <c r="B342" s="11">
        <v>24.394285714285711</v>
      </c>
      <c r="D342" s="4">
        <v>41615</v>
      </c>
      <c r="E342" s="3">
        <v>24.82</v>
      </c>
      <c r="F342" s="3">
        <v>19.36</v>
      </c>
      <c r="G342" s="3">
        <v>29.58</v>
      </c>
      <c r="H342" s="3">
        <v>22.7</v>
      </c>
      <c r="I342" s="3">
        <v>25.99</v>
      </c>
      <c r="J342" s="3">
        <v>19.420000000000002</v>
      </c>
      <c r="K342" s="3">
        <v>28.89</v>
      </c>
      <c r="M342" s="11">
        <f t="shared" si="6"/>
        <v>24.394285714285711</v>
      </c>
    </row>
    <row r="343" spans="1:13" x14ac:dyDescent="0.25">
      <c r="A343" s="4">
        <v>41616</v>
      </c>
      <c r="B343" s="11">
        <v>24.078571428571426</v>
      </c>
      <c r="D343" s="4">
        <v>41616</v>
      </c>
      <c r="E343" s="3">
        <v>24.37</v>
      </c>
      <c r="F343" s="3">
        <v>20.38</v>
      </c>
      <c r="G343" s="3">
        <v>28.66</v>
      </c>
      <c r="H343" s="3">
        <v>21.7</v>
      </c>
      <c r="I343" s="3">
        <v>25.37</v>
      </c>
      <c r="J343" s="3">
        <v>19.87</v>
      </c>
      <c r="K343" s="3">
        <v>28.2</v>
      </c>
      <c r="M343" s="11">
        <f t="shared" si="6"/>
        <v>24.078571428571426</v>
      </c>
    </row>
    <row r="344" spans="1:13" x14ac:dyDescent="0.25">
      <c r="A344" s="4">
        <v>41617</v>
      </c>
      <c r="B344" s="11">
        <v>23.555714285714284</v>
      </c>
      <c r="D344" s="4">
        <v>41617</v>
      </c>
      <c r="E344" s="3">
        <v>26.72</v>
      </c>
      <c r="F344" s="3">
        <v>20.83</v>
      </c>
      <c r="G344" s="3">
        <v>26.08</v>
      </c>
      <c r="H344" s="3">
        <v>20.260000000000002</v>
      </c>
      <c r="I344" s="3">
        <v>23.96</v>
      </c>
      <c r="J344" s="3">
        <v>20.36</v>
      </c>
      <c r="K344" s="3">
        <v>26.68</v>
      </c>
      <c r="M344" s="11">
        <f t="shared" si="6"/>
        <v>23.555714285714284</v>
      </c>
    </row>
    <row r="345" spans="1:13" x14ac:dyDescent="0.25">
      <c r="A345" s="4">
        <v>41618</v>
      </c>
      <c r="B345" s="11">
        <v>23.32714285714286</v>
      </c>
      <c r="D345" s="4">
        <v>41618</v>
      </c>
      <c r="E345" s="3">
        <v>22.9</v>
      </c>
      <c r="F345" s="3">
        <v>21.9</v>
      </c>
      <c r="G345" s="3">
        <v>26.18</v>
      </c>
      <c r="H345" s="3">
        <v>20.93</v>
      </c>
      <c r="I345" s="3">
        <v>23.77</v>
      </c>
      <c r="J345" s="3">
        <v>19.690000000000001</v>
      </c>
      <c r="K345" s="3">
        <v>27.92</v>
      </c>
      <c r="M345" s="11">
        <f t="shared" si="6"/>
        <v>23.32714285714286</v>
      </c>
    </row>
    <row r="346" spans="1:13" x14ac:dyDescent="0.25">
      <c r="A346" s="4">
        <v>41619</v>
      </c>
      <c r="B346" s="11">
        <v>23.104285714285716</v>
      </c>
      <c r="D346" s="4">
        <v>41619</v>
      </c>
      <c r="E346" s="3">
        <v>22.57</v>
      </c>
      <c r="F346" s="3">
        <v>20.61</v>
      </c>
      <c r="G346" s="3">
        <v>25.71</v>
      </c>
      <c r="H346" s="3">
        <v>20.63</v>
      </c>
      <c r="I346" s="3">
        <v>25.85</v>
      </c>
      <c r="J346" s="3">
        <v>19.59</v>
      </c>
      <c r="K346" s="3">
        <v>26.77</v>
      </c>
      <c r="M346" s="11">
        <f t="shared" si="6"/>
        <v>23.104285714285716</v>
      </c>
    </row>
    <row r="347" spans="1:13" x14ac:dyDescent="0.25">
      <c r="A347" s="4">
        <v>41620</v>
      </c>
      <c r="B347" s="11">
        <v>22.71142857142857</v>
      </c>
      <c r="D347" s="4">
        <v>41620</v>
      </c>
      <c r="E347" s="3">
        <v>23.18</v>
      </c>
      <c r="F347" s="3">
        <v>21.09</v>
      </c>
      <c r="G347" s="3">
        <v>24.94</v>
      </c>
      <c r="H347" s="3">
        <v>19.34</v>
      </c>
      <c r="I347" s="3">
        <v>24.76</v>
      </c>
      <c r="J347" s="3">
        <v>20.47</v>
      </c>
      <c r="K347" s="3">
        <v>25.2</v>
      </c>
      <c r="M347" s="11">
        <f t="shared" si="6"/>
        <v>22.71142857142857</v>
      </c>
    </row>
    <row r="348" spans="1:13" x14ac:dyDescent="0.25">
      <c r="A348" s="4">
        <v>41621</v>
      </c>
      <c r="B348" s="11">
        <v>25.150000000000002</v>
      </c>
      <c r="D348" s="4">
        <v>41621</v>
      </c>
      <c r="E348" s="3">
        <v>22.26</v>
      </c>
      <c r="F348" s="3">
        <v>21.26</v>
      </c>
      <c r="G348" s="3">
        <v>24.68</v>
      </c>
      <c r="H348" s="3">
        <v>31.32</v>
      </c>
      <c r="I348" s="3">
        <v>23.33</v>
      </c>
      <c r="J348" s="3">
        <v>21.08</v>
      </c>
      <c r="K348" s="3">
        <v>32.119999999999997</v>
      </c>
      <c r="M348" s="11">
        <f t="shared" si="6"/>
        <v>25.150000000000002</v>
      </c>
    </row>
    <row r="349" spans="1:13" x14ac:dyDescent="0.25">
      <c r="A349" s="4">
        <v>41622</v>
      </c>
      <c r="B349" s="11">
        <v>24.272857142857141</v>
      </c>
      <c r="D349" s="4">
        <v>41622</v>
      </c>
      <c r="E349" s="3">
        <v>22.17</v>
      </c>
      <c r="F349" s="3">
        <v>22.54</v>
      </c>
      <c r="G349" s="3">
        <v>25.19</v>
      </c>
      <c r="H349" s="3">
        <v>27.59</v>
      </c>
      <c r="I349" s="3">
        <v>23.56</v>
      </c>
      <c r="J349" s="3">
        <v>20.76</v>
      </c>
      <c r="K349" s="3">
        <v>28.1</v>
      </c>
      <c r="M349" s="11">
        <f t="shared" si="6"/>
        <v>24.272857142857141</v>
      </c>
    </row>
    <row r="350" spans="1:13" x14ac:dyDescent="0.25">
      <c r="A350" s="4">
        <v>41623</v>
      </c>
      <c r="B350" s="11">
        <v>24.555714285714284</v>
      </c>
      <c r="D350" s="4">
        <v>41623</v>
      </c>
      <c r="E350" s="3">
        <v>27.42</v>
      </c>
      <c r="F350" s="3">
        <v>22.58</v>
      </c>
      <c r="G350" s="3">
        <v>27.1</v>
      </c>
      <c r="H350" s="3">
        <v>23.09</v>
      </c>
      <c r="I350" s="3">
        <v>23.63</v>
      </c>
      <c r="J350" s="3">
        <v>20.7</v>
      </c>
      <c r="K350" s="3">
        <v>27.37</v>
      </c>
      <c r="M350" s="11">
        <f t="shared" si="6"/>
        <v>24.555714285714284</v>
      </c>
    </row>
    <row r="351" spans="1:13" x14ac:dyDescent="0.25">
      <c r="A351" s="4">
        <v>41624</v>
      </c>
      <c r="B351" s="11">
        <v>23.447142857142858</v>
      </c>
      <c r="D351" s="4">
        <v>41624</v>
      </c>
      <c r="E351" s="3">
        <v>23.07</v>
      </c>
      <c r="F351" s="3">
        <v>20.239999999999998</v>
      </c>
      <c r="G351" s="3">
        <v>24.66</v>
      </c>
      <c r="H351" s="3">
        <v>22.9</v>
      </c>
      <c r="I351" s="3">
        <v>23.8</v>
      </c>
      <c r="J351" s="3">
        <v>23.21</v>
      </c>
      <c r="K351" s="3">
        <v>26.25</v>
      </c>
      <c r="M351" s="11">
        <f t="shared" si="6"/>
        <v>23.447142857142858</v>
      </c>
    </row>
    <row r="352" spans="1:13" x14ac:dyDescent="0.25">
      <c r="A352" s="4">
        <v>41625</v>
      </c>
      <c r="B352" s="11">
        <v>23.328571428571429</v>
      </c>
      <c r="D352" s="4">
        <v>41625</v>
      </c>
      <c r="E352" s="3">
        <v>25.31</v>
      </c>
      <c r="F352" s="3">
        <v>20.07</v>
      </c>
      <c r="G352" s="3">
        <v>24.51</v>
      </c>
      <c r="H352" s="3">
        <v>20.95</v>
      </c>
      <c r="I352" s="3">
        <v>22.84</v>
      </c>
      <c r="J352" s="3">
        <v>22.28</v>
      </c>
      <c r="K352" s="3">
        <v>27.34</v>
      </c>
      <c r="M352" s="11">
        <f t="shared" si="6"/>
        <v>23.328571428571429</v>
      </c>
    </row>
    <row r="353" spans="1:13" x14ac:dyDescent="0.25">
      <c r="A353" s="4">
        <v>41626</v>
      </c>
      <c r="B353" s="11">
        <v>23.282857142857146</v>
      </c>
      <c r="D353" s="4">
        <v>41626</v>
      </c>
      <c r="E353" s="3">
        <v>22.9</v>
      </c>
      <c r="F353" s="3">
        <v>20.61</v>
      </c>
      <c r="G353" s="3">
        <v>24.44</v>
      </c>
      <c r="H353" s="3">
        <v>21.41</v>
      </c>
      <c r="I353" s="3">
        <v>23.71</v>
      </c>
      <c r="J353" s="3">
        <v>22.61</v>
      </c>
      <c r="K353" s="3">
        <v>27.3</v>
      </c>
      <c r="M353" s="11">
        <f t="shared" si="6"/>
        <v>23.282857142857146</v>
      </c>
    </row>
    <row r="354" spans="1:13" x14ac:dyDescent="0.25">
      <c r="A354" s="4">
        <v>41627</v>
      </c>
      <c r="B354" s="11">
        <v>25.272857142857141</v>
      </c>
      <c r="D354" s="4">
        <v>41627</v>
      </c>
      <c r="E354" s="3">
        <v>31.94</v>
      </c>
      <c r="F354" s="3">
        <v>26.67</v>
      </c>
      <c r="G354" s="3">
        <v>24.62</v>
      </c>
      <c r="H354" s="3">
        <v>21.58</v>
      </c>
      <c r="I354" s="3">
        <v>22.32</v>
      </c>
      <c r="J354" s="3">
        <v>22.25</v>
      </c>
      <c r="K354" s="3">
        <v>27.53</v>
      </c>
      <c r="M354" s="11">
        <f t="shared" si="6"/>
        <v>25.272857142857141</v>
      </c>
    </row>
    <row r="355" spans="1:13" x14ac:dyDescent="0.25">
      <c r="A355" s="4">
        <v>41628</v>
      </c>
      <c r="B355" s="11">
        <v>26.885714285714283</v>
      </c>
      <c r="D355" s="4">
        <v>41628</v>
      </c>
      <c r="E355" s="3">
        <v>32.119999999999997</v>
      </c>
      <c r="F355" s="3">
        <v>25.99</v>
      </c>
      <c r="G355" s="3">
        <v>25.45</v>
      </c>
      <c r="H355" s="3">
        <v>31.96</v>
      </c>
      <c r="I355" s="3">
        <v>23.32</v>
      </c>
      <c r="J355" s="3">
        <v>21.79</v>
      </c>
      <c r="K355" s="3">
        <v>27.57</v>
      </c>
      <c r="M355" s="11">
        <f t="shared" si="6"/>
        <v>26.885714285714283</v>
      </c>
    </row>
    <row r="356" spans="1:13" x14ac:dyDescent="0.25">
      <c r="A356" s="4">
        <v>41629</v>
      </c>
      <c r="B356" s="11">
        <v>28.365714285714287</v>
      </c>
      <c r="D356" s="4">
        <v>41629</v>
      </c>
      <c r="E356" s="3">
        <v>24.82</v>
      </c>
      <c r="F356" s="3">
        <v>48.14</v>
      </c>
      <c r="G356" s="3">
        <v>25.99</v>
      </c>
      <c r="H356" s="3">
        <v>28.81</v>
      </c>
      <c r="I356" s="3">
        <v>22.43</v>
      </c>
      <c r="J356" s="3">
        <v>22.92</v>
      </c>
      <c r="K356" s="3">
        <v>25.45</v>
      </c>
      <c r="M356" s="11">
        <f t="shared" si="6"/>
        <v>28.365714285714287</v>
      </c>
    </row>
    <row r="357" spans="1:13" x14ac:dyDescent="0.25">
      <c r="A357" s="4">
        <v>41630</v>
      </c>
      <c r="B357" s="11">
        <v>28.054285714285719</v>
      </c>
      <c r="D357" s="4">
        <v>41630</v>
      </c>
      <c r="E357" s="3">
        <v>23.71</v>
      </c>
      <c r="F357" s="3">
        <v>27.4</v>
      </c>
      <c r="G357" s="3">
        <v>48.38</v>
      </c>
      <c r="H357" s="3">
        <v>24.11</v>
      </c>
      <c r="I357" s="3">
        <v>22.54</v>
      </c>
      <c r="J357" s="3">
        <v>23.44</v>
      </c>
      <c r="K357" s="3">
        <v>26.8</v>
      </c>
      <c r="M357" s="11">
        <f t="shared" si="6"/>
        <v>28.054285714285719</v>
      </c>
    </row>
    <row r="358" spans="1:13" x14ac:dyDescent="0.25">
      <c r="A358" s="4">
        <v>41631</v>
      </c>
      <c r="B358" s="11">
        <v>30.292857142857144</v>
      </c>
      <c r="D358" s="4">
        <v>41631</v>
      </c>
      <c r="E358" s="3">
        <v>24.2</v>
      </c>
      <c r="F358" s="3">
        <v>24.73</v>
      </c>
      <c r="G358" s="3">
        <v>34.020000000000003</v>
      </c>
      <c r="H358" s="3">
        <v>59.53</v>
      </c>
      <c r="I358" s="3">
        <v>22.19</v>
      </c>
      <c r="J358" s="3">
        <v>22.68</v>
      </c>
      <c r="K358" s="3">
        <v>24.7</v>
      </c>
      <c r="M358" s="11">
        <f t="shared" si="6"/>
        <v>30.292857142857144</v>
      </c>
    </row>
    <row r="359" spans="1:13" x14ac:dyDescent="0.25">
      <c r="A359" s="4">
        <v>41632</v>
      </c>
      <c r="B359" s="11">
        <v>27.018571428571427</v>
      </c>
      <c r="D359" s="4">
        <v>41632</v>
      </c>
      <c r="E359" s="3">
        <v>25.22</v>
      </c>
      <c r="F359" s="3">
        <v>22.67</v>
      </c>
      <c r="G359" s="3">
        <v>36.07</v>
      </c>
      <c r="H359" s="3">
        <v>35.869999999999997</v>
      </c>
      <c r="I359" s="3">
        <v>21.82</v>
      </c>
      <c r="J359" s="3">
        <v>21.91</v>
      </c>
      <c r="K359" s="3">
        <v>25.57</v>
      </c>
      <c r="M359" s="11">
        <f t="shared" si="6"/>
        <v>27.018571428571427</v>
      </c>
    </row>
    <row r="360" spans="1:13" x14ac:dyDescent="0.25">
      <c r="A360" s="4">
        <v>41633</v>
      </c>
      <c r="B360" s="11">
        <v>24.091428571428573</v>
      </c>
      <c r="D360" s="4">
        <v>41633</v>
      </c>
      <c r="E360" s="3">
        <v>23.56</v>
      </c>
      <c r="F360" s="3">
        <v>20.77</v>
      </c>
      <c r="G360" s="3">
        <v>30.82</v>
      </c>
      <c r="H360" s="3">
        <v>28.33</v>
      </c>
      <c r="I360" s="3">
        <v>20.45</v>
      </c>
      <c r="J360" s="3">
        <v>20.11</v>
      </c>
      <c r="K360" s="3">
        <v>24.6</v>
      </c>
      <c r="M360" s="11">
        <f t="shared" si="6"/>
        <v>24.091428571428573</v>
      </c>
    </row>
    <row r="361" spans="1:13" x14ac:dyDescent="0.25">
      <c r="A361" s="4">
        <v>41634</v>
      </c>
      <c r="B361" s="11">
        <v>36.25</v>
      </c>
      <c r="D361" s="4">
        <v>41634</v>
      </c>
      <c r="E361" s="3">
        <v>23.15</v>
      </c>
      <c r="F361" s="3">
        <v>21.46</v>
      </c>
      <c r="G361" s="3">
        <v>31.8</v>
      </c>
      <c r="H361" s="3">
        <v>102.31</v>
      </c>
      <c r="I361" s="3">
        <v>26.51</v>
      </c>
      <c r="J361" s="3">
        <v>21.08</v>
      </c>
      <c r="K361" s="3">
        <v>27.44</v>
      </c>
      <c r="M361" s="11">
        <f t="shared" si="6"/>
        <v>36.25</v>
      </c>
    </row>
    <row r="362" spans="1:13" x14ac:dyDescent="0.25">
      <c r="A362" s="4">
        <v>41635</v>
      </c>
      <c r="B362" s="11">
        <v>40.31</v>
      </c>
      <c r="D362" s="4">
        <v>41635</v>
      </c>
      <c r="E362" s="3">
        <v>23.56</v>
      </c>
      <c r="F362" s="3">
        <v>20.82</v>
      </c>
      <c r="G362" s="3">
        <v>31.99</v>
      </c>
      <c r="H362" s="3">
        <v>101.13</v>
      </c>
      <c r="I362" s="3">
        <v>32.21</v>
      </c>
      <c r="J362" s="3">
        <v>21.69</v>
      </c>
      <c r="K362" s="3">
        <v>50.77</v>
      </c>
      <c r="M362" s="11">
        <f t="shared" si="6"/>
        <v>40.31</v>
      </c>
    </row>
    <row r="363" spans="1:13" x14ac:dyDescent="0.25">
      <c r="A363" s="4">
        <v>41636</v>
      </c>
      <c r="B363" s="11">
        <v>39.205714285714279</v>
      </c>
      <c r="D363" s="4">
        <v>41636</v>
      </c>
      <c r="E363" s="3">
        <v>23.76</v>
      </c>
      <c r="F363" s="3">
        <v>20.66</v>
      </c>
      <c r="G363" s="3">
        <v>30.26</v>
      </c>
      <c r="H363" s="3">
        <v>118.77</v>
      </c>
      <c r="I363" s="3">
        <v>24.69</v>
      </c>
      <c r="J363" s="3">
        <v>22.64</v>
      </c>
      <c r="K363" s="3">
        <v>33.659999999999997</v>
      </c>
      <c r="M363" s="11">
        <f t="shared" si="6"/>
        <v>39.205714285714279</v>
      </c>
    </row>
    <row r="364" spans="1:13" x14ac:dyDescent="0.25">
      <c r="A364" s="4">
        <v>41637</v>
      </c>
      <c r="B364" s="11">
        <v>34.09142857142858</v>
      </c>
      <c r="D364" s="4">
        <v>41637</v>
      </c>
      <c r="E364" s="3">
        <v>23.2</v>
      </c>
      <c r="F364" s="3">
        <v>20.7</v>
      </c>
      <c r="G364" s="3">
        <v>28.77</v>
      </c>
      <c r="H364" s="3">
        <v>90.19</v>
      </c>
      <c r="I364" s="3">
        <v>22.93</v>
      </c>
      <c r="J364" s="3">
        <v>22.49</v>
      </c>
      <c r="K364" s="3">
        <v>30.36</v>
      </c>
      <c r="M364" s="11">
        <f t="shared" si="6"/>
        <v>34.09142857142858</v>
      </c>
    </row>
    <row r="365" spans="1:13" x14ac:dyDescent="0.25">
      <c r="A365" s="4">
        <v>41638</v>
      </c>
      <c r="B365" s="11">
        <v>31.23142857142857</v>
      </c>
      <c r="D365" s="4">
        <v>41638</v>
      </c>
      <c r="E365" s="3">
        <v>22.77</v>
      </c>
      <c r="F365" s="3">
        <v>21</v>
      </c>
      <c r="G365" s="3">
        <v>28.05</v>
      </c>
      <c r="H365" s="3">
        <v>62.64</v>
      </c>
      <c r="I365" s="3">
        <v>21.62</v>
      </c>
      <c r="J365" s="3">
        <v>23.7</v>
      </c>
      <c r="K365" s="3">
        <v>38.840000000000003</v>
      </c>
      <c r="M365" s="11">
        <f t="shared" si="6"/>
        <v>31.23142857142857</v>
      </c>
    </row>
    <row r="366" spans="1:13" x14ac:dyDescent="0.25">
      <c r="A366" s="4">
        <v>41639</v>
      </c>
      <c r="B366" s="11">
        <v>37.668571428571433</v>
      </c>
      <c r="D366" s="4">
        <v>41639</v>
      </c>
      <c r="E366" s="3">
        <v>23.05</v>
      </c>
      <c r="F366" s="3">
        <v>20.32</v>
      </c>
      <c r="G366" s="3">
        <v>27.06</v>
      </c>
      <c r="H366" s="3">
        <v>49.86</v>
      </c>
      <c r="I366" s="3">
        <v>22.11</v>
      </c>
      <c r="J366" s="3">
        <v>23.79</v>
      </c>
      <c r="K366" s="3">
        <v>97.49</v>
      </c>
      <c r="M366" s="11">
        <f t="shared" si="6"/>
        <v>37.668571428571433</v>
      </c>
    </row>
    <row r="367" spans="1:13" x14ac:dyDescent="0.25">
      <c r="I367" s="3"/>
    </row>
    <row r="368" spans="1:13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  <row r="646" spans="9:9" x14ac:dyDescent="0.25">
      <c r="I646" s="3"/>
    </row>
    <row r="647" spans="9:9" x14ac:dyDescent="0.25">
      <c r="I647" s="3"/>
    </row>
    <row r="648" spans="9:9" x14ac:dyDescent="0.25">
      <c r="I648" s="3"/>
    </row>
    <row r="649" spans="9:9" x14ac:dyDescent="0.25">
      <c r="I649" s="3"/>
    </row>
    <row r="650" spans="9:9" x14ac:dyDescent="0.25">
      <c r="I650" s="3"/>
    </row>
    <row r="651" spans="9:9" x14ac:dyDescent="0.25">
      <c r="I651" s="3"/>
    </row>
    <row r="652" spans="9:9" x14ac:dyDescent="0.25">
      <c r="I652" s="3"/>
    </row>
    <row r="653" spans="9:9" x14ac:dyDescent="0.25">
      <c r="I653" s="3"/>
    </row>
    <row r="654" spans="9:9" x14ac:dyDescent="0.25">
      <c r="I654" s="3"/>
    </row>
    <row r="655" spans="9:9" x14ac:dyDescent="0.25">
      <c r="I655" s="3"/>
    </row>
    <row r="656" spans="9:9" x14ac:dyDescent="0.25">
      <c r="I656" s="3"/>
    </row>
    <row r="657" spans="9:9" x14ac:dyDescent="0.25">
      <c r="I657" s="3"/>
    </row>
    <row r="658" spans="9:9" x14ac:dyDescent="0.25">
      <c r="I658" s="3"/>
    </row>
    <row r="659" spans="9:9" x14ac:dyDescent="0.25">
      <c r="I659" s="3"/>
    </row>
    <row r="660" spans="9:9" x14ac:dyDescent="0.25">
      <c r="I660" s="3"/>
    </row>
    <row r="661" spans="9:9" x14ac:dyDescent="0.25">
      <c r="I661" s="3"/>
    </row>
    <row r="662" spans="9:9" x14ac:dyDescent="0.25">
      <c r="I662" s="3"/>
    </row>
    <row r="663" spans="9:9" x14ac:dyDescent="0.25">
      <c r="I663" s="3"/>
    </row>
    <row r="664" spans="9:9" x14ac:dyDescent="0.25">
      <c r="I664" s="3"/>
    </row>
    <row r="665" spans="9:9" x14ac:dyDescent="0.25">
      <c r="I665" s="3"/>
    </row>
    <row r="666" spans="9:9" x14ac:dyDescent="0.25">
      <c r="I666" s="3"/>
    </row>
    <row r="667" spans="9:9" x14ac:dyDescent="0.25">
      <c r="I667" s="3"/>
    </row>
    <row r="668" spans="9:9" x14ac:dyDescent="0.25">
      <c r="I668" s="3"/>
    </row>
    <row r="669" spans="9:9" x14ac:dyDescent="0.25">
      <c r="I669" s="3"/>
    </row>
    <row r="670" spans="9:9" x14ac:dyDescent="0.25">
      <c r="I670" s="3"/>
    </row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9:9" x14ac:dyDescent="0.25">
      <c r="I689" s="3"/>
    </row>
    <row r="690" spans="9:9" x14ac:dyDescent="0.25">
      <c r="I690" s="3"/>
    </row>
    <row r="691" spans="9:9" x14ac:dyDescent="0.25">
      <c r="I691" s="3"/>
    </row>
    <row r="692" spans="9:9" x14ac:dyDescent="0.25">
      <c r="I692" s="3"/>
    </row>
    <row r="693" spans="9:9" x14ac:dyDescent="0.25">
      <c r="I693" s="3"/>
    </row>
    <row r="694" spans="9:9" x14ac:dyDescent="0.25">
      <c r="I694" s="3"/>
    </row>
    <row r="695" spans="9:9" x14ac:dyDescent="0.25">
      <c r="I695" s="3"/>
    </row>
    <row r="696" spans="9:9" x14ac:dyDescent="0.25">
      <c r="I696" s="3"/>
    </row>
    <row r="697" spans="9:9" x14ac:dyDescent="0.25">
      <c r="I697" s="3"/>
    </row>
    <row r="698" spans="9:9" x14ac:dyDescent="0.25">
      <c r="I698" s="3"/>
    </row>
    <row r="699" spans="9:9" x14ac:dyDescent="0.25">
      <c r="I699" s="3"/>
    </row>
    <row r="700" spans="9:9" x14ac:dyDescent="0.25">
      <c r="I700" s="3"/>
    </row>
    <row r="701" spans="9:9" x14ac:dyDescent="0.25">
      <c r="I701" s="3"/>
    </row>
    <row r="702" spans="9:9" x14ac:dyDescent="0.25">
      <c r="I702" s="3"/>
    </row>
    <row r="703" spans="9:9" x14ac:dyDescent="0.25">
      <c r="I703" s="3"/>
    </row>
    <row r="704" spans="9:9" x14ac:dyDescent="0.25">
      <c r="I704" s="3"/>
    </row>
    <row r="705" spans="9:9" x14ac:dyDescent="0.25">
      <c r="I705" s="3"/>
    </row>
    <row r="706" spans="9:9" x14ac:dyDescent="0.25">
      <c r="I706" s="3"/>
    </row>
    <row r="707" spans="9:9" x14ac:dyDescent="0.25">
      <c r="I707" s="3"/>
    </row>
    <row r="708" spans="9:9" x14ac:dyDescent="0.25">
      <c r="I708" s="3"/>
    </row>
    <row r="709" spans="9:9" x14ac:dyDescent="0.25">
      <c r="I709" s="3"/>
    </row>
    <row r="710" spans="9:9" x14ac:dyDescent="0.25">
      <c r="I710" s="3"/>
    </row>
    <row r="711" spans="9:9" x14ac:dyDescent="0.25">
      <c r="I711" s="3"/>
    </row>
    <row r="712" spans="9:9" x14ac:dyDescent="0.25">
      <c r="I712" s="3"/>
    </row>
    <row r="713" spans="9:9" x14ac:dyDescent="0.25">
      <c r="I713" s="3"/>
    </row>
    <row r="714" spans="9:9" x14ac:dyDescent="0.25">
      <c r="I714" s="3"/>
    </row>
    <row r="715" spans="9:9" x14ac:dyDescent="0.25">
      <c r="I715" s="3"/>
    </row>
    <row r="716" spans="9:9" x14ac:dyDescent="0.25">
      <c r="I716" s="3"/>
    </row>
    <row r="717" spans="9:9" x14ac:dyDescent="0.25">
      <c r="I717" s="3"/>
    </row>
    <row r="718" spans="9:9" x14ac:dyDescent="0.25">
      <c r="I718" s="3"/>
    </row>
    <row r="719" spans="9:9" x14ac:dyDescent="0.25">
      <c r="I719" s="3"/>
    </row>
    <row r="720" spans="9:9" x14ac:dyDescent="0.25">
      <c r="I720" s="3"/>
    </row>
    <row r="721" spans="9:9" x14ac:dyDescent="0.25">
      <c r="I721" s="3"/>
    </row>
    <row r="722" spans="9:9" x14ac:dyDescent="0.25">
      <c r="I722" s="3"/>
    </row>
    <row r="723" spans="9:9" x14ac:dyDescent="0.25">
      <c r="I723" s="3"/>
    </row>
    <row r="724" spans="9:9" x14ac:dyDescent="0.25">
      <c r="I724" s="3"/>
    </row>
    <row r="725" spans="9:9" x14ac:dyDescent="0.25">
      <c r="I725" s="3"/>
    </row>
    <row r="726" spans="9:9" x14ac:dyDescent="0.25">
      <c r="I726" s="3"/>
    </row>
    <row r="727" spans="9:9" x14ac:dyDescent="0.25">
      <c r="I727" s="3"/>
    </row>
    <row r="728" spans="9:9" x14ac:dyDescent="0.25">
      <c r="I728" s="3"/>
    </row>
    <row r="729" spans="9:9" x14ac:dyDescent="0.25">
      <c r="I729" s="3"/>
    </row>
    <row r="730" spans="9:9" x14ac:dyDescent="0.25">
      <c r="I730" s="3"/>
    </row>
    <row r="731" spans="9:9" x14ac:dyDescent="0.25">
      <c r="I731" s="3"/>
    </row>
    <row r="732" spans="9:9" x14ac:dyDescent="0.25">
      <c r="I732" s="3"/>
    </row>
    <row r="733" spans="9:9" x14ac:dyDescent="0.25">
      <c r="I733" s="3"/>
    </row>
    <row r="734" spans="9:9" x14ac:dyDescent="0.25">
      <c r="I734" s="3"/>
    </row>
    <row r="735" spans="9:9" x14ac:dyDescent="0.25">
      <c r="I735" s="3"/>
    </row>
    <row r="736" spans="9:9" x14ac:dyDescent="0.25">
      <c r="I736" s="3"/>
    </row>
    <row r="737" spans="9:9" x14ac:dyDescent="0.25">
      <c r="I737" s="3"/>
    </row>
    <row r="738" spans="9:9" x14ac:dyDescent="0.25">
      <c r="I738" s="3"/>
    </row>
    <row r="739" spans="9:9" x14ac:dyDescent="0.25">
      <c r="I739" s="3"/>
    </row>
    <row r="740" spans="9:9" x14ac:dyDescent="0.25">
      <c r="I740" s="3"/>
    </row>
    <row r="741" spans="9:9" x14ac:dyDescent="0.25">
      <c r="I741" s="3"/>
    </row>
    <row r="742" spans="9:9" x14ac:dyDescent="0.25">
      <c r="I742" s="3"/>
    </row>
    <row r="743" spans="9:9" x14ac:dyDescent="0.25">
      <c r="I743" s="3"/>
    </row>
    <row r="744" spans="9:9" x14ac:dyDescent="0.25">
      <c r="I744" s="3"/>
    </row>
    <row r="745" spans="9:9" x14ac:dyDescent="0.25">
      <c r="I745" s="3"/>
    </row>
    <row r="746" spans="9:9" x14ac:dyDescent="0.25">
      <c r="I746" s="3"/>
    </row>
    <row r="747" spans="9:9" x14ac:dyDescent="0.25">
      <c r="I747" s="3"/>
    </row>
    <row r="748" spans="9:9" x14ac:dyDescent="0.25">
      <c r="I748" s="3"/>
    </row>
    <row r="749" spans="9:9" x14ac:dyDescent="0.25">
      <c r="I749" s="3"/>
    </row>
    <row r="750" spans="9:9" x14ac:dyDescent="0.25">
      <c r="I750" s="3"/>
    </row>
    <row r="751" spans="9:9" x14ac:dyDescent="0.25">
      <c r="I751" s="3"/>
    </row>
    <row r="752" spans="9:9" x14ac:dyDescent="0.25">
      <c r="I752" s="3"/>
    </row>
    <row r="753" spans="9:9" x14ac:dyDescent="0.25">
      <c r="I753" s="3"/>
    </row>
    <row r="754" spans="9:9" x14ac:dyDescent="0.25">
      <c r="I754" s="3"/>
    </row>
    <row r="755" spans="9:9" x14ac:dyDescent="0.25">
      <c r="I755" s="3"/>
    </row>
    <row r="756" spans="9:9" x14ac:dyDescent="0.25">
      <c r="I756" s="3"/>
    </row>
    <row r="757" spans="9:9" x14ac:dyDescent="0.25">
      <c r="I757" s="3"/>
    </row>
    <row r="758" spans="9:9" x14ac:dyDescent="0.25">
      <c r="I758" s="3"/>
    </row>
    <row r="759" spans="9:9" x14ac:dyDescent="0.25">
      <c r="I759" s="3"/>
    </row>
    <row r="760" spans="9:9" x14ac:dyDescent="0.25">
      <c r="I760" s="3"/>
    </row>
    <row r="761" spans="9:9" x14ac:dyDescent="0.25">
      <c r="I761" s="3"/>
    </row>
    <row r="762" spans="9:9" x14ac:dyDescent="0.25">
      <c r="I762" s="3"/>
    </row>
    <row r="763" spans="9:9" x14ac:dyDescent="0.25">
      <c r="I763" s="3"/>
    </row>
    <row r="764" spans="9:9" x14ac:dyDescent="0.25">
      <c r="I764" s="3"/>
    </row>
    <row r="765" spans="9:9" x14ac:dyDescent="0.25">
      <c r="I765" s="3"/>
    </row>
    <row r="766" spans="9:9" x14ac:dyDescent="0.25">
      <c r="I766" s="3"/>
    </row>
    <row r="767" spans="9:9" x14ac:dyDescent="0.25">
      <c r="I767" s="3"/>
    </row>
    <row r="768" spans="9:9" x14ac:dyDescent="0.25">
      <c r="I768" s="3"/>
    </row>
    <row r="769" spans="9:9" x14ac:dyDescent="0.25">
      <c r="I769" s="3"/>
    </row>
    <row r="770" spans="9:9" x14ac:dyDescent="0.25">
      <c r="I770" s="3"/>
    </row>
    <row r="771" spans="9:9" x14ac:dyDescent="0.25">
      <c r="I771" s="3"/>
    </row>
    <row r="772" spans="9:9" x14ac:dyDescent="0.25">
      <c r="I772" s="3"/>
    </row>
    <row r="773" spans="9:9" x14ac:dyDescent="0.25">
      <c r="I773" s="3"/>
    </row>
    <row r="774" spans="9:9" x14ac:dyDescent="0.25">
      <c r="I774" s="3"/>
    </row>
    <row r="775" spans="9:9" x14ac:dyDescent="0.25">
      <c r="I775" s="3"/>
    </row>
    <row r="776" spans="9:9" x14ac:dyDescent="0.25">
      <c r="I776" s="3"/>
    </row>
    <row r="777" spans="9:9" x14ac:dyDescent="0.25">
      <c r="I777" s="3"/>
    </row>
    <row r="778" spans="9:9" x14ac:dyDescent="0.25">
      <c r="I778" s="3"/>
    </row>
    <row r="779" spans="9:9" x14ac:dyDescent="0.25">
      <c r="I779" s="3"/>
    </row>
    <row r="780" spans="9:9" x14ac:dyDescent="0.25">
      <c r="I780" s="3"/>
    </row>
    <row r="781" spans="9:9" x14ac:dyDescent="0.25">
      <c r="I781" s="3"/>
    </row>
    <row r="782" spans="9:9" x14ac:dyDescent="0.25">
      <c r="I782" s="3"/>
    </row>
    <row r="783" spans="9:9" x14ac:dyDescent="0.25">
      <c r="I783" s="3"/>
    </row>
    <row r="784" spans="9:9" x14ac:dyDescent="0.25">
      <c r="I784" s="3"/>
    </row>
    <row r="785" spans="9:9" x14ac:dyDescent="0.25">
      <c r="I785" s="3"/>
    </row>
    <row r="786" spans="9:9" x14ac:dyDescent="0.25">
      <c r="I786" s="3"/>
    </row>
    <row r="787" spans="9:9" x14ac:dyDescent="0.25">
      <c r="I787" s="3"/>
    </row>
    <row r="788" spans="9:9" x14ac:dyDescent="0.25">
      <c r="I788" s="3"/>
    </row>
    <row r="789" spans="9:9" x14ac:dyDescent="0.25">
      <c r="I789" s="3"/>
    </row>
    <row r="790" spans="9:9" x14ac:dyDescent="0.25">
      <c r="I790" s="3"/>
    </row>
    <row r="791" spans="9:9" x14ac:dyDescent="0.25">
      <c r="I791" s="3"/>
    </row>
    <row r="792" spans="9:9" x14ac:dyDescent="0.25">
      <c r="I792" s="3"/>
    </row>
    <row r="793" spans="9:9" x14ac:dyDescent="0.25">
      <c r="I793" s="3"/>
    </row>
    <row r="794" spans="9:9" x14ac:dyDescent="0.25">
      <c r="I794" s="3"/>
    </row>
    <row r="795" spans="9:9" x14ac:dyDescent="0.25">
      <c r="I795" s="3"/>
    </row>
    <row r="796" spans="9:9" x14ac:dyDescent="0.25">
      <c r="I796" s="3"/>
    </row>
    <row r="797" spans="9:9" x14ac:dyDescent="0.25">
      <c r="I797" s="3"/>
    </row>
    <row r="798" spans="9:9" x14ac:dyDescent="0.25">
      <c r="I798" s="3"/>
    </row>
    <row r="799" spans="9:9" x14ac:dyDescent="0.25">
      <c r="I799" s="3"/>
    </row>
    <row r="800" spans="9:9" x14ac:dyDescent="0.25">
      <c r="I800" s="3"/>
    </row>
    <row r="801" spans="9:9" x14ac:dyDescent="0.25">
      <c r="I801" s="3"/>
    </row>
    <row r="802" spans="9:9" x14ac:dyDescent="0.25">
      <c r="I802" s="3"/>
    </row>
    <row r="803" spans="9:9" x14ac:dyDescent="0.25">
      <c r="I803" s="3"/>
    </row>
    <row r="804" spans="9:9" x14ac:dyDescent="0.25">
      <c r="I804" s="3"/>
    </row>
    <row r="805" spans="9:9" x14ac:dyDescent="0.25">
      <c r="I805" s="3"/>
    </row>
    <row r="806" spans="9:9" x14ac:dyDescent="0.25">
      <c r="I806" s="3"/>
    </row>
    <row r="807" spans="9:9" x14ac:dyDescent="0.25">
      <c r="I807" s="3"/>
    </row>
    <row r="808" spans="9:9" x14ac:dyDescent="0.25">
      <c r="I808" s="3"/>
    </row>
    <row r="809" spans="9:9" x14ac:dyDescent="0.25">
      <c r="I809" s="3"/>
    </row>
    <row r="810" spans="9:9" x14ac:dyDescent="0.25">
      <c r="I810" s="3"/>
    </row>
    <row r="811" spans="9:9" x14ac:dyDescent="0.25">
      <c r="I811" s="3"/>
    </row>
    <row r="812" spans="9:9" x14ac:dyDescent="0.25">
      <c r="I812" s="3"/>
    </row>
    <row r="813" spans="9:9" x14ac:dyDescent="0.25">
      <c r="I813" s="3"/>
    </row>
    <row r="814" spans="9:9" x14ac:dyDescent="0.25">
      <c r="I814" s="3"/>
    </row>
    <row r="815" spans="9:9" x14ac:dyDescent="0.25">
      <c r="I815" s="3"/>
    </row>
    <row r="816" spans="9:9" x14ac:dyDescent="0.25">
      <c r="I816" s="3"/>
    </row>
    <row r="817" spans="9:9" x14ac:dyDescent="0.25">
      <c r="I817" s="3"/>
    </row>
    <row r="818" spans="9:9" x14ac:dyDescent="0.25">
      <c r="I818" s="3"/>
    </row>
    <row r="819" spans="9:9" x14ac:dyDescent="0.25">
      <c r="I819" s="3"/>
    </row>
    <row r="820" spans="9:9" x14ac:dyDescent="0.25">
      <c r="I820" s="3"/>
    </row>
    <row r="821" spans="9:9" x14ac:dyDescent="0.25">
      <c r="I821" s="3"/>
    </row>
    <row r="822" spans="9:9" x14ac:dyDescent="0.25">
      <c r="I822" s="3"/>
    </row>
    <row r="823" spans="9:9" x14ac:dyDescent="0.25">
      <c r="I823" s="3"/>
    </row>
    <row r="824" spans="9:9" x14ac:dyDescent="0.25">
      <c r="I824" s="3"/>
    </row>
    <row r="825" spans="9:9" x14ac:dyDescent="0.25">
      <c r="I825" s="3"/>
    </row>
    <row r="826" spans="9:9" x14ac:dyDescent="0.25">
      <c r="I826" s="3"/>
    </row>
    <row r="827" spans="9:9" x14ac:dyDescent="0.25">
      <c r="I827" s="3"/>
    </row>
    <row r="828" spans="9:9" x14ac:dyDescent="0.25">
      <c r="I828" s="3"/>
    </row>
    <row r="829" spans="9:9" x14ac:dyDescent="0.25">
      <c r="I829" s="3"/>
    </row>
    <row r="830" spans="9:9" x14ac:dyDescent="0.25">
      <c r="I830" s="3"/>
    </row>
    <row r="831" spans="9:9" x14ac:dyDescent="0.25">
      <c r="I831" s="3"/>
    </row>
    <row r="832" spans="9:9" x14ac:dyDescent="0.25">
      <c r="I832" s="3"/>
    </row>
    <row r="833" spans="9:9" x14ac:dyDescent="0.25">
      <c r="I833" s="3"/>
    </row>
    <row r="834" spans="9:9" x14ac:dyDescent="0.25">
      <c r="I834" s="3"/>
    </row>
    <row r="835" spans="9:9" x14ac:dyDescent="0.25">
      <c r="I835" s="3"/>
    </row>
    <row r="836" spans="9:9" x14ac:dyDescent="0.25">
      <c r="I836" s="3"/>
    </row>
    <row r="837" spans="9:9" x14ac:dyDescent="0.25">
      <c r="I837" s="3"/>
    </row>
    <row r="838" spans="9:9" x14ac:dyDescent="0.25">
      <c r="I838" s="3"/>
    </row>
    <row r="839" spans="9:9" x14ac:dyDescent="0.25">
      <c r="I839" s="3"/>
    </row>
    <row r="840" spans="9:9" x14ac:dyDescent="0.25">
      <c r="I840" s="3"/>
    </row>
    <row r="841" spans="9:9" x14ac:dyDescent="0.25">
      <c r="I841" s="3"/>
    </row>
    <row r="842" spans="9:9" x14ac:dyDescent="0.25">
      <c r="I842" s="3"/>
    </row>
    <row r="843" spans="9:9" x14ac:dyDescent="0.25">
      <c r="I843" s="3"/>
    </row>
    <row r="844" spans="9:9" x14ac:dyDescent="0.25">
      <c r="I844" s="3"/>
    </row>
    <row r="845" spans="9:9" x14ac:dyDescent="0.25">
      <c r="I845" s="3"/>
    </row>
    <row r="846" spans="9:9" x14ac:dyDescent="0.25">
      <c r="I846" s="3"/>
    </row>
    <row r="847" spans="9:9" x14ac:dyDescent="0.25">
      <c r="I847" s="3"/>
    </row>
    <row r="848" spans="9:9" x14ac:dyDescent="0.25">
      <c r="I848" s="3"/>
    </row>
    <row r="849" spans="9:9" x14ac:dyDescent="0.25">
      <c r="I849" s="3"/>
    </row>
    <row r="850" spans="9:9" x14ac:dyDescent="0.25">
      <c r="I850" s="3"/>
    </row>
    <row r="851" spans="9:9" x14ac:dyDescent="0.25">
      <c r="I851" s="3"/>
    </row>
    <row r="852" spans="9:9" x14ac:dyDescent="0.25">
      <c r="I852" s="3"/>
    </row>
    <row r="853" spans="9:9" x14ac:dyDescent="0.25">
      <c r="I853" s="3"/>
    </row>
    <row r="854" spans="9:9" x14ac:dyDescent="0.25">
      <c r="I854" s="3"/>
    </row>
    <row r="855" spans="9:9" x14ac:dyDescent="0.25">
      <c r="I855" s="3"/>
    </row>
    <row r="856" spans="9:9" x14ac:dyDescent="0.25">
      <c r="I856" s="3"/>
    </row>
    <row r="857" spans="9:9" x14ac:dyDescent="0.25">
      <c r="I857" s="3"/>
    </row>
    <row r="858" spans="9:9" x14ac:dyDescent="0.25">
      <c r="I858" s="3"/>
    </row>
    <row r="859" spans="9:9" x14ac:dyDescent="0.25">
      <c r="I859" s="3"/>
    </row>
    <row r="860" spans="9:9" x14ac:dyDescent="0.25">
      <c r="I860" s="3"/>
    </row>
    <row r="861" spans="9:9" x14ac:dyDescent="0.25">
      <c r="I861" s="3"/>
    </row>
    <row r="862" spans="9:9" x14ac:dyDescent="0.25">
      <c r="I862" s="3"/>
    </row>
    <row r="863" spans="9:9" x14ac:dyDescent="0.25">
      <c r="I863" s="3"/>
    </row>
    <row r="864" spans="9:9" x14ac:dyDescent="0.25">
      <c r="I864" s="3"/>
    </row>
    <row r="865" spans="9:9" x14ac:dyDescent="0.25">
      <c r="I865" s="3"/>
    </row>
    <row r="866" spans="9:9" x14ac:dyDescent="0.25">
      <c r="I866" s="3"/>
    </row>
    <row r="867" spans="9:9" x14ac:dyDescent="0.25">
      <c r="I867" s="3"/>
    </row>
    <row r="868" spans="9:9" x14ac:dyDescent="0.25">
      <c r="I868" s="3"/>
    </row>
    <row r="869" spans="9:9" x14ac:dyDescent="0.25">
      <c r="I869" s="3"/>
    </row>
    <row r="870" spans="9:9" x14ac:dyDescent="0.25">
      <c r="I870" s="3"/>
    </row>
    <row r="871" spans="9:9" x14ac:dyDescent="0.25">
      <c r="I871" s="3"/>
    </row>
    <row r="872" spans="9:9" x14ac:dyDescent="0.25">
      <c r="I872" s="3"/>
    </row>
    <row r="873" spans="9:9" x14ac:dyDescent="0.25">
      <c r="I873" s="3"/>
    </row>
    <row r="874" spans="9:9" x14ac:dyDescent="0.25">
      <c r="I874" s="3"/>
    </row>
    <row r="875" spans="9:9" x14ac:dyDescent="0.25">
      <c r="I875" s="3"/>
    </row>
    <row r="876" spans="9:9" x14ac:dyDescent="0.25">
      <c r="I876" s="3"/>
    </row>
    <row r="877" spans="9:9" x14ac:dyDescent="0.25">
      <c r="I877" s="3"/>
    </row>
    <row r="878" spans="9:9" x14ac:dyDescent="0.25">
      <c r="I878" s="3"/>
    </row>
    <row r="879" spans="9:9" x14ac:dyDescent="0.25">
      <c r="I879" s="3"/>
    </row>
    <row r="880" spans="9:9" x14ac:dyDescent="0.25">
      <c r="I880" s="3"/>
    </row>
    <row r="881" spans="9:9" x14ac:dyDescent="0.25">
      <c r="I881" s="3"/>
    </row>
    <row r="882" spans="9:9" x14ac:dyDescent="0.25">
      <c r="I882" s="3"/>
    </row>
    <row r="883" spans="9:9" x14ac:dyDescent="0.25">
      <c r="I883" s="3"/>
    </row>
    <row r="884" spans="9:9" x14ac:dyDescent="0.25">
      <c r="I884" s="3"/>
    </row>
    <row r="885" spans="9:9" x14ac:dyDescent="0.25">
      <c r="I885" s="3"/>
    </row>
    <row r="886" spans="9:9" x14ac:dyDescent="0.25">
      <c r="I886" s="3"/>
    </row>
    <row r="887" spans="9:9" x14ac:dyDescent="0.25">
      <c r="I887" s="3"/>
    </row>
    <row r="888" spans="9:9" x14ac:dyDescent="0.25">
      <c r="I888" s="3"/>
    </row>
    <row r="889" spans="9:9" x14ac:dyDescent="0.25">
      <c r="I889" s="3"/>
    </row>
    <row r="890" spans="9:9" x14ac:dyDescent="0.25">
      <c r="I890" s="3"/>
    </row>
    <row r="891" spans="9:9" x14ac:dyDescent="0.25">
      <c r="I891" s="3"/>
    </row>
    <row r="892" spans="9:9" x14ac:dyDescent="0.25">
      <c r="I892" s="3"/>
    </row>
    <row r="893" spans="9:9" x14ac:dyDescent="0.25">
      <c r="I893" s="3"/>
    </row>
    <row r="894" spans="9:9" x14ac:dyDescent="0.25">
      <c r="I894" s="3"/>
    </row>
    <row r="895" spans="9:9" x14ac:dyDescent="0.25">
      <c r="I895" s="3"/>
    </row>
    <row r="896" spans="9:9" x14ac:dyDescent="0.25">
      <c r="I896" s="3"/>
    </row>
    <row r="897" spans="9:9" x14ac:dyDescent="0.25">
      <c r="I897" s="3"/>
    </row>
    <row r="898" spans="9:9" x14ac:dyDescent="0.25">
      <c r="I898" s="3"/>
    </row>
    <row r="899" spans="9:9" x14ac:dyDescent="0.25">
      <c r="I899" s="3"/>
    </row>
    <row r="900" spans="9:9" x14ac:dyDescent="0.25">
      <c r="I900" s="3"/>
    </row>
    <row r="901" spans="9:9" x14ac:dyDescent="0.25">
      <c r="I901" s="3"/>
    </row>
    <row r="902" spans="9:9" x14ac:dyDescent="0.25">
      <c r="I902" s="3"/>
    </row>
    <row r="903" spans="9:9" x14ac:dyDescent="0.25">
      <c r="I903" s="3"/>
    </row>
    <row r="904" spans="9:9" x14ac:dyDescent="0.25">
      <c r="I904" s="3"/>
    </row>
    <row r="905" spans="9:9" x14ac:dyDescent="0.25">
      <c r="I905" s="3"/>
    </row>
    <row r="906" spans="9:9" x14ac:dyDescent="0.25">
      <c r="I906" s="3"/>
    </row>
    <row r="907" spans="9:9" x14ac:dyDescent="0.25">
      <c r="I907" s="3"/>
    </row>
    <row r="908" spans="9:9" x14ac:dyDescent="0.25">
      <c r="I908" s="3"/>
    </row>
    <row r="909" spans="9:9" x14ac:dyDescent="0.25">
      <c r="I909" s="3"/>
    </row>
    <row r="910" spans="9:9" x14ac:dyDescent="0.25">
      <c r="I910" s="3"/>
    </row>
    <row r="911" spans="9:9" x14ac:dyDescent="0.25">
      <c r="I911" s="3"/>
    </row>
    <row r="912" spans="9:9" x14ac:dyDescent="0.25">
      <c r="I912" s="3"/>
    </row>
    <row r="913" spans="9:9" x14ac:dyDescent="0.25">
      <c r="I913" s="3"/>
    </row>
    <row r="914" spans="9:9" x14ac:dyDescent="0.25">
      <c r="I914" s="3"/>
    </row>
    <row r="915" spans="9:9" x14ac:dyDescent="0.25">
      <c r="I915" s="3"/>
    </row>
    <row r="916" spans="9:9" x14ac:dyDescent="0.25">
      <c r="I916" s="3"/>
    </row>
    <row r="917" spans="9:9" x14ac:dyDescent="0.25">
      <c r="I917" s="3"/>
    </row>
    <row r="918" spans="9:9" x14ac:dyDescent="0.25">
      <c r="I918" s="3"/>
    </row>
    <row r="919" spans="9:9" x14ac:dyDescent="0.25">
      <c r="I919" s="3"/>
    </row>
    <row r="920" spans="9:9" x14ac:dyDescent="0.25">
      <c r="I920" s="3"/>
    </row>
    <row r="921" spans="9:9" x14ac:dyDescent="0.25">
      <c r="I921" s="3"/>
    </row>
    <row r="922" spans="9:9" x14ac:dyDescent="0.25">
      <c r="I922" s="3"/>
    </row>
    <row r="923" spans="9:9" x14ac:dyDescent="0.25">
      <c r="I923" s="3"/>
    </row>
    <row r="924" spans="9:9" x14ac:dyDescent="0.25">
      <c r="I924" s="3"/>
    </row>
    <row r="925" spans="9:9" x14ac:dyDescent="0.25">
      <c r="I925" s="3"/>
    </row>
    <row r="926" spans="9:9" x14ac:dyDescent="0.25">
      <c r="I926" s="3"/>
    </row>
    <row r="927" spans="9:9" x14ac:dyDescent="0.25">
      <c r="I927" s="3"/>
    </row>
    <row r="928" spans="9:9" x14ac:dyDescent="0.25">
      <c r="I928" s="3"/>
    </row>
    <row r="929" spans="9:9" x14ac:dyDescent="0.25">
      <c r="I929" s="3"/>
    </row>
    <row r="930" spans="9:9" x14ac:dyDescent="0.25">
      <c r="I930" s="3"/>
    </row>
    <row r="931" spans="9:9" x14ac:dyDescent="0.25">
      <c r="I931" s="3"/>
    </row>
    <row r="932" spans="9:9" x14ac:dyDescent="0.25">
      <c r="I932" s="3"/>
    </row>
    <row r="933" spans="9:9" x14ac:dyDescent="0.25">
      <c r="I933" s="3"/>
    </row>
    <row r="934" spans="9:9" x14ac:dyDescent="0.25">
      <c r="I934" s="3"/>
    </row>
    <row r="935" spans="9:9" x14ac:dyDescent="0.25">
      <c r="I935" s="3"/>
    </row>
    <row r="936" spans="9:9" x14ac:dyDescent="0.25">
      <c r="I936" s="3"/>
    </row>
    <row r="937" spans="9:9" x14ac:dyDescent="0.25">
      <c r="I937" s="3"/>
    </row>
    <row r="938" spans="9:9" x14ac:dyDescent="0.25">
      <c r="I938" s="3"/>
    </row>
    <row r="939" spans="9:9" x14ac:dyDescent="0.25">
      <c r="I939" s="3"/>
    </row>
    <row r="940" spans="9:9" x14ac:dyDescent="0.25">
      <c r="I940" s="3"/>
    </row>
    <row r="941" spans="9:9" x14ac:dyDescent="0.25">
      <c r="I941" s="3"/>
    </row>
    <row r="942" spans="9:9" x14ac:dyDescent="0.25">
      <c r="I942" s="3"/>
    </row>
    <row r="943" spans="9:9" x14ac:dyDescent="0.25">
      <c r="I943" s="3"/>
    </row>
    <row r="944" spans="9:9" x14ac:dyDescent="0.25">
      <c r="I944" s="3"/>
    </row>
    <row r="945" spans="9:9" x14ac:dyDescent="0.25">
      <c r="I945" s="3"/>
    </row>
    <row r="946" spans="9:9" x14ac:dyDescent="0.25">
      <c r="I946" s="3"/>
    </row>
    <row r="947" spans="9:9" x14ac:dyDescent="0.25">
      <c r="I947" s="3"/>
    </row>
    <row r="948" spans="9:9" x14ac:dyDescent="0.25">
      <c r="I948" s="3"/>
    </row>
    <row r="949" spans="9:9" x14ac:dyDescent="0.25">
      <c r="I949" s="3"/>
    </row>
    <row r="950" spans="9:9" x14ac:dyDescent="0.25">
      <c r="I950" s="3"/>
    </row>
    <row r="951" spans="9:9" x14ac:dyDescent="0.25">
      <c r="I951" s="3"/>
    </row>
    <row r="952" spans="9:9" x14ac:dyDescent="0.25">
      <c r="I952" s="3"/>
    </row>
    <row r="953" spans="9:9" x14ac:dyDescent="0.25">
      <c r="I953" s="3"/>
    </row>
    <row r="954" spans="9:9" x14ac:dyDescent="0.25">
      <c r="I954" s="3"/>
    </row>
    <row r="955" spans="9:9" x14ac:dyDescent="0.25">
      <c r="I955" s="3"/>
    </row>
    <row r="956" spans="9:9" x14ac:dyDescent="0.25">
      <c r="I956" s="3"/>
    </row>
    <row r="957" spans="9:9" x14ac:dyDescent="0.25">
      <c r="I957" s="3"/>
    </row>
    <row r="958" spans="9:9" x14ac:dyDescent="0.25">
      <c r="I958" s="3"/>
    </row>
    <row r="959" spans="9:9" x14ac:dyDescent="0.25">
      <c r="I959" s="3"/>
    </row>
    <row r="960" spans="9:9" x14ac:dyDescent="0.25">
      <c r="I960" s="3"/>
    </row>
    <row r="961" spans="9:9" x14ac:dyDescent="0.25">
      <c r="I961" s="3"/>
    </row>
    <row r="962" spans="9:9" x14ac:dyDescent="0.25">
      <c r="I962" s="3"/>
    </row>
    <row r="963" spans="9:9" x14ac:dyDescent="0.25">
      <c r="I963" s="3"/>
    </row>
    <row r="964" spans="9:9" x14ac:dyDescent="0.25">
      <c r="I964" s="3"/>
    </row>
    <row r="965" spans="9:9" x14ac:dyDescent="0.25">
      <c r="I965" s="3"/>
    </row>
    <row r="966" spans="9:9" x14ac:dyDescent="0.25">
      <c r="I966" s="3"/>
    </row>
    <row r="967" spans="9:9" x14ac:dyDescent="0.25">
      <c r="I967" s="3"/>
    </row>
    <row r="968" spans="9:9" x14ac:dyDescent="0.25">
      <c r="I968" s="3"/>
    </row>
    <row r="969" spans="9:9" x14ac:dyDescent="0.25">
      <c r="I969" s="3"/>
    </row>
    <row r="970" spans="9:9" x14ac:dyDescent="0.25">
      <c r="I970" s="3"/>
    </row>
    <row r="971" spans="9:9" x14ac:dyDescent="0.25">
      <c r="I971" s="3"/>
    </row>
    <row r="972" spans="9:9" x14ac:dyDescent="0.25">
      <c r="I972" s="3"/>
    </row>
    <row r="973" spans="9:9" x14ac:dyDescent="0.25">
      <c r="I973" s="3"/>
    </row>
    <row r="974" spans="9:9" x14ac:dyDescent="0.25">
      <c r="I974" s="3"/>
    </row>
    <row r="975" spans="9:9" x14ac:dyDescent="0.25">
      <c r="I975" s="3"/>
    </row>
    <row r="976" spans="9:9" x14ac:dyDescent="0.25">
      <c r="I976" s="3"/>
    </row>
    <row r="977" spans="9:9" x14ac:dyDescent="0.25">
      <c r="I977" s="3"/>
    </row>
    <row r="978" spans="9:9" x14ac:dyDescent="0.25">
      <c r="I978" s="3"/>
    </row>
    <row r="979" spans="9:9" x14ac:dyDescent="0.25">
      <c r="I979" s="3"/>
    </row>
    <row r="980" spans="9:9" x14ac:dyDescent="0.25">
      <c r="I980" s="3"/>
    </row>
    <row r="981" spans="9:9" x14ac:dyDescent="0.25">
      <c r="I981" s="3"/>
    </row>
    <row r="982" spans="9:9" x14ac:dyDescent="0.25">
      <c r="I982" s="3"/>
    </row>
    <row r="983" spans="9:9" x14ac:dyDescent="0.25">
      <c r="I983" s="3"/>
    </row>
    <row r="984" spans="9:9" x14ac:dyDescent="0.25">
      <c r="I984" s="3"/>
    </row>
    <row r="985" spans="9:9" x14ac:dyDescent="0.25">
      <c r="I985" s="3"/>
    </row>
    <row r="986" spans="9:9" x14ac:dyDescent="0.25">
      <c r="I986" s="3"/>
    </row>
    <row r="987" spans="9:9" x14ac:dyDescent="0.25">
      <c r="I987" s="3"/>
    </row>
    <row r="988" spans="9:9" x14ac:dyDescent="0.25">
      <c r="I988" s="3"/>
    </row>
    <row r="989" spans="9:9" x14ac:dyDescent="0.25">
      <c r="I989" s="3"/>
    </row>
    <row r="990" spans="9:9" x14ac:dyDescent="0.25">
      <c r="I990" s="3"/>
    </row>
    <row r="991" spans="9:9" x14ac:dyDescent="0.25">
      <c r="I991" s="3"/>
    </row>
    <row r="992" spans="9:9" x14ac:dyDescent="0.25">
      <c r="I992" s="3"/>
    </row>
    <row r="993" spans="9:9" x14ac:dyDescent="0.25">
      <c r="I993" s="3"/>
    </row>
    <row r="994" spans="9:9" x14ac:dyDescent="0.25">
      <c r="I994" s="3"/>
    </row>
    <row r="995" spans="9:9" x14ac:dyDescent="0.25">
      <c r="I995" s="3"/>
    </row>
    <row r="996" spans="9:9" x14ac:dyDescent="0.25">
      <c r="I996" s="3"/>
    </row>
    <row r="997" spans="9:9" x14ac:dyDescent="0.25">
      <c r="I997" s="3"/>
    </row>
    <row r="998" spans="9:9" x14ac:dyDescent="0.25">
      <c r="I998" s="3"/>
    </row>
    <row r="999" spans="9:9" x14ac:dyDescent="0.25">
      <c r="I999" s="3"/>
    </row>
    <row r="1000" spans="9:9" x14ac:dyDescent="0.25">
      <c r="I1000" s="3"/>
    </row>
    <row r="1001" spans="9:9" x14ac:dyDescent="0.25">
      <c r="I1001" s="3"/>
    </row>
    <row r="1002" spans="9:9" x14ac:dyDescent="0.25">
      <c r="I1002" s="3"/>
    </row>
    <row r="1003" spans="9:9" x14ac:dyDescent="0.25">
      <c r="I1003" s="3"/>
    </row>
    <row r="1004" spans="9:9" x14ac:dyDescent="0.25">
      <c r="I1004" s="3"/>
    </row>
    <row r="1005" spans="9:9" x14ac:dyDescent="0.25">
      <c r="I1005" s="3"/>
    </row>
    <row r="1006" spans="9:9" x14ac:dyDescent="0.25">
      <c r="I1006" s="3"/>
    </row>
    <row r="1007" spans="9:9" x14ac:dyDescent="0.25">
      <c r="I1007" s="3"/>
    </row>
    <row r="1008" spans="9:9" x14ac:dyDescent="0.25">
      <c r="I1008" s="3"/>
    </row>
    <row r="1009" spans="9:9" x14ac:dyDescent="0.25">
      <c r="I1009" s="3"/>
    </row>
    <row r="1010" spans="9:9" x14ac:dyDescent="0.25">
      <c r="I1010" s="3"/>
    </row>
    <row r="1011" spans="9:9" x14ac:dyDescent="0.25">
      <c r="I1011" s="3"/>
    </row>
    <row r="1012" spans="9:9" x14ac:dyDescent="0.25">
      <c r="I1012" s="3"/>
    </row>
    <row r="1013" spans="9:9" x14ac:dyDescent="0.25">
      <c r="I1013" s="3"/>
    </row>
    <row r="1014" spans="9:9" x14ac:dyDescent="0.25">
      <c r="I1014" s="3"/>
    </row>
    <row r="1015" spans="9:9" x14ac:dyDescent="0.25">
      <c r="I1015" s="3"/>
    </row>
    <row r="1016" spans="9:9" x14ac:dyDescent="0.25">
      <c r="I1016" s="3"/>
    </row>
    <row r="1017" spans="9:9" x14ac:dyDescent="0.25">
      <c r="I1017" s="3"/>
    </row>
    <row r="1018" spans="9:9" x14ac:dyDescent="0.25">
      <c r="I1018" s="3"/>
    </row>
    <row r="1019" spans="9:9" x14ac:dyDescent="0.25">
      <c r="I1019" s="3"/>
    </row>
    <row r="1020" spans="9:9" x14ac:dyDescent="0.25">
      <c r="I1020" s="3"/>
    </row>
    <row r="1021" spans="9:9" x14ac:dyDescent="0.25">
      <c r="I1021" s="3"/>
    </row>
    <row r="1022" spans="9:9" x14ac:dyDescent="0.25">
      <c r="I1022" s="3"/>
    </row>
    <row r="1023" spans="9:9" x14ac:dyDescent="0.25">
      <c r="I1023" s="3"/>
    </row>
    <row r="1024" spans="9:9" x14ac:dyDescent="0.25">
      <c r="I1024" s="3"/>
    </row>
    <row r="1025" spans="9:9" x14ac:dyDescent="0.25">
      <c r="I1025" s="3"/>
    </row>
    <row r="1026" spans="9:9" x14ac:dyDescent="0.25">
      <c r="I1026" s="3"/>
    </row>
    <row r="1027" spans="9:9" x14ac:dyDescent="0.25">
      <c r="I1027" s="3"/>
    </row>
    <row r="1028" spans="9:9" x14ac:dyDescent="0.25">
      <c r="I1028" s="3"/>
    </row>
    <row r="1029" spans="9:9" x14ac:dyDescent="0.25">
      <c r="I1029" s="3"/>
    </row>
    <row r="1030" spans="9:9" x14ac:dyDescent="0.25">
      <c r="I1030" s="3"/>
    </row>
    <row r="1031" spans="9:9" x14ac:dyDescent="0.25">
      <c r="I1031" s="3"/>
    </row>
    <row r="1032" spans="9:9" x14ac:dyDescent="0.25">
      <c r="I1032" s="3"/>
    </row>
    <row r="1033" spans="9:9" x14ac:dyDescent="0.25">
      <c r="I1033" s="3"/>
    </row>
    <row r="1034" spans="9:9" x14ac:dyDescent="0.25">
      <c r="I1034" s="3"/>
    </row>
    <row r="1035" spans="9:9" x14ac:dyDescent="0.25">
      <c r="I1035" s="3"/>
    </row>
    <row r="1036" spans="9:9" x14ac:dyDescent="0.25">
      <c r="I1036" s="3"/>
    </row>
    <row r="1037" spans="9:9" x14ac:dyDescent="0.25">
      <c r="I1037" s="3"/>
    </row>
    <row r="1038" spans="9:9" x14ac:dyDescent="0.25">
      <c r="I1038" s="3"/>
    </row>
    <row r="1039" spans="9:9" x14ac:dyDescent="0.25">
      <c r="I1039" s="3"/>
    </row>
    <row r="1040" spans="9:9" x14ac:dyDescent="0.25">
      <c r="I1040" s="3"/>
    </row>
    <row r="1041" spans="9:9" x14ac:dyDescent="0.25">
      <c r="I1041" s="3"/>
    </row>
    <row r="1042" spans="9:9" x14ac:dyDescent="0.25">
      <c r="I1042" s="3"/>
    </row>
    <row r="1043" spans="9:9" x14ac:dyDescent="0.25">
      <c r="I1043" s="3"/>
    </row>
    <row r="1044" spans="9:9" x14ac:dyDescent="0.25">
      <c r="I1044" s="3"/>
    </row>
    <row r="1045" spans="9:9" x14ac:dyDescent="0.25">
      <c r="I1045" s="3"/>
    </row>
    <row r="1046" spans="9:9" x14ac:dyDescent="0.25">
      <c r="I1046" s="3"/>
    </row>
    <row r="1047" spans="9:9" x14ac:dyDescent="0.25">
      <c r="I1047" s="3"/>
    </row>
    <row r="1048" spans="9:9" x14ac:dyDescent="0.25">
      <c r="I1048" s="3"/>
    </row>
    <row r="1049" spans="9:9" x14ac:dyDescent="0.25">
      <c r="I1049" s="3"/>
    </row>
    <row r="1050" spans="9:9" x14ac:dyDescent="0.25">
      <c r="I1050" s="3"/>
    </row>
    <row r="1051" spans="9:9" x14ac:dyDescent="0.25">
      <c r="I1051" s="3"/>
    </row>
    <row r="1052" spans="9:9" x14ac:dyDescent="0.25">
      <c r="I1052" s="3"/>
    </row>
    <row r="1053" spans="9:9" x14ac:dyDescent="0.25">
      <c r="I1053" s="3"/>
    </row>
    <row r="1054" spans="9:9" x14ac:dyDescent="0.25">
      <c r="I1054" s="3"/>
    </row>
    <row r="1055" spans="9:9" x14ac:dyDescent="0.25">
      <c r="I1055" s="3"/>
    </row>
    <row r="1056" spans="9:9" x14ac:dyDescent="0.25">
      <c r="I1056" s="3"/>
    </row>
    <row r="1057" spans="9:9" x14ac:dyDescent="0.25">
      <c r="I1057" s="3"/>
    </row>
    <row r="1058" spans="9:9" x14ac:dyDescent="0.25">
      <c r="I1058" s="3"/>
    </row>
    <row r="1059" spans="9:9" x14ac:dyDescent="0.25">
      <c r="I1059" s="3"/>
    </row>
    <row r="1060" spans="9:9" x14ac:dyDescent="0.25">
      <c r="I1060" s="3"/>
    </row>
    <row r="1061" spans="9:9" x14ac:dyDescent="0.25">
      <c r="I1061" s="3"/>
    </row>
    <row r="1062" spans="9:9" x14ac:dyDescent="0.25">
      <c r="I1062" s="3"/>
    </row>
    <row r="1063" spans="9:9" x14ac:dyDescent="0.25">
      <c r="I1063" s="3"/>
    </row>
    <row r="1064" spans="9:9" x14ac:dyDescent="0.25">
      <c r="I1064" s="3"/>
    </row>
    <row r="1065" spans="9:9" x14ac:dyDescent="0.25">
      <c r="I1065" s="3"/>
    </row>
    <row r="1066" spans="9:9" x14ac:dyDescent="0.25">
      <c r="I1066" s="3"/>
    </row>
    <row r="1067" spans="9:9" x14ac:dyDescent="0.25">
      <c r="I1067" s="3"/>
    </row>
    <row r="1068" spans="9:9" x14ac:dyDescent="0.25">
      <c r="I1068" s="3"/>
    </row>
    <row r="1069" spans="9:9" x14ac:dyDescent="0.25">
      <c r="I1069" s="3"/>
    </row>
    <row r="1070" spans="9:9" x14ac:dyDescent="0.25">
      <c r="I1070" s="3"/>
    </row>
    <row r="1071" spans="9:9" x14ac:dyDescent="0.25">
      <c r="I1071" s="3"/>
    </row>
    <row r="1072" spans="9:9" x14ac:dyDescent="0.25">
      <c r="I1072" s="3"/>
    </row>
    <row r="1073" spans="9:9" x14ac:dyDescent="0.25">
      <c r="I1073" s="3"/>
    </row>
    <row r="1074" spans="9:9" x14ac:dyDescent="0.25">
      <c r="I1074" s="3"/>
    </row>
    <row r="1075" spans="9:9" x14ac:dyDescent="0.25">
      <c r="I1075" s="3"/>
    </row>
    <row r="1076" spans="9:9" x14ac:dyDescent="0.25">
      <c r="I1076" s="3"/>
    </row>
    <row r="1077" spans="9:9" x14ac:dyDescent="0.25">
      <c r="I1077" s="3"/>
    </row>
    <row r="1078" spans="9:9" x14ac:dyDescent="0.25">
      <c r="I1078" s="3"/>
    </row>
    <row r="1079" spans="9:9" x14ac:dyDescent="0.25">
      <c r="I1079" s="3"/>
    </row>
    <row r="1080" spans="9:9" x14ac:dyDescent="0.25">
      <c r="I1080" s="3"/>
    </row>
    <row r="1081" spans="9:9" x14ac:dyDescent="0.25">
      <c r="I1081" s="3"/>
    </row>
    <row r="1082" spans="9:9" x14ac:dyDescent="0.25">
      <c r="I1082" s="3"/>
    </row>
    <row r="1083" spans="9:9" x14ac:dyDescent="0.25">
      <c r="I1083" s="3"/>
    </row>
    <row r="1084" spans="9:9" x14ac:dyDescent="0.25">
      <c r="I1084" s="3"/>
    </row>
    <row r="1085" spans="9:9" x14ac:dyDescent="0.25">
      <c r="I1085" s="3"/>
    </row>
    <row r="1086" spans="9:9" x14ac:dyDescent="0.25">
      <c r="I1086" s="3"/>
    </row>
    <row r="1087" spans="9:9" x14ac:dyDescent="0.25">
      <c r="I1087" s="3"/>
    </row>
    <row r="1088" spans="9:9" x14ac:dyDescent="0.25">
      <c r="I1088" s="3"/>
    </row>
    <row r="1089" spans="9:9" x14ac:dyDescent="0.25">
      <c r="I1089" s="3"/>
    </row>
    <row r="1090" spans="9:9" x14ac:dyDescent="0.25">
      <c r="I1090" s="3"/>
    </row>
    <row r="1091" spans="9:9" x14ac:dyDescent="0.25">
      <c r="I1091" s="3"/>
    </row>
    <row r="1092" spans="9:9" x14ac:dyDescent="0.25">
      <c r="I1092" s="3"/>
    </row>
    <row r="1093" spans="9:9" x14ac:dyDescent="0.25">
      <c r="I1093" s="3"/>
    </row>
    <row r="1094" spans="9:9" x14ac:dyDescent="0.25">
      <c r="I1094" s="3"/>
    </row>
    <row r="1095" spans="9:9" x14ac:dyDescent="0.25">
      <c r="I1095" s="3"/>
    </row>
    <row r="1096" spans="9:9" x14ac:dyDescent="0.25">
      <c r="I1096" s="3"/>
    </row>
    <row r="1097" spans="9:9" x14ac:dyDescent="0.25">
      <c r="I1097" s="3"/>
    </row>
    <row r="1098" spans="9:9" x14ac:dyDescent="0.25">
      <c r="I1098" s="3"/>
    </row>
    <row r="1099" spans="9:9" x14ac:dyDescent="0.25">
      <c r="I1099" s="3"/>
    </row>
    <row r="1100" spans="9:9" x14ac:dyDescent="0.25">
      <c r="I1100" s="3"/>
    </row>
    <row r="1101" spans="9:9" x14ac:dyDescent="0.25">
      <c r="I1101" s="3"/>
    </row>
    <row r="1102" spans="9:9" x14ac:dyDescent="0.25">
      <c r="I1102" s="3"/>
    </row>
    <row r="1103" spans="9:9" x14ac:dyDescent="0.25">
      <c r="I1103" s="3"/>
    </row>
    <row r="1104" spans="9:9" x14ac:dyDescent="0.25">
      <c r="I1104" s="3"/>
    </row>
    <row r="1105" spans="9:9" x14ac:dyDescent="0.25">
      <c r="I1105" s="3"/>
    </row>
    <row r="1106" spans="9:9" x14ac:dyDescent="0.25">
      <c r="I1106" s="3"/>
    </row>
    <row r="1107" spans="9:9" x14ac:dyDescent="0.25">
      <c r="I1107" s="3"/>
    </row>
    <row r="1108" spans="9:9" x14ac:dyDescent="0.25">
      <c r="I1108" s="3"/>
    </row>
    <row r="1109" spans="9:9" x14ac:dyDescent="0.25">
      <c r="I1109" s="3"/>
    </row>
    <row r="1110" spans="9:9" x14ac:dyDescent="0.25">
      <c r="I1110" s="3"/>
    </row>
    <row r="1111" spans="9:9" x14ac:dyDescent="0.25">
      <c r="I1111" s="3"/>
    </row>
    <row r="1112" spans="9:9" x14ac:dyDescent="0.25">
      <c r="I1112" s="3"/>
    </row>
    <row r="1113" spans="9:9" x14ac:dyDescent="0.25">
      <c r="I1113" s="3"/>
    </row>
    <row r="1114" spans="9:9" x14ac:dyDescent="0.25">
      <c r="I1114" s="3"/>
    </row>
    <row r="1115" spans="9:9" x14ac:dyDescent="0.25">
      <c r="I1115" s="3"/>
    </row>
    <row r="1116" spans="9:9" x14ac:dyDescent="0.25">
      <c r="I1116" s="3"/>
    </row>
    <row r="1117" spans="9:9" x14ac:dyDescent="0.25">
      <c r="I1117" s="3"/>
    </row>
    <row r="1118" spans="9:9" x14ac:dyDescent="0.25">
      <c r="I1118" s="3"/>
    </row>
    <row r="1119" spans="9:9" x14ac:dyDescent="0.25">
      <c r="I1119" s="3"/>
    </row>
    <row r="1120" spans="9:9" x14ac:dyDescent="0.25">
      <c r="I1120" s="3"/>
    </row>
    <row r="1121" spans="9:9" x14ac:dyDescent="0.25">
      <c r="I1121" s="3"/>
    </row>
    <row r="1122" spans="9:9" x14ac:dyDescent="0.25">
      <c r="I1122" s="3"/>
    </row>
    <row r="1123" spans="9:9" x14ac:dyDescent="0.25">
      <c r="I1123" s="3"/>
    </row>
    <row r="1124" spans="9:9" x14ac:dyDescent="0.25">
      <c r="I1124" s="3"/>
    </row>
    <row r="1125" spans="9:9" x14ac:dyDescent="0.25">
      <c r="I1125" s="3"/>
    </row>
    <row r="1126" spans="9:9" x14ac:dyDescent="0.25">
      <c r="I1126" s="3"/>
    </row>
    <row r="1127" spans="9:9" x14ac:dyDescent="0.25">
      <c r="I1127" s="3"/>
    </row>
    <row r="1128" spans="9:9" x14ac:dyDescent="0.25">
      <c r="I1128" s="3"/>
    </row>
    <row r="1129" spans="9:9" x14ac:dyDescent="0.25">
      <c r="I1129" s="3"/>
    </row>
    <row r="1130" spans="9:9" x14ac:dyDescent="0.25">
      <c r="I1130" s="3"/>
    </row>
    <row r="1131" spans="9:9" x14ac:dyDescent="0.25">
      <c r="I1131" s="3"/>
    </row>
    <row r="1132" spans="9:9" x14ac:dyDescent="0.25">
      <c r="I1132" s="3"/>
    </row>
    <row r="1133" spans="9:9" x14ac:dyDescent="0.25">
      <c r="I1133" s="3"/>
    </row>
    <row r="1134" spans="9:9" x14ac:dyDescent="0.25">
      <c r="I1134" s="3"/>
    </row>
    <row r="1135" spans="9:9" x14ac:dyDescent="0.25">
      <c r="I1135" s="3"/>
    </row>
    <row r="1136" spans="9:9" x14ac:dyDescent="0.25">
      <c r="I1136" s="3"/>
    </row>
    <row r="1137" spans="9:9" x14ac:dyDescent="0.25">
      <c r="I1137" s="3"/>
    </row>
    <row r="1138" spans="9:9" x14ac:dyDescent="0.25">
      <c r="I1138" s="3"/>
    </row>
    <row r="1139" spans="9:9" x14ac:dyDescent="0.25">
      <c r="I1139" s="3"/>
    </row>
    <row r="1140" spans="9:9" x14ac:dyDescent="0.25">
      <c r="I1140" s="3"/>
    </row>
    <row r="1141" spans="9:9" x14ac:dyDescent="0.25">
      <c r="I1141" s="3"/>
    </row>
    <row r="1142" spans="9:9" x14ac:dyDescent="0.25">
      <c r="I1142" s="3"/>
    </row>
    <row r="1143" spans="9:9" x14ac:dyDescent="0.25">
      <c r="I1143" s="3"/>
    </row>
    <row r="1144" spans="9:9" x14ac:dyDescent="0.25">
      <c r="I1144" s="3"/>
    </row>
    <row r="1145" spans="9:9" x14ac:dyDescent="0.25">
      <c r="I1145" s="3"/>
    </row>
    <row r="1146" spans="9:9" x14ac:dyDescent="0.25">
      <c r="I1146" s="3"/>
    </row>
    <row r="1147" spans="9:9" x14ac:dyDescent="0.25">
      <c r="I1147" s="3"/>
    </row>
    <row r="1148" spans="9:9" x14ac:dyDescent="0.25">
      <c r="I1148" s="3"/>
    </row>
    <row r="1149" spans="9:9" x14ac:dyDescent="0.25">
      <c r="I1149" s="3"/>
    </row>
    <row r="1150" spans="9:9" x14ac:dyDescent="0.25">
      <c r="I1150" s="3"/>
    </row>
    <row r="1151" spans="9:9" x14ac:dyDescent="0.25">
      <c r="I1151" s="3"/>
    </row>
    <row r="1152" spans="9:9" x14ac:dyDescent="0.25">
      <c r="I1152" s="3"/>
    </row>
    <row r="1153" spans="9:9" x14ac:dyDescent="0.25">
      <c r="I1153" s="3"/>
    </row>
    <row r="1154" spans="9:9" x14ac:dyDescent="0.25">
      <c r="I1154" s="3"/>
    </row>
    <row r="1155" spans="9:9" x14ac:dyDescent="0.25">
      <c r="I1155" s="3"/>
    </row>
    <row r="1156" spans="9:9" x14ac:dyDescent="0.25">
      <c r="I1156" s="3"/>
    </row>
    <row r="1157" spans="9:9" x14ac:dyDescent="0.25">
      <c r="I1157" s="3"/>
    </row>
    <row r="1158" spans="9:9" x14ac:dyDescent="0.25">
      <c r="I1158" s="3"/>
    </row>
    <row r="1159" spans="9:9" x14ac:dyDescent="0.25">
      <c r="I1159" s="3"/>
    </row>
    <row r="1160" spans="9:9" x14ac:dyDescent="0.25">
      <c r="I1160" s="3"/>
    </row>
    <row r="1161" spans="9:9" x14ac:dyDescent="0.25">
      <c r="I1161" s="3"/>
    </row>
    <row r="1162" spans="9:9" x14ac:dyDescent="0.25">
      <c r="I1162" s="3"/>
    </row>
    <row r="1163" spans="9:9" x14ac:dyDescent="0.25">
      <c r="I1163" s="3"/>
    </row>
    <row r="1164" spans="9:9" x14ac:dyDescent="0.25">
      <c r="I1164" s="3"/>
    </row>
    <row r="1165" spans="9:9" x14ac:dyDescent="0.25">
      <c r="I1165" s="3"/>
    </row>
    <row r="1166" spans="9:9" x14ac:dyDescent="0.25">
      <c r="I1166" s="3"/>
    </row>
    <row r="1167" spans="9:9" x14ac:dyDescent="0.25">
      <c r="I1167" s="3"/>
    </row>
    <row r="1168" spans="9:9" x14ac:dyDescent="0.25">
      <c r="I1168" s="3"/>
    </row>
    <row r="1169" spans="9:9" x14ac:dyDescent="0.25">
      <c r="I1169" s="3"/>
    </row>
    <row r="1170" spans="9:9" x14ac:dyDescent="0.25">
      <c r="I1170" s="3"/>
    </row>
    <row r="1171" spans="9:9" x14ac:dyDescent="0.25">
      <c r="I1171" s="3"/>
    </row>
    <row r="1172" spans="9:9" x14ac:dyDescent="0.25">
      <c r="I1172" s="3"/>
    </row>
    <row r="1173" spans="9:9" x14ac:dyDescent="0.25">
      <c r="I1173" s="3"/>
    </row>
    <row r="1174" spans="9:9" x14ac:dyDescent="0.25">
      <c r="I1174" s="3"/>
    </row>
    <row r="1175" spans="9:9" x14ac:dyDescent="0.25">
      <c r="I1175" s="3"/>
    </row>
    <row r="1176" spans="9:9" x14ac:dyDescent="0.25">
      <c r="I1176" s="3"/>
    </row>
    <row r="1177" spans="9:9" x14ac:dyDescent="0.25">
      <c r="I1177" s="3"/>
    </row>
    <row r="1178" spans="9:9" x14ac:dyDescent="0.25">
      <c r="I1178" s="3"/>
    </row>
    <row r="1179" spans="9:9" x14ac:dyDescent="0.25">
      <c r="I1179" s="3"/>
    </row>
    <row r="1180" spans="9:9" x14ac:dyDescent="0.25">
      <c r="I1180" s="3"/>
    </row>
    <row r="1181" spans="9:9" x14ac:dyDescent="0.25">
      <c r="I1181" s="3"/>
    </row>
    <row r="1182" spans="9:9" x14ac:dyDescent="0.25">
      <c r="I1182" s="3"/>
    </row>
    <row r="1183" spans="9:9" x14ac:dyDescent="0.25">
      <c r="I1183" s="3"/>
    </row>
    <row r="1184" spans="9:9" x14ac:dyDescent="0.25">
      <c r="I1184" s="3"/>
    </row>
    <row r="1185" spans="9:9" x14ac:dyDescent="0.25">
      <c r="I1185" s="3"/>
    </row>
    <row r="1186" spans="9:9" x14ac:dyDescent="0.25">
      <c r="I1186" s="3"/>
    </row>
    <row r="1187" spans="9:9" x14ac:dyDescent="0.25">
      <c r="I1187" s="3"/>
    </row>
    <row r="1188" spans="9:9" x14ac:dyDescent="0.25">
      <c r="I1188" s="3"/>
    </row>
    <row r="1189" spans="9:9" x14ac:dyDescent="0.25">
      <c r="I1189" s="3"/>
    </row>
    <row r="1190" spans="9:9" x14ac:dyDescent="0.25">
      <c r="I1190" s="3"/>
    </row>
    <row r="1191" spans="9:9" x14ac:dyDescent="0.25">
      <c r="I1191" s="3"/>
    </row>
    <row r="1192" spans="9:9" x14ac:dyDescent="0.25">
      <c r="I1192" s="3"/>
    </row>
    <row r="1193" spans="9:9" x14ac:dyDescent="0.25">
      <c r="I1193" s="3"/>
    </row>
    <row r="1194" spans="9:9" x14ac:dyDescent="0.25">
      <c r="I1194" s="3"/>
    </row>
    <row r="1195" spans="9:9" x14ac:dyDescent="0.25">
      <c r="I1195" s="3"/>
    </row>
    <row r="1196" spans="9:9" x14ac:dyDescent="0.25">
      <c r="I1196" s="3"/>
    </row>
    <row r="1197" spans="9:9" x14ac:dyDescent="0.25">
      <c r="I1197" s="3"/>
    </row>
    <row r="1198" spans="9:9" x14ac:dyDescent="0.25">
      <c r="I1198" s="3"/>
    </row>
    <row r="1199" spans="9:9" x14ac:dyDescent="0.25">
      <c r="I1199" s="3"/>
    </row>
    <row r="1200" spans="9:9" x14ac:dyDescent="0.25">
      <c r="I1200" s="3"/>
    </row>
    <row r="1201" spans="9:9" x14ac:dyDescent="0.25">
      <c r="I1201" s="3"/>
    </row>
    <row r="1202" spans="9:9" x14ac:dyDescent="0.25">
      <c r="I1202" s="3"/>
    </row>
    <row r="1203" spans="9:9" x14ac:dyDescent="0.25">
      <c r="I1203" s="3"/>
    </row>
    <row r="1204" spans="9:9" x14ac:dyDescent="0.25">
      <c r="I1204" s="3"/>
    </row>
    <row r="1205" spans="9:9" x14ac:dyDescent="0.25">
      <c r="I1205" s="3"/>
    </row>
    <row r="1206" spans="9:9" x14ac:dyDescent="0.25">
      <c r="I1206" s="3"/>
    </row>
    <row r="1207" spans="9:9" x14ac:dyDescent="0.25">
      <c r="I1207" s="3"/>
    </row>
    <row r="1208" spans="9:9" x14ac:dyDescent="0.25">
      <c r="I1208" s="3"/>
    </row>
    <row r="1209" spans="9:9" x14ac:dyDescent="0.25">
      <c r="I1209" s="3"/>
    </row>
    <row r="1210" spans="9:9" x14ac:dyDescent="0.25">
      <c r="I1210" s="3"/>
    </row>
    <row r="1211" spans="9:9" x14ac:dyDescent="0.25">
      <c r="I1211" s="3"/>
    </row>
    <row r="1212" spans="9:9" x14ac:dyDescent="0.25">
      <c r="I1212" s="3"/>
    </row>
    <row r="1213" spans="9:9" x14ac:dyDescent="0.25">
      <c r="I1213" s="3"/>
    </row>
    <row r="1214" spans="9:9" x14ac:dyDescent="0.25">
      <c r="I1214" s="3"/>
    </row>
    <row r="1215" spans="9:9" x14ac:dyDescent="0.25">
      <c r="I1215" s="3"/>
    </row>
    <row r="1216" spans="9:9" x14ac:dyDescent="0.25">
      <c r="I1216" s="3"/>
    </row>
    <row r="1217" spans="9:9" x14ac:dyDescent="0.25">
      <c r="I1217" s="3"/>
    </row>
    <row r="1218" spans="9:9" x14ac:dyDescent="0.25">
      <c r="I1218" s="3"/>
    </row>
    <row r="1219" spans="9:9" x14ac:dyDescent="0.25">
      <c r="I1219" s="3"/>
    </row>
    <row r="1220" spans="9:9" x14ac:dyDescent="0.25">
      <c r="I1220" s="3"/>
    </row>
    <row r="1221" spans="9:9" x14ac:dyDescent="0.25">
      <c r="I1221" s="3"/>
    </row>
    <row r="1222" spans="9:9" x14ac:dyDescent="0.25">
      <c r="I1222" s="3"/>
    </row>
    <row r="1223" spans="9:9" x14ac:dyDescent="0.25">
      <c r="I1223" s="3"/>
    </row>
    <row r="1224" spans="9:9" x14ac:dyDescent="0.25">
      <c r="I1224" s="3"/>
    </row>
    <row r="1225" spans="9:9" x14ac:dyDescent="0.25">
      <c r="I1225" s="3"/>
    </row>
    <row r="1226" spans="9:9" x14ac:dyDescent="0.25">
      <c r="I1226" s="3"/>
    </row>
    <row r="1227" spans="9:9" x14ac:dyDescent="0.25">
      <c r="I1227" s="3"/>
    </row>
    <row r="1228" spans="9:9" x14ac:dyDescent="0.25">
      <c r="I1228" s="3"/>
    </row>
    <row r="1229" spans="9:9" x14ac:dyDescent="0.25">
      <c r="I1229" s="3"/>
    </row>
    <row r="1230" spans="9:9" x14ac:dyDescent="0.25">
      <c r="I1230" s="3"/>
    </row>
    <row r="1231" spans="9:9" x14ac:dyDescent="0.25">
      <c r="I1231" s="3"/>
    </row>
    <row r="1232" spans="9:9" x14ac:dyDescent="0.25">
      <c r="I1232" s="3"/>
    </row>
    <row r="1233" spans="9:9" x14ac:dyDescent="0.25">
      <c r="I1233" s="3"/>
    </row>
    <row r="1234" spans="9:9" x14ac:dyDescent="0.25">
      <c r="I1234" s="3"/>
    </row>
    <row r="1235" spans="9:9" x14ac:dyDescent="0.25">
      <c r="I1235" s="3"/>
    </row>
    <row r="1236" spans="9:9" x14ac:dyDescent="0.25">
      <c r="I1236" s="3"/>
    </row>
    <row r="1237" spans="9:9" x14ac:dyDescent="0.25">
      <c r="I1237" s="3"/>
    </row>
    <row r="1238" spans="9:9" x14ac:dyDescent="0.25">
      <c r="I1238" s="3"/>
    </row>
    <row r="1239" spans="9:9" x14ac:dyDescent="0.25">
      <c r="I1239" s="3"/>
    </row>
    <row r="1240" spans="9:9" x14ac:dyDescent="0.25">
      <c r="I1240" s="3"/>
    </row>
    <row r="1241" spans="9:9" x14ac:dyDescent="0.25">
      <c r="I1241" s="3"/>
    </row>
    <row r="1242" spans="9:9" x14ac:dyDescent="0.25">
      <c r="I1242" s="3"/>
    </row>
    <row r="1243" spans="9:9" x14ac:dyDescent="0.25">
      <c r="I1243" s="3"/>
    </row>
    <row r="1244" spans="9:9" x14ac:dyDescent="0.25">
      <c r="I1244" s="3"/>
    </row>
    <row r="1245" spans="9:9" x14ac:dyDescent="0.25">
      <c r="I1245" s="3"/>
    </row>
    <row r="1246" spans="9:9" x14ac:dyDescent="0.25">
      <c r="I1246" s="3"/>
    </row>
    <row r="1247" spans="9:9" x14ac:dyDescent="0.25">
      <c r="I1247" s="3"/>
    </row>
    <row r="1248" spans="9:9" x14ac:dyDescent="0.25">
      <c r="I1248" s="3"/>
    </row>
    <row r="1249" spans="9:9" x14ac:dyDescent="0.25">
      <c r="I1249" s="3"/>
    </row>
    <row r="1250" spans="9:9" x14ac:dyDescent="0.25">
      <c r="I1250" s="3"/>
    </row>
    <row r="1251" spans="9:9" x14ac:dyDescent="0.25">
      <c r="I1251" s="3"/>
    </row>
    <row r="1252" spans="9:9" x14ac:dyDescent="0.25">
      <c r="I1252" s="3"/>
    </row>
    <row r="1253" spans="9:9" x14ac:dyDescent="0.25">
      <c r="I1253" s="3"/>
    </row>
    <row r="1254" spans="9:9" x14ac:dyDescent="0.25">
      <c r="I1254" s="3"/>
    </row>
    <row r="1255" spans="9:9" x14ac:dyDescent="0.25">
      <c r="I1255" s="3"/>
    </row>
    <row r="1256" spans="9:9" x14ac:dyDescent="0.25">
      <c r="I1256" s="3"/>
    </row>
    <row r="1257" spans="9:9" x14ac:dyDescent="0.25">
      <c r="I1257" s="3"/>
    </row>
    <row r="1258" spans="9:9" x14ac:dyDescent="0.25">
      <c r="I1258" s="3"/>
    </row>
    <row r="1259" spans="9:9" x14ac:dyDescent="0.25">
      <c r="I1259" s="3"/>
    </row>
    <row r="1260" spans="9:9" x14ac:dyDescent="0.25">
      <c r="I1260" s="3"/>
    </row>
    <row r="1261" spans="9:9" x14ac:dyDescent="0.25">
      <c r="I1261" s="3"/>
    </row>
    <row r="1262" spans="9:9" x14ac:dyDescent="0.25">
      <c r="I1262" s="3"/>
    </row>
    <row r="1263" spans="9:9" x14ac:dyDescent="0.25">
      <c r="I1263" s="3"/>
    </row>
    <row r="1264" spans="9:9" x14ac:dyDescent="0.25">
      <c r="I1264" s="3"/>
    </row>
    <row r="1265" spans="9:9" x14ac:dyDescent="0.25">
      <c r="I1265" s="3"/>
    </row>
    <row r="1266" spans="9:9" x14ac:dyDescent="0.25">
      <c r="I1266" s="3"/>
    </row>
    <row r="1267" spans="9:9" x14ac:dyDescent="0.25">
      <c r="I1267" s="3"/>
    </row>
    <row r="1268" spans="9:9" x14ac:dyDescent="0.25">
      <c r="I1268" s="3"/>
    </row>
    <row r="1269" spans="9:9" x14ac:dyDescent="0.25">
      <c r="I1269" s="3"/>
    </row>
    <row r="1270" spans="9:9" x14ac:dyDescent="0.25">
      <c r="I1270" s="3"/>
    </row>
    <row r="1271" spans="9:9" x14ac:dyDescent="0.25">
      <c r="I1271" s="3"/>
    </row>
    <row r="1272" spans="9:9" x14ac:dyDescent="0.25">
      <c r="I1272" s="3"/>
    </row>
    <row r="1273" spans="9:9" x14ac:dyDescent="0.25">
      <c r="I1273" s="3"/>
    </row>
    <row r="1274" spans="9:9" x14ac:dyDescent="0.25">
      <c r="I1274" s="3"/>
    </row>
    <row r="1275" spans="9:9" x14ac:dyDescent="0.25">
      <c r="I1275" s="3"/>
    </row>
    <row r="1276" spans="9:9" x14ac:dyDescent="0.25">
      <c r="I1276" s="3"/>
    </row>
    <row r="1277" spans="9:9" x14ac:dyDescent="0.25">
      <c r="I1277" s="3"/>
    </row>
    <row r="1278" spans="9:9" x14ac:dyDescent="0.25">
      <c r="I1278" s="3"/>
    </row>
    <row r="1279" spans="9:9" x14ac:dyDescent="0.25">
      <c r="I1279" s="3"/>
    </row>
    <row r="1280" spans="9:9" x14ac:dyDescent="0.25">
      <c r="I1280" s="3"/>
    </row>
    <row r="1281" spans="9:9" x14ac:dyDescent="0.25">
      <c r="I1281" s="3"/>
    </row>
    <row r="1282" spans="9:9" x14ac:dyDescent="0.25">
      <c r="I1282" s="3"/>
    </row>
    <row r="1283" spans="9:9" x14ac:dyDescent="0.25">
      <c r="I1283" s="3"/>
    </row>
    <row r="1284" spans="9:9" x14ac:dyDescent="0.25">
      <c r="I1284" s="3"/>
    </row>
    <row r="1285" spans="9:9" x14ac:dyDescent="0.25">
      <c r="I1285" s="3"/>
    </row>
    <row r="1286" spans="9:9" x14ac:dyDescent="0.25">
      <c r="I1286" s="3"/>
    </row>
    <row r="1287" spans="9:9" x14ac:dyDescent="0.25">
      <c r="I1287" s="3"/>
    </row>
    <row r="1288" spans="9:9" x14ac:dyDescent="0.25">
      <c r="I1288" s="3"/>
    </row>
    <row r="1289" spans="9:9" x14ac:dyDescent="0.25">
      <c r="I1289" s="3"/>
    </row>
    <row r="1290" spans="9:9" x14ac:dyDescent="0.25">
      <c r="I1290" s="3"/>
    </row>
    <row r="1291" spans="9:9" x14ac:dyDescent="0.25">
      <c r="I1291" s="3"/>
    </row>
    <row r="1292" spans="9:9" x14ac:dyDescent="0.25">
      <c r="I1292" s="3"/>
    </row>
    <row r="1293" spans="9:9" x14ac:dyDescent="0.25">
      <c r="I1293" s="3"/>
    </row>
    <row r="1294" spans="9:9" x14ac:dyDescent="0.25">
      <c r="I1294" s="3"/>
    </row>
    <row r="1295" spans="9:9" x14ac:dyDescent="0.25">
      <c r="I1295" s="3"/>
    </row>
    <row r="1296" spans="9:9" x14ac:dyDescent="0.25">
      <c r="I1296" s="3"/>
    </row>
    <row r="1297" spans="9:9" x14ac:dyDescent="0.25">
      <c r="I1297" s="3"/>
    </row>
    <row r="1298" spans="9:9" x14ac:dyDescent="0.25">
      <c r="I1298" s="3"/>
    </row>
    <row r="1299" spans="9:9" x14ac:dyDescent="0.25">
      <c r="I1299" s="3"/>
    </row>
    <row r="1300" spans="9:9" x14ac:dyDescent="0.25">
      <c r="I1300" s="3"/>
    </row>
    <row r="1301" spans="9:9" x14ac:dyDescent="0.25">
      <c r="I1301" s="3"/>
    </row>
    <row r="1302" spans="9:9" x14ac:dyDescent="0.25">
      <c r="I1302" s="3"/>
    </row>
    <row r="1303" spans="9:9" x14ac:dyDescent="0.25">
      <c r="I1303" s="3"/>
    </row>
    <row r="1304" spans="9:9" x14ac:dyDescent="0.25">
      <c r="I1304" s="3"/>
    </row>
    <row r="1305" spans="9:9" x14ac:dyDescent="0.25">
      <c r="I1305" s="3"/>
    </row>
    <row r="1306" spans="9:9" x14ac:dyDescent="0.25">
      <c r="I1306" s="3"/>
    </row>
    <row r="1307" spans="9:9" x14ac:dyDescent="0.25">
      <c r="I1307" s="3"/>
    </row>
    <row r="1308" spans="9:9" x14ac:dyDescent="0.25">
      <c r="I1308" s="3"/>
    </row>
    <row r="1309" spans="9:9" x14ac:dyDescent="0.25">
      <c r="I1309" s="3"/>
    </row>
    <row r="1310" spans="9:9" x14ac:dyDescent="0.25">
      <c r="I1310" s="3"/>
    </row>
    <row r="1311" spans="9:9" x14ac:dyDescent="0.25">
      <c r="I1311" s="3"/>
    </row>
    <row r="1312" spans="9:9" x14ac:dyDescent="0.25">
      <c r="I1312" s="3"/>
    </row>
    <row r="1313" spans="9:9" x14ac:dyDescent="0.25">
      <c r="I1313" s="3"/>
    </row>
    <row r="1314" spans="9:9" x14ac:dyDescent="0.25">
      <c r="I1314" s="3"/>
    </row>
    <row r="1315" spans="9:9" x14ac:dyDescent="0.25">
      <c r="I1315" s="3"/>
    </row>
    <row r="1316" spans="9:9" x14ac:dyDescent="0.25">
      <c r="I1316" s="3"/>
    </row>
    <row r="1317" spans="9:9" x14ac:dyDescent="0.25">
      <c r="I1317" s="3"/>
    </row>
    <row r="1318" spans="9:9" x14ac:dyDescent="0.25">
      <c r="I1318" s="3"/>
    </row>
    <row r="1319" spans="9:9" x14ac:dyDescent="0.25">
      <c r="I1319" s="3"/>
    </row>
    <row r="1320" spans="9:9" x14ac:dyDescent="0.25">
      <c r="I1320" s="3"/>
    </row>
    <row r="1321" spans="9:9" x14ac:dyDescent="0.25">
      <c r="I1321" s="3"/>
    </row>
    <row r="1322" spans="9:9" x14ac:dyDescent="0.25">
      <c r="I1322" s="3"/>
    </row>
    <row r="1323" spans="9:9" x14ac:dyDescent="0.25">
      <c r="I1323" s="3"/>
    </row>
    <row r="1324" spans="9:9" x14ac:dyDescent="0.25">
      <c r="I1324" s="3"/>
    </row>
    <row r="1325" spans="9:9" x14ac:dyDescent="0.25">
      <c r="I1325" s="3"/>
    </row>
    <row r="1326" spans="9:9" x14ac:dyDescent="0.25">
      <c r="I1326" s="3"/>
    </row>
    <row r="1327" spans="9:9" x14ac:dyDescent="0.25">
      <c r="I1327" s="3"/>
    </row>
    <row r="1328" spans="9:9" x14ac:dyDescent="0.25">
      <c r="I1328" s="3"/>
    </row>
    <row r="1329" spans="9:9" x14ac:dyDescent="0.25">
      <c r="I1329" s="3"/>
    </row>
    <row r="1330" spans="9:9" x14ac:dyDescent="0.25">
      <c r="I1330" s="3"/>
    </row>
    <row r="1331" spans="9:9" x14ac:dyDescent="0.25">
      <c r="I1331" s="3"/>
    </row>
    <row r="1332" spans="9:9" x14ac:dyDescent="0.25">
      <c r="I1332" s="3"/>
    </row>
    <row r="1333" spans="9:9" x14ac:dyDescent="0.25">
      <c r="I1333" s="3"/>
    </row>
    <row r="1334" spans="9:9" x14ac:dyDescent="0.25">
      <c r="I1334" s="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2012-2019 combined</vt:lpstr>
      <vt:lpstr>2012-2019 sewage only</vt:lpstr>
      <vt:lpstr>SDD_ave_min_max</vt:lpstr>
      <vt:lpstr>dynamic influent by yr (12-18)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keithr</dc:creator>
  <cp:lastModifiedBy>Shaobin</cp:lastModifiedBy>
  <dcterms:created xsi:type="dcterms:W3CDTF">2018-05-18T19:52:17Z</dcterms:created>
  <dcterms:modified xsi:type="dcterms:W3CDTF">2020-12-04T19:49:49Z</dcterms:modified>
</cp:coreProperties>
</file>