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dek/Desktop/Global_RL_RT/"/>
    </mc:Choice>
  </mc:AlternateContent>
  <xr:revisionPtr revIDLastSave="0" documentId="13_ncr:1_{4D0B5F70-A2DC-184B-98CF-D821B52DB01F}" xr6:coauthVersionLast="47" xr6:coauthVersionMax="47" xr10:uidLastSave="{00000000-0000-0000-0000-000000000000}"/>
  <bookViews>
    <workbookView xWindow="0" yWindow="740" windowWidth="29400" windowHeight="17460" xr2:uid="{4B330B02-13A5-CF4B-8687-E5C2DAB4BA6D}"/>
  </bookViews>
  <sheets>
    <sheet name="RL" sheetId="1" r:id="rId1"/>
    <sheet name="RT" sheetId="2" r:id="rId2"/>
    <sheet name="Plots" sheetId="3" r:id="rId3"/>
  </sheets>
  <definedNames>
    <definedName name="_xlnm.Print_Area" localSheetId="0">RL!$W$4:$AP$52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" l="1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U22" i="1"/>
  <c r="U21" i="1"/>
  <c r="U6" i="1"/>
  <c r="U5" i="1"/>
  <c r="U4" i="1"/>
  <c r="T24" i="1"/>
  <c r="U24" i="1" s="1"/>
  <c r="T23" i="1"/>
  <c r="U23" i="1" s="1"/>
  <c r="T22" i="1"/>
  <c r="T21" i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T5" i="1"/>
  <c r="T4" i="1"/>
  <c r="T3" i="1"/>
  <c r="U3" i="1" s="1"/>
  <c r="V3" i="1" s="1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<sst xmlns="http://schemas.openxmlformats.org/spreadsheetml/2006/main" count="29" uniqueCount="20">
  <si>
    <t>RL / Gep^2</t>
  </si>
  <si>
    <t>Error_RL/Gep^2</t>
  </si>
  <si>
    <t>Q^2</t>
  </si>
  <si>
    <t>GD(Q^2)</t>
  </si>
  <si>
    <t>A(xi)</t>
  </si>
  <si>
    <t>Gep</t>
  </si>
  <si>
    <t>Gep^2</t>
  </si>
  <si>
    <t>nu_RL (MeV)</t>
  </si>
  <si>
    <t>Digitized data RL</t>
  </si>
  <si>
    <t>Python calculated values using BBVA param.</t>
  </si>
  <si>
    <t>nu_RT</t>
  </si>
  <si>
    <t>RT / Gep^2</t>
  </si>
  <si>
    <t>Error_RT/Gep^2</t>
  </si>
  <si>
    <t>RL (MeV^-1)</t>
  </si>
  <si>
    <t>RT (MeV^-1)</t>
  </si>
  <si>
    <t>Dipole</t>
  </si>
  <si>
    <t>error</t>
  </si>
  <si>
    <t>nu GeC</t>
  </si>
  <si>
    <t>RT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</si>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</sst>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3"/>
      <color theme="1"/>
      <name val="Aptos Narrow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18" fillId="34" borderId="0" xfId="0" applyFont="1" applyFill="1"/>
    <xf numFmtId="164" fontId="19" fillId="35" borderId="0" xfId="0" applyNumberFormat="1" applyFont="1" applyFill="1"/>
    <xf numFmtId="0" fontId="18" fillId="36" borderId="0" xfId="0" applyFont="1" applyFill="1"/>
    <xf numFmtId="164" fontId="0" fillId="33" borderId="0" xfId="0" applyNumberFormat="1" applyFill="1"/>
    <xf numFmtId="0" fontId="20" fillId="38" borderId="0" xfId="0" applyFont="1" applyFill="1" applyAlignment="1">
      <alignment horizontal="center"/>
    </xf>
    <xf numFmtId="164" fontId="0" fillId="34" borderId="0" xfId="0" applyNumberFormat="1" applyFill="1"/>
    <xf numFmtId="164" fontId="0" fillId="39" borderId="0" xfId="0" applyNumberFormat="1" applyFill="1"/>
    <xf numFmtId="164" fontId="0" fillId="35" borderId="0" xfId="0" applyNumberFormat="1" applyFill="1"/>
    <xf numFmtId="0" fontId="20" fillId="37" borderId="0" xfId="0" applyFont="1" applyFill="1" applyAlignment="1">
      <alignment horizontal="center"/>
    </xf>
    <xf numFmtId="0" fontId="20" fillId="38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RL!$L$3:$L$24</c:f>
                <c:numCache>
                  <c:formatCode>General</c:formatCode>
                  <c:ptCount val="22"/>
                  <c:pt idx="0">
                    <c:v>2.1067507637743824E-3</c:v>
                  </c:pt>
                  <c:pt idx="1">
                    <c:v>3.0913837611781332E-3</c:v>
                  </c:pt>
                  <c:pt idx="2">
                    <c:v>3.3651851449696905E-3</c:v>
                  </c:pt>
                  <c:pt idx="3">
                    <c:v>3.9378397098835897E-3</c:v>
                  </c:pt>
                  <c:pt idx="4">
                    <c:v>4.1473239737237566E-3</c:v>
                  </c:pt>
                  <c:pt idx="5">
                    <c:v>4.9667346646964632E-3</c:v>
                  </c:pt>
                  <c:pt idx="6">
                    <c:v>4.4896352878037319E-3</c:v>
                  </c:pt>
                  <c:pt idx="7">
                    <c:v>5.2151153083296294E-3</c:v>
                  </c:pt>
                  <c:pt idx="8">
                    <c:v>4.9040600419529099E-3</c:v>
                  </c:pt>
                  <c:pt idx="9">
                    <c:v>4.7051260742698598E-3</c:v>
                  </c:pt>
                  <c:pt idx="10">
                    <c:v>4.5790501951005376E-3</c:v>
                  </c:pt>
                  <c:pt idx="11">
                    <c:v>4.7238603561024451E-3</c:v>
                  </c:pt>
                  <c:pt idx="12">
                    <c:v>5.3297144467451428E-3</c:v>
                  </c:pt>
                  <c:pt idx="13">
                    <c:v>5.531232554032801E-3</c:v>
                  </c:pt>
                  <c:pt idx="14">
                    <c:v>6.2738294478181392E-3</c:v>
                  </c:pt>
                  <c:pt idx="15">
                    <c:v>5.3486026807834652E-3</c:v>
                  </c:pt>
                  <c:pt idx="16">
                    <c:v>5.2809037684055761E-3</c:v>
                  </c:pt>
                  <c:pt idx="17">
                    <c:v>5.268593901949995E-3</c:v>
                  </c:pt>
                  <c:pt idx="18">
                    <c:v>5.3235598234260889E-3</c:v>
                  </c:pt>
                  <c:pt idx="19">
                    <c:v>4.9057561442036376E-3</c:v>
                  </c:pt>
                  <c:pt idx="20">
                    <c:v>4.4377370684417937E-3</c:v>
                  </c:pt>
                  <c:pt idx="21">
                    <c:v>4.3525327022213437E-3</c:v>
                  </c:pt>
                </c:numCache>
              </c:numRef>
            </c:plus>
            <c:minus>
              <c:numRef>
                <c:f>RL!$L$3:$L$24</c:f>
                <c:numCache>
                  <c:formatCode>General</c:formatCode>
                  <c:ptCount val="22"/>
                  <c:pt idx="0">
                    <c:v>2.1067507637743824E-3</c:v>
                  </c:pt>
                  <c:pt idx="1">
                    <c:v>3.0913837611781332E-3</c:v>
                  </c:pt>
                  <c:pt idx="2">
                    <c:v>3.3651851449696905E-3</c:v>
                  </c:pt>
                  <c:pt idx="3">
                    <c:v>3.9378397098835897E-3</c:v>
                  </c:pt>
                  <c:pt idx="4">
                    <c:v>4.1473239737237566E-3</c:v>
                  </c:pt>
                  <c:pt idx="5">
                    <c:v>4.9667346646964632E-3</c:v>
                  </c:pt>
                  <c:pt idx="6">
                    <c:v>4.4896352878037319E-3</c:v>
                  </c:pt>
                  <c:pt idx="7">
                    <c:v>5.2151153083296294E-3</c:v>
                  </c:pt>
                  <c:pt idx="8">
                    <c:v>4.9040600419529099E-3</c:v>
                  </c:pt>
                  <c:pt idx="9">
                    <c:v>4.7051260742698598E-3</c:v>
                  </c:pt>
                  <c:pt idx="10">
                    <c:v>4.5790501951005376E-3</c:v>
                  </c:pt>
                  <c:pt idx="11">
                    <c:v>4.7238603561024451E-3</c:v>
                  </c:pt>
                  <c:pt idx="12">
                    <c:v>5.3297144467451428E-3</c:v>
                  </c:pt>
                  <c:pt idx="13">
                    <c:v>5.531232554032801E-3</c:v>
                  </c:pt>
                  <c:pt idx="14">
                    <c:v>6.2738294478181392E-3</c:v>
                  </c:pt>
                  <c:pt idx="15">
                    <c:v>5.3486026807834652E-3</c:v>
                  </c:pt>
                  <c:pt idx="16">
                    <c:v>5.2809037684055761E-3</c:v>
                  </c:pt>
                  <c:pt idx="17">
                    <c:v>5.268593901949995E-3</c:v>
                  </c:pt>
                  <c:pt idx="18">
                    <c:v>5.3235598234260889E-3</c:v>
                  </c:pt>
                  <c:pt idx="19">
                    <c:v>4.9057561442036376E-3</c:v>
                  </c:pt>
                  <c:pt idx="20">
                    <c:v>4.4377370684417937E-3</c:v>
                  </c:pt>
                  <c:pt idx="21">
                    <c:v>4.3525327022213437E-3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RL!$J$3:$J$24</c:f>
              <c:numCache>
                <c:formatCode>0.00000</c:formatCode>
                <c:ptCount val="22"/>
                <c:pt idx="0">
                  <c:v>1.6873237199999998E-2</c:v>
                </c:pt>
                <c:pt idx="1">
                  <c:v>2.1751120499999999E-2</c:v>
                </c:pt>
                <c:pt idx="2">
                  <c:v>2.68239095E-2</c:v>
                </c:pt>
                <c:pt idx="3">
                  <c:v>3.1874372800000002E-2</c:v>
                </c:pt>
                <c:pt idx="4">
                  <c:v>3.6862468000000002E-2</c:v>
                </c:pt>
                <c:pt idx="5">
                  <c:v>4.1770482899999996E-2</c:v>
                </c:pt>
                <c:pt idx="6">
                  <c:v>4.6699549899999998E-2</c:v>
                </c:pt>
                <c:pt idx="7">
                  <c:v>5.1926535100000004E-2</c:v>
                </c:pt>
                <c:pt idx="8">
                  <c:v>5.6847121199999996E-2</c:v>
                </c:pt>
                <c:pt idx="9">
                  <c:v>6.1924753199999995E-2</c:v>
                </c:pt>
                <c:pt idx="10">
                  <c:v>6.6837571499999998E-2</c:v>
                </c:pt>
                <c:pt idx="11">
                  <c:v>7.1826267099999994E-2</c:v>
                </c:pt>
                <c:pt idx="12">
                  <c:v>7.6752932400000001E-2</c:v>
                </c:pt>
                <c:pt idx="13">
                  <c:v>8.1821558200000005E-2</c:v>
                </c:pt>
                <c:pt idx="14">
                  <c:v>8.6896938700000009E-2</c:v>
                </c:pt>
                <c:pt idx="15">
                  <c:v>9.1904097099999998E-2</c:v>
                </c:pt>
                <c:pt idx="16">
                  <c:v>9.6983192699999998E-2</c:v>
                </c:pt>
                <c:pt idx="17">
                  <c:v>0.101905017</c:v>
                </c:pt>
                <c:pt idx="18">
                  <c:v>0.106826279</c:v>
                </c:pt>
                <c:pt idx="19">
                  <c:v>0.11190199699999999</c:v>
                </c:pt>
                <c:pt idx="20">
                  <c:v>0.11698570800000001</c:v>
                </c:pt>
                <c:pt idx="21">
                  <c:v>0.12191368699999999</c:v>
                </c:pt>
              </c:numCache>
            </c:numRef>
          </c:xVal>
          <c:yVal>
            <c:numRef>
              <c:f>RL!$K$3:$K$24</c:f>
              <c:numCache>
                <c:formatCode>0.00000</c:formatCode>
                <c:ptCount val="22"/>
                <c:pt idx="0">
                  <c:v>2.3854203222197393E-2</c:v>
                </c:pt>
                <c:pt idx="1">
                  <c:v>1.7745842916836712E-2</c:v>
                </c:pt>
                <c:pt idx="2">
                  <c:v>1.8413245181460761E-2</c:v>
                </c:pt>
                <c:pt idx="3">
                  <c:v>2.3471510234167471E-2</c:v>
                </c:pt>
                <c:pt idx="4">
                  <c:v>2.5200183953815694E-2</c:v>
                </c:pt>
                <c:pt idx="5">
                  <c:v>2.7163320227317926E-2</c:v>
                </c:pt>
                <c:pt idx="6">
                  <c:v>2.5015457240436609E-2</c:v>
                </c:pt>
                <c:pt idx="7">
                  <c:v>2.4118835128619349E-2</c:v>
                </c:pt>
                <c:pt idx="8">
                  <c:v>2.3998043134825453E-2</c:v>
                </c:pt>
                <c:pt idx="9">
                  <c:v>2.2904068200694908E-2</c:v>
                </c:pt>
                <c:pt idx="10">
                  <c:v>2.4632121544018792E-2</c:v>
                </c:pt>
                <c:pt idx="11">
                  <c:v>2.6365394030318866E-2</c:v>
                </c:pt>
                <c:pt idx="12">
                  <c:v>2.3759926791742502E-2</c:v>
                </c:pt>
                <c:pt idx="13">
                  <c:v>2.4655875536289409E-2</c:v>
                </c:pt>
                <c:pt idx="14">
                  <c:v>2.3236335412845064E-2</c:v>
                </c:pt>
                <c:pt idx="15">
                  <c:v>2.1182533659259366E-2</c:v>
                </c:pt>
                <c:pt idx="16">
                  <c:v>1.9567775816816655E-2</c:v>
                </c:pt>
                <c:pt idx="17">
                  <c:v>1.8842822870660747E-2</c:v>
                </c:pt>
                <c:pt idx="18">
                  <c:v>1.8201046658133043E-2</c:v>
                </c:pt>
                <c:pt idx="19">
                  <c:v>1.7830829298671143E-2</c:v>
                </c:pt>
                <c:pt idx="20">
                  <c:v>1.5314070288063735E-2</c:v>
                </c:pt>
                <c:pt idx="21">
                  <c:v>1.2936620997701898E-2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E-294D-8785-F9508731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64128"/>
        <c:axId val="463568544"/>
      </c:scatterChart>
      <c:valAx>
        <c:axId val="4635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8544"/>
        <c:crosses val="autoZero"/>
        <c:crossBetween val="midCat"/>
      </c:valAx>
      <c:valAx>
        <c:axId val="4635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RT Buki_Timchenko 2021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868277058588"/>
          <c:y val="6.3462389009884407E-2"/>
          <c:w val="0.80444334712398236"/>
          <c:h val="0.81759490302280813"/>
        </c:manualLayout>
      </c:layout>
      <c:scatterChart>
        <c:scatterStyle val="smoothMarker"/>
        <c:varyColors val="0"/>
        <c:ser>
          <c:idx val="0"/>
          <c:order val="0"/>
          <c:tx>
            <c:v>Digitized RT/Gep^2 Buki_Timchenko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RT!$C$3:$C$26</c:f>
                <c:numCache>
                  <c:formatCode>General</c:formatCode>
                  <c:ptCount val="24"/>
                  <c:pt idx="0">
                    <c:v>1.606272110132921E-3</c:v>
                  </c:pt>
                  <c:pt idx="1">
                    <c:v>1.3003155177266496E-3</c:v>
                  </c:pt>
                  <c:pt idx="2">
                    <c:v>1.0708480734219553E-3</c:v>
                  </c:pt>
                  <c:pt idx="3">
                    <c:v>1.51544124640615E-3</c:v>
                  </c:pt>
                  <c:pt idx="4">
                    <c:v>1.6182235393457003E-3</c:v>
                  </c:pt>
                  <c:pt idx="5">
                    <c:v>1.7090544030725005E-3</c:v>
                  </c:pt>
                  <c:pt idx="6">
                    <c:v>1.8118366960121011E-3</c:v>
                  </c:pt>
                  <c:pt idx="7">
                    <c:v>2.1297447176311501E-3</c:v>
                  </c:pt>
                  <c:pt idx="8">
                    <c:v>2.2277464377458006E-3</c:v>
                  </c:pt>
                  <c:pt idx="9">
                    <c:v>2.4835070268885498E-3</c:v>
                  </c:pt>
                  <c:pt idx="10">
                    <c:v>2.5623864614025514E-3</c:v>
                  </c:pt>
                  <c:pt idx="11">
                    <c:v>2.626924180291302E-3</c:v>
                  </c:pt>
                  <c:pt idx="12">
                    <c:v>2.7153647576057018E-3</c:v>
                  </c:pt>
                  <c:pt idx="13">
                    <c:v>2.7034133283929014E-3</c:v>
                  </c:pt>
                  <c:pt idx="14">
                    <c:v>2.8277081933456016E-3</c:v>
                  </c:pt>
                  <c:pt idx="15">
                    <c:v>2.7655607608692012E-3</c:v>
                  </c:pt>
                  <c:pt idx="16">
                    <c:v>2.9448322019103995E-3</c:v>
                  </c:pt>
                  <c:pt idx="17">
                    <c:v>2.8659527673963493E-3</c:v>
                  </c:pt>
                  <c:pt idx="18">
                    <c:v>2.8946361986467994E-3</c:v>
                  </c:pt>
                  <c:pt idx="19">
                    <c:v>2.8540013381835507E-3</c:v>
                  </c:pt>
                  <c:pt idx="20">
                    <c:v>2.9185390570723498E-3</c:v>
                  </c:pt>
                  <c:pt idx="21">
                    <c:v>2.5241418873516996E-3</c:v>
                  </c:pt>
                  <c:pt idx="22">
                    <c:v>2.1823310073071506E-3</c:v>
                  </c:pt>
                  <c:pt idx="23">
                    <c:v>2.1034515727931004E-3</c:v>
                  </c:pt>
                </c:numCache>
              </c:numRef>
            </c:plus>
            <c:minus>
              <c:numRef>
                <c:f>RT!$C$3:$C$26</c:f>
                <c:numCache>
                  <c:formatCode>General</c:formatCode>
                  <c:ptCount val="24"/>
                  <c:pt idx="0">
                    <c:v>1.606272110132921E-3</c:v>
                  </c:pt>
                  <c:pt idx="1">
                    <c:v>1.3003155177266496E-3</c:v>
                  </c:pt>
                  <c:pt idx="2">
                    <c:v>1.0708480734219553E-3</c:v>
                  </c:pt>
                  <c:pt idx="3">
                    <c:v>1.51544124640615E-3</c:v>
                  </c:pt>
                  <c:pt idx="4">
                    <c:v>1.6182235393457003E-3</c:v>
                  </c:pt>
                  <c:pt idx="5">
                    <c:v>1.7090544030725005E-3</c:v>
                  </c:pt>
                  <c:pt idx="6">
                    <c:v>1.8118366960121011E-3</c:v>
                  </c:pt>
                  <c:pt idx="7">
                    <c:v>2.1297447176311501E-3</c:v>
                  </c:pt>
                  <c:pt idx="8">
                    <c:v>2.2277464377458006E-3</c:v>
                  </c:pt>
                  <c:pt idx="9">
                    <c:v>2.4835070268885498E-3</c:v>
                  </c:pt>
                  <c:pt idx="10">
                    <c:v>2.5623864614025514E-3</c:v>
                  </c:pt>
                  <c:pt idx="11">
                    <c:v>2.626924180291302E-3</c:v>
                  </c:pt>
                  <c:pt idx="12">
                    <c:v>2.7153647576057018E-3</c:v>
                  </c:pt>
                  <c:pt idx="13">
                    <c:v>2.7034133283929014E-3</c:v>
                  </c:pt>
                  <c:pt idx="14">
                    <c:v>2.8277081933456016E-3</c:v>
                  </c:pt>
                  <c:pt idx="15">
                    <c:v>2.7655607608692012E-3</c:v>
                  </c:pt>
                  <c:pt idx="16">
                    <c:v>2.9448322019103995E-3</c:v>
                  </c:pt>
                  <c:pt idx="17">
                    <c:v>2.8659527673963493E-3</c:v>
                  </c:pt>
                  <c:pt idx="18">
                    <c:v>2.8946361986467994E-3</c:v>
                  </c:pt>
                  <c:pt idx="19">
                    <c:v>2.8540013381835507E-3</c:v>
                  </c:pt>
                  <c:pt idx="20">
                    <c:v>2.9185390570723498E-3</c:v>
                  </c:pt>
                  <c:pt idx="21">
                    <c:v>2.5241418873516996E-3</c:v>
                  </c:pt>
                  <c:pt idx="22">
                    <c:v>2.1823310073071506E-3</c:v>
                  </c:pt>
                  <c:pt idx="23">
                    <c:v>2.1034515727931004E-3</c:v>
                  </c:pt>
                </c:numCache>
              </c:numRef>
            </c:minus>
          </c:errBars>
          <c:xVal>
            <c:numRef>
              <c:f>RT!$A$3:$A$26</c:f>
              <c:numCache>
                <c:formatCode>0.00000</c:formatCode>
                <c:ptCount val="24"/>
                <c:pt idx="0">
                  <c:v>7.2671844441505398</c:v>
                </c:pt>
                <c:pt idx="1">
                  <c:v>12.2323002218537</c:v>
                </c:pt>
                <c:pt idx="2">
                  <c:v>17.064892793787202</c:v>
                </c:pt>
                <c:pt idx="3">
                  <c:v>22.2358061715729</c:v>
                </c:pt>
                <c:pt idx="4">
                  <c:v>27.207244592980501</c:v>
                </c:pt>
                <c:pt idx="5">
                  <c:v>32.360448639036399</c:v>
                </c:pt>
                <c:pt idx="6">
                  <c:v>37.304892629632803</c:v>
                </c:pt>
                <c:pt idx="7">
                  <c:v>42.1300345744732</c:v>
                </c:pt>
                <c:pt idx="8">
                  <c:v>47.272050798978903</c:v>
                </c:pt>
                <c:pt idx="9">
                  <c:v>52.253077079155098</c:v>
                </c:pt>
                <c:pt idx="10">
                  <c:v>57.409768968571399</c:v>
                </c:pt>
                <c:pt idx="11">
                  <c:v>62.348573042242002</c:v>
                </c:pt>
                <c:pt idx="12">
                  <c:v>67.313362298436999</c:v>
                </c:pt>
                <c:pt idx="13">
                  <c:v>72.303186856411699</c:v>
                </c:pt>
                <c:pt idx="14">
                  <c:v>77.233753682998696</c:v>
                </c:pt>
                <c:pt idx="15">
                  <c:v>82.3739859201375</c:v>
                </c:pt>
                <c:pt idx="16">
                  <c:v>87.1810801308294</c:v>
                </c:pt>
                <c:pt idx="17">
                  <c:v>92.2975386265514</c:v>
                </c:pt>
                <c:pt idx="18">
                  <c:v>97.261778732942005</c:v>
                </c:pt>
                <c:pt idx="19">
                  <c:v>102.221254593719</c:v>
                </c:pt>
                <c:pt idx="20">
                  <c:v>107.336688999264</c:v>
                </c:pt>
                <c:pt idx="21">
                  <c:v>112.291831029148</c:v>
                </c:pt>
                <c:pt idx="22">
                  <c:v>117.100127432661</c:v>
                </c:pt>
                <c:pt idx="23">
                  <c:v>122.21855989930501</c:v>
                </c:pt>
              </c:numCache>
            </c:numRef>
          </c:xVal>
          <c:yVal>
            <c:numRef>
              <c:f>RT!$B$3:$B$26</c:f>
              <c:numCache>
                <c:formatCode>0.00000</c:formatCode>
                <c:ptCount val="24"/>
                <c:pt idx="0">
                  <c:v>7.6489148101568905E-4</c:v>
                </c:pt>
                <c:pt idx="1">
                  <c:v>2.8683431250460499E-5</c:v>
                </c:pt>
                <c:pt idx="2">
                  <c:v>5.5359020945633551E-3</c:v>
                </c:pt>
                <c:pt idx="3">
                  <c:v>2.0642508844623049E-2</c:v>
                </c:pt>
                <c:pt idx="4">
                  <c:v>2.18400420694101E-2</c:v>
                </c:pt>
                <c:pt idx="5">
                  <c:v>2.1596232909480199E-2</c:v>
                </c:pt>
                <c:pt idx="6">
                  <c:v>2.4098862224818801E-2</c:v>
                </c:pt>
                <c:pt idx="7">
                  <c:v>2.7959173917535551E-2</c:v>
                </c:pt>
                <c:pt idx="8">
                  <c:v>3.4104598910499002E-2</c:v>
                </c:pt>
                <c:pt idx="9">
                  <c:v>3.8237403194396148E-2</c:v>
                </c:pt>
                <c:pt idx="10">
                  <c:v>3.9128979826776947E-2</c:v>
                </c:pt>
                <c:pt idx="11">
                  <c:v>3.9853236447329396E-2</c:v>
                </c:pt>
                <c:pt idx="12">
                  <c:v>3.8923415240897805E-2</c:v>
                </c:pt>
                <c:pt idx="13">
                  <c:v>3.6157854480028603E-2</c:v>
                </c:pt>
                <c:pt idx="14">
                  <c:v>3.4169136629387802E-2</c:v>
                </c:pt>
                <c:pt idx="15">
                  <c:v>2.99000860513252E-2</c:v>
                </c:pt>
                <c:pt idx="16">
                  <c:v>2.8085859068900699E-2</c:v>
                </c:pt>
                <c:pt idx="17">
                  <c:v>2.6176020652773951E-2</c:v>
                </c:pt>
                <c:pt idx="18">
                  <c:v>2.5129075437777499E-2</c:v>
                </c:pt>
                <c:pt idx="19">
                  <c:v>2.2616884979638548E-2</c:v>
                </c:pt>
                <c:pt idx="20">
                  <c:v>2.0233769959277149E-2</c:v>
                </c:pt>
                <c:pt idx="21">
                  <c:v>1.66794148589667E-2</c:v>
                </c:pt>
                <c:pt idx="22">
                  <c:v>1.577349651096065E-2</c:v>
                </c:pt>
                <c:pt idx="23">
                  <c:v>1.4499474138072E-2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DA-0343-903D-AA2D5DE74F0C}"/>
            </c:ext>
          </c:extLst>
        </c:ser>
        <c:ser>
          <c:idx val="1"/>
          <c:order val="1"/>
          <c:tx>
            <c:v>RT Extracted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RT!$A$3:$A$26</c:f>
              <c:numCache>
                <c:formatCode>0.00000</c:formatCode>
                <c:ptCount val="24"/>
                <c:pt idx="0">
                  <c:v>7.2671844441505398</c:v>
                </c:pt>
                <c:pt idx="1">
                  <c:v>12.2323002218537</c:v>
                </c:pt>
                <c:pt idx="2">
                  <c:v>17.064892793787202</c:v>
                </c:pt>
                <c:pt idx="3">
                  <c:v>22.2358061715729</c:v>
                </c:pt>
                <c:pt idx="4">
                  <c:v>27.207244592980501</c:v>
                </c:pt>
                <c:pt idx="5">
                  <c:v>32.360448639036399</c:v>
                </c:pt>
                <c:pt idx="6">
                  <c:v>37.304892629632803</c:v>
                </c:pt>
                <c:pt idx="7">
                  <c:v>42.1300345744732</c:v>
                </c:pt>
                <c:pt idx="8">
                  <c:v>47.272050798978903</c:v>
                </c:pt>
                <c:pt idx="9">
                  <c:v>52.253077079155098</c:v>
                </c:pt>
                <c:pt idx="10">
                  <c:v>57.409768968571399</c:v>
                </c:pt>
                <c:pt idx="11">
                  <c:v>62.348573042242002</c:v>
                </c:pt>
                <c:pt idx="12">
                  <c:v>67.313362298436999</c:v>
                </c:pt>
                <c:pt idx="13">
                  <c:v>72.303186856411699</c:v>
                </c:pt>
                <c:pt idx="14">
                  <c:v>77.233753682998696</c:v>
                </c:pt>
                <c:pt idx="15">
                  <c:v>82.3739859201375</c:v>
                </c:pt>
                <c:pt idx="16">
                  <c:v>87.1810801308294</c:v>
                </c:pt>
                <c:pt idx="17">
                  <c:v>92.2975386265514</c:v>
                </c:pt>
                <c:pt idx="18">
                  <c:v>97.261778732942005</c:v>
                </c:pt>
                <c:pt idx="19">
                  <c:v>102.221254593719</c:v>
                </c:pt>
                <c:pt idx="20">
                  <c:v>107.336688999264</c:v>
                </c:pt>
                <c:pt idx="21">
                  <c:v>112.291831029148</c:v>
                </c:pt>
                <c:pt idx="22">
                  <c:v>117.100127432661</c:v>
                </c:pt>
                <c:pt idx="23">
                  <c:v>122.21855989930501</c:v>
                </c:pt>
              </c:numCache>
            </c:numRef>
          </c:xVal>
          <c:yVal>
            <c:numRef>
              <c:f>RT!$K$3:$K$26</c:f>
              <c:numCache>
                <c:formatCode>0.00000</c:formatCode>
                <c:ptCount val="24"/>
                <c:pt idx="0">
                  <c:v>4.4395956733344537E-4</c:v>
                </c:pt>
                <c:pt idx="1">
                  <c:v>1.6657021885482376E-5</c:v>
                </c:pt>
                <c:pt idx="2">
                  <c:v>3.2172170115908247E-3</c:v>
                </c:pt>
                <c:pt idx="3">
                  <c:v>1.200942281675846E-2</c:v>
                </c:pt>
                <c:pt idx="4">
                  <c:v>1.272269574235447E-2</c:v>
                </c:pt>
                <c:pt idx="5">
                  <c:v>1.2601174114367092E-2</c:v>
                </c:pt>
                <c:pt idx="6">
                  <c:v>1.4087175391222471E-2</c:v>
                </c:pt>
                <c:pt idx="7">
                  <c:v>1.6377078786847125E-2</c:v>
                </c:pt>
                <c:pt idx="8">
                  <c:v>2.002568079953897E-2</c:v>
                </c:pt>
                <c:pt idx="9">
                  <c:v>2.2511767752778501E-2</c:v>
                </c:pt>
                <c:pt idx="10">
                  <c:v>2.3106263956214922E-2</c:v>
                </c:pt>
                <c:pt idx="11">
                  <c:v>2.3608421173655147E-2</c:v>
                </c:pt>
                <c:pt idx="12">
                  <c:v>2.3137160228285904E-2</c:v>
                </c:pt>
                <c:pt idx="13">
                  <c:v>2.1573631066240415E-2</c:v>
                </c:pt>
                <c:pt idx="14">
                  <c:v>2.046792435885178E-2</c:v>
                </c:pt>
                <c:pt idx="15">
                  <c:v>1.7989913479666185E-2</c:v>
                </c:pt>
                <c:pt idx="16">
                  <c:v>1.6972768315197045E-2</c:v>
                </c:pt>
                <c:pt idx="17">
                  <c:v>1.5897302663352576E-2</c:v>
                </c:pt>
                <c:pt idx="18">
                  <c:v>1.533945169945136E-2</c:v>
                </c:pt>
                <c:pt idx="19">
                  <c:v>1.388030924542738E-2</c:v>
                </c:pt>
                <c:pt idx="20">
                  <c:v>1.2490446152296171E-2</c:v>
                </c:pt>
                <c:pt idx="21">
                  <c:v>1.0357684329905739E-2</c:v>
                </c:pt>
                <c:pt idx="22">
                  <c:v>9.8544647086349895E-3</c:v>
                </c:pt>
                <c:pt idx="23">
                  <c:v>9.1196811673500168E-3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DA-0343-903D-AA2D5DE7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06127"/>
        <c:axId val="966132159"/>
      </c:scatterChart>
      <c:valAx>
        <c:axId val="2079006127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/>
                  <a:t>nu (MeV)</a:t>
                </a:r>
                <a:endParaRPr lang="en-US" sz="1500" b="1"/>
              </a:p>
            </c:rich>
          </c:tx>
          <c:layout>
            <c:manualLayout>
              <c:xMode val="edge"/>
              <c:yMode val="edge"/>
              <c:x val="0.48608728146269853"/>
              <c:y val="0.948651711776584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2159"/>
        <c:crosses val="autoZero"/>
        <c:crossBetween val="midCat"/>
        <c:majorUnit val="10"/>
        <c:minorUnit val="1"/>
      </c:valAx>
      <c:valAx>
        <c:axId val="966132159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RL/Gep^2 (MeV^-1)</a:t>
                </a:r>
              </a:p>
            </c:rich>
          </c:tx>
          <c:layout>
            <c:manualLayout>
              <c:xMode val="edge"/>
              <c:yMode val="edge"/>
              <c:x val="1.672721206459362E-2"/>
              <c:y val="0.361012062321997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61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148578673428534"/>
          <c:y val="5.3471611277218577E-2"/>
          <c:w val="0.50919217936740968"/>
          <c:h val="0.169523873345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RT Buki_Timchenko 2021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868277058588"/>
          <c:y val="6.3462389009884407E-2"/>
          <c:w val="0.80444334712398236"/>
          <c:h val="0.81759490302280813"/>
        </c:manualLayout>
      </c:layout>
      <c:scatterChart>
        <c:scatterStyle val="smoothMarker"/>
        <c:varyColors val="0"/>
        <c:ser>
          <c:idx val="1"/>
          <c:order val="0"/>
          <c:tx>
            <c:v>RT Extracted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RT!$A$3:$A$26</c:f>
              <c:numCache>
                <c:formatCode>0.00000</c:formatCode>
                <c:ptCount val="24"/>
                <c:pt idx="0">
                  <c:v>7.2671844441505398</c:v>
                </c:pt>
                <c:pt idx="1">
                  <c:v>12.2323002218537</c:v>
                </c:pt>
                <c:pt idx="2">
                  <c:v>17.064892793787202</c:v>
                </c:pt>
                <c:pt idx="3">
                  <c:v>22.2358061715729</c:v>
                </c:pt>
                <c:pt idx="4">
                  <c:v>27.207244592980501</c:v>
                </c:pt>
                <c:pt idx="5">
                  <c:v>32.360448639036399</c:v>
                </c:pt>
                <c:pt idx="6">
                  <c:v>37.304892629632803</c:v>
                </c:pt>
                <c:pt idx="7">
                  <c:v>42.1300345744732</c:v>
                </c:pt>
                <c:pt idx="8">
                  <c:v>47.272050798978903</c:v>
                </c:pt>
                <c:pt idx="9">
                  <c:v>52.253077079155098</c:v>
                </c:pt>
                <c:pt idx="10">
                  <c:v>57.409768968571399</c:v>
                </c:pt>
                <c:pt idx="11">
                  <c:v>62.348573042242002</c:v>
                </c:pt>
                <c:pt idx="12">
                  <c:v>67.313362298436999</c:v>
                </c:pt>
                <c:pt idx="13">
                  <c:v>72.303186856411699</c:v>
                </c:pt>
                <c:pt idx="14">
                  <c:v>77.233753682998696</c:v>
                </c:pt>
                <c:pt idx="15">
                  <c:v>82.3739859201375</c:v>
                </c:pt>
                <c:pt idx="16">
                  <c:v>87.1810801308294</c:v>
                </c:pt>
                <c:pt idx="17">
                  <c:v>92.2975386265514</c:v>
                </c:pt>
                <c:pt idx="18">
                  <c:v>97.261778732942005</c:v>
                </c:pt>
                <c:pt idx="19">
                  <c:v>102.221254593719</c:v>
                </c:pt>
                <c:pt idx="20">
                  <c:v>107.336688999264</c:v>
                </c:pt>
                <c:pt idx="21">
                  <c:v>112.291831029148</c:v>
                </c:pt>
                <c:pt idx="22">
                  <c:v>117.100127432661</c:v>
                </c:pt>
                <c:pt idx="23">
                  <c:v>122.21855989930501</c:v>
                </c:pt>
              </c:numCache>
            </c:numRef>
          </c:xVal>
          <c:yVal>
            <c:numRef>
              <c:f>RT!$K$3:$K$26</c:f>
              <c:numCache>
                <c:formatCode>0.00000</c:formatCode>
                <c:ptCount val="24"/>
                <c:pt idx="0">
                  <c:v>4.4395956733344537E-4</c:v>
                </c:pt>
                <c:pt idx="1">
                  <c:v>1.6657021885482376E-5</c:v>
                </c:pt>
                <c:pt idx="2">
                  <c:v>3.2172170115908247E-3</c:v>
                </c:pt>
                <c:pt idx="3">
                  <c:v>1.200942281675846E-2</c:v>
                </c:pt>
                <c:pt idx="4">
                  <c:v>1.272269574235447E-2</c:v>
                </c:pt>
                <c:pt idx="5">
                  <c:v>1.2601174114367092E-2</c:v>
                </c:pt>
                <c:pt idx="6">
                  <c:v>1.4087175391222471E-2</c:v>
                </c:pt>
                <c:pt idx="7">
                  <c:v>1.6377078786847125E-2</c:v>
                </c:pt>
                <c:pt idx="8">
                  <c:v>2.002568079953897E-2</c:v>
                </c:pt>
                <c:pt idx="9">
                  <c:v>2.2511767752778501E-2</c:v>
                </c:pt>
                <c:pt idx="10">
                  <c:v>2.3106263956214922E-2</c:v>
                </c:pt>
                <c:pt idx="11">
                  <c:v>2.3608421173655147E-2</c:v>
                </c:pt>
                <c:pt idx="12">
                  <c:v>2.3137160228285904E-2</c:v>
                </c:pt>
                <c:pt idx="13">
                  <c:v>2.1573631066240415E-2</c:v>
                </c:pt>
                <c:pt idx="14">
                  <c:v>2.046792435885178E-2</c:v>
                </c:pt>
                <c:pt idx="15">
                  <c:v>1.7989913479666185E-2</c:v>
                </c:pt>
                <c:pt idx="16">
                  <c:v>1.6972768315197045E-2</c:v>
                </c:pt>
                <c:pt idx="17">
                  <c:v>1.5897302663352576E-2</c:v>
                </c:pt>
                <c:pt idx="18">
                  <c:v>1.533945169945136E-2</c:v>
                </c:pt>
                <c:pt idx="19">
                  <c:v>1.388030924542738E-2</c:v>
                </c:pt>
                <c:pt idx="20">
                  <c:v>1.2490446152296171E-2</c:v>
                </c:pt>
                <c:pt idx="21">
                  <c:v>1.0357684329905739E-2</c:v>
                </c:pt>
                <c:pt idx="22">
                  <c:v>9.8544647086349895E-3</c:v>
                </c:pt>
                <c:pt idx="23">
                  <c:v>9.1196811673500168E-3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2-914A-90F4-EE06D918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06127"/>
        <c:axId val="966132159"/>
      </c:scatterChart>
      <c:valAx>
        <c:axId val="2079006127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/>
                  <a:t>nu (MeV)</a:t>
                </a:r>
                <a:endParaRPr lang="en-US" sz="1500" b="1"/>
              </a:p>
            </c:rich>
          </c:tx>
          <c:layout>
            <c:manualLayout>
              <c:xMode val="edge"/>
              <c:yMode val="edge"/>
              <c:x val="0.48608728146269853"/>
              <c:y val="0.94865171177658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2159"/>
        <c:crosses val="autoZero"/>
        <c:crossBetween val="midCat"/>
        <c:majorUnit val="10"/>
        <c:minorUnit val="1"/>
      </c:valAx>
      <c:valAx>
        <c:axId val="966132159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RT</a:t>
                </a:r>
                <a:r>
                  <a:rPr lang="en-US" sz="1500" b="1" baseline="0"/>
                  <a:t>  </a:t>
                </a:r>
                <a:r>
                  <a:rPr lang="en-US" sz="1500" b="1"/>
                  <a:t> (MeV^-1)</a:t>
                </a:r>
              </a:p>
            </c:rich>
          </c:tx>
          <c:layout>
            <c:manualLayout>
              <c:xMode val="edge"/>
              <c:yMode val="edge"/>
              <c:x val="1.672721206459362E-2"/>
              <c:y val="0.36101206232199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792646470038706"/>
          <c:y val="0.1628155469927961"/>
          <c:w val="0.42444641665554517"/>
          <c:h val="0.169523873345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18560179977509E-2"/>
          <c:y val="7.5080971659919032E-2"/>
          <c:w val="0.45355469989328251"/>
          <c:h val="0.8781209155535719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RL!$L$3:$L$24</c:f>
                <c:numCache>
                  <c:formatCode>General</c:formatCode>
                  <c:ptCount val="22"/>
                  <c:pt idx="0">
                    <c:v>2.1067507637743824E-3</c:v>
                  </c:pt>
                  <c:pt idx="1">
                    <c:v>3.0913837611781332E-3</c:v>
                  </c:pt>
                  <c:pt idx="2">
                    <c:v>3.3651851449696905E-3</c:v>
                  </c:pt>
                  <c:pt idx="3">
                    <c:v>3.9378397098835897E-3</c:v>
                  </c:pt>
                  <c:pt idx="4">
                    <c:v>4.1473239737237566E-3</c:v>
                  </c:pt>
                  <c:pt idx="5">
                    <c:v>4.9667346646964632E-3</c:v>
                  </c:pt>
                  <c:pt idx="6">
                    <c:v>4.4896352878037319E-3</c:v>
                  </c:pt>
                  <c:pt idx="7">
                    <c:v>5.2151153083296294E-3</c:v>
                  </c:pt>
                  <c:pt idx="8">
                    <c:v>4.9040600419529099E-3</c:v>
                  </c:pt>
                  <c:pt idx="9">
                    <c:v>4.7051260742698598E-3</c:v>
                  </c:pt>
                  <c:pt idx="10">
                    <c:v>4.5790501951005376E-3</c:v>
                  </c:pt>
                  <c:pt idx="11">
                    <c:v>4.7238603561024451E-3</c:v>
                  </c:pt>
                  <c:pt idx="12">
                    <c:v>5.3297144467451428E-3</c:v>
                  </c:pt>
                  <c:pt idx="13">
                    <c:v>5.531232554032801E-3</c:v>
                  </c:pt>
                  <c:pt idx="14">
                    <c:v>6.2738294478181392E-3</c:v>
                  </c:pt>
                  <c:pt idx="15">
                    <c:v>5.3486026807834652E-3</c:v>
                  </c:pt>
                  <c:pt idx="16">
                    <c:v>5.2809037684055761E-3</c:v>
                  </c:pt>
                  <c:pt idx="17">
                    <c:v>5.268593901949995E-3</c:v>
                  </c:pt>
                  <c:pt idx="18">
                    <c:v>5.3235598234260889E-3</c:v>
                  </c:pt>
                  <c:pt idx="19">
                    <c:v>4.9057561442036376E-3</c:v>
                  </c:pt>
                  <c:pt idx="20">
                    <c:v>4.4377370684417937E-3</c:v>
                  </c:pt>
                  <c:pt idx="21">
                    <c:v>4.3525327022213437E-3</c:v>
                  </c:pt>
                </c:numCache>
              </c:numRef>
            </c:plus>
            <c:minus>
              <c:numRef>
                <c:f>RL!$L$3:$L$24</c:f>
                <c:numCache>
                  <c:formatCode>General</c:formatCode>
                  <c:ptCount val="22"/>
                  <c:pt idx="0">
                    <c:v>2.1067507637743824E-3</c:v>
                  </c:pt>
                  <c:pt idx="1">
                    <c:v>3.0913837611781332E-3</c:v>
                  </c:pt>
                  <c:pt idx="2">
                    <c:v>3.3651851449696905E-3</c:v>
                  </c:pt>
                  <c:pt idx="3">
                    <c:v>3.9378397098835897E-3</c:v>
                  </c:pt>
                  <c:pt idx="4">
                    <c:v>4.1473239737237566E-3</c:v>
                  </c:pt>
                  <c:pt idx="5">
                    <c:v>4.9667346646964632E-3</c:v>
                  </c:pt>
                  <c:pt idx="6">
                    <c:v>4.4896352878037319E-3</c:v>
                  </c:pt>
                  <c:pt idx="7">
                    <c:v>5.2151153083296294E-3</c:v>
                  </c:pt>
                  <c:pt idx="8">
                    <c:v>4.9040600419529099E-3</c:v>
                  </c:pt>
                  <c:pt idx="9">
                    <c:v>4.7051260742698598E-3</c:v>
                  </c:pt>
                  <c:pt idx="10">
                    <c:v>4.5790501951005376E-3</c:v>
                  </c:pt>
                  <c:pt idx="11">
                    <c:v>4.7238603561024451E-3</c:v>
                  </c:pt>
                  <c:pt idx="12">
                    <c:v>5.3297144467451428E-3</c:v>
                  </c:pt>
                  <c:pt idx="13">
                    <c:v>5.531232554032801E-3</c:v>
                  </c:pt>
                  <c:pt idx="14">
                    <c:v>6.2738294478181392E-3</c:v>
                  </c:pt>
                  <c:pt idx="15">
                    <c:v>5.3486026807834652E-3</c:v>
                  </c:pt>
                  <c:pt idx="16">
                    <c:v>5.2809037684055761E-3</c:v>
                  </c:pt>
                  <c:pt idx="17">
                    <c:v>5.268593901949995E-3</c:v>
                  </c:pt>
                  <c:pt idx="18">
                    <c:v>5.3235598234260889E-3</c:v>
                  </c:pt>
                  <c:pt idx="19">
                    <c:v>4.9057561442036376E-3</c:v>
                  </c:pt>
                  <c:pt idx="20">
                    <c:v>4.4377370684417937E-3</c:v>
                  </c:pt>
                  <c:pt idx="21">
                    <c:v>4.3525327022213437E-3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RL!$J$3:$J$24</c:f>
              <c:numCache>
                <c:formatCode>0.00000</c:formatCode>
                <c:ptCount val="22"/>
                <c:pt idx="0">
                  <c:v>1.6873237199999998E-2</c:v>
                </c:pt>
                <c:pt idx="1">
                  <c:v>2.1751120499999999E-2</c:v>
                </c:pt>
                <c:pt idx="2">
                  <c:v>2.68239095E-2</c:v>
                </c:pt>
                <c:pt idx="3">
                  <c:v>3.1874372800000002E-2</c:v>
                </c:pt>
                <c:pt idx="4">
                  <c:v>3.6862468000000002E-2</c:v>
                </c:pt>
                <c:pt idx="5">
                  <c:v>4.1770482899999996E-2</c:v>
                </c:pt>
                <c:pt idx="6">
                  <c:v>4.6699549899999998E-2</c:v>
                </c:pt>
                <c:pt idx="7">
                  <c:v>5.1926535100000004E-2</c:v>
                </c:pt>
                <c:pt idx="8">
                  <c:v>5.6847121199999996E-2</c:v>
                </c:pt>
                <c:pt idx="9">
                  <c:v>6.1924753199999995E-2</c:v>
                </c:pt>
                <c:pt idx="10">
                  <c:v>6.6837571499999998E-2</c:v>
                </c:pt>
                <c:pt idx="11">
                  <c:v>7.1826267099999994E-2</c:v>
                </c:pt>
                <c:pt idx="12">
                  <c:v>7.6752932400000001E-2</c:v>
                </c:pt>
                <c:pt idx="13">
                  <c:v>8.1821558200000005E-2</c:v>
                </c:pt>
                <c:pt idx="14">
                  <c:v>8.6896938700000009E-2</c:v>
                </c:pt>
                <c:pt idx="15">
                  <c:v>9.1904097099999998E-2</c:v>
                </c:pt>
                <c:pt idx="16">
                  <c:v>9.6983192699999998E-2</c:v>
                </c:pt>
                <c:pt idx="17">
                  <c:v>0.101905017</c:v>
                </c:pt>
                <c:pt idx="18">
                  <c:v>0.106826279</c:v>
                </c:pt>
                <c:pt idx="19">
                  <c:v>0.11190199699999999</c:v>
                </c:pt>
                <c:pt idx="20">
                  <c:v>0.11698570800000001</c:v>
                </c:pt>
                <c:pt idx="21">
                  <c:v>0.12191368699999999</c:v>
                </c:pt>
              </c:numCache>
            </c:numRef>
          </c:xVal>
          <c:yVal>
            <c:numRef>
              <c:f>RL!$K$3:$K$24</c:f>
              <c:numCache>
                <c:formatCode>0.00000</c:formatCode>
                <c:ptCount val="22"/>
                <c:pt idx="0">
                  <c:v>2.3854203222197393E-2</c:v>
                </c:pt>
                <c:pt idx="1">
                  <c:v>1.7745842916836712E-2</c:v>
                </c:pt>
                <c:pt idx="2">
                  <c:v>1.8413245181460761E-2</c:v>
                </c:pt>
                <c:pt idx="3">
                  <c:v>2.3471510234167471E-2</c:v>
                </c:pt>
                <c:pt idx="4">
                  <c:v>2.5200183953815694E-2</c:v>
                </c:pt>
                <c:pt idx="5">
                  <c:v>2.7163320227317926E-2</c:v>
                </c:pt>
                <c:pt idx="6">
                  <c:v>2.5015457240436609E-2</c:v>
                </c:pt>
                <c:pt idx="7">
                  <c:v>2.4118835128619349E-2</c:v>
                </c:pt>
                <c:pt idx="8">
                  <c:v>2.3998043134825453E-2</c:v>
                </c:pt>
                <c:pt idx="9">
                  <c:v>2.2904068200694908E-2</c:v>
                </c:pt>
                <c:pt idx="10">
                  <c:v>2.4632121544018792E-2</c:v>
                </c:pt>
                <c:pt idx="11">
                  <c:v>2.6365394030318866E-2</c:v>
                </c:pt>
                <c:pt idx="12">
                  <c:v>2.3759926791742502E-2</c:v>
                </c:pt>
                <c:pt idx="13">
                  <c:v>2.4655875536289409E-2</c:v>
                </c:pt>
                <c:pt idx="14">
                  <c:v>2.3236335412845064E-2</c:v>
                </c:pt>
                <c:pt idx="15">
                  <c:v>2.1182533659259366E-2</c:v>
                </c:pt>
                <c:pt idx="16">
                  <c:v>1.9567775816816655E-2</c:v>
                </c:pt>
                <c:pt idx="17">
                  <c:v>1.8842822870660747E-2</c:v>
                </c:pt>
                <c:pt idx="18">
                  <c:v>1.8201046658133043E-2</c:v>
                </c:pt>
                <c:pt idx="19">
                  <c:v>1.7830829298671143E-2</c:v>
                </c:pt>
                <c:pt idx="20">
                  <c:v>1.5314070288063735E-2</c:v>
                </c:pt>
                <c:pt idx="21">
                  <c:v>1.2936620997701898E-2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A-DC4E-98BF-3BC85FD1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64128"/>
        <c:axId val="463568544"/>
      </c:scatterChart>
      <c:valAx>
        <c:axId val="46356412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8544"/>
        <c:crosses val="autoZero"/>
        <c:crossBetween val="midCat"/>
      </c:valAx>
      <c:valAx>
        <c:axId val="4635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RT!$L$3:$L$25</c:f>
                <c:numCache>
                  <c:formatCode>General</c:formatCode>
                  <c:ptCount val="23"/>
                  <c:pt idx="0">
                    <c:v>9.3231509140022015E-4</c:v>
                  </c:pt>
                  <c:pt idx="1">
                    <c:v>7.551183067213208E-4</c:v>
                  </c:pt>
                  <c:pt idx="2">
                    <c:v>6.2232867919137427E-4</c:v>
                  </c:pt>
                  <c:pt idx="3">
                    <c:v>8.8165517181248607E-4</c:v>
                  </c:pt>
                  <c:pt idx="4">
                    <c:v>9.4267976539513191E-4</c:v>
                  </c:pt>
                  <c:pt idx="5">
                    <c:v>9.9721521777941633E-4</c:v>
                  </c:pt>
                  <c:pt idx="6">
                    <c:v>1.059123085516018E-3</c:v>
                  </c:pt>
                  <c:pt idx="7">
                    <c:v>1.2474974095941108E-3</c:v>
                  </c:pt>
                  <c:pt idx="8">
                    <c:v>1.3080974557620056E-3</c:v>
                  </c:pt>
                  <c:pt idx="9">
                    <c:v>1.4621320678466481E-3</c:v>
                  </c:pt>
                  <c:pt idx="10">
                    <c:v>1.5131285864621983E-3</c:v>
                  </c:pt>
                  <c:pt idx="11">
                    <c:v>1.5561479560521794E-3</c:v>
                  </c:pt>
                  <c:pt idx="12">
                    <c:v>1.6140883086988515E-3</c:v>
                  </c:pt>
                  <c:pt idx="13">
                    <c:v>1.6129950906937597E-3</c:v>
                  </c:pt>
                  <c:pt idx="14">
                    <c:v>1.6938478147125538E-3</c:v>
                  </c:pt>
                  <c:pt idx="15">
                    <c:v>1.6639483486901754E-3</c:v>
                  </c:pt>
                  <c:pt idx="16">
                    <c:v>1.7796128139623646E-3</c:v>
                  </c:pt>
                  <c:pt idx="17">
                    <c:v>1.7405593908463104E-3</c:v>
                  </c:pt>
                  <c:pt idx="18">
                    <c:v>1.7669624283062422E-3</c:v>
                  </c:pt>
                  <c:pt idx="19">
                    <c:v>1.7515418766339923E-3</c:v>
                  </c:pt>
                  <c:pt idx="20">
                    <c:v>1.8016343473857375E-3</c:v>
                  </c:pt>
                  <c:pt idx="21">
                    <c:v>1.5674569578216636E-3</c:v>
                  </c:pt>
                  <c:pt idx="22">
                    <c:v>1.3634075285162254E-3</c:v>
                  </c:pt>
                </c:numCache>
              </c:numRef>
            </c:plus>
            <c:minus>
              <c:numRef>
                <c:f>RT!$L$3:$L$25</c:f>
                <c:numCache>
                  <c:formatCode>General</c:formatCode>
                  <c:ptCount val="23"/>
                  <c:pt idx="0">
                    <c:v>9.3231509140022015E-4</c:v>
                  </c:pt>
                  <c:pt idx="1">
                    <c:v>7.551183067213208E-4</c:v>
                  </c:pt>
                  <c:pt idx="2">
                    <c:v>6.2232867919137427E-4</c:v>
                  </c:pt>
                  <c:pt idx="3">
                    <c:v>8.8165517181248607E-4</c:v>
                  </c:pt>
                  <c:pt idx="4">
                    <c:v>9.4267976539513191E-4</c:v>
                  </c:pt>
                  <c:pt idx="5">
                    <c:v>9.9721521777941633E-4</c:v>
                  </c:pt>
                  <c:pt idx="6">
                    <c:v>1.059123085516018E-3</c:v>
                  </c:pt>
                  <c:pt idx="7">
                    <c:v>1.2474974095941108E-3</c:v>
                  </c:pt>
                  <c:pt idx="8">
                    <c:v>1.3080974557620056E-3</c:v>
                  </c:pt>
                  <c:pt idx="9">
                    <c:v>1.4621320678466481E-3</c:v>
                  </c:pt>
                  <c:pt idx="10">
                    <c:v>1.5131285864621983E-3</c:v>
                  </c:pt>
                  <c:pt idx="11">
                    <c:v>1.5561479560521794E-3</c:v>
                  </c:pt>
                  <c:pt idx="12">
                    <c:v>1.6140883086988515E-3</c:v>
                  </c:pt>
                  <c:pt idx="13">
                    <c:v>1.6129950906937597E-3</c:v>
                  </c:pt>
                  <c:pt idx="14">
                    <c:v>1.6938478147125538E-3</c:v>
                  </c:pt>
                  <c:pt idx="15">
                    <c:v>1.6639483486901754E-3</c:v>
                  </c:pt>
                  <c:pt idx="16">
                    <c:v>1.7796128139623646E-3</c:v>
                  </c:pt>
                  <c:pt idx="17">
                    <c:v>1.7405593908463104E-3</c:v>
                  </c:pt>
                  <c:pt idx="18">
                    <c:v>1.7669624283062422E-3</c:v>
                  </c:pt>
                  <c:pt idx="19">
                    <c:v>1.7515418766339923E-3</c:v>
                  </c:pt>
                  <c:pt idx="20">
                    <c:v>1.8016343473857375E-3</c:v>
                  </c:pt>
                  <c:pt idx="21">
                    <c:v>1.5674569578216636E-3</c:v>
                  </c:pt>
                  <c:pt idx="22">
                    <c:v>1.3634075285162254E-3</c:v>
                  </c:pt>
                </c:numCache>
              </c:numRef>
            </c:minus>
            <c:spPr>
              <a:noFill/>
              <a:ln w="3175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RT!$J$3:$J$26</c:f>
              <c:numCache>
                <c:formatCode>0.00000</c:formatCode>
                <c:ptCount val="24"/>
                <c:pt idx="0">
                  <c:v>7.2671844441505396E-3</c:v>
                </c:pt>
                <c:pt idx="1">
                  <c:v>1.22323002218537E-2</c:v>
                </c:pt>
                <c:pt idx="2">
                  <c:v>1.7064892793787201E-2</c:v>
                </c:pt>
                <c:pt idx="3">
                  <c:v>2.2235806171572899E-2</c:v>
                </c:pt>
                <c:pt idx="4">
                  <c:v>2.72072445929805E-2</c:v>
                </c:pt>
                <c:pt idx="5">
                  <c:v>3.23604486390364E-2</c:v>
                </c:pt>
                <c:pt idx="6">
                  <c:v>3.7304892629632803E-2</c:v>
                </c:pt>
                <c:pt idx="7">
                  <c:v>4.2130034574473202E-2</c:v>
                </c:pt>
                <c:pt idx="8">
                  <c:v>4.72720507989789E-2</c:v>
                </c:pt>
                <c:pt idx="9">
                  <c:v>5.2253077079155101E-2</c:v>
                </c:pt>
                <c:pt idx="10">
                  <c:v>5.7409768968571397E-2</c:v>
                </c:pt>
                <c:pt idx="11">
                  <c:v>6.2348573042241999E-2</c:v>
                </c:pt>
                <c:pt idx="12">
                  <c:v>6.7313362298436999E-2</c:v>
                </c:pt>
                <c:pt idx="13">
                  <c:v>7.2303186856411697E-2</c:v>
                </c:pt>
                <c:pt idx="14">
                  <c:v>7.7233753682998701E-2</c:v>
                </c:pt>
                <c:pt idx="15">
                  <c:v>8.2373985920137505E-2</c:v>
                </c:pt>
                <c:pt idx="16">
                  <c:v>8.7181080130829397E-2</c:v>
                </c:pt>
                <c:pt idx="17">
                  <c:v>9.2297538626551406E-2</c:v>
                </c:pt>
                <c:pt idx="18">
                  <c:v>9.7261778732942006E-2</c:v>
                </c:pt>
                <c:pt idx="19">
                  <c:v>0.102221254593719</c:v>
                </c:pt>
                <c:pt idx="20">
                  <c:v>0.107336688999264</c:v>
                </c:pt>
                <c:pt idx="21">
                  <c:v>0.112291831029148</c:v>
                </c:pt>
                <c:pt idx="22">
                  <c:v>0.117100127432661</c:v>
                </c:pt>
                <c:pt idx="23">
                  <c:v>0.12221855989930501</c:v>
                </c:pt>
              </c:numCache>
            </c:numRef>
          </c:xVal>
          <c:yVal>
            <c:numRef>
              <c:f>RT!$K$3:$K$26</c:f>
              <c:numCache>
                <c:formatCode>0.00000</c:formatCode>
                <c:ptCount val="24"/>
                <c:pt idx="0">
                  <c:v>4.4395956733344537E-4</c:v>
                </c:pt>
                <c:pt idx="1">
                  <c:v>1.6657021885482376E-5</c:v>
                </c:pt>
                <c:pt idx="2">
                  <c:v>3.2172170115908247E-3</c:v>
                </c:pt>
                <c:pt idx="3">
                  <c:v>1.200942281675846E-2</c:v>
                </c:pt>
                <c:pt idx="4">
                  <c:v>1.272269574235447E-2</c:v>
                </c:pt>
                <c:pt idx="5">
                  <c:v>1.2601174114367092E-2</c:v>
                </c:pt>
                <c:pt idx="6">
                  <c:v>1.4087175391222471E-2</c:v>
                </c:pt>
                <c:pt idx="7">
                  <c:v>1.6377078786847125E-2</c:v>
                </c:pt>
                <c:pt idx="8">
                  <c:v>2.002568079953897E-2</c:v>
                </c:pt>
                <c:pt idx="9">
                  <c:v>2.2511767752778501E-2</c:v>
                </c:pt>
                <c:pt idx="10">
                  <c:v>2.3106263956214922E-2</c:v>
                </c:pt>
                <c:pt idx="11">
                  <c:v>2.3608421173655147E-2</c:v>
                </c:pt>
                <c:pt idx="12">
                  <c:v>2.3137160228285904E-2</c:v>
                </c:pt>
                <c:pt idx="13">
                  <c:v>2.1573631066240415E-2</c:v>
                </c:pt>
                <c:pt idx="14">
                  <c:v>2.046792435885178E-2</c:v>
                </c:pt>
                <c:pt idx="15">
                  <c:v>1.7989913479666185E-2</c:v>
                </c:pt>
                <c:pt idx="16">
                  <c:v>1.6972768315197045E-2</c:v>
                </c:pt>
                <c:pt idx="17">
                  <c:v>1.5897302663352576E-2</c:v>
                </c:pt>
                <c:pt idx="18">
                  <c:v>1.533945169945136E-2</c:v>
                </c:pt>
                <c:pt idx="19">
                  <c:v>1.388030924542738E-2</c:v>
                </c:pt>
                <c:pt idx="20">
                  <c:v>1.2490446152296171E-2</c:v>
                </c:pt>
                <c:pt idx="21">
                  <c:v>1.0357684329905739E-2</c:v>
                </c:pt>
                <c:pt idx="22">
                  <c:v>9.8544647086349895E-3</c:v>
                </c:pt>
                <c:pt idx="23">
                  <c:v>9.1196811673500168E-3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3-844A-A6CA-54FD75E70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06959"/>
        <c:axId val="939026975"/>
      </c:scatterChart>
      <c:valAx>
        <c:axId val="197960695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26975"/>
        <c:crosses val="autoZero"/>
        <c:crossBetween val="midCat"/>
      </c:valAx>
      <c:valAx>
        <c:axId val="939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0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RT!$L$3:$L$25</c:f>
                <c:numCache>
                  <c:formatCode>General</c:formatCode>
                  <c:ptCount val="23"/>
                  <c:pt idx="0">
                    <c:v>9.3231509140022015E-4</c:v>
                  </c:pt>
                  <c:pt idx="1">
                    <c:v>7.551183067213208E-4</c:v>
                  </c:pt>
                  <c:pt idx="2">
                    <c:v>6.2232867919137427E-4</c:v>
                  </c:pt>
                  <c:pt idx="3">
                    <c:v>8.8165517181248607E-4</c:v>
                  </c:pt>
                  <c:pt idx="4">
                    <c:v>9.4267976539513191E-4</c:v>
                  </c:pt>
                  <c:pt idx="5">
                    <c:v>9.9721521777941633E-4</c:v>
                  </c:pt>
                  <c:pt idx="6">
                    <c:v>1.059123085516018E-3</c:v>
                  </c:pt>
                  <c:pt idx="7">
                    <c:v>1.2474974095941108E-3</c:v>
                  </c:pt>
                  <c:pt idx="8">
                    <c:v>1.3080974557620056E-3</c:v>
                  </c:pt>
                  <c:pt idx="9">
                    <c:v>1.4621320678466481E-3</c:v>
                  </c:pt>
                  <c:pt idx="10">
                    <c:v>1.5131285864621983E-3</c:v>
                  </c:pt>
                  <c:pt idx="11">
                    <c:v>1.5561479560521794E-3</c:v>
                  </c:pt>
                  <c:pt idx="12">
                    <c:v>1.6140883086988515E-3</c:v>
                  </c:pt>
                  <c:pt idx="13">
                    <c:v>1.6129950906937597E-3</c:v>
                  </c:pt>
                  <c:pt idx="14">
                    <c:v>1.6938478147125538E-3</c:v>
                  </c:pt>
                  <c:pt idx="15">
                    <c:v>1.6639483486901754E-3</c:v>
                  </c:pt>
                  <c:pt idx="16">
                    <c:v>1.7796128139623646E-3</c:v>
                  </c:pt>
                  <c:pt idx="17">
                    <c:v>1.7405593908463104E-3</c:v>
                  </c:pt>
                  <c:pt idx="18">
                    <c:v>1.7669624283062422E-3</c:v>
                  </c:pt>
                  <c:pt idx="19">
                    <c:v>1.7515418766339923E-3</c:v>
                  </c:pt>
                  <c:pt idx="20">
                    <c:v>1.8016343473857375E-3</c:v>
                  </c:pt>
                  <c:pt idx="21">
                    <c:v>1.5674569578216636E-3</c:v>
                  </c:pt>
                  <c:pt idx="22">
                    <c:v>1.3634075285162254E-3</c:v>
                  </c:pt>
                </c:numCache>
              </c:numRef>
            </c:plus>
            <c:minus>
              <c:numRef>
                <c:f>RT!$L$3:$L$25</c:f>
                <c:numCache>
                  <c:formatCode>General</c:formatCode>
                  <c:ptCount val="23"/>
                  <c:pt idx="0">
                    <c:v>9.3231509140022015E-4</c:v>
                  </c:pt>
                  <c:pt idx="1">
                    <c:v>7.551183067213208E-4</c:v>
                  </c:pt>
                  <c:pt idx="2">
                    <c:v>6.2232867919137427E-4</c:v>
                  </c:pt>
                  <c:pt idx="3">
                    <c:v>8.8165517181248607E-4</c:v>
                  </c:pt>
                  <c:pt idx="4">
                    <c:v>9.4267976539513191E-4</c:v>
                  </c:pt>
                  <c:pt idx="5">
                    <c:v>9.9721521777941633E-4</c:v>
                  </c:pt>
                  <c:pt idx="6">
                    <c:v>1.059123085516018E-3</c:v>
                  </c:pt>
                  <c:pt idx="7">
                    <c:v>1.2474974095941108E-3</c:v>
                  </c:pt>
                  <c:pt idx="8">
                    <c:v>1.3080974557620056E-3</c:v>
                  </c:pt>
                  <c:pt idx="9">
                    <c:v>1.4621320678466481E-3</c:v>
                  </c:pt>
                  <c:pt idx="10">
                    <c:v>1.5131285864621983E-3</c:v>
                  </c:pt>
                  <c:pt idx="11">
                    <c:v>1.5561479560521794E-3</c:v>
                  </c:pt>
                  <c:pt idx="12">
                    <c:v>1.6140883086988515E-3</c:v>
                  </c:pt>
                  <c:pt idx="13">
                    <c:v>1.6129950906937597E-3</c:v>
                  </c:pt>
                  <c:pt idx="14">
                    <c:v>1.6938478147125538E-3</c:v>
                  </c:pt>
                  <c:pt idx="15">
                    <c:v>1.6639483486901754E-3</c:v>
                  </c:pt>
                  <c:pt idx="16">
                    <c:v>1.7796128139623646E-3</c:v>
                  </c:pt>
                  <c:pt idx="17">
                    <c:v>1.7405593908463104E-3</c:v>
                  </c:pt>
                  <c:pt idx="18">
                    <c:v>1.7669624283062422E-3</c:v>
                  </c:pt>
                  <c:pt idx="19">
                    <c:v>1.7515418766339923E-3</c:v>
                  </c:pt>
                  <c:pt idx="20">
                    <c:v>1.8016343473857375E-3</c:v>
                  </c:pt>
                  <c:pt idx="21">
                    <c:v>1.5674569578216636E-3</c:v>
                  </c:pt>
                  <c:pt idx="22">
                    <c:v>1.3634075285162254E-3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RT!$J$3:$J$26</c:f>
              <c:numCache>
                <c:formatCode>0.00000</c:formatCode>
                <c:ptCount val="24"/>
                <c:pt idx="0">
                  <c:v>7.2671844441505396E-3</c:v>
                </c:pt>
                <c:pt idx="1">
                  <c:v>1.22323002218537E-2</c:v>
                </c:pt>
                <c:pt idx="2">
                  <c:v>1.7064892793787201E-2</c:v>
                </c:pt>
                <c:pt idx="3">
                  <c:v>2.2235806171572899E-2</c:v>
                </c:pt>
                <c:pt idx="4">
                  <c:v>2.72072445929805E-2</c:v>
                </c:pt>
                <c:pt idx="5">
                  <c:v>3.23604486390364E-2</c:v>
                </c:pt>
                <c:pt idx="6">
                  <c:v>3.7304892629632803E-2</c:v>
                </c:pt>
                <c:pt idx="7">
                  <c:v>4.2130034574473202E-2</c:v>
                </c:pt>
                <c:pt idx="8">
                  <c:v>4.72720507989789E-2</c:v>
                </c:pt>
                <c:pt idx="9">
                  <c:v>5.2253077079155101E-2</c:v>
                </c:pt>
                <c:pt idx="10">
                  <c:v>5.7409768968571397E-2</c:v>
                </c:pt>
                <c:pt idx="11">
                  <c:v>6.2348573042241999E-2</c:v>
                </c:pt>
                <c:pt idx="12">
                  <c:v>6.7313362298436999E-2</c:v>
                </c:pt>
                <c:pt idx="13">
                  <c:v>7.2303186856411697E-2</c:v>
                </c:pt>
                <c:pt idx="14">
                  <c:v>7.7233753682998701E-2</c:v>
                </c:pt>
                <c:pt idx="15">
                  <c:v>8.2373985920137505E-2</c:v>
                </c:pt>
                <c:pt idx="16">
                  <c:v>8.7181080130829397E-2</c:v>
                </c:pt>
                <c:pt idx="17">
                  <c:v>9.2297538626551406E-2</c:v>
                </c:pt>
                <c:pt idx="18">
                  <c:v>9.7261778732942006E-2</c:v>
                </c:pt>
                <c:pt idx="19">
                  <c:v>0.102221254593719</c:v>
                </c:pt>
                <c:pt idx="20">
                  <c:v>0.107336688999264</c:v>
                </c:pt>
                <c:pt idx="21">
                  <c:v>0.112291831029148</c:v>
                </c:pt>
                <c:pt idx="22">
                  <c:v>0.117100127432661</c:v>
                </c:pt>
                <c:pt idx="23">
                  <c:v>0.12221855989930501</c:v>
                </c:pt>
              </c:numCache>
            </c:numRef>
          </c:xVal>
          <c:yVal>
            <c:numRef>
              <c:f>RT!$K$3:$K$26</c:f>
              <c:numCache>
                <c:formatCode>0.00000</c:formatCode>
                <c:ptCount val="24"/>
                <c:pt idx="0">
                  <c:v>4.4395956733344537E-4</c:v>
                </c:pt>
                <c:pt idx="1">
                  <c:v>1.6657021885482376E-5</c:v>
                </c:pt>
                <c:pt idx="2">
                  <c:v>3.2172170115908247E-3</c:v>
                </c:pt>
                <c:pt idx="3">
                  <c:v>1.200942281675846E-2</c:v>
                </c:pt>
                <c:pt idx="4">
                  <c:v>1.272269574235447E-2</c:v>
                </c:pt>
                <c:pt idx="5">
                  <c:v>1.2601174114367092E-2</c:v>
                </c:pt>
                <c:pt idx="6">
                  <c:v>1.4087175391222471E-2</c:v>
                </c:pt>
                <c:pt idx="7">
                  <c:v>1.6377078786847125E-2</c:v>
                </c:pt>
                <c:pt idx="8">
                  <c:v>2.002568079953897E-2</c:v>
                </c:pt>
                <c:pt idx="9">
                  <c:v>2.2511767752778501E-2</c:v>
                </c:pt>
                <c:pt idx="10">
                  <c:v>2.3106263956214922E-2</c:v>
                </c:pt>
                <c:pt idx="11">
                  <c:v>2.3608421173655147E-2</c:v>
                </c:pt>
                <c:pt idx="12">
                  <c:v>2.3137160228285904E-2</c:v>
                </c:pt>
                <c:pt idx="13">
                  <c:v>2.1573631066240415E-2</c:v>
                </c:pt>
                <c:pt idx="14">
                  <c:v>2.046792435885178E-2</c:v>
                </c:pt>
                <c:pt idx="15">
                  <c:v>1.7989913479666185E-2</c:v>
                </c:pt>
                <c:pt idx="16">
                  <c:v>1.6972768315197045E-2</c:v>
                </c:pt>
                <c:pt idx="17">
                  <c:v>1.5897302663352576E-2</c:v>
                </c:pt>
                <c:pt idx="18">
                  <c:v>1.533945169945136E-2</c:v>
                </c:pt>
                <c:pt idx="19">
                  <c:v>1.388030924542738E-2</c:v>
                </c:pt>
                <c:pt idx="20">
                  <c:v>1.2490446152296171E-2</c:v>
                </c:pt>
                <c:pt idx="21">
                  <c:v>1.0357684329905739E-2</c:v>
                </c:pt>
                <c:pt idx="22">
                  <c:v>9.8544647086349895E-3</c:v>
                </c:pt>
                <c:pt idx="23">
                  <c:v>9.1196811673500168E-3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A-FE40-BA19-A04E772B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06959"/>
        <c:axId val="939026975"/>
      </c:scatterChart>
      <c:valAx>
        <c:axId val="197960695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26975"/>
        <c:crosses val="autoZero"/>
        <c:crossBetween val="midCat"/>
      </c:valAx>
      <c:valAx>
        <c:axId val="939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0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18560179977509E-2"/>
          <c:y val="7.5080971659919032E-2"/>
          <c:w val="0.45355469989328251"/>
          <c:h val="0.87812091555357197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RL!$L$3:$L$24</c:f>
                <c:numCache>
                  <c:formatCode>General</c:formatCode>
                  <c:ptCount val="22"/>
                  <c:pt idx="0">
                    <c:v>2.1067507637743824E-3</c:v>
                  </c:pt>
                  <c:pt idx="1">
                    <c:v>3.0913837611781332E-3</c:v>
                  </c:pt>
                  <c:pt idx="2">
                    <c:v>3.3651851449696905E-3</c:v>
                  </c:pt>
                  <c:pt idx="3">
                    <c:v>3.9378397098835897E-3</c:v>
                  </c:pt>
                  <c:pt idx="4">
                    <c:v>4.1473239737237566E-3</c:v>
                  </c:pt>
                  <c:pt idx="5">
                    <c:v>4.9667346646964632E-3</c:v>
                  </c:pt>
                  <c:pt idx="6">
                    <c:v>4.4896352878037319E-3</c:v>
                  </c:pt>
                  <c:pt idx="7">
                    <c:v>5.2151153083296294E-3</c:v>
                  </c:pt>
                  <c:pt idx="8">
                    <c:v>4.9040600419529099E-3</c:v>
                  </c:pt>
                  <c:pt idx="9">
                    <c:v>4.7051260742698598E-3</c:v>
                  </c:pt>
                  <c:pt idx="10">
                    <c:v>4.5790501951005376E-3</c:v>
                  </c:pt>
                  <c:pt idx="11">
                    <c:v>4.7238603561024451E-3</c:v>
                  </c:pt>
                  <c:pt idx="12">
                    <c:v>5.3297144467451428E-3</c:v>
                  </c:pt>
                  <c:pt idx="13">
                    <c:v>5.531232554032801E-3</c:v>
                  </c:pt>
                  <c:pt idx="14">
                    <c:v>6.2738294478181392E-3</c:v>
                  </c:pt>
                  <c:pt idx="15">
                    <c:v>5.3486026807834652E-3</c:v>
                  </c:pt>
                  <c:pt idx="16">
                    <c:v>5.2809037684055761E-3</c:v>
                  </c:pt>
                  <c:pt idx="17">
                    <c:v>5.268593901949995E-3</c:v>
                  </c:pt>
                  <c:pt idx="18">
                    <c:v>5.3235598234260889E-3</c:v>
                  </c:pt>
                  <c:pt idx="19">
                    <c:v>4.9057561442036376E-3</c:v>
                  </c:pt>
                  <c:pt idx="20">
                    <c:v>4.4377370684417937E-3</c:v>
                  </c:pt>
                  <c:pt idx="21">
                    <c:v>4.3525327022213437E-3</c:v>
                  </c:pt>
                </c:numCache>
              </c:numRef>
            </c:plus>
            <c:minus>
              <c:numRef>
                <c:f>RL!$L$3:$L$24</c:f>
                <c:numCache>
                  <c:formatCode>General</c:formatCode>
                  <c:ptCount val="22"/>
                  <c:pt idx="0">
                    <c:v>2.1067507637743824E-3</c:v>
                  </c:pt>
                  <c:pt idx="1">
                    <c:v>3.0913837611781332E-3</c:v>
                  </c:pt>
                  <c:pt idx="2">
                    <c:v>3.3651851449696905E-3</c:v>
                  </c:pt>
                  <c:pt idx="3">
                    <c:v>3.9378397098835897E-3</c:v>
                  </c:pt>
                  <c:pt idx="4">
                    <c:v>4.1473239737237566E-3</c:v>
                  </c:pt>
                  <c:pt idx="5">
                    <c:v>4.9667346646964632E-3</c:v>
                  </c:pt>
                  <c:pt idx="6">
                    <c:v>4.4896352878037319E-3</c:v>
                  </c:pt>
                  <c:pt idx="7">
                    <c:v>5.2151153083296294E-3</c:v>
                  </c:pt>
                  <c:pt idx="8">
                    <c:v>4.9040600419529099E-3</c:v>
                  </c:pt>
                  <c:pt idx="9">
                    <c:v>4.7051260742698598E-3</c:v>
                  </c:pt>
                  <c:pt idx="10">
                    <c:v>4.5790501951005376E-3</c:v>
                  </c:pt>
                  <c:pt idx="11">
                    <c:v>4.7238603561024451E-3</c:v>
                  </c:pt>
                  <c:pt idx="12">
                    <c:v>5.3297144467451428E-3</c:v>
                  </c:pt>
                  <c:pt idx="13">
                    <c:v>5.531232554032801E-3</c:v>
                  </c:pt>
                  <c:pt idx="14">
                    <c:v>6.2738294478181392E-3</c:v>
                  </c:pt>
                  <c:pt idx="15">
                    <c:v>5.3486026807834652E-3</c:v>
                  </c:pt>
                  <c:pt idx="16">
                    <c:v>5.2809037684055761E-3</c:v>
                  </c:pt>
                  <c:pt idx="17">
                    <c:v>5.268593901949995E-3</c:v>
                  </c:pt>
                  <c:pt idx="18">
                    <c:v>5.3235598234260889E-3</c:v>
                  </c:pt>
                  <c:pt idx="19">
                    <c:v>4.9057561442036376E-3</c:v>
                  </c:pt>
                  <c:pt idx="20">
                    <c:v>4.4377370684417937E-3</c:v>
                  </c:pt>
                  <c:pt idx="21">
                    <c:v>4.3525327022213437E-3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RL!$J$3:$J$24</c:f>
              <c:numCache>
                <c:formatCode>0.00000</c:formatCode>
                <c:ptCount val="22"/>
                <c:pt idx="0">
                  <c:v>1.6873237199999998E-2</c:v>
                </c:pt>
                <c:pt idx="1">
                  <c:v>2.1751120499999999E-2</c:v>
                </c:pt>
                <c:pt idx="2">
                  <c:v>2.68239095E-2</c:v>
                </c:pt>
                <c:pt idx="3">
                  <c:v>3.1874372800000002E-2</c:v>
                </c:pt>
                <c:pt idx="4">
                  <c:v>3.6862468000000002E-2</c:v>
                </c:pt>
                <c:pt idx="5">
                  <c:v>4.1770482899999996E-2</c:v>
                </c:pt>
                <c:pt idx="6">
                  <c:v>4.6699549899999998E-2</c:v>
                </c:pt>
                <c:pt idx="7">
                  <c:v>5.1926535100000004E-2</c:v>
                </c:pt>
                <c:pt idx="8">
                  <c:v>5.6847121199999996E-2</c:v>
                </c:pt>
                <c:pt idx="9">
                  <c:v>6.1924753199999995E-2</c:v>
                </c:pt>
                <c:pt idx="10">
                  <c:v>6.6837571499999998E-2</c:v>
                </c:pt>
                <c:pt idx="11">
                  <c:v>7.1826267099999994E-2</c:v>
                </c:pt>
                <c:pt idx="12">
                  <c:v>7.6752932400000001E-2</c:v>
                </c:pt>
                <c:pt idx="13">
                  <c:v>8.1821558200000005E-2</c:v>
                </c:pt>
                <c:pt idx="14">
                  <c:v>8.6896938700000009E-2</c:v>
                </c:pt>
                <c:pt idx="15">
                  <c:v>9.1904097099999998E-2</c:v>
                </c:pt>
                <c:pt idx="16">
                  <c:v>9.6983192699999998E-2</c:v>
                </c:pt>
                <c:pt idx="17">
                  <c:v>0.101905017</c:v>
                </c:pt>
                <c:pt idx="18">
                  <c:v>0.106826279</c:v>
                </c:pt>
                <c:pt idx="19">
                  <c:v>0.11190199699999999</c:v>
                </c:pt>
                <c:pt idx="20">
                  <c:v>0.11698570800000001</c:v>
                </c:pt>
                <c:pt idx="21">
                  <c:v>0.12191368699999999</c:v>
                </c:pt>
              </c:numCache>
            </c:numRef>
          </c:xVal>
          <c:yVal>
            <c:numRef>
              <c:f>RL!$K$3:$K$24</c:f>
              <c:numCache>
                <c:formatCode>0.00000</c:formatCode>
                <c:ptCount val="22"/>
                <c:pt idx="0">
                  <c:v>2.3854203222197393E-2</c:v>
                </c:pt>
                <c:pt idx="1">
                  <c:v>1.7745842916836712E-2</c:v>
                </c:pt>
                <c:pt idx="2">
                  <c:v>1.8413245181460761E-2</c:v>
                </c:pt>
                <c:pt idx="3">
                  <c:v>2.3471510234167471E-2</c:v>
                </c:pt>
                <c:pt idx="4">
                  <c:v>2.5200183953815694E-2</c:v>
                </c:pt>
                <c:pt idx="5">
                  <c:v>2.7163320227317926E-2</c:v>
                </c:pt>
                <c:pt idx="6">
                  <c:v>2.5015457240436609E-2</c:v>
                </c:pt>
                <c:pt idx="7">
                  <c:v>2.4118835128619349E-2</c:v>
                </c:pt>
                <c:pt idx="8">
                  <c:v>2.3998043134825453E-2</c:v>
                </c:pt>
                <c:pt idx="9">
                  <c:v>2.2904068200694908E-2</c:v>
                </c:pt>
                <c:pt idx="10">
                  <c:v>2.4632121544018792E-2</c:v>
                </c:pt>
                <c:pt idx="11">
                  <c:v>2.6365394030318866E-2</c:v>
                </c:pt>
                <c:pt idx="12">
                  <c:v>2.3759926791742502E-2</c:v>
                </c:pt>
                <c:pt idx="13">
                  <c:v>2.4655875536289409E-2</c:v>
                </c:pt>
                <c:pt idx="14">
                  <c:v>2.3236335412845064E-2</c:v>
                </c:pt>
                <c:pt idx="15">
                  <c:v>2.1182533659259366E-2</c:v>
                </c:pt>
                <c:pt idx="16">
                  <c:v>1.9567775816816655E-2</c:v>
                </c:pt>
                <c:pt idx="17">
                  <c:v>1.8842822870660747E-2</c:v>
                </c:pt>
                <c:pt idx="18">
                  <c:v>1.8201046658133043E-2</c:v>
                </c:pt>
                <c:pt idx="19">
                  <c:v>1.7830829298671143E-2</c:v>
                </c:pt>
                <c:pt idx="20">
                  <c:v>1.5314070288063735E-2</c:v>
                </c:pt>
                <c:pt idx="21">
                  <c:v>1.2936620997701898E-2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2-F64E-B77F-A91D9CF3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64128"/>
        <c:axId val="463568544"/>
      </c:scatterChart>
      <c:valAx>
        <c:axId val="46356412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8544"/>
        <c:crosses val="autoZero"/>
        <c:crossBetween val="midCat"/>
      </c:valAx>
      <c:valAx>
        <c:axId val="4635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RL Buki_Timchenko 2021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48868277058588"/>
          <c:y val="6.3462389009884407E-2"/>
          <c:w val="0.80444334712398236"/>
          <c:h val="0.85934435695538058"/>
        </c:manualLayout>
      </c:layout>
      <c:scatterChart>
        <c:scatterStyle val="smoothMarker"/>
        <c:varyColors val="0"/>
        <c:ser>
          <c:idx val="0"/>
          <c:order val="0"/>
          <c:tx>
            <c:v>Digitized RL/Gep^2 Buki_Timchenko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RL!$C$3:$C$24</c:f>
                <c:numCache>
                  <c:formatCode>General</c:formatCode>
                  <c:ptCount val="22"/>
                  <c:pt idx="0">
                    <c:v>3.6252350706501013E-3</c:v>
                  </c:pt>
                  <c:pt idx="1">
                    <c:v>5.3142544526427506E-3</c:v>
                  </c:pt>
                  <c:pt idx="2">
                    <c:v>5.7773808867428982E-3</c:v>
                  </c:pt>
                  <c:pt idx="3">
                    <c:v>6.7498946155237494E-3</c:v>
                  </c:pt>
                  <c:pt idx="4">
                    <c:v>7.0960436117139467E-3</c:v>
                  </c:pt>
                  <c:pt idx="5">
                    <c:v>8.4806378036989018E-3</c:v>
                  </c:pt>
                  <c:pt idx="6">
                    <c:v>7.6482329249855513E-3</c:v>
                  </c:pt>
                  <c:pt idx="7">
                    <c:v>8.8597498967978514E-3</c:v>
                  </c:pt>
                  <c:pt idx="8">
                    <c:v>8.3075620782697007E-3</c:v>
                  </c:pt>
                  <c:pt idx="9">
                    <c:v>7.9449318079668502E-3</c:v>
                  </c:pt>
                  <c:pt idx="10">
                    <c:v>7.7059235372058492E-3</c:v>
                  </c:pt>
                  <c:pt idx="11">
                    <c:v>7.9202075333960481E-3</c:v>
                  </c:pt>
                  <c:pt idx="12">
                    <c:v>8.9009619182822512E-3</c:v>
                  </c:pt>
                  <c:pt idx="13">
                    <c:v>9.1976608648003493E-3</c:v>
                  </c:pt>
                  <c:pt idx="14">
                    <c:v>1.0384454221040749E-2</c:v>
                  </c:pt>
                  <c:pt idx="15">
                    <c:v>8.8103014383198487E-3</c:v>
                  </c:pt>
                  <c:pt idx="16">
                    <c:v>8.6537104812886012E-3</c:v>
                  </c:pt>
                  <c:pt idx="17">
                    <c:v>8.5877776130883991E-3</c:v>
                  </c:pt>
                  <c:pt idx="18">
                    <c:v>8.6289864850983989E-3</c:v>
                  </c:pt>
                  <c:pt idx="19">
                    <c:v>7.9037213747830005E-3</c:v>
                  </c:pt>
                  <c:pt idx="20">
                    <c:v>7.1042837630208491E-3</c:v>
                  </c:pt>
                  <c:pt idx="21">
                    <c:v>6.92297037905095E-3</c:v>
                  </c:pt>
                </c:numCache>
              </c:numRef>
            </c:plus>
            <c:minus>
              <c:numRef>
                <c:f>RL!$C$3:$C$24</c:f>
                <c:numCache>
                  <c:formatCode>General</c:formatCode>
                  <c:ptCount val="22"/>
                  <c:pt idx="0">
                    <c:v>3.6252350706501013E-3</c:v>
                  </c:pt>
                  <c:pt idx="1">
                    <c:v>5.3142544526427506E-3</c:v>
                  </c:pt>
                  <c:pt idx="2">
                    <c:v>5.7773808867428982E-3</c:v>
                  </c:pt>
                  <c:pt idx="3">
                    <c:v>6.7498946155237494E-3</c:v>
                  </c:pt>
                  <c:pt idx="4">
                    <c:v>7.0960436117139467E-3</c:v>
                  </c:pt>
                  <c:pt idx="5">
                    <c:v>8.4806378036989018E-3</c:v>
                  </c:pt>
                  <c:pt idx="6">
                    <c:v>7.6482329249855513E-3</c:v>
                  </c:pt>
                  <c:pt idx="7">
                    <c:v>8.8597498967978514E-3</c:v>
                  </c:pt>
                  <c:pt idx="8">
                    <c:v>8.3075620782697007E-3</c:v>
                  </c:pt>
                  <c:pt idx="9">
                    <c:v>7.9449318079668502E-3</c:v>
                  </c:pt>
                  <c:pt idx="10">
                    <c:v>7.7059235372058492E-3</c:v>
                  </c:pt>
                  <c:pt idx="11">
                    <c:v>7.9202075333960481E-3</c:v>
                  </c:pt>
                  <c:pt idx="12">
                    <c:v>8.9009619182822512E-3</c:v>
                  </c:pt>
                  <c:pt idx="13">
                    <c:v>9.1976608648003493E-3</c:v>
                  </c:pt>
                  <c:pt idx="14">
                    <c:v>1.0384454221040749E-2</c:v>
                  </c:pt>
                  <c:pt idx="15">
                    <c:v>8.8103014383198487E-3</c:v>
                  </c:pt>
                  <c:pt idx="16">
                    <c:v>8.6537104812886012E-3</c:v>
                  </c:pt>
                  <c:pt idx="17">
                    <c:v>8.5877776130883991E-3</c:v>
                  </c:pt>
                  <c:pt idx="18">
                    <c:v>8.6289864850983989E-3</c:v>
                  </c:pt>
                  <c:pt idx="19">
                    <c:v>7.9037213747830005E-3</c:v>
                  </c:pt>
                  <c:pt idx="20">
                    <c:v>7.1042837630208491E-3</c:v>
                  </c:pt>
                  <c:pt idx="21">
                    <c:v>6.92297037905095E-3</c:v>
                  </c:pt>
                </c:numCache>
              </c:numRef>
            </c:minus>
          </c:errBars>
          <c:xVal>
            <c:numRef>
              <c:f>RL!$A$3:$A$24</c:f>
              <c:numCache>
                <c:formatCode>0.00000</c:formatCode>
                <c:ptCount val="22"/>
                <c:pt idx="0">
                  <c:v>16.873237199999998</c:v>
                </c:pt>
                <c:pt idx="1">
                  <c:v>21.751120499999999</c:v>
                </c:pt>
                <c:pt idx="2">
                  <c:v>26.823909499999999</c:v>
                </c:pt>
                <c:pt idx="3">
                  <c:v>31.8743728</c:v>
                </c:pt>
                <c:pt idx="4">
                  <c:v>36.862468</c:v>
                </c:pt>
                <c:pt idx="5">
                  <c:v>41.770482899999998</c:v>
                </c:pt>
                <c:pt idx="6">
                  <c:v>46.699549900000001</c:v>
                </c:pt>
                <c:pt idx="7">
                  <c:v>51.926535100000002</c:v>
                </c:pt>
                <c:pt idx="8">
                  <c:v>56.847121199999997</c:v>
                </c:pt>
                <c:pt idx="9">
                  <c:v>61.924753199999998</c:v>
                </c:pt>
                <c:pt idx="10">
                  <c:v>66.837571499999996</c:v>
                </c:pt>
                <c:pt idx="11">
                  <c:v>71.826267099999995</c:v>
                </c:pt>
                <c:pt idx="12">
                  <c:v>76.752932400000006</c:v>
                </c:pt>
                <c:pt idx="13">
                  <c:v>81.821558199999998</c:v>
                </c:pt>
                <c:pt idx="14">
                  <c:v>86.896938700000007</c:v>
                </c:pt>
                <c:pt idx="15">
                  <c:v>91.904097100000001</c:v>
                </c:pt>
                <c:pt idx="16">
                  <c:v>96.983192700000004</c:v>
                </c:pt>
                <c:pt idx="17">
                  <c:v>101.905017</c:v>
                </c:pt>
                <c:pt idx="18">
                  <c:v>106.826279</c:v>
                </c:pt>
                <c:pt idx="19">
                  <c:v>111.90199699999999</c:v>
                </c:pt>
                <c:pt idx="20">
                  <c:v>116.985708</c:v>
                </c:pt>
                <c:pt idx="21">
                  <c:v>121.913687</c:v>
                </c:pt>
              </c:numCache>
            </c:numRef>
          </c:xVal>
          <c:yVal>
            <c:numRef>
              <c:f>RL!$B$3:$B$24</c:f>
              <c:numCache>
                <c:formatCode>0.00000</c:formatCode>
                <c:ptCount val="22"/>
                <c:pt idx="0">
                  <c:v>4.1047614929349899E-2</c:v>
                </c:pt>
                <c:pt idx="1">
                  <c:v>3.050605554735725E-2</c:v>
                </c:pt>
                <c:pt idx="2">
                  <c:v>3.1612029113257098E-2</c:v>
                </c:pt>
                <c:pt idx="3">
                  <c:v>4.0232775384476248E-2</c:v>
                </c:pt>
                <c:pt idx="4">
                  <c:v>4.311734638828605E-2</c:v>
                </c:pt>
                <c:pt idx="5">
                  <c:v>4.6381032196301103E-2</c:v>
                </c:pt>
                <c:pt idx="6">
                  <c:v>4.2614607075014452E-2</c:v>
                </c:pt>
                <c:pt idx="7">
                  <c:v>4.0974520103202149E-2</c:v>
                </c:pt>
                <c:pt idx="8">
                  <c:v>4.0653097921730302E-2</c:v>
                </c:pt>
                <c:pt idx="9">
                  <c:v>3.8675108192033153E-2</c:v>
                </c:pt>
                <c:pt idx="10">
                  <c:v>4.1452536462794148E-2</c:v>
                </c:pt>
                <c:pt idx="11">
                  <c:v>4.4205242466603949E-2</c:v>
                </c:pt>
                <c:pt idx="12">
                  <c:v>3.9680588081717746E-2</c:v>
                </c:pt>
                <c:pt idx="13">
                  <c:v>4.0999249135199645E-2</c:v>
                </c:pt>
                <c:pt idx="14">
                  <c:v>3.8460825778959248E-2</c:v>
                </c:pt>
                <c:pt idx="15">
                  <c:v>3.4892198561680146E-2</c:v>
                </c:pt>
                <c:pt idx="16">
                  <c:v>3.2065319518711402E-2</c:v>
                </c:pt>
                <c:pt idx="17">
                  <c:v>3.0713692386911601E-2</c:v>
                </c:pt>
                <c:pt idx="18">
                  <c:v>2.95021735149016E-2</c:v>
                </c:pt>
                <c:pt idx="19">
                  <c:v>2.8727458625217001E-2</c:v>
                </c:pt>
                <c:pt idx="20">
                  <c:v>2.4515986236979148E-2</c:v>
                </c:pt>
                <c:pt idx="21">
                  <c:v>2.0576489620949049E-2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8-5843-98F4-4231E87EEB34}"/>
            </c:ext>
          </c:extLst>
        </c:ser>
        <c:ser>
          <c:idx val="1"/>
          <c:order val="1"/>
          <c:tx>
            <c:v>RL Extracted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RL!$A$3:$A$24</c:f>
              <c:numCache>
                <c:formatCode>0.00000</c:formatCode>
                <c:ptCount val="22"/>
                <c:pt idx="0">
                  <c:v>16.873237199999998</c:v>
                </c:pt>
                <c:pt idx="1">
                  <c:v>21.751120499999999</c:v>
                </c:pt>
                <c:pt idx="2">
                  <c:v>26.823909499999999</c:v>
                </c:pt>
                <c:pt idx="3">
                  <c:v>31.8743728</c:v>
                </c:pt>
                <c:pt idx="4">
                  <c:v>36.862468</c:v>
                </c:pt>
                <c:pt idx="5">
                  <c:v>41.770482899999998</c:v>
                </c:pt>
                <c:pt idx="6">
                  <c:v>46.699549900000001</c:v>
                </c:pt>
                <c:pt idx="7">
                  <c:v>51.926535100000002</c:v>
                </c:pt>
                <c:pt idx="8">
                  <c:v>56.847121199999997</c:v>
                </c:pt>
                <c:pt idx="9">
                  <c:v>61.924753199999998</c:v>
                </c:pt>
                <c:pt idx="10">
                  <c:v>66.837571499999996</c:v>
                </c:pt>
                <c:pt idx="11">
                  <c:v>71.826267099999995</c:v>
                </c:pt>
                <c:pt idx="12">
                  <c:v>76.752932400000006</c:v>
                </c:pt>
                <c:pt idx="13">
                  <c:v>81.821558199999998</c:v>
                </c:pt>
                <c:pt idx="14">
                  <c:v>86.896938700000007</c:v>
                </c:pt>
                <c:pt idx="15">
                  <c:v>91.904097100000001</c:v>
                </c:pt>
                <c:pt idx="16">
                  <c:v>96.983192700000004</c:v>
                </c:pt>
                <c:pt idx="17">
                  <c:v>101.905017</c:v>
                </c:pt>
                <c:pt idx="18">
                  <c:v>106.826279</c:v>
                </c:pt>
                <c:pt idx="19">
                  <c:v>111.90199699999999</c:v>
                </c:pt>
                <c:pt idx="20">
                  <c:v>116.985708</c:v>
                </c:pt>
                <c:pt idx="21">
                  <c:v>121.913687</c:v>
                </c:pt>
              </c:numCache>
            </c:numRef>
          </c:xVal>
          <c:yVal>
            <c:numRef>
              <c:f>RL!$K$3:$K$24</c:f>
              <c:numCache>
                <c:formatCode>0.00000</c:formatCode>
                <c:ptCount val="22"/>
                <c:pt idx="0">
                  <c:v>2.3854203222197393E-2</c:v>
                </c:pt>
                <c:pt idx="1">
                  <c:v>1.7745842916836712E-2</c:v>
                </c:pt>
                <c:pt idx="2">
                  <c:v>1.8413245181460761E-2</c:v>
                </c:pt>
                <c:pt idx="3">
                  <c:v>2.3471510234167471E-2</c:v>
                </c:pt>
                <c:pt idx="4">
                  <c:v>2.5200183953815694E-2</c:v>
                </c:pt>
                <c:pt idx="5">
                  <c:v>2.7163320227317926E-2</c:v>
                </c:pt>
                <c:pt idx="6">
                  <c:v>2.5015457240436609E-2</c:v>
                </c:pt>
                <c:pt idx="7">
                  <c:v>2.4118835128619349E-2</c:v>
                </c:pt>
                <c:pt idx="8">
                  <c:v>2.3998043134825453E-2</c:v>
                </c:pt>
                <c:pt idx="9">
                  <c:v>2.2904068200694908E-2</c:v>
                </c:pt>
                <c:pt idx="10">
                  <c:v>2.4632121544018792E-2</c:v>
                </c:pt>
                <c:pt idx="11">
                  <c:v>2.6365394030318866E-2</c:v>
                </c:pt>
                <c:pt idx="12">
                  <c:v>2.3759926791742502E-2</c:v>
                </c:pt>
                <c:pt idx="13">
                  <c:v>2.4655875536289409E-2</c:v>
                </c:pt>
                <c:pt idx="14">
                  <c:v>2.3236335412845064E-2</c:v>
                </c:pt>
                <c:pt idx="15">
                  <c:v>2.1182533659259366E-2</c:v>
                </c:pt>
                <c:pt idx="16">
                  <c:v>1.9567775816816655E-2</c:v>
                </c:pt>
                <c:pt idx="17">
                  <c:v>1.8842822870660747E-2</c:v>
                </c:pt>
                <c:pt idx="18">
                  <c:v>1.8201046658133043E-2</c:v>
                </c:pt>
                <c:pt idx="19">
                  <c:v>1.7830829298671143E-2</c:v>
                </c:pt>
                <c:pt idx="20">
                  <c:v>1.5314070288063735E-2</c:v>
                </c:pt>
                <c:pt idx="21">
                  <c:v>1.2936620997701898E-2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8-5843-98F4-4231E87E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06127"/>
        <c:axId val="966132159"/>
      </c:scatterChart>
      <c:valAx>
        <c:axId val="2079006127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/>
                  <a:t>nu (MeV)</a:t>
                </a:r>
                <a:endParaRPr 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2159"/>
        <c:crosses val="autoZero"/>
        <c:crossBetween val="midCat"/>
        <c:majorUnit val="10"/>
        <c:minorUnit val="1"/>
      </c:valAx>
      <c:valAx>
        <c:axId val="966132159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RL/Gep^2 (MeV^-1)</a:t>
                </a:r>
              </a:p>
            </c:rich>
          </c:tx>
          <c:layout>
            <c:manualLayout>
              <c:xMode val="edge"/>
              <c:yMode val="edge"/>
              <c:x val="1.672721206459362E-2"/>
              <c:y val="0.361012062321997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61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657053249699712"/>
          <c:y val="7.1326185290668448E-2"/>
          <c:w val="0.50241251835046052"/>
          <c:h val="0.169523873345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RL Buki_Timchenko 2021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868277058588"/>
          <c:y val="6.3462389009884407E-2"/>
          <c:w val="0.80444334712398236"/>
          <c:h val="0.85934435695538058"/>
        </c:manualLayout>
      </c:layout>
      <c:scatterChart>
        <c:scatterStyle val="smoothMarker"/>
        <c:varyColors val="0"/>
        <c:ser>
          <c:idx val="1"/>
          <c:order val="0"/>
          <c:tx>
            <c:v>RL Extracted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RL!$A$3:$A$24</c:f>
              <c:numCache>
                <c:formatCode>0.00000</c:formatCode>
                <c:ptCount val="22"/>
                <c:pt idx="0">
                  <c:v>16.873237199999998</c:v>
                </c:pt>
                <c:pt idx="1">
                  <c:v>21.751120499999999</c:v>
                </c:pt>
                <c:pt idx="2">
                  <c:v>26.823909499999999</c:v>
                </c:pt>
                <c:pt idx="3">
                  <c:v>31.8743728</c:v>
                </c:pt>
                <c:pt idx="4">
                  <c:v>36.862468</c:v>
                </c:pt>
                <c:pt idx="5">
                  <c:v>41.770482899999998</c:v>
                </c:pt>
                <c:pt idx="6">
                  <c:v>46.699549900000001</c:v>
                </c:pt>
                <c:pt idx="7">
                  <c:v>51.926535100000002</c:v>
                </c:pt>
                <c:pt idx="8">
                  <c:v>56.847121199999997</c:v>
                </c:pt>
                <c:pt idx="9">
                  <c:v>61.924753199999998</c:v>
                </c:pt>
                <c:pt idx="10">
                  <c:v>66.837571499999996</c:v>
                </c:pt>
                <c:pt idx="11">
                  <c:v>71.826267099999995</c:v>
                </c:pt>
                <c:pt idx="12">
                  <c:v>76.752932400000006</c:v>
                </c:pt>
                <c:pt idx="13">
                  <c:v>81.821558199999998</c:v>
                </c:pt>
                <c:pt idx="14">
                  <c:v>86.896938700000007</c:v>
                </c:pt>
                <c:pt idx="15">
                  <c:v>91.904097100000001</c:v>
                </c:pt>
                <c:pt idx="16">
                  <c:v>96.983192700000004</c:v>
                </c:pt>
                <c:pt idx="17">
                  <c:v>101.905017</c:v>
                </c:pt>
                <c:pt idx="18">
                  <c:v>106.826279</c:v>
                </c:pt>
                <c:pt idx="19">
                  <c:v>111.90199699999999</c:v>
                </c:pt>
                <c:pt idx="20">
                  <c:v>116.985708</c:v>
                </c:pt>
                <c:pt idx="21">
                  <c:v>121.913687</c:v>
                </c:pt>
              </c:numCache>
            </c:numRef>
          </c:xVal>
          <c:yVal>
            <c:numRef>
              <c:f>RL!$K$3:$K$24</c:f>
              <c:numCache>
                <c:formatCode>0.00000</c:formatCode>
                <c:ptCount val="22"/>
                <c:pt idx="0">
                  <c:v>2.3854203222197393E-2</c:v>
                </c:pt>
                <c:pt idx="1">
                  <c:v>1.7745842916836712E-2</c:v>
                </c:pt>
                <c:pt idx="2">
                  <c:v>1.8413245181460761E-2</c:v>
                </c:pt>
                <c:pt idx="3">
                  <c:v>2.3471510234167471E-2</c:v>
                </c:pt>
                <c:pt idx="4">
                  <c:v>2.5200183953815694E-2</c:v>
                </c:pt>
                <c:pt idx="5">
                  <c:v>2.7163320227317926E-2</c:v>
                </c:pt>
                <c:pt idx="6">
                  <c:v>2.5015457240436609E-2</c:v>
                </c:pt>
                <c:pt idx="7">
                  <c:v>2.4118835128619349E-2</c:v>
                </c:pt>
                <c:pt idx="8">
                  <c:v>2.3998043134825453E-2</c:v>
                </c:pt>
                <c:pt idx="9">
                  <c:v>2.2904068200694908E-2</c:v>
                </c:pt>
                <c:pt idx="10">
                  <c:v>2.4632121544018792E-2</c:v>
                </c:pt>
                <c:pt idx="11">
                  <c:v>2.6365394030318866E-2</c:v>
                </c:pt>
                <c:pt idx="12">
                  <c:v>2.3759926791742502E-2</c:v>
                </c:pt>
                <c:pt idx="13">
                  <c:v>2.4655875536289409E-2</c:v>
                </c:pt>
                <c:pt idx="14">
                  <c:v>2.3236335412845064E-2</c:v>
                </c:pt>
                <c:pt idx="15">
                  <c:v>2.1182533659259366E-2</c:v>
                </c:pt>
                <c:pt idx="16">
                  <c:v>1.9567775816816655E-2</c:v>
                </c:pt>
                <c:pt idx="17">
                  <c:v>1.8842822870660747E-2</c:v>
                </c:pt>
                <c:pt idx="18">
                  <c:v>1.8201046658133043E-2</c:v>
                </c:pt>
                <c:pt idx="19">
                  <c:v>1.7830829298671143E-2</c:v>
                </c:pt>
                <c:pt idx="20">
                  <c:v>1.5314070288063735E-2</c:v>
                </c:pt>
                <c:pt idx="21">
                  <c:v>1.2936620997701898E-2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5-964D-B5DC-FC31278F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06127"/>
        <c:axId val="966132159"/>
      </c:scatterChart>
      <c:valAx>
        <c:axId val="2079006127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/>
                  <a:t>nu (MeV)</a:t>
                </a:r>
                <a:endParaRPr 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2159"/>
        <c:crosses val="autoZero"/>
        <c:crossBetween val="midCat"/>
        <c:majorUnit val="10"/>
        <c:minorUnit val="1"/>
      </c:valAx>
      <c:valAx>
        <c:axId val="966132159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RL</a:t>
                </a:r>
                <a:r>
                  <a:rPr lang="en-US" sz="1500" b="1" baseline="0"/>
                  <a:t>  </a:t>
                </a:r>
                <a:r>
                  <a:rPr lang="en-US" sz="1500" b="1"/>
                  <a:t>(MeV^-1)</a:t>
                </a:r>
              </a:p>
            </c:rich>
          </c:tx>
          <c:layout>
            <c:manualLayout>
              <c:xMode val="edge"/>
              <c:yMode val="edge"/>
              <c:x val="1.672721206459362E-2"/>
              <c:y val="0.36101206232199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792646470038706"/>
          <c:y val="0.1628155469927961"/>
          <c:w val="0.42444641665554517"/>
          <c:h val="0.169523873345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RL Buki_Timchenko 2021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868277058588"/>
          <c:y val="6.3462389009884407E-2"/>
          <c:w val="0.80444334712398236"/>
          <c:h val="0.85934435695538058"/>
        </c:manualLayout>
      </c:layout>
      <c:scatterChart>
        <c:scatterStyle val="smoothMarker"/>
        <c:varyColors val="0"/>
        <c:ser>
          <c:idx val="0"/>
          <c:order val="0"/>
          <c:tx>
            <c:v>Digitized RL/Gep^2 Buki_Timchenko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RL!$C$3:$C$24</c:f>
                <c:numCache>
                  <c:formatCode>General</c:formatCode>
                  <c:ptCount val="22"/>
                  <c:pt idx="0">
                    <c:v>3.6252350706501013E-3</c:v>
                  </c:pt>
                  <c:pt idx="1">
                    <c:v>5.3142544526427506E-3</c:v>
                  </c:pt>
                  <c:pt idx="2">
                    <c:v>5.7773808867428982E-3</c:v>
                  </c:pt>
                  <c:pt idx="3">
                    <c:v>6.7498946155237494E-3</c:v>
                  </c:pt>
                  <c:pt idx="4">
                    <c:v>7.0960436117139467E-3</c:v>
                  </c:pt>
                  <c:pt idx="5">
                    <c:v>8.4806378036989018E-3</c:v>
                  </c:pt>
                  <c:pt idx="6">
                    <c:v>7.6482329249855513E-3</c:v>
                  </c:pt>
                  <c:pt idx="7">
                    <c:v>8.8597498967978514E-3</c:v>
                  </c:pt>
                  <c:pt idx="8">
                    <c:v>8.3075620782697007E-3</c:v>
                  </c:pt>
                  <c:pt idx="9">
                    <c:v>7.9449318079668502E-3</c:v>
                  </c:pt>
                  <c:pt idx="10">
                    <c:v>7.7059235372058492E-3</c:v>
                  </c:pt>
                  <c:pt idx="11">
                    <c:v>7.9202075333960481E-3</c:v>
                  </c:pt>
                  <c:pt idx="12">
                    <c:v>8.9009619182822512E-3</c:v>
                  </c:pt>
                  <c:pt idx="13">
                    <c:v>9.1976608648003493E-3</c:v>
                  </c:pt>
                  <c:pt idx="14">
                    <c:v>1.0384454221040749E-2</c:v>
                  </c:pt>
                  <c:pt idx="15">
                    <c:v>8.8103014383198487E-3</c:v>
                  </c:pt>
                  <c:pt idx="16">
                    <c:v>8.6537104812886012E-3</c:v>
                  </c:pt>
                  <c:pt idx="17">
                    <c:v>8.5877776130883991E-3</c:v>
                  </c:pt>
                  <c:pt idx="18">
                    <c:v>8.6289864850983989E-3</c:v>
                  </c:pt>
                  <c:pt idx="19">
                    <c:v>7.9037213747830005E-3</c:v>
                  </c:pt>
                  <c:pt idx="20">
                    <c:v>7.1042837630208491E-3</c:v>
                  </c:pt>
                  <c:pt idx="21">
                    <c:v>6.92297037905095E-3</c:v>
                  </c:pt>
                </c:numCache>
              </c:numRef>
            </c:plus>
            <c:minus>
              <c:numRef>
                <c:f>RL!$C$3:$C$24</c:f>
                <c:numCache>
                  <c:formatCode>General</c:formatCode>
                  <c:ptCount val="22"/>
                  <c:pt idx="0">
                    <c:v>3.6252350706501013E-3</c:v>
                  </c:pt>
                  <c:pt idx="1">
                    <c:v>5.3142544526427506E-3</c:v>
                  </c:pt>
                  <c:pt idx="2">
                    <c:v>5.7773808867428982E-3</c:v>
                  </c:pt>
                  <c:pt idx="3">
                    <c:v>6.7498946155237494E-3</c:v>
                  </c:pt>
                  <c:pt idx="4">
                    <c:v>7.0960436117139467E-3</c:v>
                  </c:pt>
                  <c:pt idx="5">
                    <c:v>8.4806378036989018E-3</c:v>
                  </c:pt>
                  <c:pt idx="6">
                    <c:v>7.6482329249855513E-3</c:v>
                  </c:pt>
                  <c:pt idx="7">
                    <c:v>8.8597498967978514E-3</c:v>
                  </c:pt>
                  <c:pt idx="8">
                    <c:v>8.3075620782697007E-3</c:v>
                  </c:pt>
                  <c:pt idx="9">
                    <c:v>7.9449318079668502E-3</c:v>
                  </c:pt>
                  <c:pt idx="10">
                    <c:v>7.7059235372058492E-3</c:v>
                  </c:pt>
                  <c:pt idx="11">
                    <c:v>7.9202075333960481E-3</c:v>
                  </c:pt>
                  <c:pt idx="12">
                    <c:v>8.9009619182822512E-3</c:v>
                  </c:pt>
                  <c:pt idx="13">
                    <c:v>9.1976608648003493E-3</c:v>
                  </c:pt>
                  <c:pt idx="14">
                    <c:v>1.0384454221040749E-2</c:v>
                  </c:pt>
                  <c:pt idx="15">
                    <c:v>8.8103014383198487E-3</c:v>
                  </c:pt>
                  <c:pt idx="16">
                    <c:v>8.6537104812886012E-3</c:v>
                  </c:pt>
                  <c:pt idx="17">
                    <c:v>8.5877776130883991E-3</c:v>
                  </c:pt>
                  <c:pt idx="18">
                    <c:v>8.6289864850983989E-3</c:v>
                  </c:pt>
                  <c:pt idx="19">
                    <c:v>7.9037213747830005E-3</c:v>
                  </c:pt>
                  <c:pt idx="20">
                    <c:v>7.1042837630208491E-3</c:v>
                  </c:pt>
                  <c:pt idx="21">
                    <c:v>6.92297037905095E-3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RL!$A$3:$A$24</c:f>
              <c:numCache>
                <c:formatCode>0.00000</c:formatCode>
                <c:ptCount val="22"/>
                <c:pt idx="0">
                  <c:v>16.873237199999998</c:v>
                </c:pt>
                <c:pt idx="1">
                  <c:v>21.751120499999999</c:v>
                </c:pt>
                <c:pt idx="2">
                  <c:v>26.823909499999999</c:v>
                </c:pt>
                <c:pt idx="3">
                  <c:v>31.8743728</c:v>
                </c:pt>
                <c:pt idx="4">
                  <c:v>36.862468</c:v>
                </c:pt>
                <c:pt idx="5">
                  <c:v>41.770482899999998</c:v>
                </c:pt>
                <c:pt idx="6">
                  <c:v>46.699549900000001</c:v>
                </c:pt>
                <c:pt idx="7">
                  <c:v>51.926535100000002</c:v>
                </c:pt>
                <c:pt idx="8">
                  <c:v>56.847121199999997</c:v>
                </c:pt>
                <c:pt idx="9">
                  <c:v>61.924753199999998</c:v>
                </c:pt>
                <c:pt idx="10">
                  <c:v>66.837571499999996</c:v>
                </c:pt>
                <c:pt idx="11">
                  <c:v>71.826267099999995</c:v>
                </c:pt>
                <c:pt idx="12">
                  <c:v>76.752932400000006</c:v>
                </c:pt>
                <c:pt idx="13">
                  <c:v>81.821558199999998</c:v>
                </c:pt>
                <c:pt idx="14">
                  <c:v>86.896938700000007</c:v>
                </c:pt>
                <c:pt idx="15">
                  <c:v>91.904097100000001</c:v>
                </c:pt>
                <c:pt idx="16">
                  <c:v>96.983192700000004</c:v>
                </c:pt>
                <c:pt idx="17">
                  <c:v>101.905017</c:v>
                </c:pt>
                <c:pt idx="18">
                  <c:v>106.826279</c:v>
                </c:pt>
                <c:pt idx="19">
                  <c:v>111.90199699999999</c:v>
                </c:pt>
                <c:pt idx="20">
                  <c:v>116.985708</c:v>
                </c:pt>
                <c:pt idx="21">
                  <c:v>121.913687</c:v>
                </c:pt>
              </c:numCache>
            </c:numRef>
          </c:xVal>
          <c:yVal>
            <c:numRef>
              <c:f>RL!$B$3:$B$24</c:f>
              <c:numCache>
                <c:formatCode>0.00000</c:formatCode>
                <c:ptCount val="22"/>
                <c:pt idx="0">
                  <c:v>4.1047614929349899E-2</c:v>
                </c:pt>
                <c:pt idx="1">
                  <c:v>3.050605554735725E-2</c:v>
                </c:pt>
                <c:pt idx="2">
                  <c:v>3.1612029113257098E-2</c:v>
                </c:pt>
                <c:pt idx="3">
                  <c:v>4.0232775384476248E-2</c:v>
                </c:pt>
                <c:pt idx="4">
                  <c:v>4.311734638828605E-2</c:v>
                </c:pt>
                <c:pt idx="5">
                  <c:v>4.6381032196301103E-2</c:v>
                </c:pt>
                <c:pt idx="6">
                  <c:v>4.2614607075014452E-2</c:v>
                </c:pt>
                <c:pt idx="7">
                  <c:v>4.0974520103202149E-2</c:v>
                </c:pt>
                <c:pt idx="8">
                  <c:v>4.0653097921730302E-2</c:v>
                </c:pt>
                <c:pt idx="9">
                  <c:v>3.8675108192033153E-2</c:v>
                </c:pt>
                <c:pt idx="10">
                  <c:v>4.1452536462794148E-2</c:v>
                </c:pt>
                <c:pt idx="11">
                  <c:v>4.4205242466603949E-2</c:v>
                </c:pt>
                <c:pt idx="12">
                  <c:v>3.9680588081717746E-2</c:v>
                </c:pt>
                <c:pt idx="13">
                  <c:v>4.0999249135199645E-2</c:v>
                </c:pt>
                <c:pt idx="14">
                  <c:v>3.8460825778959248E-2</c:v>
                </c:pt>
                <c:pt idx="15">
                  <c:v>3.4892198561680146E-2</c:v>
                </c:pt>
                <c:pt idx="16">
                  <c:v>3.2065319518711402E-2</c:v>
                </c:pt>
                <c:pt idx="17">
                  <c:v>3.0713692386911601E-2</c:v>
                </c:pt>
                <c:pt idx="18">
                  <c:v>2.95021735149016E-2</c:v>
                </c:pt>
                <c:pt idx="19">
                  <c:v>2.8727458625217001E-2</c:v>
                </c:pt>
                <c:pt idx="20">
                  <c:v>2.4515986236979148E-2</c:v>
                </c:pt>
                <c:pt idx="21">
                  <c:v>2.0576489620949049E-2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5-7640-83DE-6ADBECFF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06127"/>
        <c:axId val="966132159"/>
      </c:scatterChart>
      <c:valAx>
        <c:axId val="2079006127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/>
                  <a:t>nu (MeV)</a:t>
                </a:r>
                <a:endParaRPr 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2159"/>
        <c:crosses val="autoZero"/>
        <c:crossBetween val="midCat"/>
        <c:majorUnit val="10"/>
        <c:minorUnit val="1"/>
      </c:valAx>
      <c:valAx>
        <c:axId val="966132159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RL/Gep^2 (MeV^-1)</a:t>
                </a:r>
              </a:p>
            </c:rich>
          </c:tx>
          <c:layout>
            <c:manualLayout>
              <c:xMode val="edge"/>
              <c:yMode val="edge"/>
              <c:x val="1.672721206459362E-2"/>
              <c:y val="0.36101206232199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792646470038706"/>
          <c:y val="0.1628155469927961"/>
          <c:w val="0.42444641665554517"/>
          <c:h val="0.169523873345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RT Buki_Timchenko 2021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868277058588"/>
          <c:y val="6.3462389009884407E-2"/>
          <c:w val="0.80444334712398236"/>
          <c:h val="0.81759490302280813"/>
        </c:manualLayout>
      </c:layout>
      <c:scatterChart>
        <c:scatterStyle val="smoothMarker"/>
        <c:varyColors val="0"/>
        <c:ser>
          <c:idx val="0"/>
          <c:order val="0"/>
          <c:tx>
            <c:v>Digitized RT/Gep^2 Buki_Timchenko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RT!$C$3:$C$26</c:f>
                <c:numCache>
                  <c:formatCode>General</c:formatCode>
                  <c:ptCount val="24"/>
                  <c:pt idx="0">
                    <c:v>1.606272110132921E-3</c:v>
                  </c:pt>
                  <c:pt idx="1">
                    <c:v>1.3003155177266496E-3</c:v>
                  </c:pt>
                  <c:pt idx="2">
                    <c:v>1.0708480734219553E-3</c:v>
                  </c:pt>
                  <c:pt idx="3">
                    <c:v>1.51544124640615E-3</c:v>
                  </c:pt>
                  <c:pt idx="4">
                    <c:v>1.6182235393457003E-3</c:v>
                  </c:pt>
                  <c:pt idx="5">
                    <c:v>1.7090544030725005E-3</c:v>
                  </c:pt>
                  <c:pt idx="6">
                    <c:v>1.8118366960121011E-3</c:v>
                  </c:pt>
                  <c:pt idx="7">
                    <c:v>2.1297447176311501E-3</c:v>
                  </c:pt>
                  <c:pt idx="8">
                    <c:v>2.2277464377458006E-3</c:v>
                  </c:pt>
                  <c:pt idx="9">
                    <c:v>2.4835070268885498E-3</c:v>
                  </c:pt>
                  <c:pt idx="10">
                    <c:v>2.5623864614025514E-3</c:v>
                  </c:pt>
                  <c:pt idx="11">
                    <c:v>2.626924180291302E-3</c:v>
                  </c:pt>
                  <c:pt idx="12">
                    <c:v>2.7153647576057018E-3</c:v>
                  </c:pt>
                  <c:pt idx="13">
                    <c:v>2.7034133283929014E-3</c:v>
                  </c:pt>
                  <c:pt idx="14">
                    <c:v>2.8277081933456016E-3</c:v>
                  </c:pt>
                  <c:pt idx="15">
                    <c:v>2.7655607608692012E-3</c:v>
                  </c:pt>
                  <c:pt idx="16">
                    <c:v>2.9448322019103995E-3</c:v>
                  </c:pt>
                  <c:pt idx="17">
                    <c:v>2.8659527673963493E-3</c:v>
                  </c:pt>
                  <c:pt idx="18">
                    <c:v>2.8946361986467994E-3</c:v>
                  </c:pt>
                  <c:pt idx="19">
                    <c:v>2.8540013381835507E-3</c:v>
                  </c:pt>
                  <c:pt idx="20">
                    <c:v>2.9185390570723498E-3</c:v>
                  </c:pt>
                  <c:pt idx="21">
                    <c:v>2.5241418873516996E-3</c:v>
                  </c:pt>
                  <c:pt idx="22">
                    <c:v>2.1823310073071506E-3</c:v>
                  </c:pt>
                  <c:pt idx="23">
                    <c:v>2.1034515727931004E-3</c:v>
                  </c:pt>
                </c:numCache>
              </c:numRef>
            </c:plus>
            <c:minus>
              <c:numRef>
                <c:f>RT!$C$3:$C$26</c:f>
                <c:numCache>
                  <c:formatCode>General</c:formatCode>
                  <c:ptCount val="24"/>
                  <c:pt idx="0">
                    <c:v>1.606272110132921E-3</c:v>
                  </c:pt>
                  <c:pt idx="1">
                    <c:v>1.3003155177266496E-3</c:v>
                  </c:pt>
                  <c:pt idx="2">
                    <c:v>1.0708480734219553E-3</c:v>
                  </c:pt>
                  <c:pt idx="3">
                    <c:v>1.51544124640615E-3</c:v>
                  </c:pt>
                  <c:pt idx="4">
                    <c:v>1.6182235393457003E-3</c:v>
                  </c:pt>
                  <c:pt idx="5">
                    <c:v>1.7090544030725005E-3</c:v>
                  </c:pt>
                  <c:pt idx="6">
                    <c:v>1.8118366960121011E-3</c:v>
                  </c:pt>
                  <c:pt idx="7">
                    <c:v>2.1297447176311501E-3</c:v>
                  </c:pt>
                  <c:pt idx="8">
                    <c:v>2.2277464377458006E-3</c:v>
                  </c:pt>
                  <c:pt idx="9">
                    <c:v>2.4835070268885498E-3</c:v>
                  </c:pt>
                  <c:pt idx="10">
                    <c:v>2.5623864614025514E-3</c:v>
                  </c:pt>
                  <c:pt idx="11">
                    <c:v>2.626924180291302E-3</c:v>
                  </c:pt>
                  <c:pt idx="12">
                    <c:v>2.7153647576057018E-3</c:v>
                  </c:pt>
                  <c:pt idx="13">
                    <c:v>2.7034133283929014E-3</c:v>
                  </c:pt>
                  <c:pt idx="14">
                    <c:v>2.8277081933456016E-3</c:v>
                  </c:pt>
                  <c:pt idx="15">
                    <c:v>2.7655607608692012E-3</c:v>
                  </c:pt>
                  <c:pt idx="16">
                    <c:v>2.9448322019103995E-3</c:v>
                  </c:pt>
                  <c:pt idx="17">
                    <c:v>2.8659527673963493E-3</c:v>
                  </c:pt>
                  <c:pt idx="18">
                    <c:v>2.8946361986467994E-3</c:v>
                  </c:pt>
                  <c:pt idx="19">
                    <c:v>2.8540013381835507E-3</c:v>
                  </c:pt>
                  <c:pt idx="20">
                    <c:v>2.9185390570723498E-3</c:v>
                  </c:pt>
                  <c:pt idx="21">
                    <c:v>2.5241418873516996E-3</c:v>
                  </c:pt>
                  <c:pt idx="22">
                    <c:v>2.1823310073071506E-3</c:v>
                  </c:pt>
                  <c:pt idx="23">
                    <c:v>2.1034515727931004E-3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RT!$A$3:$A$26</c:f>
              <c:numCache>
                <c:formatCode>0.00000</c:formatCode>
                <c:ptCount val="24"/>
                <c:pt idx="0">
                  <c:v>7.2671844441505398</c:v>
                </c:pt>
                <c:pt idx="1">
                  <c:v>12.2323002218537</c:v>
                </c:pt>
                <c:pt idx="2">
                  <c:v>17.064892793787202</c:v>
                </c:pt>
                <c:pt idx="3">
                  <c:v>22.2358061715729</c:v>
                </c:pt>
                <c:pt idx="4">
                  <c:v>27.207244592980501</c:v>
                </c:pt>
                <c:pt idx="5">
                  <c:v>32.360448639036399</c:v>
                </c:pt>
                <c:pt idx="6">
                  <c:v>37.304892629632803</c:v>
                </c:pt>
                <c:pt idx="7">
                  <c:v>42.1300345744732</c:v>
                </c:pt>
                <c:pt idx="8">
                  <c:v>47.272050798978903</c:v>
                </c:pt>
                <c:pt idx="9">
                  <c:v>52.253077079155098</c:v>
                </c:pt>
                <c:pt idx="10">
                  <c:v>57.409768968571399</c:v>
                </c:pt>
                <c:pt idx="11">
                  <c:v>62.348573042242002</c:v>
                </c:pt>
                <c:pt idx="12">
                  <c:v>67.313362298436999</c:v>
                </c:pt>
                <c:pt idx="13">
                  <c:v>72.303186856411699</c:v>
                </c:pt>
                <c:pt idx="14">
                  <c:v>77.233753682998696</c:v>
                </c:pt>
                <c:pt idx="15">
                  <c:v>82.3739859201375</c:v>
                </c:pt>
                <c:pt idx="16">
                  <c:v>87.1810801308294</c:v>
                </c:pt>
                <c:pt idx="17">
                  <c:v>92.2975386265514</c:v>
                </c:pt>
                <c:pt idx="18">
                  <c:v>97.261778732942005</c:v>
                </c:pt>
                <c:pt idx="19">
                  <c:v>102.221254593719</c:v>
                </c:pt>
                <c:pt idx="20">
                  <c:v>107.336688999264</c:v>
                </c:pt>
                <c:pt idx="21">
                  <c:v>112.291831029148</c:v>
                </c:pt>
                <c:pt idx="22">
                  <c:v>117.100127432661</c:v>
                </c:pt>
                <c:pt idx="23">
                  <c:v>122.21855989930501</c:v>
                </c:pt>
              </c:numCache>
            </c:numRef>
          </c:xVal>
          <c:yVal>
            <c:numRef>
              <c:f>RT!$B$3:$B$26</c:f>
              <c:numCache>
                <c:formatCode>0.00000</c:formatCode>
                <c:ptCount val="24"/>
                <c:pt idx="0">
                  <c:v>7.6489148101568905E-4</c:v>
                </c:pt>
                <c:pt idx="1">
                  <c:v>2.8683431250460499E-5</c:v>
                </c:pt>
                <c:pt idx="2">
                  <c:v>5.5359020945633551E-3</c:v>
                </c:pt>
                <c:pt idx="3">
                  <c:v>2.0642508844623049E-2</c:v>
                </c:pt>
                <c:pt idx="4">
                  <c:v>2.18400420694101E-2</c:v>
                </c:pt>
                <c:pt idx="5">
                  <c:v>2.1596232909480199E-2</c:v>
                </c:pt>
                <c:pt idx="6">
                  <c:v>2.4098862224818801E-2</c:v>
                </c:pt>
                <c:pt idx="7">
                  <c:v>2.7959173917535551E-2</c:v>
                </c:pt>
                <c:pt idx="8">
                  <c:v>3.4104598910499002E-2</c:v>
                </c:pt>
                <c:pt idx="9">
                  <c:v>3.8237403194396148E-2</c:v>
                </c:pt>
                <c:pt idx="10">
                  <c:v>3.9128979826776947E-2</c:v>
                </c:pt>
                <c:pt idx="11">
                  <c:v>3.9853236447329396E-2</c:v>
                </c:pt>
                <c:pt idx="12">
                  <c:v>3.8923415240897805E-2</c:v>
                </c:pt>
                <c:pt idx="13">
                  <c:v>3.6157854480028603E-2</c:v>
                </c:pt>
                <c:pt idx="14">
                  <c:v>3.4169136629387802E-2</c:v>
                </c:pt>
                <c:pt idx="15">
                  <c:v>2.99000860513252E-2</c:v>
                </c:pt>
                <c:pt idx="16">
                  <c:v>2.8085859068900699E-2</c:v>
                </c:pt>
                <c:pt idx="17">
                  <c:v>2.6176020652773951E-2</c:v>
                </c:pt>
                <c:pt idx="18">
                  <c:v>2.5129075437777499E-2</c:v>
                </c:pt>
                <c:pt idx="19">
                  <c:v>2.2616884979638548E-2</c:v>
                </c:pt>
                <c:pt idx="20">
                  <c:v>2.0233769959277149E-2</c:v>
                </c:pt>
                <c:pt idx="21">
                  <c:v>1.66794148589667E-2</c:v>
                </c:pt>
                <c:pt idx="22">
                  <c:v>1.577349651096065E-2</c:v>
                </c:pt>
                <c:pt idx="23">
                  <c:v>1.4499474138072E-2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A6-0F47-AF55-1261B829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006127"/>
        <c:axId val="966132159"/>
      </c:scatterChart>
      <c:valAx>
        <c:axId val="2079006127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 baseline="0"/>
                  <a:t>nu (MeV)</a:t>
                </a:r>
                <a:endParaRPr lang="en-US" sz="1500" b="1"/>
              </a:p>
            </c:rich>
          </c:tx>
          <c:layout>
            <c:manualLayout>
              <c:xMode val="edge"/>
              <c:yMode val="edge"/>
              <c:x val="0.48608728146269853"/>
              <c:y val="0.94865171177658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2159"/>
        <c:crosses val="autoZero"/>
        <c:crossBetween val="midCat"/>
        <c:majorUnit val="10"/>
        <c:minorUnit val="1"/>
      </c:valAx>
      <c:valAx>
        <c:axId val="966132159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RT/Gep^2 (MeV^-1)</a:t>
                </a:r>
              </a:p>
            </c:rich>
          </c:tx>
          <c:layout>
            <c:manualLayout>
              <c:xMode val="edge"/>
              <c:yMode val="edge"/>
              <c:x val="1.672721206459362E-2"/>
              <c:y val="0.36101206232199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894341385292938"/>
          <c:y val="0.15685133294719869"/>
          <c:w val="0.42444641665554517"/>
          <c:h val="0.169523873345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9</xdr:row>
      <xdr:rowOff>50800</xdr:rowOff>
    </xdr:from>
    <xdr:to>
      <xdr:col>28</xdr:col>
      <xdr:colOff>457200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5168-BB94-A29A-8A22-96C5D1B1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368300</xdr:colOff>
      <xdr:row>4</xdr:row>
      <xdr:rowOff>76200</xdr:rowOff>
    </xdr:from>
    <xdr:to>
      <xdr:col>40</xdr:col>
      <xdr:colOff>711200</xdr:colOff>
      <xdr:row>49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1FA8F8-85E9-E04A-A530-186853782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31100" y="914400"/>
          <a:ext cx="14592300" cy="9144000"/>
        </a:xfrm>
        <a:prstGeom prst="rect">
          <a:avLst/>
        </a:prstGeom>
      </xdr:spPr>
    </xdr:pic>
    <xdr:clientData/>
  </xdr:twoCellAnchor>
  <xdr:twoCellAnchor>
    <xdr:from>
      <xdr:col>23</xdr:col>
      <xdr:colOff>698500</xdr:colOff>
      <xdr:row>19</xdr:row>
      <xdr:rowOff>152400</xdr:rowOff>
    </xdr:from>
    <xdr:to>
      <xdr:col>33</xdr:col>
      <xdr:colOff>749300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A1B1E-3482-ED4C-B76B-C59CCB07B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457200</xdr:colOff>
      <xdr:row>20</xdr:row>
      <xdr:rowOff>12700</xdr:rowOff>
    </xdr:from>
    <xdr:to>
      <xdr:col>38</xdr:col>
      <xdr:colOff>247650</xdr:colOff>
      <xdr:row>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7C4C2-CABD-4D4D-87B1-C79C97B0D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8</xdr:row>
      <xdr:rowOff>152400</xdr:rowOff>
    </xdr:from>
    <xdr:to>
      <xdr:col>30</xdr:col>
      <xdr:colOff>127000</xdr:colOff>
      <xdr:row>53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32703-A4D0-CD46-BAB4-A2AC1E113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5600" y="1803400"/>
          <a:ext cx="14376400" cy="9144000"/>
        </a:xfrm>
        <a:prstGeom prst="rect">
          <a:avLst/>
        </a:prstGeom>
      </xdr:spPr>
    </xdr:pic>
    <xdr:clientData/>
  </xdr:twoCellAnchor>
  <xdr:twoCellAnchor>
    <xdr:from>
      <xdr:col>21</xdr:col>
      <xdr:colOff>692150</xdr:colOff>
      <xdr:row>24</xdr:row>
      <xdr:rowOff>127000</xdr:rowOff>
    </xdr:from>
    <xdr:to>
      <xdr:col>27</xdr:col>
      <xdr:colOff>482600</xdr:colOff>
      <xdr:row>53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1E9D8-0A28-18E1-786F-63D9438B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101600</xdr:colOff>
      <xdr:row>24</xdr:row>
      <xdr:rowOff>38100</xdr:rowOff>
    </xdr:from>
    <xdr:to>
      <xdr:col>23</xdr:col>
      <xdr:colOff>139700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E84E7A-24B2-8940-B677-0798E0F3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88900</xdr:rowOff>
    </xdr:from>
    <xdr:to>
      <xdr:col>9</xdr:col>
      <xdr:colOff>114300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6E6CC-E8AC-1E4D-8092-4A09DD5BE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88900</xdr:colOff>
      <xdr:row>0</xdr:row>
      <xdr:rowOff>139700</xdr:rowOff>
    </xdr:from>
    <xdr:to>
      <xdr:col>28</xdr:col>
      <xdr:colOff>152400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19CD3-3045-9B4F-8D9E-AD855ECDB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685800</xdr:colOff>
      <xdr:row>0</xdr:row>
      <xdr:rowOff>165100</xdr:rowOff>
    </xdr:from>
    <xdr:to>
      <xdr:col>18</xdr:col>
      <xdr:colOff>749300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1E0FE7-FB05-924F-91E3-C5911F31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711200</xdr:colOff>
      <xdr:row>32</xdr:row>
      <xdr:rowOff>88900</xdr:rowOff>
    </xdr:from>
    <xdr:to>
      <xdr:col>18</xdr:col>
      <xdr:colOff>774700</xdr:colOff>
      <xdr:row>67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9F94BB-076C-5148-A892-8D6776685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32</xdr:row>
      <xdr:rowOff>114300</xdr:rowOff>
    </xdr:from>
    <xdr:to>
      <xdr:col>9</xdr:col>
      <xdr:colOff>88900</xdr:colOff>
      <xdr:row>64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D914B5-3F0D-5842-B9C2-D84853684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165100</xdr:colOff>
      <xdr:row>30</xdr:row>
      <xdr:rowOff>127000</xdr:rowOff>
    </xdr:from>
    <xdr:to>
      <xdr:col>28</xdr:col>
      <xdr:colOff>228600</xdr:colOff>
      <xdr:row>62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BC1930-AA16-C84E-97ED-5F82A450B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5EC5-F6B0-6641-BCC9-65F5CA60E5C0}">
  <sheetPr>
    <pageSetUpPr fitToPage="1"/>
  </sheetPr>
  <dimension ref="A1:V24"/>
  <sheetViews>
    <sheetView tabSelected="1" topLeftCell="F1" zoomScale="50" zoomScaleNormal="50" workbookViewId="0">
      <selection activeCell="W4" sqref="W4:AP52"/>
    </sheetView>
  </sheetViews>
  <sheetFormatPr baseColWidth="10" defaultRowHeight="16" x14ac:dyDescent="0.2"/>
  <cols>
    <col min="1" max="1" width="12.1640625" customWidth="1"/>
    <col min="3" max="3" width="15.5" customWidth="1"/>
    <col min="4" max="4" width="12.6640625" customWidth="1"/>
  </cols>
  <sheetData>
    <row r="1" spans="1:22" ht="18" x14ac:dyDescent="0.25">
      <c r="A1" s="11" t="s">
        <v>8</v>
      </c>
      <c r="B1" s="11"/>
      <c r="C1" s="11"/>
      <c r="D1" s="12" t="s">
        <v>9</v>
      </c>
      <c r="E1" s="12"/>
      <c r="F1" s="12"/>
      <c r="G1" s="12"/>
      <c r="H1" s="12"/>
      <c r="I1" s="7"/>
      <c r="J1" s="7"/>
      <c r="L1" t="s">
        <v>19</v>
      </c>
    </row>
    <row r="2" spans="1:22" x14ac:dyDescent="0.2">
      <c r="A2" s="5" t="s">
        <v>7</v>
      </c>
      <c r="B2" s="3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17</v>
      </c>
      <c r="K2" s="5" t="s">
        <v>13</v>
      </c>
      <c r="L2" s="2" t="s">
        <v>16</v>
      </c>
      <c r="U2" t="s">
        <v>15</v>
      </c>
    </row>
    <row r="3" spans="1:22" x14ac:dyDescent="0.2">
      <c r="A3" s="4">
        <v>16.873237199999998</v>
      </c>
      <c r="B3" s="4">
        <v>4.1047614929349899E-2</v>
      </c>
      <c r="C3" s="1">
        <v>3.6252350706501013E-3</v>
      </c>
      <c r="D3" s="1">
        <v>8.9715295121759894E-2</v>
      </c>
      <c r="E3" s="1">
        <v>0.78821717335714403</v>
      </c>
      <c r="F3" s="1">
        <v>0.96714724893185999</v>
      </c>
      <c r="G3" s="1">
        <v>0.76232207077321001</v>
      </c>
      <c r="H3" s="1">
        <v>0.58113493958795504</v>
      </c>
      <c r="I3" s="1"/>
      <c r="J3" s="1">
        <f>A3/1000</f>
        <v>1.6873237199999998E-2</v>
      </c>
      <c r="K3" s="6">
        <f>B3*H3</f>
        <v>2.3854203222197393E-2</v>
      </c>
      <c r="L3">
        <f>C3*H3</f>
        <v>2.1067507637743824E-3</v>
      </c>
      <c r="T3">
        <f t="shared" ref="T3:T24" si="0">0.3^2-(A3/1000)^2</f>
        <v>8.9715293866392529E-2</v>
      </c>
      <c r="U3">
        <f>1/(1+T3/0.71)^2</f>
        <v>0.78821717583178086</v>
      </c>
      <c r="V3">
        <f>U3*F3</f>
        <v>0.76232207316654699</v>
      </c>
    </row>
    <row r="4" spans="1:22" x14ac:dyDescent="0.2">
      <c r="A4" s="4">
        <v>21.751120499999999</v>
      </c>
      <c r="B4" s="4">
        <v>3.050605554735725E-2</v>
      </c>
      <c r="C4" s="1">
        <v>5.3142544526427506E-3</v>
      </c>
      <c r="D4" s="1">
        <v>8.9526889648789895E-2</v>
      </c>
      <c r="E4" s="1">
        <v>0.78858869788877495</v>
      </c>
      <c r="F4" s="1">
        <v>0.96717428179893195</v>
      </c>
      <c r="G4" s="1">
        <v>0.76270270751533198</v>
      </c>
      <c r="H4" s="1">
        <v>0.58171542005121801</v>
      </c>
      <c r="I4" s="1"/>
      <c r="J4" s="1">
        <f t="shared" ref="J4:J24" si="1">A4/1000</f>
        <v>2.1751120499999999E-2</v>
      </c>
      <c r="K4" s="6">
        <f t="shared" ref="K4:K24" si="2">B4*H4</f>
        <v>1.7745842916836712E-2</v>
      </c>
      <c r="L4">
        <f t="shared" ref="L4:L24" si="3">C4*H4</f>
        <v>3.0913837611781332E-3</v>
      </c>
      <c r="T4">
        <f t="shared" si="0"/>
        <v>8.952688875699448E-2</v>
      </c>
      <c r="U4">
        <f t="shared" ref="U4:U24" si="4">1/(1+T4/0.71)^2</f>
        <v>0.78858869964796563</v>
      </c>
    </row>
    <row r="5" spans="1:22" x14ac:dyDescent="0.2">
      <c r="A5" s="4">
        <v>26.823909499999999</v>
      </c>
      <c r="B5" s="4">
        <v>3.1612029113257098E-2</v>
      </c>
      <c r="C5" s="1">
        <v>5.7773808867428982E-3</v>
      </c>
      <c r="D5" s="1">
        <v>8.9280478388789997E-2</v>
      </c>
      <c r="E5" s="1">
        <v>0.78907500299210098</v>
      </c>
      <c r="F5" s="1">
        <v>0.96720981673736095</v>
      </c>
      <c r="G5" s="1">
        <v>0.76320108903602302</v>
      </c>
      <c r="H5" s="1">
        <v>0.58247590230577195</v>
      </c>
      <c r="I5" s="1"/>
      <c r="J5" s="1">
        <f t="shared" si="1"/>
        <v>2.68239095E-2</v>
      </c>
      <c r="K5" s="6">
        <f t="shared" si="2"/>
        <v>1.8413245181460761E-2</v>
      </c>
      <c r="L5">
        <f t="shared" si="3"/>
        <v>3.3651851449696905E-3</v>
      </c>
      <c r="T5">
        <f t="shared" si="0"/>
        <v>8.9280477879135803E-2</v>
      </c>
      <c r="U5">
        <f t="shared" si="4"/>
        <v>0.78907500399839525</v>
      </c>
    </row>
    <row r="6" spans="1:22" x14ac:dyDescent="0.2">
      <c r="A6" s="4">
        <v>31.8743728</v>
      </c>
      <c r="B6" s="4">
        <v>4.0232775384476248E-2</v>
      </c>
      <c r="C6" s="1">
        <v>6.7498946155237494E-3</v>
      </c>
      <c r="D6" s="1">
        <v>8.8984022624640002E-2</v>
      </c>
      <c r="E6" s="1">
        <v>0.78966066984997696</v>
      </c>
      <c r="F6" s="1">
        <v>0.96725283877420798</v>
      </c>
      <c r="G6" s="1">
        <v>0.76380152458073203</v>
      </c>
      <c r="H6" s="1">
        <v>0.58339276895185099</v>
      </c>
      <c r="I6" s="1"/>
      <c r="J6" s="1">
        <f t="shared" si="1"/>
        <v>3.1874372800000002E-2</v>
      </c>
      <c r="K6" s="6">
        <f t="shared" si="2"/>
        <v>2.3471510234167471E-2</v>
      </c>
      <c r="L6">
        <f t="shared" si="3"/>
        <v>3.9378397098835897E-3</v>
      </c>
      <c r="T6">
        <f t="shared" si="0"/>
        <v>8.8984024358606612E-2</v>
      </c>
      <c r="U6">
        <f t="shared" si="4"/>
        <v>0.78966066642251098</v>
      </c>
    </row>
    <row r="7" spans="1:22" x14ac:dyDescent="0.2">
      <c r="A7" s="4">
        <v>36.862468</v>
      </c>
      <c r="B7" s="4">
        <v>4.311734638828605E-2</v>
      </c>
      <c r="C7" s="1">
        <v>7.0960436117139467E-3</v>
      </c>
      <c r="D7" s="1">
        <v>8.8641156093749895E-2</v>
      </c>
      <c r="E7" s="1">
        <v>0.79033883758567303</v>
      </c>
      <c r="F7" s="1">
        <v>0.967302965536052</v>
      </c>
      <c r="G7" s="1">
        <v>0.76449710137493798</v>
      </c>
      <c r="H7" s="1">
        <v>0.58445581801068303</v>
      </c>
      <c r="I7" s="1"/>
      <c r="J7" s="1">
        <f t="shared" si="1"/>
        <v>3.6862468000000002E-2</v>
      </c>
      <c r="K7" s="6">
        <f t="shared" si="2"/>
        <v>2.5200183953815694E-2</v>
      </c>
      <c r="L7">
        <f t="shared" si="3"/>
        <v>4.1473239737237566E-3</v>
      </c>
      <c r="T7">
        <f t="shared" si="0"/>
        <v>8.8641158452948968E-2</v>
      </c>
      <c r="U7">
        <f t="shared" si="4"/>
        <v>0.7903388329163259</v>
      </c>
    </row>
    <row r="8" spans="1:22" x14ac:dyDescent="0.2">
      <c r="A8" s="4">
        <v>41.770482899999998</v>
      </c>
      <c r="B8" s="4">
        <v>4.6381032196301103E-2</v>
      </c>
      <c r="C8" s="1">
        <v>8.4806378036989018E-3</v>
      </c>
      <c r="D8" s="1">
        <v>8.8255225329749998E-2</v>
      </c>
      <c r="E8" s="1">
        <v>0.79110322920996701</v>
      </c>
      <c r="F8" s="1">
        <v>0.96735986469190505</v>
      </c>
      <c r="G8" s="1">
        <v>0.76528151276588297</v>
      </c>
      <c r="H8" s="1">
        <v>0.585655793781239</v>
      </c>
      <c r="I8" s="1"/>
      <c r="J8" s="1">
        <f t="shared" si="1"/>
        <v>4.1770482899999996E-2</v>
      </c>
      <c r="K8" s="6">
        <f t="shared" si="2"/>
        <v>2.7163320227317926E-2</v>
      </c>
      <c r="L8">
        <f t="shared" si="3"/>
        <v>4.9667346646964632E-3</v>
      </c>
      <c r="T8">
        <f t="shared" si="0"/>
        <v>8.8255226758300803E-2</v>
      </c>
      <c r="U8">
        <f t="shared" si="4"/>
        <v>0.79110322637846398</v>
      </c>
    </row>
    <row r="9" spans="1:22" x14ac:dyDescent="0.2">
      <c r="A9" s="4">
        <v>46.699549900000001</v>
      </c>
      <c r="B9" s="4">
        <v>4.2614607075014452E-2</v>
      </c>
      <c r="C9" s="1">
        <v>7.6482329249855513E-3</v>
      </c>
      <c r="D9" s="1">
        <v>8.7819156699750003E-2</v>
      </c>
      <c r="E9" s="1">
        <v>0.79196826128152098</v>
      </c>
      <c r="F9" s="1">
        <v>0.96742476635832397</v>
      </c>
      <c r="G9" s="1">
        <v>0.76616971013348401</v>
      </c>
      <c r="H9" s="1">
        <v>0.58701602472602699</v>
      </c>
      <c r="I9" s="1"/>
      <c r="J9" s="1">
        <f t="shared" si="1"/>
        <v>4.6699549899999998E-2</v>
      </c>
      <c r="K9" s="6">
        <f t="shared" si="2"/>
        <v>2.5015457240436609E-2</v>
      </c>
      <c r="L9">
        <f t="shared" si="3"/>
        <v>4.4896352878037319E-3</v>
      </c>
      <c r="T9">
        <f t="shared" si="0"/>
        <v>8.7819152039137413E-2</v>
      </c>
      <c r="U9">
        <f t="shared" si="4"/>
        <v>0.79196827053438879</v>
      </c>
    </row>
    <row r="10" spans="1:22" x14ac:dyDescent="0.2">
      <c r="A10" s="4">
        <v>51.926535100000002</v>
      </c>
      <c r="B10" s="4">
        <v>4.0974520103202149E-2</v>
      </c>
      <c r="C10" s="1">
        <v>8.8597498967978514E-3</v>
      </c>
      <c r="D10" s="1">
        <v>8.7303638597749894E-2</v>
      </c>
      <c r="E10" s="1">
        <v>0.79299272911381602</v>
      </c>
      <c r="F10" s="1">
        <v>0.96750233353762805</v>
      </c>
      <c r="G10" s="1">
        <v>0.76722231589598899</v>
      </c>
      <c r="H10" s="1">
        <v>0.58863008200880595</v>
      </c>
      <c r="I10" s="1"/>
      <c r="J10" s="1">
        <f t="shared" si="1"/>
        <v>5.1926535100000004E-2</v>
      </c>
      <c r="K10" s="6">
        <f t="shared" si="2"/>
        <v>2.4118835128619349E-2</v>
      </c>
      <c r="L10">
        <f t="shared" si="3"/>
        <v>5.2151153083296294E-3</v>
      </c>
      <c r="T10">
        <f t="shared" si="0"/>
        <v>8.7303634952508466E-2</v>
      </c>
      <c r="U10">
        <f t="shared" si="4"/>
        <v>0.79299273636488066</v>
      </c>
    </row>
    <row r="11" spans="1:22" x14ac:dyDescent="0.2">
      <c r="A11" s="4">
        <v>56.847121199999997</v>
      </c>
      <c r="B11" s="4">
        <v>4.0653097921730302E-2</v>
      </c>
      <c r="C11" s="1">
        <v>8.3075620782697007E-3</v>
      </c>
      <c r="D11" s="1">
        <v>8.6768407221590002E-2</v>
      </c>
      <c r="E11" s="1">
        <v>0.79405847706113297</v>
      </c>
      <c r="F11" s="1">
        <v>0.96758383746615595</v>
      </c>
      <c r="G11" s="1">
        <v>0.76831814840734303</v>
      </c>
      <c r="H11" s="1">
        <v>0.59031277717208797</v>
      </c>
      <c r="I11" s="1"/>
      <c r="J11" s="1">
        <f t="shared" si="1"/>
        <v>5.6847121199999996E-2</v>
      </c>
      <c r="K11" s="6">
        <f t="shared" si="2"/>
        <v>2.3998043134825453E-2</v>
      </c>
      <c r="L11">
        <f t="shared" si="3"/>
        <v>4.9040600419529099E-3</v>
      </c>
      <c r="T11">
        <f t="shared" si="0"/>
        <v>8.6768404811272515E-2</v>
      </c>
      <c r="U11">
        <f t="shared" si="4"/>
        <v>0.79405848186537276</v>
      </c>
    </row>
    <row r="12" spans="1:22" x14ac:dyDescent="0.2">
      <c r="A12" s="4">
        <v>61.924753199999998</v>
      </c>
      <c r="B12" s="4">
        <v>3.8675108192033153E-2</v>
      </c>
      <c r="C12" s="1">
        <v>7.9449318079668502E-3</v>
      </c>
      <c r="D12" s="1">
        <v>8.6165319144959895E-2</v>
      </c>
      <c r="E12" s="1">
        <v>0.79526191701140103</v>
      </c>
      <c r="F12" s="1">
        <v>0.96767686846662904</v>
      </c>
      <c r="G12" s="1">
        <v>0.76955656146436102</v>
      </c>
      <c r="H12" s="1">
        <v>0.59221730129285099</v>
      </c>
      <c r="I12" s="1"/>
      <c r="J12" s="1">
        <f t="shared" si="1"/>
        <v>6.1924753199999995E-2</v>
      </c>
      <c r="K12" s="6">
        <f t="shared" si="2"/>
        <v>2.2904068200694908E-2</v>
      </c>
      <c r="L12">
        <f t="shared" si="3"/>
        <v>4.7051260742698598E-3</v>
      </c>
      <c r="T12">
        <f t="shared" si="0"/>
        <v>8.6165324941119087E-2</v>
      </c>
      <c r="U12">
        <f t="shared" si="4"/>
        <v>0.79526190543223652</v>
      </c>
    </row>
    <row r="13" spans="1:22" x14ac:dyDescent="0.2">
      <c r="A13" s="4">
        <v>66.837571499999996</v>
      </c>
      <c r="B13" s="4">
        <v>4.1452536462794148E-2</v>
      </c>
      <c r="C13" s="1">
        <v>7.7059235372058492E-3</v>
      </c>
      <c r="D13" s="1">
        <v>8.5532735226239998E-2</v>
      </c>
      <c r="E13" s="1">
        <v>0.79652715699633603</v>
      </c>
      <c r="F13" s="1">
        <v>0.96777582022088904</v>
      </c>
      <c r="G13" s="1">
        <v>0.77085972269034198</v>
      </c>
      <c r="H13" s="1">
        <v>0.59422471206623095</v>
      </c>
      <c r="I13" s="1"/>
      <c r="J13" s="1">
        <f t="shared" si="1"/>
        <v>6.6837571499999998E-2</v>
      </c>
      <c r="K13" s="6">
        <f t="shared" si="2"/>
        <v>2.4632121544018792E-2</v>
      </c>
      <c r="L13">
        <f t="shared" si="3"/>
        <v>4.5790501951005376E-3</v>
      </c>
      <c r="T13">
        <f t="shared" si="0"/>
        <v>8.553273903598238E-2</v>
      </c>
      <c r="U13">
        <f t="shared" si="4"/>
        <v>0.79652714936732716</v>
      </c>
    </row>
    <row r="14" spans="1:22" x14ac:dyDescent="0.2">
      <c r="A14" s="4">
        <v>71.826267099999995</v>
      </c>
      <c r="B14" s="4">
        <v>4.4205242466603949E-2</v>
      </c>
      <c r="C14" s="1">
        <v>7.9202075333960481E-3</v>
      </c>
      <c r="D14" s="1">
        <v>8.4840982628309997E-2</v>
      </c>
      <c r="E14" s="1">
        <v>0.79791420046947703</v>
      </c>
      <c r="F14" s="1">
        <v>0.96788564851132097</v>
      </c>
      <c r="G14" s="1">
        <v>0.77228970337779301</v>
      </c>
      <c r="H14" s="1">
        <v>0.59643138594335998</v>
      </c>
      <c r="I14" s="1"/>
      <c r="J14" s="1">
        <f t="shared" si="1"/>
        <v>7.1826267099999994E-2</v>
      </c>
      <c r="K14" s="6">
        <f t="shared" si="2"/>
        <v>2.6365394030318866E-2</v>
      </c>
      <c r="L14">
        <f t="shared" si="3"/>
        <v>4.7238603561024451E-3</v>
      </c>
      <c r="T14">
        <f t="shared" si="0"/>
        <v>8.4840987354479452E-2</v>
      </c>
      <c r="U14">
        <f t="shared" si="4"/>
        <v>0.7979141909805918</v>
      </c>
    </row>
    <row r="15" spans="1:22" x14ac:dyDescent="0.2">
      <c r="A15" s="4">
        <v>76.752932400000006</v>
      </c>
      <c r="B15" s="4">
        <v>3.9680588081717746E-2</v>
      </c>
      <c r="C15" s="1">
        <v>8.9009619182822512E-3</v>
      </c>
      <c r="D15" s="1">
        <v>8.410899234159E-2</v>
      </c>
      <c r="E15" s="1">
        <v>0.79938587410282103</v>
      </c>
      <c r="F15" s="1">
        <v>0.96800372719510697</v>
      </c>
      <c r="G15" s="1">
        <v>0.773808505598649</v>
      </c>
      <c r="H15" s="1">
        <v>0.59877960333681501</v>
      </c>
      <c r="I15" s="1"/>
      <c r="J15" s="1">
        <f t="shared" si="1"/>
        <v>7.6752932400000001E-2</v>
      </c>
      <c r="K15" s="6">
        <f t="shared" si="2"/>
        <v>2.3759926791742502E-2</v>
      </c>
      <c r="L15">
        <f t="shared" si="3"/>
        <v>5.3297144467451428E-3</v>
      </c>
      <c r="T15">
        <f t="shared" si="0"/>
        <v>8.4108987368001029E-2</v>
      </c>
      <c r="U15">
        <f t="shared" si="4"/>
        <v>0.79938588411609846</v>
      </c>
    </row>
    <row r="16" spans="1:22" x14ac:dyDescent="0.2">
      <c r="A16" s="4">
        <v>81.821558199999998</v>
      </c>
      <c r="B16" s="4">
        <v>4.0999249135199645E-2</v>
      </c>
      <c r="C16" s="1">
        <v>9.1976608648003493E-3</v>
      </c>
      <c r="D16" s="1">
        <v>8.3305225773439906E-2</v>
      </c>
      <c r="E16" s="1">
        <v>0.80100654951514405</v>
      </c>
      <c r="F16" s="1">
        <v>0.96813561262759296</v>
      </c>
      <c r="G16" s="1">
        <v>0.77548296653355897</v>
      </c>
      <c r="H16" s="1">
        <v>0.60137383138368905</v>
      </c>
      <c r="I16" s="1"/>
      <c r="J16" s="1">
        <f t="shared" si="1"/>
        <v>8.1821558200000005E-2</v>
      </c>
      <c r="K16" s="6">
        <f t="shared" si="2"/>
        <v>2.4655875536289409E-2</v>
      </c>
      <c r="L16">
        <f t="shared" si="3"/>
        <v>5.531232554032801E-3</v>
      </c>
      <c r="T16">
        <f t="shared" si="0"/>
        <v>8.3305232613724009E-2</v>
      </c>
      <c r="U16">
        <f t="shared" si="4"/>
        <v>0.8010065357017675</v>
      </c>
    </row>
    <row r="17" spans="1:21" x14ac:dyDescent="0.2">
      <c r="A17" s="4">
        <v>86.896938700000007</v>
      </c>
      <c r="B17" s="4">
        <v>3.8460825778959248E-2</v>
      </c>
      <c r="C17" s="1">
        <v>1.0384454221040749E-2</v>
      </c>
      <c r="D17" s="1">
        <v>8.2448928770389895E-2</v>
      </c>
      <c r="E17" s="1">
        <v>0.80273857302927698</v>
      </c>
      <c r="F17" s="1">
        <v>0.96827871242712404</v>
      </c>
      <c r="G17" s="1">
        <v>0.77727467190837496</v>
      </c>
      <c r="H17" s="1">
        <v>0.60415591559027204</v>
      </c>
      <c r="I17" s="1"/>
      <c r="J17" s="1">
        <f t="shared" si="1"/>
        <v>8.6896938700000009E-2</v>
      </c>
      <c r="K17" s="6">
        <f t="shared" si="2"/>
        <v>2.3236335412845064E-2</v>
      </c>
      <c r="L17">
        <f t="shared" si="3"/>
        <v>6.2738294478181392E-3</v>
      </c>
      <c r="T17">
        <f t="shared" si="0"/>
        <v>8.244892204456844E-2</v>
      </c>
      <c r="U17">
        <f t="shared" si="4"/>
        <v>0.80273858665558484</v>
      </c>
    </row>
    <row r="18" spans="1:21" x14ac:dyDescent="0.2">
      <c r="A18" s="4">
        <v>91.904097100000001</v>
      </c>
      <c r="B18" s="4">
        <v>3.4892198561680146E-2</v>
      </c>
      <c r="C18" s="1">
        <v>8.8103014383198487E-3</v>
      </c>
      <c r="D18" s="1">
        <v>8.1553636403189994E-2</v>
      </c>
      <c r="E18" s="1">
        <v>0.80455548630341001</v>
      </c>
      <c r="F18" s="1">
        <v>0.96843122590376396</v>
      </c>
      <c r="G18" s="1">
        <v>0.77915665590841099</v>
      </c>
      <c r="H18" s="1">
        <v>0.60708509444637804</v>
      </c>
      <c r="I18" s="1"/>
      <c r="J18" s="1">
        <f t="shared" si="1"/>
        <v>9.1904097099999998E-2</v>
      </c>
      <c r="K18" s="6">
        <f t="shared" si="2"/>
        <v>2.1182533659259366E-2</v>
      </c>
      <c r="L18">
        <f t="shared" si="3"/>
        <v>5.3486026807834652E-3</v>
      </c>
      <c r="T18">
        <f t="shared" si="0"/>
        <v>8.155363693623377E-2</v>
      </c>
      <c r="U18">
        <f t="shared" si="4"/>
        <v>0.80455548521981191</v>
      </c>
    </row>
    <row r="19" spans="1:21" x14ac:dyDescent="0.2">
      <c r="A19" s="4">
        <v>96.983192700000004</v>
      </c>
      <c r="B19" s="4">
        <v>3.2065319518711402E-2</v>
      </c>
      <c r="C19" s="1">
        <v>8.6537104812886012E-3</v>
      </c>
      <c r="D19" s="1">
        <v>8.0594258917759995E-2</v>
      </c>
      <c r="E19" s="1">
        <v>0.80650930962047995</v>
      </c>
      <c r="F19" s="1">
        <v>0.96859798507500305</v>
      </c>
      <c r="G19" s="1">
        <v>0.78118329224262895</v>
      </c>
      <c r="H19" s="1">
        <v>0.61024733607903303</v>
      </c>
      <c r="I19" s="1"/>
      <c r="J19" s="1">
        <f t="shared" si="1"/>
        <v>9.6983192699999998E-2</v>
      </c>
      <c r="K19" s="6">
        <f t="shared" si="2"/>
        <v>1.9567775816816655E-2</v>
      </c>
      <c r="L19">
        <f t="shared" si="3"/>
        <v>5.2809037684055761E-3</v>
      </c>
      <c r="T19">
        <f t="shared" si="0"/>
        <v>8.0594260333714668E-2</v>
      </c>
      <c r="U19">
        <f t="shared" si="4"/>
        <v>0.80650930673156362</v>
      </c>
    </row>
    <row r="20" spans="1:21" x14ac:dyDescent="0.2">
      <c r="A20" s="4">
        <v>101.905017</v>
      </c>
      <c r="B20" s="4">
        <v>3.0713692386911601E-2</v>
      </c>
      <c r="C20" s="1">
        <v>8.5877776130883991E-3</v>
      </c>
      <c r="D20" s="1">
        <v>7.9615370975000002E-2</v>
      </c>
      <c r="E20" s="1">
        <v>0.80851021190632399</v>
      </c>
      <c r="F20" s="1">
        <v>0.96877173217759804</v>
      </c>
      <c r="G20" s="1">
        <v>0.783261838471767</v>
      </c>
      <c r="H20" s="1">
        <v>0.61349910760617199</v>
      </c>
      <c r="I20" s="1"/>
      <c r="J20" s="1">
        <f t="shared" si="1"/>
        <v>0.101905017</v>
      </c>
      <c r="K20" s="6">
        <f t="shared" si="2"/>
        <v>1.8842822870660747E-2</v>
      </c>
      <c r="L20">
        <f t="shared" si="3"/>
        <v>5.268593901949995E-3</v>
      </c>
      <c r="T20">
        <f t="shared" si="0"/>
        <v>7.9615367510229712E-2</v>
      </c>
      <c r="U20">
        <f t="shared" si="4"/>
        <v>0.80851021900168263</v>
      </c>
    </row>
    <row r="21" spans="1:21" x14ac:dyDescent="0.2">
      <c r="A21" s="4">
        <v>106.826279</v>
      </c>
      <c r="B21" s="4">
        <v>2.95021735149016E-2</v>
      </c>
      <c r="C21" s="1">
        <v>8.6289864850983989E-3</v>
      </c>
      <c r="D21" s="1">
        <v>7.8588141628310001E-2</v>
      </c>
      <c r="E21" s="1">
        <v>0.81061794419825794</v>
      </c>
      <c r="F21" s="1">
        <v>0.96895802014554899</v>
      </c>
      <c r="G21" s="1">
        <v>0.78545475830479905</v>
      </c>
      <c r="H21" s="1">
        <v>0.616939177343651</v>
      </c>
      <c r="I21" s="1"/>
      <c r="J21" s="1">
        <f t="shared" si="1"/>
        <v>0.106826279</v>
      </c>
      <c r="K21" s="6">
        <f t="shared" si="2"/>
        <v>1.8201046658133043E-2</v>
      </c>
      <c r="L21">
        <f t="shared" si="3"/>
        <v>5.3235598234260889E-3</v>
      </c>
      <c r="T21">
        <f t="shared" si="0"/>
        <v>7.8588146115014162E-2</v>
      </c>
      <c r="U21">
        <f t="shared" si="4"/>
        <v>0.81061793497417123</v>
      </c>
    </row>
    <row r="22" spans="1:21" x14ac:dyDescent="0.2">
      <c r="A22" s="4">
        <v>111.90199699999999</v>
      </c>
      <c r="B22" s="4">
        <v>2.8727458625217001E-2</v>
      </c>
      <c r="C22" s="1">
        <v>7.9037213747830005E-3</v>
      </c>
      <c r="D22" s="1">
        <v>7.7477942395999894E-2</v>
      </c>
      <c r="E22" s="1">
        <v>0.81290520013554102</v>
      </c>
      <c r="F22" s="1">
        <v>0.969163981738424</v>
      </c>
      <c r="G22" s="1">
        <v>0.78783844053923102</v>
      </c>
      <c r="H22" s="1">
        <v>0.62068940839128794</v>
      </c>
      <c r="I22" s="1"/>
      <c r="J22" s="1">
        <f t="shared" si="1"/>
        <v>0.11190199699999999</v>
      </c>
      <c r="K22" s="6">
        <f t="shared" si="2"/>
        <v>1.7830829298671143E-2</v>
      </c>
      <c r="L22">
        <f t="shared" si="3"/>
        <v>4.9057561442036376E-3</v>
      </c>
      <c r="T22">
        <f t="shared" si="0"/>
        <v>7.7477943067411986E-2</v>
      </c>
      <c r="U22">
        <f t="shared" si="4"/>
        <v>0.81290519874935807</v>
      </c>
    </row>
    <row r="23" spans="1:21" x14ac:dyDescent="0.2">
      <c r="A23" s="4">
        <v>116.985708</v>
      </c>
      <c r="B23" s="4">
        <v>2.4515986236979148E-2</v>
      </c>
      <c r="C23" s="1">
        <v>7.1042837630208491E-3</v>
      </c>
      <c r="D23" s="1">
        <v>7.631434599551E-2</v>
      </c>
      <c r="E23" s="1">
        <v>0.81531287193081603</v>
      </c>
      <c r="F23" s="1">
        <v>0.969385087988614</v>
      </c>
      <c r="G23" s="1">
        <v>0.79035214009490495</v>
      </c>
      <c r="H23" s="1">
        <v>0.62465650535259598</v>
      </c>
      <c r="I23" s="1"/>
      <c r="J23" s="1">
        <f t="shared" si="1"/>
        <v>0.11698570800000001</v>
      </c>
      <c r="K23" s="6">
        <f t="shared" si="2"/>
        <v>1.5314070288063735E-2</v>
      </c>
      <c r="L23">
        <f t="shared" si="3"/>
        <v>4.4377370684417937E-3</v>
      </c>
      <c r="T23">
        <f t="shared" si="0"/>
        <v>7.6314344123738734E-2</v>
      </c>
      <c r="U23">
        <f t="shared" si="4"/>
        <v>0.81531287581241774</v>
      </c>
    </row>
    <row r="24" spans="1:21" x14ac:dyDescent="0.2">
      <c r="A24" s="4">
        <v>121.913687</v>
      </c>
      <c r="B24" s="4">
        <v>2.0576489620949049E-2</v>
      </c>
      <c r="C24" s="1">
        <v>6.92297037905095E-3</v>
      </c>
      <c r="D24" s="1">
        <v>7.5137049752310003E-2</v>
      </c>
      <c r="E24" s="1">
        <v>0.81775979359839701</v>
      </c>
      <c r="F24" s="1">
        <v>0.96961434197566998</v>
      </c>
      <c r="G24" s="1">
        <v>0.79291162416407002</v>
      </c>
      <c r="H24" s="1">
        <v>0.62870884373450397</v>
      </c>
      <c r="I24" s="1"/>
      <c r="J24" s="1">
        <f t="shared" si="1"/>
        <v>0.12191368699999999</v>
      </c>
      <c r="K24" s="6">
        <f t="shared" si="2"/>
        <v>1.2936620997701898E-2</v>
      </c>
      <c r="L24">
        <f t="shared" si="3"/>
        <v>4.3525327022213437E-3</v>
      </c>
      <c r="T24">
        <f t="shared" si="0"/>
        <v>7.513705292206603E-2</v>
      </c>
      <c r="U24">
        <f t="shared" si="4"/>
        <v>0.81775978699547658</v>
      </c>
    </row>
  </sheetData>
  <mergeCells count="2">
    <mergeCell ref="A1:C1"/>
    <mergeCell ref="D1:H1"/>
  </mergeCells>
  <pageMargins left="0.75" right="0.75" top="1" bottom="1" header="0.5" footer="0.5"/>
  <pageSetup scale="52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A26C-7D17-D943-BC40-9E25D8721B10}">
  <dimension ref="A1:L26"/>
  <sheetViews>
    <sheetView topLeftCell="I1" workbookViewId="0">
      <selection activeCell="L1" sqref="L1"/>
    </sheetView>
  </sheetViews>
  <sheetFormatPr baseColWidth="10" defaultRowHeight="16" x14ac:dyDescent="0.2"/>
  <sheetData>
    <row r="1" spans="1:12" ht="18" x14ac:dyDescent="0.25">
      <c r="A1" s="11" t="s">
        <v>8</v>
      </c>
      <c r="B1" s="11"/>
      <c r="C1" s="11"/>
      <c r="D1" s="12" t="s">
        <v>9</v>
      </c>
      <c r="E1" s="12"/>
      <c r="F1" s="12"/>
      <c r="G1" s="12"/>
      <c r="H1" s="12"/>
      <c r="I1" s="7"/>
      <c r="J1" s="7"/>
      <c r="L1" t="s">
        <v>18</v>
      </c>
    </row>
    <row r="2" spans="1:12" x14ac:dyDescent="0.2">
      <c r="A2" s="5" t="s">
        <v>10</v>
      </c>
      <c r="B2" s="3" t="s">
        <v>11</v>
      </c>
      <c r="C2" s="2" t="s">
        <v>12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/>
      <c r="J2" s="2" t="s">
        <v>17</v>
      </c>
      <c r="K2" s="5" t="s">
        <v>14</v>
      </c>
      <c r="L2" s="2" t="s">
        <v>16</v>
      </c>
    </row>
    <row r="3" spans="1:12" x14ac:dyDescent="0.2">
      <c r="A3" s="8">
        <v>7.2671844441505398</v>
      </c>
      <c r="B3" s="10">
        <v>7.6489148101568905E-4</v>
      </c>
      <c r="C3" s="1">
        <v>1.606272110132921E-3</v>
      </c>
      <c r="D3" s="1">
        <v>8.9947188094847599E-2</v>
      </c>
      <c r="E3" s="1">
        <v>0.78776025436655905</v>
      </c>
      <c r="F3" s="1">
        <v>0.96711413893378295</v>
      </c>
      <c r="G3" s="1">
        <v>0.76185408008797295</v>
      </c>
      <c r="H3" s="1">
        <v>0.580421639346692</v>
      </c>
      <c r="I3" s="1"/>
      <c r="J3" s="1">
        <f>A3/1000</f>
        <v>7.2671844441505396E-3</v>
      </c>
      <c r="K3" s="9">
        <f>B3*H3</f>
        <v>4.4395956733344537E-4</v>
      </c>
      <c r="L3">
        <f>C3*H3</f>
        <v>9.3231509140022015E-4</v>
      </c>
    </row>
    <row r="4" spans="1:12" x14ac:dyDescent="0.2">
      <c r="A4" s="8">
        <v>12.2323002218537</v>
      </c>
      <c r="B4" s="10">
        <v>2.8683431250460499E-5</v>
      </c>
      <c r="C4" s="1">
        <v>1.3003155177266496E-3</v>
      </c>
      <c r="D4" s="1">
        <v>8.9850370836709895E-2</v>
      </c>
      <c r="E4" s="1">
        <v>0.78795097354761201</v>
      </c>
      <c r="F4" s="1">
        <v>0.967127940856227</v>
      </c>
      <c r="G4" s="1">
        <v>0.76204940254276099</v>
      </c>
      <c r="H4" s="1">
        <v>0.58071929191577998</v>
      </c>
      <c r="I4" s="1"/>
      <c r="J4" s="1">
        <f t="shared" ref="J4:J26" si="0">A4/1000</f>
        <v>1.22323002218537E-2</v>
      </c>
      <c r="K4" s="9">
        <f t="shared" ref="K4:K26" si="1">B4*H4</f>
        <v>1.6657021885482376E-5</v>
      </c>
      <c r="L4">
        <f t="shared" ref="L4:L23" si="2">C4*H4</f>
        <v>7.551183067213208E-4</v>
      </c>
    </row>
    <row r="5" spans="1:12" x14ac:dyDescent="0.2">
      <c r="A5" s="8">
        <v>17.064892793787202</v>
      </c>
      <c r="B5" s="10">
        <v>5.5359020945633551E-3</v>
      </c>
      <c r="C5" s="1">
        <v>1.0708480734219553E-3</v>
      </c>
      <c r="D5" s="1">
        <v>8.9708789529287902E-2</v>
      </c>
      <c r="E5" s="1">
        <v>0.78822999762676305</v>
      </c>
      <c r="F5" s="1">
        <v>0.96714818039387396</v>
      </c>
      <c r="G5" s="1">
        <v>0.76233520793659204</v>
      </c>
      <c r="H5" s="1">
        <v>0.58115496925972698</v>
      </c>
      <c r="I5" s="1"/>
      <c r="J5" s="1">
        <f t="shared" si="0"/>
        <v>1.7064892793787201E-2</v>
      </c>
      <c r="K5" s="9">
        <f t="shared" si="1"/>
        <v>3.2172170115908247E-3</v>
      </c>
      <c r="L5">
        <f t="shared" si="2"/>
        <v>6.2232867919137427E-4</v>
      </c>
    </row>
    <row r="6" spans="1:12" x14ac:dyDescent="0.2">
      <c r="A6" s="8">
        <v>22.2358061715729</v>
      </c>
      <c r="B6" s="10">
        <v>2.0642508844623049E-2</v>
      </c>
      <c r="C6" s="1">
        <v>1.51544124640615E-3</v>
      </c>
      <c r="D6" s="1">
        <v>8.9505568753643794E-2</v>
      </c>
      <c r="E6" s="1">
        <v>0.78863075798637805</v>
      </c>
      <c r="F6" s="1">
        <v>0.96717734844535497</v>
      </c>
      <c r="G6" s="1">
        <v>0.76274580541171599</v>
      </c>
      <c r="H6" s="1">
        <v>0.58178116367316801</v>
      </c>
      <c r="I6" s="1"/>
      <c r="J6" s="1">
        <f t="shared" si="0"/>
        <v>2.2235806171572899E-2</v>
      </c>
      <c r="K6" s="9">
        <f t="shared" si="1"/>
        <v>1.200942281675846E-2</v>
      </c>
      <c r="L6">
        <f t="shared" si="2"/>
        <v>8.8165517181248607E-4</v>
      </c>
    </row>
    <row r="7" spans="1:12" x14ac:dyDescent="0.2">
      <c r="A7" s="8">
        <v>27.207244592980501</v>
      </c>
      <c r="B7" s="10">
        <v>2.18400420694101E-2</v>
      </c>
      <c r="C7" s="1">
        <v>1.6182235393457003E-3</v>
      </c>
      <c r="D7" s="1">
        <v>8.9259766091582399E-2</v>
      </c>
      <c r="E7" s="1">
        <v>0.78911590025339395</v>
      </c>
      <c r="F7" s="1">
        <v>0.96721281293188699</v>
      </c>
      <c r="G7" s="1">
        <v>0.763243009613364</v>
      </c>
      <c r="H7" s="1">
        <v>0.58253989172366605</v>
      </c>
      <c r="I7" s="1"/>
      <c r="J7" s="1">
        <f t="shared" si="0"/>
        <v>2.72072445929805E-2</v>
      </c>
      <c r="K7" s="9">
        <f t="shared" si="1"/>
        <v>1.272269574235447E-2</v>
      </c>
      <c r="L7">
        <f t="shared" si="2"/>
        <v>9.4267976539513191E-4</v>
      </c>
    </row>
    <row r="8" spans="1:12" x14ac:dyDescent="0.2">
      <c r="A8" s="8">
        <v>32.360448639036399</v>
      </c>
      <c r="B8" s="10">
        <v>2.1596232909480199E-2</v>
      </c>
      <c r="C8" s="1">
        <v>1.7090544030725005E-3</v>
      </c>
      <c r="D8" s="1">
        <v>8.8952801275797494E-2</v>
      </c>
      <c r="E8" s="1">
        <v>0.789722387520705</v>
      </c>
      <c r="F8" s="1">
        <v>0.96725738687764795</v>
      </c>
      <c r="G8" s="1">
        <v>0.76386481291205499</v>
      </c>
      <c r="H8" s="1">
        <v>0.58348945240516903</v>
      </c>
      <c r="I8" s="1"/>
      <c r="J8" s="1">
        <f t="shared" si="0"/>
        <v>3.23604486390364E-2</v>
      </c>
      <c r="K8" s="9">
        <f t="shared" si="1"/>
        <v>1.2601174114367092E-2</v>
      </c>
      <c r="L8">
        <f t="shared" si="2"/>
        <v>9.9721521777941633E-4</v>
      </c>
    </row>
    <row r="9" spans="1:12" x14ac:dyDescent="0.2">
      <c r="A9" s="8">
        <v>37.304892629632803</v>
      </c>
      <c r="B9" s="10">
        <v>2.4098862224818801E-2</v>
      </c>
      <c r="C9" s="1">
        <v>1.8118366960121011E-3</v>
      </c>
      <c r="D9" s="1">
        <v>8.8608345182087794E-2</v>
      </c>
      <c r="E9" s="1">
        <v>0.790403781235821</v>
      </c>
      <c r="F9" s="1">
        <v>0.96730778330566303</v>
      </c>
      <c r="G9" s="1">
        <v>0.76456372954363605</v>
      </c>
      <c r="H9" s="1">
        <v>0.58455769653367495</v>
      </c>
      <c r="I9" s="1"/>
      <c r="J9" s="1">
        <f t="shared" si="0"/>
        <v>3.7304892629632803E-2</v>
      </c>
      <c r="K9" s="9">
        <f t="shared" si="1"/>
        <v>1.4087175391222471E-2</v>
      </c>
      <c r="L9">
        <f t="shared" si="2"/>
        <v>1.059123085516018E-3</v>
      </c>
    </row>
    <row r="10" spans="1:12" x14ac:dyDescent="0.2">
      <c r="A10" s="8">
        <v>42.1300345744732</v>
      </c>
      <c r="B10" s="10">
        <v>2.7959173917535551E-2</v>
      </c>
      <c r="C10" s="1">
        <v>2.1297447176311501E-3</v>
      </c>
      <c r="D10" s="1">
        <v>8.8225060572199102E-2</v>
      </c>
      <c r="E10" s="1">
        <v>0.79116302158979201</v>
      </c>
      <c r="F10" s="1">
        <v>0.96736433332708704</v>
      </c>
      <c r="G10" s="1">
        <v>0.76534288893325397</v>
      </c>
      <c r="H10" s="1">
        <v>0.58574973764069904</v>
      </c>
      <c r="I10" s="1"/>
      <c r="J10" s="1">
        <f t="shared" si="0"/>
        <v>4.2130034574473202E-2</v>
      </c>
      <c r="K10" s="9">
        <f t="shared" si="1"/>
        <v>1.6377078786847125E-2</v>
      </c>
      <c r="L10">
        <f t="shared" si="2"/>
        <v>1.2474974095941108E-3</v>
      </c>
    </row>
    <row r="11" spans="1:12" x14ac:dyDescent="0.2">
      <c r="A11" s="8">
        <v>47.272050798978903</v>
      </c>
      <c r="B11" s="10">
        <v>3.4104598910499002E-2</v>
      </c>
      <c r="C11" s="1">
        <v>2.2277464377458006E-3</v>
      </c>
      <c r="D11" s="1">
        <v>8.7765353288797393E-2</v>
      </c>
      <c r="E11" s="1">
        <v>0.79207508976318697</v>
      </c>
      <c r="F11" s="1">
        <v>0.96743281918879398</v>
      </c>
      <c r="G11" s="1">
        <v>0.76627943709881696</v>
      </c>
      <c r="H11" s="1">
        <v>0.58718417572048098</v>
      </c>
      <c r="I11" s="1"/>
      <c r="J11" s="1">
        <f t="shared" si="0"/>
        <v>4.72720507989789E-2</v>
      </c>
      <c r="K11" s="9">
        <f t="shared" si="1"/>
        <v>2.002568079953897E-2</v>
      </c>
      <c r="L11">
        <f t="shared" si="2"/>
        <v>1.3080974557620056E-3</v>
      </c>
    </row>
    <row r="12" spans="1:12" x14ac:dyDescent="0.2">
      <c r="A12" s="8">
        <v>52.253077079155098</v>
      </c>
      <c r="B12" s="10">
        <v>3.8237403194396148E-2</v>
      </c>
      <c r="C12" s="1">
        <v>2.4835070268885498E-3</v>
      </c>
      <c r="D12" s="1">
        <v>8.7269615630513594E-2</v>
      </c>
      <c r="E12" s="1">
        <v>0.79306041146565398</v>
      </c>
      <c r="F12" s="1">
        <v>0.96750748497918004</v>
      </c>
      <c r="G12" s="1">
        <v>0.76729188413368898</v>
      </c>
      <c r="H12" s="1">
        <v>0.58873683545742705</v>
      </c>
      <c r="I12" s="1"/>
      <c r="J12" s="1">
        <f t="shared" si="0"/>
        <v>5.2253077079155101E-2</v>
      </c>
      <c r="K12" s="9">
        <f t="shared" si="1"/>
        <v>2.2511767752778501E-2</v>
      </c>
      <c r="L12">
        <f t="shared" si="2"/>
        <v>1.4621320678466481E-3</v>
      </c>
    </row>
    <row r="13" spans="1:12" x14ac:dyDescent="0.2">
      <c r="A13" s="8">
        <v>57.409768968571399</v>
      </c>
      <c r="B13" s="10">
        <v>3.9128979826776947E-2</v>
      </c>
      <c r="C13" s="1">
        <v>2.5623864614025514E-3</v>
      </c>
      <c r="D13" s="1">
        <v>8.6704118308547101E-2</v>
      </c>
      <c r="E13" s="1">
        <v>0.79418663308513104</v>
      </c>
      <c r="F13" s="1">
        <v>0.96759369411457796</v>
      </c>
      <c r="G13" s="1">
        <v>0.76844997812326099</v>
      </c>
      <c r="H13" s="1">
        <v>0.59051536887764</v>
      </c>
      <c r="I13" s="1"/>
      <c r="J13" s="1">
        <f t="shared" si="0"/>
        <v>5.7409768968571397E-2</v>
      </c>
      <c r="K13" s="9">
        <f t="shared" si="1"/>
        <v>2.3106263956214922E-2</v>
      </c>
      <c r="L13">
        <f t="shared" si="2"/>
        <v>1.5131285864621983E-3</v>
      </c>
    </row>
    <row r="14" spans="1:12" x14ac:dyDescent="0.2">
      <c r="A14" s="8">
        <v>62.348573042242002</v>
      </c>
      <c r="B14" s="10">
        <v>3.9853236447329396E-2</v>
      </c>
      <c r="C14" s="1">
        <v>2.626924180291302E-3</v>
      </c>
      <c r="D14" s="1">
        <v>8.6112655818955094E-2</v>
      </c>
      <c r="E14" s="1">
        <v>0.79536713458964103</v>
      </c>
      <c r="F14" s="1">
        <v>0.96768505258960602</v>
      </c>
      <c r="G14" s="1">
        <v>0.76966488746342199</v>
      </c>
      <c r="H14" s="1">
        <v>0.59238403899408199</v>
      </c>
      <c r="I14" s="1"/>
      <c r="J14" s="1">
        <f t="shared" si="0"/>
        <v>6.2348573042241999E-2</v>
      </c>
      <c r="K14" s="9">
        <f t="shared" si="1"/>
        <v>2.3608421173655147E-2</v>
      </c>
      <c r="L14">
        <f t="shared" si="2"/>
        <v>1.5561479560521794E-3</v>
      </c>
    </row>
    <row r="15" spans="1:12" x14ac:dyDescent="0.2">
      <c r="A15" s="8">
        <v>67.313362298436999</v>
      </c>
      <c r="B15" s="10">
        <v>3.8923415240897805E-2</v>
      </c>
      <c r="C15" s="1">
        <v>2.7153647576057018E-3</v>
      </c>
      <c r="D15" s="1">
        <v>8.5468911565510397E-2</v>
      </c>
      <c r="E15" s="1">
        <v>0.79665497925998496</v>
      </c>
      <c r="F15" s="1">
        <v>0.96778588223872397</v>
      </c>
      <c r="G15" s="1">
        <v>0.77099144194299696</v>
      </c>
      <c r="H15" s="1">
        <v>0.59442780354934299</v>
      </c>
      <c r="I15" s="1"/>
      <c r="J15" s="1">
        <f t="shared" si="0"/>
        <v>6.7313362298436999E-2</v>
      </c>
      <c r="K15" s="9">
        <f t="shared" si="1"/>
        <v>2.3137160228285904E-2</v>
      </c>
      <c r="L15">
        <f t="shared" si="2"/>
        <v>1.6140883086988515E-3</v>
      </c>
    </row>
    <row r="16" spans="1:12" x14ac:dyDescent="0.2">
      <c r="A16" s="8">
        <v>72.303186856411699</v>
      </c>
      <c r="B16" s="10">
        <v>3.6157854480028603E-2</v>
      </c>
      <c r="C16" s="1">
        <v>2.7034133283929014E-3</v>
      </c>
      <c r="D16" s="1">
        <v>8.4772248715823895E-2</v>
      </c>
      <c r="E16" s="1">
        <v>0.79805221771008605</v>
      </c>
      <c r="F16" s="1">
        <v>0.967896654367007</v>
      </c>
      <c r="G16" s="1">
        <v>0.77243207153176197</v>
      </c>
      <c r="H16" s="1">
        <v>0.59665130513084996</v>
      </c>
      <c r="I16" s="1"/>
      <c r="J16" s="1">
        <f t="shared" si="0"/>
        <v>7.2303186856411697E-2</v>
      </c>
      <c r="K16" s="9">
        <f t="shared" si="1"/>
        <v>2.1573631066240415E-2</v>
      </c>
      <c r="L16">
        <f t="shared" si="2"/>
        <v>1.6129950906937597E-3</v>
      </c>
    </row>
    <row r="17" spans="1:12" x14ac:dyDescent="0.2">
      <c r="A17" s="8">
        <v>77.233753682998696</v>
      </c>
      <c r="B17" s="10">
        <v>3.4169136629387802E-2</v>
      </c>
      <c r="C17" s="1">
        <v>2.8277081933456016E-3</v>
      </c>
      <c r="D17" s="1">
        <v>8.4034947860937501E-2</v>
      </c>
      <c r="E17" s="1">
        <v>0.79953496797284296</v>
      </c>
      <c r="F17" s="1">
        <v>0.96801577882018697</v>
      </c>
      <c r="G17" s="1">
        <v>0.773962464716205</v>
      </c>
      <c r="H17" s="1">
        <v>0.59901789678958295</v>
      </c>
      <c r="I17" s="1"/>
      <c r="J17" s="1">
        <f t="shared" si="0"/>
        <v>7.7233753682998701E-2</v>
      </c>
      <c r="K17" s="9">
        <f t="shared" si="1"/>
        <v>2.046792435885178E-2</v>
      </c>
      <c r="L17">
        <f t="shared" si="2"/>
        <v>1.6938478147125538E-3</v>
      </c>
    </row>
    <row r="18" spans="1:12" x14ac:dyDescent="0.2">
      <c r="A18" s="8">
        <v>82.3739859201375</v>
      </c>
      <c r="B18" s="10">
        <v>2.99000860513252E-2</v>
      </c>
      <c r="C18" s="1">
        <v>2.7655607608692012E-3</v>
      </c>
      <c r="D18" s="1">
        <v>8.3214525771479794E-2</v>
      </c>
      <c r="E18" s="1">
        <v>0.80118974194771198</v>
      </c>
      <c r="F18" s="1">
        <v>0.96815064263956097</v>
      </c>
      <c r="G18" s="1">
        <v>0.77567236354290203</v>
      </c>
      <c r="H18" s="1">
        <v>0.60166761556423198</v>
      </c>
      <c r="I18" s="1"/>
      <c r="J18" s="1">
        <f t="shared" si="0"/>
        <v>8.2373985920137505E-2</v>
      </c>
      <c r="K18" s="9">
        <f t="shared" si="1"/>
        <v>1.7989913479666185E-2</v>
      </c>
      <c r="L18">
        <f t="shared" si="2"/>
        <v>1.6639483486901754E-3</v>
      </c>
    </row>
    <row r="19" spans="1:12" x14ac:dyDescent="0.2">
      <c r="A19" s="8">
        <v>87.1810801308294</v>
      </c>
      <c r="B19" s="10">
        <v>2.8085859068900699E-2</v>
      </c>
      <c r="C19" s="1">
        <v>2.9448322019103995E-3</v>
      </c>
      <c r="D19" s="1">
        <v>8.2399459290033603E-2</v>
      </c>
      <c r="E19" s="1">
        <v>0.80283880605993896</v>
      </c>
      <c r="F19" s="1">
        <v>0.96828706195305703</v>
      </c>
      <c r="G19" s="1">
        <v>0.77737842874167995</v>
      </c>
      <c r="H19" s="1">
        <v>0.60431722147288303</v>
      </c>
      <c r="I19" s="1"/>
      <c r="J19" s="1">
        <f t="shared" si="0"/>
        <v>8.7181080130829397E-2</v>
      </c>
      <c r="K19" s="9">
        <f t="shared" si="1"/>
        <v>1.6972768315197045E-2</v>
      </c>
      <c r="L19">
        <f t="shared" si="2"/>
        <v>1.7796128139623646E-3</v>
      </c>
    </row>
    <row r="20" spans="1:12" x14ac:dyDescent="0.2">
      <c r="A20" s="8">
        <v>92.2975386265514</v>
      </c>
      <c r="B20" s="10">
        <v>2.6176020652773951E-2</v>
      </c>
      <c r="C20" s="1">
        <v>2.8659527673963493E-3</v>
      </c>
      <c r="D20" s="1">
        <v>8.1481164109948295E-2</v>
      </c>
      <c r="E20" s="1">
        <v>0.80470283194667602</v>
      </c>
      <c r="F20" s="1">
        <v>0.96844370226227905</v>
      </c>
      <c r="G20" s="1">
        <v>0.77930938979137998</v>
      </c>
      <c r="H20" s="1">
        <v>0.60732312501701402</v>
      </c>
      <c r="I20" s="1"/>
      <c r="J20" s="1">
        <f t="shared" si="0"/>
        <v>9.2297538626551406E-2</v>
      </c>
      <c r="K20" s="9">
        <f t="shared" si="1"/>
        <v>1.5897302663352576E-2</v>
      </c>
      <c r="L20">
        <f t="shared" si="2"/>
        <v>1.7405593908463104E-3</v>
      </c>
    </row>
    <row r="21" spans="1:12" x14ac:dyDescent="0.2">
      <c r="A21" s="8">
        <v>97.261778732942005</v>
      </c>
      <c r="B21" s="10">
        <v>2.5129075437777499E-2</v>
      </c>
      <c r="C21" s="1">
        <v>2.8946361986467994E-3</v>
      </c>
      <c r="D21" s="1">
        <v>8.0540146151231506E-2</v>
      </c>
      <c r="E21" s="1">
        <v>0.80661972512273605</v>
      </c>
      <c r="F21" s="1">
        <v>0.96860749447957095</v>
      </c>
      <c r="G21" s="1">
        <v>0.78129791094893397</v>
      </c>
      <c r="H21" s="1">
        <v>0.61042642565316896</v>
      </c>
      <c r="I21" s="1"/>
      <c r="J21" s="1">
        <f t="shared" si="0"/>
        <v>9.7261778732942006E-2</v>
      </c>
      <c r="K21" s="9">
        <f t="shared" si="1"/>
        <v>1.533945169945136E-2</v>
      </c>
      <c r="L21">
        <f t="shared" si="2"/>
        <v>1.7669624283062422E-3</v>
      </c>
    </row>
    <row r="22" spans="1:12" x14ac:dyDescent="0.2">
      <c r="A22" s="8">
        <v>102.221254593719</v>
      </c>
      <c r="B22" s="10">
        <v>2.2616884979638548E-2</v>
      </c>
      <c r="C22" s="1">
        <v>2.8540013381835507E-3</v>
      </c>
      <c r="D22" s="1">
        <v>7.95508160484375E-2</v>
      </c>
      <c r="E22" s="1">
        <v>0.80864242746483606</v>
      </c>
      <c r="F22" s="1">
        <v>0.96878331919313099</v>
      </c>
      <c r="G22" s="1">
        <v>0.783399294919775</v>
      </c>
      <c r="H22" s="1">
        <v>0.61371445528080004</v>
      </c>
      <c r="I22" s="1"/>
      <c r="J22" s="1">
        <f t="shared" si="0"/>
        <v>0.102221254593719</v>
      </c>
      <c r="K22" s="9">
        <f t="shared" si="1"/>
        <v>1.388030924542738E-2</v>
      </c>
      <c r="L22">
        <f t="shared" si="2"/>
        <v>1.7515418766339923E-3</v>
      </c>
    </row>
    <row r="23" spans="1:12" x14ac:dyDescent="0.2">
      <c r="A23" s="8">
        <v>107.336688999264</v>
      </c>
      <c r="B23" s="10">
        <v>2.0233769959277149E-2</v>
      </c>
      <c r="C23" s="1">
        <v>2.9185390570723498E-3</v>
      </c>
      <c r="D23" s="1">
        <v>7.8478834979843898E-2</v>
      </c>
      <c r="E23" s="1">
        <v>0.81084271135356001</v>
      </c>
      <c r="F23" s="1">
        <v>0.96897808401084295</v>
      </c>
      <c r="G23" s="1">
        <v>0.78568881688153003</v>
      </c>
      <c r="H23" s="1">
        <v>0.61730691697269802</v>
      </c>
      <c r="I23" s="1"/>
      <c r="J23" s="1">
        <f t="shared" si="0"/>
        <v>0.107336688999264</v>
      </c>
      <c r="K23" s="9">
        <f t="shared" si="1"/>
        <v>1.2490446152296171E-2</v>
      </c>
      <c r="L23">
        <f t="shared" si="2"/>
        <v>1.8016343473857375E-3</v>
      </c>
    </row>
    <row r="24" spans="1:12" x14ac:dyDescent="0.2">
      <c r="A24" s="8">
        <v>112.291831029148</v>
      </c>
      <c r="B24" s="10">
        <v>1.66794148589667E-2</v>
      </c>
      <c r="C24" s="1">
        <v>2.5241418873516996E-3</v>
      </c>
      <c r="D24" s="1">
        <v>7.7390544915251006E-2</v>
      </c>
      <c r="E24" s="1">
        <v>0.81308566917966196</v>
      </c>
      <c r="F24" s="1">
        <v>0.96918040171984299</v>
      </c>
      <c r="G24" s="1">
        <v>0.78802669548819304</v>
      </c>
      <c r="H24" s="1">
        <v>0.62098607280204099</v>
      </c>
      <c r="I24" s="1"/>
      <c r="J24" s="1">
        <f t="shared" si="0"/>
        <v>0.112291831029148</v>
      </c>
      <c r="K24" s="9">
        <f t="shared" si="1"/>
        <v>1.0357684329905739E-2</v>
      </c>
      <c r="L24">
        <f>C24*H24</f>
        <v>1.5674569578216636E-3</v>
      </c>
    </row>
    <row r="25" spans="1:12" x14ac:dyDescent="0.2">
      <c r="A25" s="8">
        <v>117.100127432661</v>
      </c>
      <c r="B25" s="10">
        <v>1.577349651096065E-2</v>
      </c>
      <c r="C25" s="1">
        <v>2.1823310073071506E-3</v>
      </c>
      <c r="D25" s="1">
        <v>7.62875595539831E-2</v>
      </c>
      <c r="E25" s="1">
        <v>0.81536842336948501</v>
      </c>
      <c r="F25" s="1">
        <v>0.96939024174898503</v>
      </c>
      <c r="G25" s="1">
        <v>0.790410193044634</v>
      </c>
      <c r="H25" s="1">
        <v>0.62474827326885596</v>
      </c>
      <c r="I25" s="1"/>
      <c r="J25" s="1">
        <f t="shared" si="0"/>
        <v>0.117100127432661</v>
      </c>
      <c r="K25" s="9">
        <f t="shared" si="1"/>
        <v>9.8544647086349895E-3</v>
      </c>
      <c r="L25">
        <f t="shared" ref="L25:L26" si="3">C25*H25</f>
        <v>1.3634075285162254E-3</v>
      </c>
    </row>
    <row r="26" spans="1:12" x14ac:dyDescent="0.2">
      <c r="A26" s="8">
        <v>122.21855989930501</v>
      </c>
      <c r="B26" s="10">
        <v>1.4499474138072E-2</v>
      </c>
      <c r="C26" s="1">
        <v>2.1034515727931004E-3</v>
      </c>
      <c r="D26" s="1">
        <v>7.5062623591526406E-2</v>
      </c>
      <c r="E26" s="1">
        <v>0.81791485283833798</v>
      </c>
      <c r="F26" s="1">
        <v>0.96962902445238597</v>
      </c>
      <c r="G26" s="1">
        <v>0.79307398084275504</v>
      </c>
      <c r="H26" s="1">
        <v>0.62896633908977495</v>
      </c>
      <c r="I26" s="1"/>
      <c r="J26" s="1">
        <f t="shared" si="0"/>
        <v>0.12221855989930501</v>
      </c>
      <c r="K26" s="9">
        <f t="shared" si="1"/>
        <v>9.1196811673500168E-3</v>
      </c>
      <c r="L26">
        <f t="shared" si="3"/>
        <v>1.3230002351923057E-3</v>
      </c>
    </row>
  </sheetData>
  <mergeCells count="2">
    <mergeCell ref="A1:C1"/>
    <mergeCell ref="D1:H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CEDC-9F51-6341-BBCE-0E1B9D707B77}">
  <dimension ref="A1"/>
  <sheetViews>
    <sheetView topLeftCell="A29" workbookViewId="0">
      <selection activeCell="AD64" sqref="AD64:AD6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RL</vt:lpstr>
      <vt:lpstr>RT</vt:lpstr>
      <vt:lpstr>Plots</vt:lpstr>
      <vt:lpstr>RL!Print_Area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amii daniela matamoros delgado</dc:creator>
  <cp:lastModifiedBy>Bodek, Arie</cp:lastModifiedBy>
  <cp:lastPrinted>2024-05-20T13:46:11Z</cp:lastPrinted>
  <dcterms:created xsi:type="dcterms:W3CDTF">2024-05-18T22:58:30Z</dcterms:created>
  <dcterms:modified xsi:type="dcterms:W3CDTF">2024-05-20T13:46:14Z</dcterms:modified>
</cp:coreProperties>
</file>