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prac-scabana\Documents\"/>
    </mc:Choice>
  </mc:AlternateContent>
  <xr:revisionPtr revIDLastSave="0" documentId="10_ncr:100000_{8E5B351F-2372-466D-9C4C-980361B0B804}" xr6:coauthVersionLast="31" xr6:coauthVersionMax="31" xr10:uidLastSave="{00000000-0000-0000-0000-000000000000}"/>
  <bookViews>
    <workbookView xWindow="0" yWindow="0" windowWidth="21600" windowHeight="9225" xr2:uid="{12CB2203-548F-407A-9D44-F52944D1E166}"/>
  </bookViews>
  <sheets>
    <sheet name="Hoja1" sheetId="1" r:id="rId1"/>
    <sheet name="Hoja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5" i="1" l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4" i="1"/>
  <c r="AH4" i="1"/>
  <c r="AH5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B32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B31" i="1"/>
  <c r="AB30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B29" i="1"/>
  <c r="AY33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33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B28" i="1"/>
  <c r="AB27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B25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B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B26" i="1"/>
  <c r="AB24" i="1"/>
  <c r="AB23" i="1"/>
  <c r="AB21" i="1"/>
  <c r="AB20" i="1"/>
  <c r="AB19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B18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B17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B16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B15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B14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B13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B12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B11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B10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B9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B8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B7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B6" i="1"/>
  <c r="AC5" i="1"/>
  <c r="AD5" i="1"/>
  <c r="AE5" i="1"/>
  <c r="AF5" i="1"/>
  <c r="AG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B5" i="1"/>
  <c r="AC4" i="1"/>
  <c r="AD4" i="1"/>
  <c r="AE4" i="1"/>
  <c r="AF4" i="1"/>
  <c r="AG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B4" i="1"/>
</calcChain>
</file>

<file path=xl/sharedStrings.xml><?xml version="1.0" encoding="utf-8"?>
<sst xmlns="http://schemas.openxmlformats.org/spreadsheetml/2006/main" count="1360" uniqueCount="111">
  <si>
    <t xml:space="preserve">NOMBRES Y APELLIDOS </t>
  </si>
  <si>
    <t>FECHA</t>
  </si>
  <si>
    <t>NOTA</t>
  </si>
  <si>
    <t>7_1</t>
  </si>
  <si>
    <t>7_2</t>
  </si>
  <si>
    <t>7_3</t>
  </si>
  <si>
    <t>7_4</t>
  </si>
  <si>
    <t>8_1</t>
  </si>
  <si>
    <t>8_2</t>
  </si>
  <si>
    <t>8_3</t>
  </si>
  <si>
    <t>8_4</t>
  </si>
  <si>
    <t>Nro</t>
  </si>
  <si>
    <t>REG.</t>
  </si>
  <si>
    <t>UUOO</t>
  </si>
  <si>
    <t>RESPUESTAS CORRECTAS</t>
  </si>
  <si>
    <t>d</t>
  </si>
  <si>
    <t>c</t>
  </si>
  <si>
    <t>e</t>
  </si>
  <si>
    <t>a</t>
  </si>
  <si>
    <t>b</t>
  </si>
  <si>
    <t>f</t>
  </si>
  <si>
    <t>v</t>
  </si>
  <si>
    <t>3G0100</t>
  </si>
  <si>
    <t>3G0300</t>
  </si>
  <si>
    <t>3G0500</t>
  </si>
  <si>
    <t>3G0600</t>
  </si>
  <si>
    <t>3G0700</t>
  </si>
  <si>
    <t>3G0800</t>
  </si>
  <si>
    <t>FREDY VITULAS CUTIPA</t>
  </si>
  <si>
    <t>R1</t>
  </si>
  <si>
    <t>abc</t>
  </si>
  <si>
    <t>abde</t>
  </si>
  <si>
    <t>EDUARDO FUSTER HERRERA</t>
  </si>
  <si>
    <t>cd</t>
  </si>
  <si>
    <t>3G510</t>
  </si>
  <si>
    <t>TITO TITO RAMON</t>
  </si>
  <si>
    <t>yo</t>
  </si>
  <si>
    <t>es verdadero falso</t>
  </si>
  <si>
    <t>ADASME LIENDO ALDO</t>
  </si>
  <si>
    <t>fvvf</t>
  </si>
  <si>
    <t>VICTOR GUMERCINDO VASQUEZ PEREZ</t>
  </si>
  <si>
    <t>fvfv</t>
  </si>
  <si>
    <t>3G0150</t>
  </si>
  <si>
    <t>LILIAN MEJIA MEDRANO</t>
  </si>
  <si>
    <t>SI81</t>
  </si>
  <si>
    <t>ESTHER VILLEGAS MAMANI</t>
  </si>
  <si>
    <t>vvvf</t>
  </si>
  <si>
    <t>GLADYS MAMANI ARPASI</t>
  </si>
  <si>
    <t>b)v</t>
  </si>
  <si>
    <t>WILVER LEIVA ROJAS</t>
  </si>
  <si>
    <t>3G0010</t>
  </si>
  <si>
    <t xml:space="preserve">e </t>
  </si>
  <si>
    <t>SILVANA CABANA YUPANQUI</t>
  </si>
  <si>
    <t>SJ76</t>
  </si>
  <si>
    <t>fvvv</t>
  </si>
  <si>
    <t>GINA BALUARTE FLORES</t>
  </si>
  <si>
    <t>vvfv</t>
  </si>
  <si>
    <t>3G160</t>
  </si>
  <si>
    <t>PABLO CALDAS QUISPE</t>
  </si>
  <si>
    <t>vvff</t>
  </si>
  <si>
    <t>SJ77</t>
  </si>
  <si>
    <t>3G0160</t>
  </si>
  <si>
    <t>3G0140</t>
  </si>
  <si>
    <t>GIANELLA KEYLA URQUIZO TAPIA</t>
  </si>
  <si>
    <t>SI79</t>
  </si>
  <si>
    <t>GABRIELA CARAZAS VILCA</t>
  </si>
  <si>
    <t>FUENTES HUAMAN EDUARDO</t>
  </si>
  <si>
    <t>JUAN BARTOLO VARGAS MAMANI</t>
  </si>
  <si>
    <t>JULIO PACORI ROMERO</t>
  </si>
  <si>
    <t>MARIA JESUS GUERRERO FLORES</t>
  </si>
  <si>
    <t>JUAN SUAREZ</t>
  </si>
  <si>
    <t>0840</t>
  </si>
  <si>
    <t>PEREZ JACHURA JUANA ELISA</t>
  </si>
  <si>
    <t>3G150</t>
  </si>
  <si>
    <t>MARIA DEL CARMEN ESPINOZA CARRASCO</t>
  </si>
  <si>
    <t>YOVANA CORONADO PEREZ</t>
  </si>
  <si>
    <t>ANGEL ANTONIO SANCHEZ VARGAS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</si>
  <si>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</si>
  <si>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</si>
  <si>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</si>
  <si>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</si>
  <si>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</si>
  <si>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</si>
  <si>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</si>
  <si>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</si>
  <si>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</si>
  <si>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</si>
  <si>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</si>
  <si>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</si>
  <si>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</si>
  <si>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</si>
  <si>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</si>
  <si>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</si>
  <si>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</si>
  <si>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</si>
  <si>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</si>
  <si>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</si>
  <si>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</si>
  <si>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MIGUEL BUSTILLOS RAMIREZ</t>
  </si>
  <si>
    <t>3G0080</t>
  </si>
  <si>
    <t>ROSA HUAMANCHUMO CHONCEN</t>
  </si>
  <si>
    <t>CESAR URIA</t>
  </si>
  <si>
    <t>bd</t>
  </si>
  <si>
    <t>SI53</t>
  </si>
  <si>
    <t>DAVID ALBERTO ROJAS JIMENEZ</t>
  </si>
  <si>
    <t>4719</t>
  </si>
  <si>
    <t>NO</t>
  </si>
  <si>
    <t>GEINER RAUL MELENDEZ LIENDO</t>
  </si>
  <si>
    <t>SI78</t>
  </si>
  <si>
    <t>JUAN DIEGO ALEIXANDRE YUFRA ALCAZÁR</t>
  </si>
  <si>
    <t>vffv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</si>
</sst>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0" fillId="2" borderId="1" xfId="0" applyFill="1" applyBorder="1"/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16" fontId="2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4" fontId="0" fillId="0" borderId="1" xfId="0" applyNumberFormat="1" applyBorder="1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14" fontId="0" fillId="3" borderId="1" xfId="0" applyNumberFormat="1" applyFill="1" applyBorder="1"/>
    <xf numFmtId="0" fontId="1" fillId="0" borderId="0" xfId="0" applyFont="1"/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0" fillId="3" borderId="1" xfId="0" applyNumberFormat="1" applyFill="1" applyBorder="1"/>
    <xf numFmtId="49" fontId="0" fillId="3" borderId="1" xfId="0" applyNumberFormat="1" applyFill="1" applyBorder="1" applyAlignment="1">
      <alignment horizontal="center" vertical="center"/>
    </xf>
    <xf numFmtId="174" fontId="0" fillId="0" borderId="2" xfId="0" applyNumberFormat="1" applyFill="1" applyBorder="1"/>
    <xf numFmtId="0" fontId="2" fillId="0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14" fontId="0" fillId="5" borderId="1" xfId="0" applyNumberFormat="1" applyFill="1" applyBorder="1"/>
    <xf numFmtId="0" fontId="2" fillId="5" borderId="1" xfId="0" applyFont="1" applyFill="1" applyBorder="1"/>
    <xf numFmtId="174" fontId="0" fillId="5" borderId="2" xfId="0" applyNumberFormat="1" applyFill="1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24FC8-2040-47C2-94DB-1453DFE1AEF7}">
  <dimension ref="A2:AY38"/>
  <sheetViews>
    <sheetView tabSelected="1" view="pageLayout" topLeftCell="H22" zoomScaleNormal="100" workbookViewId="0">
      <selection activeCell="S7" sqref="S7"/>
    </sheetView>
  </sheetViews>
  <sheetFormatPr baseColWidth="10" defaultRowHeight="15" x14ac:dyDescent="0.25"/>
  <cols>
    <col min="1" max="1" width="4.5703125" customWidth="1"/>
    <col min="2" max="2" width="6" customWidth="1"/>
    <col min="3" max="3" width="6.85546875" customWidth="1"/>
    <col min="4" max="4" width="24" customWidth="1"/>
    <col min="5" max="5" width="10.42578125" customWidth="1"/>
    <col min="6" max="26" width="3.5703125" customWidth="1"/>
    <col min="27" max="49" width="3.140625" customWidth="1"/>
    <col min="50" max="50" width="12" bestFit="1" customWidth="1"/>
    <col min="51" max="51" width="13.5703125" bestFit="1" customWidth="1"/>
  </cols>
  <sheetData>
    <row r="2" spans="1:51" ht="16.5" customHeight="1" x14ac:dyDescent="0.25"/>
    <row r="3" spans="1:51" ht="20.25" customHeight="1" x14ac:dyDescent="0.25">
      <c r="A3" s="3" t="s">
        <v>11</v>
      </c>
      <c r="B3" s="3" t="s">
        <v>12</v>
      </c>
      <c r="C3" s="3" t="s">
        <v>13</v>
      </c>
      <c r="D3" s="3" t="s">
        <v>0</v>
      </c>
      <c r="E3" s="3" t="s">
        <v>1</v>
      </c>
      <c r="F3" s="5">
        <v>1</v>
      </c>
      <c r="G3" s="3">
        <v>2</v>
      </c>
      <c r="H3" s="5">
        <v>3</v>
      </c>
      <c r="I3" s="3">
        <v>4</v>
      </c>
      <c r="J3" s="5">
        <v>5</v>
      </c>
      <c r="K3" s="3">
        <v>6</v>
      </c>
      <c r="L3" s="7" t="s">
        <v>3</v>
      </c>
      <c r="M3" s="3" t="s">
        <v>4</v>
      </c>
      <c r="N3" s="5" t="s">
        <v>5</v>
      </c>
      <c r="O3" s="3" t="s">
        <v>6</v>
      </c>
      <c r="P3" s="5" t="s">
        <v>7</v>
      </c>
      <c r="Q3" s="3" t="s">
        <v>8</v>
      </c>
      <c r="R3" s="5" t="s">
        <v>9</v>
      </c>
      <c r="S3" s="3" t="s">
        <v>10</v>
      </c>
      <c r="T3" s="5">
        <v>9</v>
      </c>
      <c r="U3" s="3">
        <v>10</v>
      </c>
      <c r="V3" s="5">
        <v>11</v>
      </c>
      <c r="W3" s="3">
        <v>12</v>
      </c>
      <c r="X3" s="5">
        <v>13</v>
      </c>
      <c r="Y3" s="3">
        <v>14</v>
      </c>
      <c r="Z3" s="5">
        <v>15</v>
      </c>
      <c r="AA3" s="3">
        <v>16</v>
      </c>
      <c r="AB3" s="3" t="s">
        <v>29</v>
      </c>
      <c r="AC3" s="3" t="s">
        <v>77</v>
      </c>
      <c r="AD3" s="3" t="s">
        <v>78</v>
      </c>
      <c r="AE3" s="3" t="s">
        <v>79</v>
      </c>
      <c r="AF3" s="3" t="s">
        <v>80</v>
      </c>
      <c r="AG3" s="3" t="s">
        <v>81</v>
      </c>
      <c r="AH3" s="22" t="s">
        <v>82</v>
      </c>
      <c r="AI3" s="22" t="s">
        <v>83</v>
      </c>
      <c r="AJ3" s="22" t="s">
        <v>84</v>
      </c>
      <c r="AK3" s="22" t="s">
        <v>85</v>
      </c>
      <c r="AL3" s="22" t="s">
        <v>86</v>
      </c>
      <c r="AM3" s="22" t="s">
        <v>87</v>
      </c>
      <c r="AN3" s="22" t="s">
        <v>88</v>
      </c>
      <c r="AO3" s="22" t="s">
        <v>89</v>
      </c>
      <c r="AP3" s="3" t="s">
        <v>90</v>
      </c>
      <c r="AQ3" s="3" t="s">
        <v>91</v>
      </c>
      <c r="AR3" s="3" t="s">
        <v>92</v>
      </c>
      <c r="AS3" s="3" t="s">
        <v>93</v>
      </c>
      <c r="AT3" s="3" t="s">
        <v>94</v>
      </c>
      <c r="AU3" s="3" t="s">
        <v>95</v>
      </c>
      <c r="AV3" s="3" t="s">
        <v>96</v>
      </c>
      <c r="AW3" s="3" t="s">
        <v>97</v>
      </c>
      <c r="AX3" s="3" t="s">
        <v>2</v>
      </c>
      <c r="AY3" s="21" t="s">
        <v>106</v>
      </c>
    </row>
    <row r="4" spans="1:51" x14ac:dyDescent="0.25">
      <c r="A4" s="3">
        <v>1</v>
      </c>
      <c r="B4" s="8">
        <v>5926</v>
      </c>
      <c r="C4" s="1" t="s">
        <v>22</v>
      </c>
      <c r="D4" s="1" t="s">
        <v>28</v>
      </c>
      <c r="E4" s="11">
        <v>43368</v>
      </c>
      <c r="F4" s="6" t="s">
        <v>15</v>
      </c>
      <c r="G4" s="1" t="s">
        <v>17</v>
      </c>
      <c r="H4" s="6" t="s">
        <v>30</v>
      </c>
      <c r="I4" s="1" t="s">
        <v>15</v>
      </c>
      <c r="J4" s="6" t="s">
        <v>15</v>
      </c>
      <c r="K4" s="1" t="s">
        <v>30</v>
      </c>
      <c r="L4" s="6"/>
      <c r="M4" s="1"/>
      <c r="N4" s="6"/>
      <c r="O4" s="1"/>
      <c r="P4" s="6"/>
      <c r="Q4" s="1"/>
      <c r="R4" s="6"/>
      <c r="S4" s="1"/>
      <c r="T4" s="6" t="s">
        <v>16</v>
      </c>
      <c r="U4" s="1" t="s">
        <v>15</v>
      </c>
      <c r="V4" s="6" t="s">
        <v>31</v>
      </c>
      <c r="W4" s="1" t="s">
        <v>17</v>
      </c>
      <c r="X4" s="6" t="s">
        <v>19</v>
      </c>
      <c r="Y4" s="1" t="s">
        <v>18</v>
      </c>
      <c r="Z4" s="6" t="s">
        <v>18</v>
      </c>
      <c r="AA4" s="1" t="s">
        <v>16</v>
      </c>
      <c r="AB4" s="1">
        <f>COUNTIF(F$4,F$36)</f>
        <v>1</v>
      </c>
      <c r="AC4" s="1">
        <f t="shared" ref="AC4:AW4" si="0">COUNTIF(G$4,G$36)</f>
        <v>0</v>
      </c>
      <c r="AD4" s="1">
        <f t="shared" si="0"/>
        <v>0</v>
      </c>
      <c r="AE4" s="1">
        <f t="shared" si="0"/>
        <v>0</v>
      </c>
      <c r="AF4" s="1">
        <f t="shared" si="0"/>
        <v>0</v>
      </c>
      <c r="AG4" s="1">
        <f t="shared" si="0"/>
        <v>0</v>
      </c>
      <c r="AH4" s="4">
        <f t="shared" si="0"/>
        <v>0</v>
      </c>
      <c r="AI4" s="4">
        <f t="shared" si="0"/>
        <v>0</v>
      </c>
      <c r="AJ4" s="4">
        <f t="shared" si="0"/>
        <v>0</v>
      </c>
      <c r="AK4" s="4">
        <f t="shared" si="0"/>
        <v>0</v>
      </c>
      <c r="AL4" s="4">
        <f t="shared" si="0"/>
        <v>0</v>
      </c>
      <c r="AM4" s="4">
        <f t="shared" si="0"/>
        <v>0</v>
      </c>
      <c r="AN4" s="4">
        <f t="shared" si="0"/>
        <v>0</v>
      </c>
      <c r="AO4" s="4">
        <f t="shared" si="0"/>
        <v>0</v>
      </c>
      <c r="AP4" s="1">
        <f t="shared" si="0"/>
        <v>0</v>
      </c>
      <c r="AQ4" s="1">
        <f t="shared" si="0"/>
        <v>1</v>
      </c>
      <c r="AR4" s="1">
        <f t="shared" si="0"/>
        <v>0</v>
      </c>
      <c r="AS4" s="1">
        <f t="shared" si="0"/>
        <v>0</v>
      </c>
      <c r="AT4" s="1">
        <f t="shared" si="0"/>
        <v>0</v>
      </c>
      <c r="AU4" s="1">
        <f t="shared" si="0"/>
        <v>0</v>
      </c>
      <c r="AV4" s="1">
        <f t="shared" si="0"/>
        <v>0</v>
      </c>
      <c r="AW4" s="1">
        <f t="shared" si="0"/>
        <v>0</v>
      </c>
      <c r="AX4" s="2">
        <f>SUM(AB4:AG4)+SUM(AH4:AO4)/4+SUM(AP4:AW4)</f>
        <v>2</v>
      </c>
      <c r="AY4" s="20">
        <f>(AX4/16)*20</f>
        <v>2.5</v>
      </c>
    </row>
    <row r="5" spans="1:51" x14ac:dyDescent="0.25">
      <c r="A5" s="5">
        <v>2</v>
      </c>
      <c r="B5" s="9">
        <v>8073</v>
      </c>
      <c r="C5" s="6" t="s">
        <v>27</v>
      </c>
      <c r="D5" s="6" t="s">
        <v>32</v>
      </c>
      <c r="E5" s="14">
        <v>43368</v>
      </c>
      <c r="F5" s="6" t="s">
        <v>15</v>
      </c>
      <c r="G5" s="6" t="s">
        <v>16</v>
      </c>
      <c r="H5" s="6" t="s">
        <v>18</v>
      </c>
      <c r="I5" s="6" t="s">
        <v>17</v>
      </c>
      <c r="J5" s="6" t="s">
        <v>18</v>
      </c>
      <c r="K5" s="6" t="s">
        <v>33</v>
      </c>
      <c r="L5" s="6" t="s">
        <v>20</v>
      </c>
      <c r="M5" s="6" t="s">
        <v>20</v>
      </c>
      <c r="N5" s="6" t="s">
        <v>21</v>
      </c>
      <c r="O5" s="6" t="s">
        <v>20</v>
      </c>
      <c r="P5" s="6"/>
      <c r="Q5" s="6"/>
      <c r="R5" s="6"/>
      <c r="S5" s="6"/>
      <c r="T5" s="6" t="s">
        <v>18</v>
      </c>
      <c r="U5" s="6" t="s">
        <v>15</v>
      </c>
      <c r="V5" s="6" t="s">
        <v>16</v>
      </c>
      <c r="W5" s="6" t="s">
        <v>16</v>
      </c>
      <c r="X5" s="6" t="s">
        <v>15</v>
      </c>
      <c r="Y5" s="6" t="s">
        <v>16</v>
      </c>
      <c r="Z5" s="6" t="s">
        <v>15</v>
      </c>
      <c r="AA5" s="6" t="s">
        <v>18</v>
      </c>
      <c r="AB5" s="1">
        <f>COUNTIF(F$5,F$36)</f>
        <v>1</v>
      </c>
      <c r="AC5" s="1">
        <f t="shared" ref="AC5:AW5" si="1">COUNTIF(G$5,G$36)</f>
        <v>1</v>
      </c>
      <c r="AD5" s="1">
        <f t="shared" si="1"/>
        <v>0</v>
      </c>
      <c r="AE5" s="1">
        <f t="shared" si="1"/>
        <v>1</v>
      </c>
      <c r="AF5" s="1">
        <f t="shared" si="1"/>
        <v>1</v>
      </c>
      <c r="AG5" s="1">
        <f t="shared" si="1"/>
        <v>0</v>
      </c>
      <c r="AH5" s="4">
        <f t="shared" si="1"/>
        <v>1</v>
      </c>
      <c r="AI5" s="4">
        <f t="shared" si="1"/>
        <v>1</v>
      </c>
      <c r="AJ5" s="4">
        <f t="shared" si="1"/>
        <v>1</v>
      </c>
      <c r="AK5" s="4">
        <f t="shared" si="1"/>
        <v>1</v>
      </c>
      <c r="AL5" s="4">
        <f t="shared" si="1"/>
        <v>0</v>
      </c>
      <c r="AM5" s="4">
        <f t="shared" si="1"/>
        <v>0</v>
      </c>
      <c r="AN5" s="4">
        <f t="shared" si="1"/>
        <v>0</v>
      </c>
      <c r="AO5" s="4">
        <f t="shared" si="1"/>
        <v>0</v>
      </c>
      <c r="AP5" s="1">
        <f t="shared" si="1"/>
        <v>1</v>
      </c>
      <c r="AQ5" s="1">
        <f t="shared" si="1"/>
        <v>1</v>
      </c>
      <c r="AR5" s="1">
        <f t="shared" si="1"/>
        <v>1</v>
      </c>
      <c r="AS5" s="1">
        <f t="shared" si="1"/>
        <v>1</v>
      </c>
      <c r="AT5" s="1">
        <f t="shared" si="1"/>
        <v>1</v>
      </c>
      <c r="AU5" s="1">
        <f t="shared" si="1"/>
        <v>0</v>
      </c>
      <c r="AV5" s="1">
        <f t="shared" si="1"/>
        <v>0</v>
      </c>
      <c r="AW5" s="1">
        <f t="shared" si="1"/>
        <v>1</v>
      </c>
      <c r="AX5" s="2">
        <f t="shared" ref="AX5:AX32" si="2">SUM(AB5:AG5)+SUM(AH5:AO5)/4+SUM(AP5:AW5)</f>
        <v>11</v>
      </c>
      <c r="AY5" s="20">
        <f t="shared" ref="AY5:AY32" si="3">(AX5/16)*20</f>
        <v>13.75</v>
      </c>
    </row>
    <row r="6" spans="1:51" x14ac:dyDescent="0.25">
      <c r="A6" s="3">
        <v>3</v>
      </c>
      <c r="B6" s="8">
        <v>5098</v>
      </c>
      <c r="C6" s="1" t="s">
        <v>34</v>
      </c>
      <c r="D6" s="1" t="s">
        <v>35</v>
      </c>
      <c r="E6" s="11">
        <v>43368</v>
      </c>
      <c r="F6" s="6" t="s">
        <v>15</v>
      </c>
      <c r="G6" s="1" t="s">
        <v>19</v>
      </c>
      <c r="H6" s="6" t="s">
        <v>17</v>
      </c>
      <c r="I6" s="1" t="s">
        <v>17</v>
      </c>
      <c r="J6" s="6" t="s">
        <v>18</v>
      </c>
      <c r="K6" s="1" t="s">
        <v>18</v>
      </c>
      <c r="L6" s="6" t="s">
        <v>21</v>
      </c>
      <c r="M6" s="1" t="s">
        <v>21</v>
      </c>
      <c r="N6" s="6" t="s">
        <v>21</v>
      </c>
      <c r="O6" s="1" t="s">
        <v>20</v>
      </c>
      <c r="P6" s="6" t="s">
        <v>19</v>
      </c>
      <c r="Q6" s="1" t="s">
        <v>16</v>
      </c>
      <c r="R6" s="6" t="s">
        <v>15</v>
      </c>
      <c r="S6" s="1" t="s">
        <v>18</v>
      </c>
      <c r="T6" s="6" t="s">
        <v>16</v>
      </c>
      <c r="U6" s="1" t="s">
        <v>15</v>
      </c>
      <c r="V6" s="6" t="s">
        <v>18</v>
      </c>
      <c r="W6" s="1" t="s">
        <v>17</v>
      </c>
      <c r="X6" s="6" t="s">
        <v>15</v>
      </c>
      <c r="Y6" s="1" t="s">
        <v>18</v>
      </c>
      <c r="Z6" s="6" t="s">
        <v>15</v>
      </c>
      <c r="AA6" s="1" t="s">
        <v>18</v>
      </c>
      <c r="AB6" s="1">
        <f>COUNTIF(F$6,F$36)</f>
        <v>1</v>
      </c>
      <c r="AC6" s="1">
        <f t="shared" ref="AC6:AW6" si="4">COUNTIF(G$6,G$36)</f>
        <v>0</v>
      </c>
      <c r="AD6" s="1">
        <f t="shared" si="4"/>
        <v>1</v>
      </c>
      <c r="AE6" s="1">
        <f t="shared" si="4"/>
        <v>1</v>
      </c>
      <c r="AF6" s="1">
        <f t="shared" si="4"/>
        <v>1</v>
      </c>
      <c r="AG6" s="1">
        <f t="shared" si="4"/>
        <v>0</v>
      </c>
      <c r="AH6" s="4">
        <f t="shared" si="4"/>
        <v>0</v>
      </c>
      <c r="AI6" s="4">
        <f t="shared" si="4"/>
        <v>0</v>
      </c>
      <c r="AJ6" s="4">
        <f t="shared" si="4"/>
        <v>1</v>
      </c>
      <c r="AK6" s="4">
        <f t="shared" si="4"/>
        <v>1</v>
      </c>
      <c r="AL6" s="4">
        <f t="shared" si="4"/>
        <v>1</v>
      </c>
      <c r="AM6" s="4">
        <f t="shared" si="4"/>
        <v>0</v>
      </c>
      <c r="AN6" s="4">
        <f t="shared" si="4"/>
        <v>1</v>
      </c>
      <c r="AO6" s="4">
        <f t="shared" si="4"/>
        <v>0</v>
      </c>
      <c r="AP6" s="1">
        <f t="shared" si="4"/>
        <v>0</v>
      </c>
      <c r="AQ6" s="1">
        <f t="shared" si="4"/>
        <v>1</v>
      </c>
      <c r="AR6" s="1">
        <f t="shared" si="4"/>
        <v>0</v>
      </c>
      <c r="AS6" s="1">
        <f t="shared" si="4"/>
        <v>0</v>
      </c>
      <c r="AT6" s="1">
        <f t="shared" si="4"/>
        <v>1</v>
      </c>
      <c r="AU6" s="1">
        <f t="shared" si="4"/>
        <v>0</v>
      </c>
      <c r="AV6" s="1">
        <f t="shared" si="4"/>
        <v>0</v>
      </c>
      <c r="AW6" s="1">
        <f t="shared" si="4"/>
        <v>1</v>
      </c>
      <c r="AX6" s="2">
        <f t="shared" si="2"/>
        <v>8</v>
      </c>
      <c r="AY6" s="20">
        <f t="shared" si="3"/>
        <v>10</v>
      </c>
    </row>
    <row r="7" spans="1:51" x14ac:dyDescent="0.25">
      <c r="A7" s="5">
        <v>4</v>
      </c>
      <c r="B7" s="9"/>
      <c r="C7" s="6" t="s">
        <v>23</v>
      </c>
      <c r="D7" s="6" t="s">
        <v>38</v>
      </c>
      <c r="E7" s="14">
        <v>43368</v>
      </c>
      <c r="F7" s="6" t="s">
        <v>19</v>
      </c>
      <c r="G7" s="6" t="s">
        <v>17</v>
      </c>
      <c r="H7" s="6" t="s">
        <v>17</v>
      </c>
      <c r="I7" s="6" t="s">
        <v>19</v>
      </c>
      <c r="J7" s="6" t="s">
        <v>18</v>
      </c>
      <c r="K7" s="6" t="s">
        <v>39</v>
      </c>
      <c r="L7" s="6" t="s">
        <v>21</v>
      </c>
      <c r="M7" s="6" t="s">
        <v>21</v>
      </c>
      <c r="N7" s="6" t="s">
        <v>21</v>
      </c>
      <c r="O7" s="6" t="s">
        <v>20</v>
      </c>
      <c r="P7" s="6"/>
      <c r="Q7" s="6"/>
      <c r="R7" s="6"/>
      <c r="S7" s="6"/>
      <c r="T7" s="6" t="s">
        <v>18</v>
      </c>
      <c r="U7" s="6" t="s">
        <v>17</v>
      </c>
      <c r="V7" s="6" t="s">
        <v>18</v>
      </c>
      <c r="W7" s="6" t="s">
        <v>16</v>
      </c>
      <c r="X7" s="6" t="s">
        <v>19</v>
      </c>
      <c r="Y7" s="6" t="s">
        <v>18</v>
      </c>
      <c r="Z7" s="6" t="s">
        <v>15</v>
      </c>
      <c r="AA7" s="6" t="s">
        <v>16</v>
      </c>
      <c r="AB7" s="1">
        <f>COUNTIF(F$7,F$36)</f>
        <v>0</v>
      </c>
      <c r="AC7" s="1">
        <f t="shared" ref="AC7:AW7" si="5">COUNTIF(G$7,G$36)</f>
        <v>0</v>
      </c>
      <c r="AD7" s="1">
        <f t="shared" si="5"/>
        <v>1</v>
      </c>
      <c r="AE7" s="1">
        <f t="shared" si="5"/>
        <v>0</v>
      </c>
      <c r="AF7" s="1">
        <f t="shared" si="5"/>
        <v>1</v>
      </c>
      <c r="AG7" s="1">
        <f t="shared" si="5"/>
        <v>0</v>
      </c>
      <c r="AH7" s="4">
        <f t="shared" si="5"/>
        <v>0</v>
      </c>
      <c r="AI7" s="4">
        <f t="shared" si="5"/>
        <v>0</v>
      </c>
      <c r="AJ7" s="4">
        <f t="shared" si="5"/>
        <v>1</v>
      </c>
      <c r="AK7" s="4">
        <f t="shared" si="5"/>
        <v>1</v>
      </c>
      <c r="AL7" s="4">
        <f t="shared" si="5"/>
        <v>0</v>
      </c>
      <c r="AM7" s="4">
        <f t="shared" si="5"/>
        <v>0</v>
      </c>
      <c r="AN7" s="4">
        <f t="shared" si="5"/>
        <v>0</v>
      </c>
      <c r="AO7" s="4">
        <f t="shared" si="5"/>
        <v>0</v>
      </c>
      <c r="AP7" s="1">
        <f t="shared" si="5"/>
        <v>1</v>
      </c>
      <c r="AQ7" s="1">
        <f t="shared" si="5"/>
        <v>0</v>
      </c>
      <c r="AR7" s="1">
        <f t="shared" si="5"/>
        <v>0</v>
      </c>
      <c r="AS7" s="1">
        <f t="shared" si="5"/>
        <v>1</v>
      </c>
      <c r="AT7" s="1">
        <f t="shared" si="5"/>
        <v>0</v>
      </c>
      <c r="AU7" s="1">
        <f t="shared" si="5"/>
        <v>0</v>
      </c>
      <c r="AV7" s="1">
        <f t="shared" si="5"/>
        <v>0</v>
      </c>
      <c r="AW7" s="1">
        <f t="shared" si="5"/>
        <v>0</v>
      </c>
      <c r="AX7" s="2">
        <f t="shared" si="2"/>
        <v>4.5</v>
      </c>
      <c r="AY7" s="20">
        <f t="shared" si="3"/>
        <v>5.625</v>
      </c>
    </row>
    <row r="8" spans="1:51" x14ac:dyDescent="0.25">
      <c r="A8" s="3">
        <v>5</v>
      </c>
      <c r="B8" s="8"/>
      <c r="C8" s="1" t="s">
        <v>26</v>
      </c>
      <c r="D8" s="1" t="s">
        <v>40</v>
      </c>
      <c r="E8" s="11">
        <v>43368</v>
      </c>
      <c r="F8" s="6" t="s">
        <v>15</v>
      </c>
      <c r="G8" s="1" t="s">
        <v>19</v>
      </c>
      <c r="H8" s="6" t="s">
        <v>17</v>
      </c>
      <c r="I8" s="1" t="s">
        <v>17</v>
      </c>
      <c r="J8" s="6" t="s">
        <v>18</v>
      </c>
      <c r="K8" s="1" t="s">
        <v>41</v>
      </c>
      <c r="L8" s="6" t="s">
        <v>21</v>
      </c>
      <c r="M8" s="1" t="s">
        <v>21</v>
      </c>
      <c r="N8" s="6" t="s">
        <v>20</v>
      </c>
      <c r="O8" s="1" t="s">
        <v>20</v>
      </c>
      <c r="P8" s="6" t="s">
        <v>16</v>
      </c>
      <c r="Q8" s="1" t="s">
        <v>15</v>
      </c>
      <c r="R8" s="6" t="s">
        <v>19</v>
      </c>
      <c r="S8" s="1" t="s">
        <v>18</v>
      </c>
      <c r="T8" s="6" t="s">
        <v>18</v>
      </c>
      <c r="U8" s="1" t="s">
        <v>15</v>
      </c>
      <c r="V8" s="6" t="s">
        <v>16</v>
      </c>
      <c r="W8" s="1" t="s">
        <v>16</v>
      </c>
      <c r="X8" s="6" t="s">
        <v>15</v>
      </c>
      <c r="Y8" s="1" t="s">
        <v>15</v>
      </c>
      <c r="Z8" s="6" t="s">
        <v>15</v>
      </c>
      <c r="AA8" s="1" t="s">
        <v>16</v>
      </c>
      <c r="AB8" s="1">
        <f>COUNTIF(F$8,F$36)</f>
        <v>1</v>
      </c>
      <c r="AC8" s="1">
        <f t="shared" ref="AC8:AW8" si="6">COUNTIF(G$8,G$36)</f>
        <v>0</v>
      </c>
      <c r="AD8" s="1">
        <f t="shared" si="6"/>
        <v>1</v>
      </c>
      <c r="AE8" s="1">
        <f t="shared" si="6"/>
        <v>1</v>
      </c>
      <c r="AF8" s="1">
        <f t="shared" si="6"/>
        <v>1</v>
      </c>
      <c r="AG8" s="1">
        <f t="shared" si="6"/>
        <v>0</v>
      </c>
      <c r="AH8" s="4">
        <f t="shared" si="6"/>
        <v>0</v>
      </c>
      <c r="AI8" s="4">
        <f t="shared" si="6"/>
        <v>0</v>
      </c>
      <c r="AJ8" s="4">
        <f t="shared" si="6"/>
        <v>0</v>
      </c>
      <c r="AK8" s="4">
        <f t="shared" si="6"/>
        <v>1</v>
      </c>
      <c r="AL8" s="4">
        <f t="shared" si="6"/>
        <v>0</v>
      </c>
      <c r="AM8" s="4">
        <f t="shared" si="6"/>
        <v>0</v>
      </c>
      <c r="AN8" s="4">
        <f t="shared" si="6"/>
        <v>0</v>
      </c>
      <c r="AO8" s="4">
        <f t="shared" si="6"/>
        <v>0</v>
      </c>
      <c r="AP8" s="1">
        <f t="shared" si="6"/>
        <v>1</v>
      </c>
      <c r="AQ8" s="1">
        <f t="shared" si="6"/>
        <v>1</v>
      </c>
      <c r="AR8" s="1">
        <f t="shared" si="6"/>
        <v>1</v>
      </c>
      <c r="AS8" s="1">
        <f t="shared" si="6"/>
        <v>1</v>
      </c>
      <c r="AT8" s="1">
        <f t="shared" si="6"/>
        <v>1</v>
      </c>
      <c r="AU8" s="1">
        <f t="shared" si="6"/>
        <v>1</v>
      </c>
      <c r="AV8" s="1">
        <f t="shared" si="6"/>
        <v>0</v>
      </c>
      <c r="AW8" s="1">
        <f t="shared" si="6"/>
        <v>0</v>
      </c>
      <c r="AX8" s="2">
        <f t="shared" si="2"/>
        <v>10.25</v>
      </c>
      <c r="AY8" s="20">
        <f t="shared" si="3"/>
        <v>12.8125</v>
      </c>
    </row>
    <row r="9" spans="1:51" x14ac:dyDescent="0.25">
      <c r="A9" s="5">
        <v>6</v>
      </c>
      <c r="B9" s="9">
        <v>4715</v>
      </c>
      <c r="C9" s="6" t="s">
        <v>42</v>
      </c>
      <c r="D9" s="6" t="s">
        <v>43</v>
      </c>
      <c r="E9" s="14">
        <v>43368</v>
      </c>
      <c r="F9" s="6" t="s">
        <v>15</v>
      </c>
      <c r="G9" s="6" t="s">
        <v>17</v>
      </c>
      <c r="H9" s="6" t="s">
        <v>19</v>
      </c>
      <c r="I9" s="6" t="s">
        <v>16</v>
      </c>
      <c r="J9" s="6" t="s">
        <v>18</v>
      </c>
      <c r="K9" s="6" t="s">
        <v>41</v>
      </c>
      <c r="L9" s="6" t="s">
        <v>20</v>
      </c>
      <c r="M9" s="6" t="s">
        <v>21</v>
      </c>
      <c r="N9" s="6" t="s">
        <v>21</v>
      </c>
      <c r="O9" s="6" t="s">
        <v>21</v>
      </c>
      <c r="P9" s="6"/>
      <c r="Q9" s="6"/>
      <c r="R9" s="6"/>
      <c r="S9" s="6"/>
      <c r="T9" s="6" t="s">
        <v>15</v>
      </c>
      <c r="U9" s="6" t="s">
        <v>16</v>
      </c>
      <c r="V9" s="6" t="s">
        <v>18</v>
      </c>
      <c r="W9" s="6" t="s">
        <v>15</v>
      </c>
      <c r="X9" s="6" t="s">
        <v>17</v>
      </c>
      <c r="Y9" s="6" t="s">
        <v>18</v>
      </c>
      <c r="Z9" s="6" t="s">
        <v>19</v>
      </c>
      <c r="AA9" s="6" t="s">
        <v>16</v>
      </c>
      <c r="AB9" s="1">
        <f>COUNTIF(F$9,F$36)</f>
        <v>1</v>
      </c>
      <c r="AC9" s="1">
        <f t="shared" ref="AC9:AW9" si="7">COUNTIF(G$9,G$36)</f>
        <v>0</v>
      </c>
      <c r="AD9" s="1">
        <f t="shared" si="7"/>
        <v>0</v>
      </c>
      <c r="AE9" s="1">
        <f t="shared" si="7"/>
        <v>0</v>
      </c>
      <c r="AF9" s="1">
        <f t="shared" si="7"/>
        <v>1</v>
      </c>
      <c r="AG9" s="1">
        <f t="shared" si="7"/>
        <v>0</v>
      </c>
      <c r="AH9" s="4">
        <f t="shared" si="7"/>
        <v>1</v>
      </c>
      <c r="AI9" s="4">
        <f t="shared" si="7"/>
        <v>0</v>
      </c>
      <c r="AJ9" s="4">
        <f t="shared" si="7"/>
        <v>1</v>
      </c>
      <c r="AK9" s="4">
        <f t="shared" si="7"/>
        <v>0</v>
      </c>
      <c r="AL9" s="4">
        <f t="shared" si="7"/>
        <v>0</v>
      </c>
      <c r="AM9" s="4">
        <f t="shared" si="7"/>
        <v>0</v>
      </c>
      <c r="AN9" s="4">
        <f t="shared" si="7"/>
        <v>0</v>
      </c>
      <c r="AO9" s="4">
        <f t="shared" si="7"/>
        <v>0</v>
      </c>
      <c r="AP9" s="1">
        <f t="shared" si="7"/>
        <v>0</v>
      </c>
      <c r="AQ9" s="1">
        <f t="shared" si="7"/>
        <v>0</v>
      </c>
      <c r="AR9" s="1">
        <f t="shared" si="7"/>
        <v>0</v>
      </c>
      <c r="AS9" s="1">
        <f t="shared" si="7"/>
        <v>0</v>
      </c>
      <c r="AT9" s="1">
        <f t="shared" si="7"/>
        <v>0</v>
      </c>
      <c r="AU9" s="1">
        <f t="shared" si="7"/>
        <v>0</v>
      </c>
      <c r="AV9" s="1">
        <f t="shared" si="7"/>
        <v>1</v>
      </c>
      <c r="AW9" s="1">
        <f t="shared" si="7"/>
        <v>0</v>
      </c>
      <c r="AX9" s="2">
        <f t="shared" si="2"/>
        <v>3.5</v>
      </c>
      <c r="AY9" s="20">
        <f t="shared" si="3"/>
        <v>4.375</v>
      </c>
    </row>
    <row r="10" spans="1:51" x14ac:dyDescent="0.25">
      <c r="A10" s="23">
        <v>7</v>
      </c>
      <c r="B10" s="24" t="s">
        <v>44</v>
      </c>
      <c r="C10" s="25" t="s">
        <v>25</v>
      </c>
      <c r="D10" s="25" t="s">
        <v>45</v>
      </c>
      <c r="E10" s="26">
        <v>43368</v>
      </c>
      <c r="F10" s="25" t="s">
        <v>15</v>
      </c>
      <c r="G10" s="25" t="s">
        <v>17</v>
      </c>
      <c r="H10" s="25" t="s">
        <v>17</v>
      </c>
      <c r="I10" s="25" t="s">
        <v>17</v>
      </c>
      <c r="J10" s="25" t="s">
        <v>18</v>
      </c>
      <c r="K10" s="25" t="s">
        <v>46</v>
      </c>
      <c r="L10" s="25" t="s">
        <v>21</v>
      </c>
      <c r="M10" s="25" t="s">
        <v>20</v>
      </c>
      <c r="N10" s="25" t="s">
        <v>21</v>
      </c>
      <c r="O10" s="25" t="s">
        <v>20</v>
      </c>
      <c r="P10" s="25" t="s">
        <v>15</v>
      </c>
      <c r="Q10" s="25" t="s">
        <v>19</v>
      </c>
      <c r="R10" s="25" t="s">
        <v>18</v>
      </c>
      <c r="S10" s="25" t="s">
        <v>16</v>
      </c>
      <c r="T10" s="25" t="s">
        <v>19</v>
      </c>
      <c r="U10" s="25" t="s">
        <v>15</v>
      </c>
      <c r="V10" s="25" t="s">
        <v>15</v>
      </c>
      <c r="W10" s="25" t="s">
        <v>16</v>
      </c>
      <c r="X10" s="25" t="s">
        <v>15</v>
      </c>
      <c r="Y10" s="25" t="s">
        <v>15</v>
      </c>
      <c r="Z10" s="25" t="s">
        <v>19</v>
      </c>
      <c r="AA10" s="25" t="s">
        <v>18</v>
      </c>
      <c r="AB10" s="25">
        <f>COUNTIF(F$10,F$36)</f>
        <v>1</v>
      </c>
      <c r="AC10" s="25">
        <f t="shared" ref="AC10:AW10" si="8">COUNTIF(G$10,G$36)</f>
        <v>0</v>
      </c>
      <c r="AD10" s="25">
        <f t="shared" si="8"/>
        <v>1</v>
      </c>
      <c r="AE10" s="25">
        <f t="shared" si="8"/>
        <v>1</v>
      </c>
      <c r="AF10" s="25">
        <f t="shared" si="8"/>
        <v>1</v>
      </c>
      <c r="AG10" s="25">
        <f t="shared" si="8"/>
        <v>0</v>
      </c>
      <c r="AH10" s="25">
        <f t="shared" si="8"/>
        <v>0</v>
      </c>
      <c r="AI10" s="25">
        <f t="shared" si="8"/>
        <v>1</v>
      </c>
      <c r="AJ10" s="25">
        <f t="shared" si="8"/>
        <v>1</v>
      </c>
      <c r="AK10" s="25">
        <f t="shared" si="8"/>
        <v>1</v>
      </c>
      <c r="AL10" s="25">
        <f t="shared" si="8"/>
        <v>0</v>
      </c>
      <c r="AM10" s="25">
        <f t="shared" si="8"/>
        <v>0</v>
      </c>
      <c r="AN10" s="25">
        <f t="shared" si="8"/>
        <v>0</v>
      </c>
      <c r="AO10" s="25">
        <f t="shared" si="8"/>
        <v>1</v>
      </c>
      <c r="AP10" s="25">
        <f t="shared" si="8"/>
        <v>0</v>
      </c>
      <c r="AQ10" s="25">
        <f t="shared" si="8"/>
        <v>1</v>
      </c>
      <c r="AR10" s="25">
        <f t="shared" si="8"/>
        <v>0</v>
      </c>
      <c r="AS10" s="25">
        <f t="shared" si="8"/>
        <v>1</v>
      </c>
      <c r="AT10" s="25">
        <f t="shared" si="8"/>
        <v>1</v>
      </c>
      <c r="AU10" s="25">
        <f t="shared" si="8"/>
        <v>1</v>
      </c>
      <c r="AV10" s="25">
        <f t="shared" si="8"/>
        <v>1</v>
      </c>
      <c r="AW10" s="25">
        <f t="shared" si="8"/>
        <v>1</v>
      </c>
      <c r="AX10" s="27">
        <f t="shared" si="2"/>
        <v>11</v>
      </c>
      <c r="AY10" s="28">
        <f t="shared" si="3"/>
        <v>13.75</v>
      </c>
    </row>
    <row r="11" spans="1:51" x14ac:dyDescent="0.25">
      <c r="A11" s="5">
        <v>8</v>
      </c>
      <c r="B11" s="9"/>
      <c r="C11" s="6" t="s">
        <v>22</v>
      </c>
      <c r="D11" s="6" t="s">
        <v>47</v>
      </c>
      <c r="E11" s="14">
        <v>43368</v>
      </c>
      <c r="F11" s="6" t="s">
        <v>19</v>
      </c>
      <c r="G11" s="6" t="s">
        <v>17</v>
      </c>
      <c r="H11" s="6" t="s">
        <v>17</v>
      </c>
      <c r="I11" s="6" t="s">
        <v>17</v>
      </c>
      <c r="J11" s="6" t="s">
        <v>18</v>
      </c>
      <c r="K11" s="6" t="s">
        <v>48</v>
      </c>
      <c r="L11" s="6" t="s">
        <v>21</v>
      </c>
      <c r="M11" s="6" t="s">
        <v>21</v>
      </c>
      <c r="N11" s="6" t="s">
        <v>21</v>
      </c>
      <c r="O11" s="6" t="s">
        <v>20</v>
      </c>
      <c r="P11" s="6"/>
      <c r="Q11" s="6"/>
      <c r="R11" s="6"/>
      <c r="S11" s="6"/>
      <c r="T11" s="6" t="s">
        <v>18</v>
      </c>
      <c r="U11" s="6" t="s">
        <v>15</v>
      </c>
      <c r="V11" s="6" t="s">
        <v>18</v>
      </c>
      <c r="W11" s="6" t="s">
        <v>17</v>
      </c>
      <c r="X11" s="6" t="s">
        <v>19</v>
      </c>
      <c r="Y11" s="6"/>
      <c r="Z11" s="6" t="s">
        <v>15</v>
      </c>
      <c r="AA11" s="6"/>
      <c r="AB11" s="1">
        <f>COUNTIF(F$11,F$36)</f>
        <v>0</v>
      </c>
      <c r="AC11" s="1">
        <f t="shared" ref="AC11:AW11" si="9">COUNTIF(G$11,G$36)</f>
        <v>0</v>
      </c>
      <c r="AD11" s="1">
        <f t="shared" si="9"/>
        <v>1</v>
      </c>
      <c r="AE11" s="1">
        <f t="shared" si="9"/>
        <v>1</v>
      </c>
      <c r="AF11" s="1">
        <f t="shared" si="9"/>
        <v>1</v>
      </c>
      <c r="AG11" s="1">
        <f t="shared" si="9"/>
        <v>0</v>
      </c>
      <c r="AH11" s="4">
        <f t="shared" si="9"/>
        <v>0</v>
      </c>
      <c r="AI11" s="4">
        <f t="shared" si="9"/>
        <v>0</v>
      </c>
      <c r="AJ11" s="4">
        <f t="shared" si="9"/>
        <v>1</v>
      </c>
      <c r="AK11" s="4">
        <f t="shared" si="9"/>
        <v>1</v>
      </c>
      <c r="AL11" s="4">
        <f t="shared" si="9"/>
        <v>0</v>
      </c>
      <c r="AM11" s="4">
        <f t="shared" si="9"/>
        <v>0</v>
      </c>
      <c r="AN11" s="4">
        <f t="shared" si="9"/>
        <v>0</v>
      </c>
      <c r="AO11" s="4">
        <f t="shared" si="9"/>
        <v>0</v>
      </c>
      <c r="AP11" s="1">
        <f t="shared" si="9"/>
        <v>1</v>
      </c>
      <c r="AQ11" s="1">
        <f t="shared" si="9"/>
        <v>1</v>
      </c>
      <c r="AR11" s="1">
        <f t="shared" si="9"/>
        <v>0</v>
      </c>
      <c r="AS11" s="1">
        <f t="shared" si="9"/>
        <v>0</v>
      </c>
      <c r="AT11" s="1">
        <f t="shared" si="9"/>
        <v>0</v>
      </c>
      <c r="AU11" s="1">
        <f t="shared" si="9"/>
        <v>0</v>
      </c>
      <c r="AV11" s="1">
        <f t="shared" si="9"/>
        <v>0</v>
      </c>
      <c r="AW11" s="1">
        <f t="shared" si="9"/>
        <v>0</v>
      </c>
      <c r="AX11" s="2">
        <f t="shared" si="2"/>
        <v>5.5</v>
      </c>
      <c r="AY11" s="20">
        <f t="shared" si="3"/>
        <v>6.875</v>
      </c>
    </row>
    <row r="12" spans="1:51" x14ac:dyDescent="0.25">
      <c r="A12" s="3">
        <v>9</v>
      </c>
      <c r="B12" s="8"/>
      <c r="C12" s="1" t="s">
        <v>50</v>
      </c>
      <c r="D12" s="1" t="s">
        <v>49</v>
      </c>
      <c r="E12" s="11">
        <v>43368</v>
      </c>
      <c r="F12" s="6" t="s">
        <v>15</v>
      </c>
      <c r="G12" s="1" t="s">
        <v>16</v>
      </c>
      <c r="H12" s="6" t="s">
        <v>19</v>
      </c>
      <c r="I12" s="1" t="s">
        <v>19</v>
      </c>
      <c r="J12" s="6" t="s">
        <v>18</v>
      </c>
      <c r="K12" s="1" t="s">
        <v>48</v>
      </c>
      <c r="L12" s="6" t="s">
        <v>21</v>
      </c>
      <c r="M12" s="1" t="s">
        <v>20</v>
      </c>
      <c r="N12" s="6" t="s">
        <v>21</v>
      </c>
      <c r="O12" s="1" t="s">
        <v>20</v>
      </c>
      <c r="P12" s="6"/>
      <c r="Q12" s="1"/>
      <c r="R12" s="6"/>
      <c r="S12" s="1"/>
      <c r="T12" s="6" t="s">
        <v>18</v>
      </c>
      <c r="U12" s="1" t="s">
        <v>15</v>
      </c>
      <c r="V12" s="6" t="s">
        <v>18</v>
      </c>
      <c r="W12" s="1" t="s">
        <v>15</v>
      </c>
      <c r="X12" s="6" t="s">
        <v>15</v>
      </c>
      <c r="Y12" s="1" t="s">
        <v>51</v>
      </c>
      <c r="Z12" s="6" t="s">
        <v>16</v>
      </c>
      <c r="AA12" s="1" t="s">
        <v>16</v>
      </c>
      <c r="AB12" s="1">
        <f>COUNTIF(F$12,F$36)</f>
        <v>1</v>
      </c>
      <c r="AC12" s="1">
        <f t="shared" ref="AC12:AW12" si="10">COUNTIF(G$12,G$36)</f>
        <v>1</v>
      </c>
      <c r="AD12" s="1">
        <f t="shared" si="10"/>
        <v>0</v>
      </c>
      <c r="AE12" s="1">
        <f t="shared" si="10"/>
        <v>0</v>
      </c>
      <c r="AF12" s="1">
        <f t="shared" si="10"/>
        <v>1</v>
      </c>
      <c r="AG12" s="1">
        <f t="shared" si="10"/>
        <v>0</v>
      </c>
      <c r="AH12" s="4">
        <f t="shared" si="10"/>
        <v>0</v>
      </c>
      <c r="AI12" s="4">
        <f t="shared" si="10"/>
        <v>1</v>
      </c>
      <c r="AJ12" s="4">
        <f t="shared" si="10"/>
        <v>1</v>
      </c>
      <c r="AK12" s="4">
        <f t="shared" si="10"/>
        <v>1</v>
      </c>
      <c r="AL12" s="4">
        <f t="shared" si="10"/>
        <v>0</v>
      </c>
      <c r="AM12" s="4">
        <f t="shared" si="10"/>
        <v>0</v>
      </c>
      <c r="AN12" s="4">
        <f t="shared" si="10"/>
        <v>0</v>
      </c>
      <c r="AO12" s="4">
        <f t="shared" si="10"/>
        <v>0</v>
      </c>
      <c r="AP12" s="1">
        <f t="shared" si="10"/>
        <v>1</v>
      </c>
      <c r="AQ12" s="1">
        <f t="shared" si="10"/>
        <v>1</v>
      </c>
      <c r="AR12" s="1">
        <f t="shared" si="10"/>
        <v>0</v>
      </c>
      <c r="AS12" s="1">
        <f t="shared" si="10"/>
        <v>0</v>
      </c>
      <c r="AT12" s="1">
        <f t="shared" si="10"/>
        <v>1</v>
      </c>
      <c r="AU12" s="1">
        <f t="shared" si="10"/>
        <v>0</v>
      </c>
      <c r="AV12" s="1">
        <f t="shared" si="10"/>
        <v>0</v>
      </c>
      <c r="AW12" s="1">
        <f t="shared" si="10"/>
        <v>0</v>
      </c>
      <c r="AX12" s="2">
        <f t="shared" si="2"/>
        <v>6.75</v>
      </c>
      <c r="AY12" s="20">
        <f t="shared" si="3"/>
        <v>8.4375</v>
      </c>
    </row>
    <row r="13" spans="1:51" s="29" customFormat="1" x14ac:dyDescent="0.25">
      <c r="A13" s="23">
        <v>10</v>
      </c>
      <c r="B13" s="24" t="s">
        <v>53</v>
      </c>
      <c r="C13" s="25" t="s">
        <v>50</v>
      </c>
      <c r="D13" s="25" t="s">
        <v>52</v>
      </c>
      <c r="E13" s="26">
        <v>43368</v>
      </c>
      <c r="F13" s="25" t="s">
        <v>19</v>
      </c>
      <c r="G13" s="25" t="s">
        <v>16</v>
      </c>
      <c r="H13" s="25" t="s">
        <v>17</v>
      </c>
      <c r="I13" s="25" t="s">
        <v>17</v>
      </c>
      <c r="J13" s="25" t="s">
        <v>18</v>
      </c>
      <c r="K13" s="25" t="s">
        <v>54</v>
      </c>
      <c r="L13" s="25" t="s">
        <v>21</v>
      </c>
      <c r="M13" s="25" t="s">
        <v>20</v>
      </c>
      <c r="N13" s="25" t="s">
        <v>21</v>
      </c>
      <c r="O13" s="25" t="s">
        <v>20</v>
      </c>
      <c r="P13" s="25" t="s">
        <v>15</v>
      </c>
      <c r="Q13" s="25" t="s">
        <v>19</v>
      </c>
      <c r="R13" s="25" t="s">
        <v>18</v>
      </c>
      <c r="S13" s="25" t="s">
        <v>16</v>
      </c>
      <c r="T13" s="25" t="s">
        <v>16</v>
      </c>
      <c r="U13" s="25" t="s">
        <v>16</v>
      </c>
      <c r="V13" s="25" t="s">
        <v>16</v>
      </c>
      <c r="W13" s="25" t="s">
        <v>16</v>
      </c>
      <c r="X13" s="25" t="s">
        <v>15</v>
      </c>
      <c r="Y13" s="25" t="s">
        <v>15</v>
      </c>
      <c r="Z13" s="25" t="s">
        <v>15</v>
      </c>
      <c r="AA13" s="25" t="s">
        <v>18</v>
      </c>
      <c r="AB13" s="25">
        <f>COUNTIF(F$13,F$36)</f>
        <v>0</v>
      </c>
      <c r="AC13" s="25">
        <f t="shared" ref="AC13:AW13" si="11">COUNTIF(G$13,G$36)</f>
        <v>1</v>
      </c>
      <c r="AD13" s="25">
        <f t="shared" si="11"/>
        <v>1</v>
      </c>
      <c r="AE13" s="25">
        <f t="shared" si="11"/>
        <v>1</v>
      </c>
      <c r="AF13" s="25">
        <f t="shared" si="11"/>
        <v>1</v>
      </c>
      <c r="AG13" s="25">
        <f t="shared" si="11"/>
        <v>0</v>
      </c>
      <c r="AH13" s="25">
        <f t="shared" si="11"/>
        <v>0</v>
      </c>
      <c r="AI13" s="25">
        <f t="shared" si="11"/>
        <v>1</v>
      </c>
      <c r="AJ13" s="25">
        <f t="shared" si="11"/>
        <v>1</v>
      </c>
      <c r="AK13" s="25">
        <f t="shared" si="11"/>
        <v>1</v>
      </c>
      <c r="AL13" s="25">
        <f t="shared" si="11"/>
        <v>0</v>
      </c>
      <c r="AM13" s="25">
        <f t="shared" si="11"/>
        <v>0</v>
      </c>
      <c r="AN13" s="25">
        <f t="shared" si="11"/>
        <v>0</v>
      </c>
      <c r="AO13" s="25">
        <f t="shared" si="11"/>
        <v>1</v>
      </c>
      <c r="AP13" s="25">
        <f t="shared" si="11"/>
        <v>0</v>
      </c>
      <c r="AQ13" s="25">
        <f t="shared" si="11"/>
        <v>0</v>
      </c>
      <c r="AR13" s="25">
        <f t="shared" si="11"/>
        <v>1</v>
      </c>
      <c r="AS13" s="25">
        <f t="shared" si="11"/>
        <v>1</v>
      </c>
      <c r="AT13" s="25">
        <f t="shared" si="11"/>
        <v>1</v>
      </c>
      <c r="AU13" s="25">
        <f t="shared" si="11"/>
        <v>1</v>
      </c>
      <c r="AV13" s="25">
        <f t="shared" si="11"/>
        <v>0</v>
      </c>
      <c r="AW13" s="25">
        <f t="shared" si="11"/>
        <v>1</v>
      </c>
      <c r="AX13" s="27">
        <f t="shared" si="2"/>
        <v>10</v>
      </c>
      <c r="AY13" s="28">
        <f t="shared" si="3"/>
        <v>12.5</v>
      </c>
    </row>
    <row r="14" spans="1:51" x14ac:dyDescent="0.25">
      <c r="A14" s="3">
        <v>11</v>
      </c>
      <c r="B14" s="16">
        <v>2632</v>
      </c>
      <c r="C14" s="1" t="s">
        <v>26</v>
      </c>
      <c r="D14" s="1" t="s">
        <v>55</v>
      </c>
      <c r="E14" s="11">
        <v>43368</v>
      </c>
      <c r="F14" s="6" t="s">
        <v>19</v>
      </c>
      <c r="G14" s="1" t="s">
        <v>17</v>
      </c>
      <c r="H14" s="6" t="s">
        <v>18</v>
      </c>
      <c r="I14" s="1" t="s">
        <v>17</v>
      </c>
      <c r="J14" s="6" t="s">
        <v>18</v>
      </c>
      <c r="K14" s="1" t="s">
        <v>56</v>
      </c>
      <c r="L14" s="6" t="s">
        <v>20</v>
      </c>
      <c r="M14" s="1" t="s">
        <v>21</v>
      </c>
      <c r="N14" s="6" t="s">
        <v>21</v>
      </c>
      <c r="O14" s="1" t="s">
        <v>20</v>
      </c>
      <c r="P14" s="6"/>
      <c r="Q14" s="1"/>
      <c r="R14" s="6"/>
      <c r="S14" s="1"/>
      <c r="T14" s="6" t="s">
        <v>16</v>
      </c>
      <c r="U14" s="1" t="s">
        <v>15</v>
      </c>
      <c r="V14" s="6" t="s">
        <v>15</v>
      </c>
      <c r="W14" s="1" t="s">
        <v>15</v>
      </c>
      <c r="X14" s="6" t="s">
        <v>15</v>
      </c>
      <c r="Y14" s="1" t="s">
        <v>15</v>
      </c>
      <c r="Z14" s="6" t="s">
        <v>15</v>
      </c>
      <c r="AA14" s="1" t="s">
        <v>16</v>
      </c>
      <c r="AB14" s="1">
        <f>COUNTIF(F$14,F$36)</f>
        <v>0</v>
      </c>
      <c r="AC14" s="1">
        <f t="shared" ref="AC14:AW26" si="12">COUNTIF(G$14,G$36)</f>
        <v>0</v>
      </c>
      <c r="AD14" s="1">
        <f t="shared" si="12"/>
        <v>0</v>
      </c>
      <c r="AE14" s="1">
        <f t="shared" si="12"/>
        <v>1</v>
      </c>
      <c r="AF14" s="1">
        <f t="shared" si="12"/>
        <v>1</v>
      </c>
      <c r="AG14" s="1">
        <f t="shared" si="12"/>
        <v>0</v>
      </c>
      <c r="AH14" s="4">
        <f t="shared" si="12"/>
        <v>1</v>
      </c>
      <c r="AI14" s="4">
        <f t="shared" si="12"/>
        <v>0</v>
      </c>
      <c r="AJ14" s="4">
        <f t="shared" si="12"/>
        <v>1</v>
      </c>
      <c r="AK14" s="4">
        <f t="shared" si="12"/>
        <v>1</v>
      </c>
      <c r="AL14" s="4">
        <f t="shared" si="12"/>
        <v>0</v>
      </c>
      <c r="AM14" s="4">
        <f t="shared" si="12"/>
        <v>0</v>
      </c>
      <c r="AN14" s="4">
        <f t="shared" si="12"/>
        <v>0</v>
      </c>
      <c r="AO14" s="4">
        <f t="shared" si="12"/>
        <v>0</v>
      </c>
      <c r="AP14" s="1">
        <f t="shared" si="12"/>
        <v>0</v>
      </c>
      <c r="AQ14" s="1">
        <f t="shared" si="12"/>
        <v>1</v>
      </c>
      <c r="AR14" s="1">
        <f t="shared" si="12"/>
        <v>0</v>
      </c>
      <c r="AS14" s="1">
        <f t="shared" si="12"/>
        <v>0</v>
      </c>
      <c r="AT14" s="1">
        <f t="shared" si="12"/>
        <v>1</v>
      </c>
      <c r="AU14" s="1">
        <f t="shared" si="12"/>
        <v>1</v>
      </c>
      <c r="AV14" s="1">
        <f t="shared" si="12"/>
        <v>0</v>
      </c>
      <c r="AW14" s="1">
        <f t="shared" si="12"/>
        <v>0</v>
      </c>
      <c r="AX14" s="2">
        <f t="shared" si="2"/>
        <v>5.75</v>
      </c>
      <c r="AY14" s="20">
        <f t="shared" si="3"/>
        <v>7.1875</v>
      </c>
    </row>
    <row r="15" spans="1:51" x14ac:dyDescent="0.25">
      <c r="A15" s="5">
        <v>12</v>
      </c>
      <c r="B15" s="9"/>
      <c r="C15" s="6" t="s">
        <v>61</v>
      </c>
      <c r="D15" s="6" t="s">
        <v>58</v>
      </c>
      <c r="E15" s="14">
        <v>43368</v>
      </c>
      <c r="F15" s="6" t="s">
        <v>15</v>
      </c>
      <c r="G15" s="6" t="s">
        <v>17</v>
      </c>
      <c r="H15" s="6" t="s">
        <v>17</v>
      </c>
      <c r="I15" s="6" t="s">
        <v>17</v>
      </c>
      <c r="J15" s="6" t="s">
        <v>18</v>
      </c>
      <c r="K15" s="6" t="s">
        <v>59</v>
      </c>
      <c r="L15" s="6" t="s">
        <v>21</v>
      </c>
      <c r="M15" s="6" t="s">
        <v>21</v>
      </c>
      <c r="N15" s="6" t="s">
        <v>21</v>
      </c>
      <c r="O15" s="6" t="s">
        <v>20</v>
      </c>
      <c r="P15" s="6"/>
      <c r="Q15" s="6"/>
      <c r="R15" s="6"/>
      <c r="S15" s="6" t="s">
        <v>16</v>
      </c>
      <c r="T15" s="6" t="s">
        <v>18</v>
      </c>
      <c r="U15" s="6" t="s">
        <v>15</v>
      </c>
      <c r="V15" s="6" t="s">
        <v>16</v>
      </c>
      <c r="W15" s="6" t="s">
        <v>15</v>
      </c>
      <c r="X15" s="6" t="s">
        <v>15</v>
      </c>
      <c r="Y15" s="6" t="s">
        <v>18</v>
      </c>
      <c r="Z15" s="6" t="s">
        <v>15</v>
      </c>
      <c r="AA15" s="6" t="s">
        <v>16</v>
      </c>
      <c r="AB15" s="1">
        <f>COUNTIF(F$15,F$36)</f>
        <v>1</v>
      </c>
      <c r="AC15" s="1">
        <f t="shared" ref="AC15:AW15" si="13">COUNTIF(G$15,G$36)</f>
        <v>0</v>
      </c>
      <c r="AD15" s="1">
        <f t="shared" si="13"/>
        <v>1</v>
      </c>
      <c r="AE15" s="1">
        <f t="shared" si="13"/>
        <v>1</v>
      </c>
      <c r="AF15" s="1">
        <f t="shared" si="13"/>
        <v>1</v>
      </c>
      <c r="AG15" s="1">
        <f t="shared" si="13"/>
        <v>0</v>
      </c>
      <c r="AH15" s="4">
        <f t="shared" si="13"/>
        <v>0</v>
      </c>
      <c r="AI15" s="4">
        <f t="shared" si="13"/>
        <v>0</v>
      </c>
      <c r="AJ15" s="4">
        <f t="shared" si="13"/>
        <v>1</v>
      </c>
      <c r="AK15" s="4">
        <f t="shared" si="13"/>
        <v>1</v>
      </c>
      <c r="AL15" s="4">
        <f t="shared" si="13"/>
        <v>0</v>
      </c>
      <c r="AM15" s="4">
        <f t="shared" si="13"/>
        <v>0</v>
      </c>
      <c r="AN15" s="4">
        <f t="shared" si="13"/>
        <v>0</v>
      </c>
      <c r="AO15" s="4">
        <f t="shared" si="13"/>
        <v>1</v>
      </c>
      <c r="AP15" s="1">
        <f t="shared" si="13"/>
        <v>1</v>
      </c>
      <c r="AQ15" s="1">
        <f t="shared" si="13"/>
        <v>1</v>
      </c>
      <c r="AR15" s="1">
        <f t="shared" si="13"/>
        <v>1</v>
      </c>
      <c r="AS15" s="1">
        <f t="shared" si="13"/>
        <v>0</v>
      </c>
      <c r="AT15" s="1">
        <f t="shared" si="13"/>
        <v>1</v>
      </c>
      <c r="AU15" s="1">
        <f t="shared" si="13"/>
        <v>0</v>
      </c>
      <c r="AV15" s="1">
        <f t="shared" si="13"/>
        <v>0</v>
      </c>
      <c r="AW15" s="1">
        <f t="shared" si="13"/>
        <v>0</v>
      </c>
      <c r="AX15" s="2">
        <f t="shared" si="2"/>
        <v>8.75</v>
      </c>
      <c r="AY15" s="20">
        <f t="shared" si="3"/>
        <v>10.9375</v>
      </c>
    </row>
    <row r="16" spans="1:51" s="29" customFormat="1" x14ac:dyDescent="0.25">
      <c r="A16" s="23">
        <v>13</v>
      </c>
      <c r="B16" s="24" t="s">
        <v>60</v>
      </c>
      <c r="C16" s="25" t="s">
        <v>62</v>
      </c>
      <c r="D16" s="25" t="s">
        <v>63</v>
      </c>
      <c r="E16" s="26">
        <v>43368</v>
      </c>
      <c r="F16" s="25" t="s">
        <v>15</v>
      </c>
      <c r="G16" s="25" t="s">
        <v>17</v>
      </c>
      <c r="H16" s="25" t="s">
        <v>17</v>
      </c>
      <c r="I16" s="25" t="s">
        <v>17</v>
      </c>
      <c r="J16" s="25" t="s">
        <v>18</v>
      </c>
      <c r="K16" s="25" t="s">
        <v>59</v>
      </c>
      <c r="L16" s="25" t="s">
        <v>21</v>
      </c>
      <c r="M16" s="25" t="s">
        <v>20</v>
      </c>
      <c r="N16" s="25" t="s">
        <v>21</v>
      </c>
      <c r="O16" s="25" t="s">
        <v>20</v>
      </c>
      <c r="P16" s="25"/>
      <c r="Q16" s="25"/>
      <c r="R16" s="25"/>
      <c r="S16" s="25"/>
      <c r="T16" s="25" t="s">
        <v>19</v>
      </c>
      <c r="U16" s="25" t="s">
        <v>15</v>
      </c>
      <c r="V16" s="25" t="s">
        <v>16</v>
      </c>
      <c r="W16" s="25" t="s">
        <v>16</v>
      </c>
      <c r="X16" s="25" t="s">
        <v>16</v>
      </c>
      <c r="Y16" s="25" t="s">
        <v>18</v>
      </c>
      <c r="Z16" s="25" t="s">
        <v>16</v>
      </c>
      <c r="AA16" s="25" t="s">
        <v>18</v>
      </c>
      <c r="AB16" s="25">
        <f>COUNTIF(F$16,F$36)</f>
        <v>1</v>
      </c>
      <c r="AC16" s="25">
        <f t="shared" ref="AC16:AW16" si="14">COUNTIF(G$16,G$36)</f>
        <v>0</v>
      </c>
      <c r="AD16" s="25">
        <f t="shared" si="14"/>
        <v>1</v>
      </c>
      <c r="AE16" s="25">
        <f t="shared" si="14"/>
        <v>1</v>
      </c>
      <c r="AF16" s="25">
        <f t="shared" si="14"/>
        <v>1</v>
      </c>
      <c r="AG16" s="25">
        <f t="shared" si="14"/>
        <v>0</v>
      </c>
      <c r="AH16" s="25">
        <f t="shared" si="14"/>
        <v>0</v>
      </c>
      <c r="AI16" s="25">
        <f t="shared" si="14"/>
        <v>1</v>
      </c>
      <c r="AJ16" s="25">
        <f t="shared" si="14"/>
        <v>1</v>
      </c>
      <c r="AK16" s="25">
        <f t="shared" si="14"/>
        <v>1</v>
      </c>
      <c r="AL16" s="25">
        <f t="shared" si="14"/>
        <v>0</v>
      </c>
      <c r="AM16" s="25">
        <f t="shared" si="14"/>
        <v>0</v>
      </c>
      <c r="AN16" s="25">
        <f t="shared" si="14"/>
        <v>0</v>
      </c>
      <c r="AO16" s="25">
        <f t="shared" si="14"/>
        <v>0</v>
      </c>
      <c r="AP16" s="25">
        <f t="shared" si="14"/>
        <v>0</v>
      </c>
      <c r="AQ16" s="25">
        <f t="shared" si="14"/>
        <v>1</v>
      </c>
      <c r="AR16" s="25">
        <f t="shared" si="14"/>
        <v>1</v>
      </c>
      <c r="AS16" s="25">
        <f t="shared" si="14"/>
        <v>1</v>
      </c>
      <c r="AT16" s="25">
        <f t="shared" si="14"/>
        <v>0</v>
      </c>
      <c r="AU16" s="25">
        <f t="shared" si="14"/>
        <v>0</v>
      </c>
      <c r="AV16" s="25">
        <f t="shared" si="14"/>
        <v>0</v>
      </c>
      <c r="AW16" s="25">
        <f t="shared" si="14"/>
        <v>1</v>
      </c>
      <c r="AX16" s="27">
        <f t="shared" si="2"/>
        <v>8.75</v>
      </c>
      <c r="AY16" s="28">
        <f t="shared" si="3"/>
        <v>10.9375</v>
      </c>
    </row>
    <row r="17" spans="1:51" s="29" customFormat="1" x14ac:dyDescent="0.25">
      <c r="A17" s="23">
        <v>14</v>
      </c>
      <c r="B17" s="24" t="s">
        <v>64</v>
      </c>
      <c r="C17" s="25" t="s">
        <v>24</v>
      </c>
      <c r="D17" s="25" t="s">
        <v>65</v>
      </c>
      <c r="E17" s="26">
        <v>43368</v>
      </c>
      <c r="F17" s="25" t="s">
        <v>15</v>
      </c>
      <c r="G17" s="25" t="s">
        <v>17</v>
      </c>
      <c r="H17" s="25" t="s">
        <v>18</v>
      </c>
      <c r="I17" s="25" t="s">
        <v>17</v>
      </c>
      <c r="J17" s="25" t="s">
        <v>18</v>
      </c>
      <c r="K17" s="25" t="s">
        <v>41</v>
      </c>
      <c r="L17" s="25" t="s">
        <v>21</v>
      </c>
      <c r="M17" s="25" t="s">
        <v>20</v>
      </c>
      <c r="N17" s="25" t="s">
        <v>21</v>
      </c>
      <c r="O17" s="25" t="s">
        <v>20</v>
      </c>
      <c r="P17" s="25" t="s">
        <v>15</v>
      </c>
      <c r="Q17" s="25" t="s">
        <v>19</v>
      </c>
      <c r="R17" s="25" t="s">
        <v>18</v>
      </c>
      <c r="S17" s="25" t="s">
        <v>16</v>
      </c>
      <c r="T17" s="25" t="s">
        <v>19</v>
      </c>
      <c r="U17" s="25" t="s">
        <v>15</v>
      </c>
      <c r="V17" s="25" t="s">
        <v>16</v>
      </c>
      <c r="W17" s="25" t="s">
        <v>15</v>
      </c>
      <c r="X17" s="25" t="s">
        <v>15</v>
      </c>
      <c r="Y17" s="25" t="s">
        <v>15</v>
      </c>
      <c r="Z17" s="25" t="s">
        <v>16</v>
      </c>
      <c r="AA17" s="25" t="s">
        <v>18</v>
      </c>
      <c r="AB17" s="25">
        <f>COUNTIF(F$17,F$36)</f>
        <v>1</v>
      </c>
      <c r="AC17" s="25">
        <f t="shared" ref="AC17:AW17" si="15">COUNTIF(G$17,G$36)</f>
        <v>0</v>
      </c>
      <c r="AD17" s="25">
        <f t="shared" si="15"/>
        <v>0</v>
      </c>
      <c r="AE17" s="25">
        <f t="shared" si="15"/>
        <v>1</v>
      </c>
      <c r="AF17" s="25">
        <f t="shared" si="15"/>
        <v>1</v>
      </c>
      <c r="AG17" s="25">
        <f t="shared" si="15"/>
        <v>0</v>
      </c>
      <c r="AH17" s="25">
        <f t="shared" si="15"/>
        <v>0</v>
      </c>
      <c r="AI17" s="25">
        <f t="shared" si="15"/>
        <v>1</v>
      </c>
      <c r="AJ17" s="25">
        <f t="shared" si="15"/>
        <v>1</v>
      </c>
      <c r="AK17" s="25">
        <f t="shared" si="15"/>
        <v>1</v>
      </c>
      <c r="AL17" s="25">
        <f t="shared" si="15"/>
        <v>0</v>
      </c>
      <c r="AM17" s="25">
        <f t="shared" si="15"/>
        <v>0</v>
      </c>
      <c r="AN17" s="25">
        <f t="shared" si="15"/>
        <v>0</v>
      </c>
      <c r="AO17" s="25">
        <f t="shared" si="15"/>
        <v>1</v>
      </c>
      <c r="AP17" s="25">
        <f t="shared" si="15"/>
        <v>0</v>
      </c>
      <c r="AQ17" s="25">
        <f t="shared" si="15"/>
        <v>1</v>
      </c>
      <c r="AR17" s="25">
        <f t="shared" si="15"/>
        <v>1</v>
      </c>
      <c r="AS17" s="25">
        <f t="shared" si="15"/>
        <v>0</v>
      </c>
      <c r="AT17" s="25">
        <f t="shared" si="15"/>
        <v>1</v>
      </c>
      <c r="AU17" s="25">
        <f t="shared" si="15"/>
        <v>1</v>
      </c>
      <c r="AV17" s="25">
        <f t="shared" si="15"/>
        <v>0</v>
      </c>
      <c r="AW17" s="25">
        <f t="shared" si="15"/>
        <v>1</v>
      </c>
      <c r="AX17" s="27">
        <f t="shared" si="2"/>
        <v>9</v>
      </c>
      <c r="AY17" s="28">
        <f t="shared" si="3"/>
        <v>11.25</v>
      </c>
    </row>
    <row r="18" spans="1:51" x14ac:dyDescent="0.25">
      <c r="A18" s="3">
        <v>15</v>
      </c>
      <c r="B18" s="8"/>
      <c r="C18" s="1" t="s">
        <v>25</v>
      </c>
      <c r="D18" s="1" t="s">
        <v>66</v>
      </c>
      <c r="E18" s="11">
        <v>43368</v>
      </c>
      <c r="F18" s="6" t="s">
        <v>19</v>
      </c>
      <c r="G18" s="1" t="s">
        <v>19</v>
      </c>
      <c r="H18" s="6" t="s">
        <v>17</v>
      </c>
      <c r="I18" s="1" t="s">
        <v>16</v>
      </c>
      <c r="J18" s="6" t="s">
        <v>18</v>
      </c>
      <c r="K18" s="1" t="s">
        <v>41</v>
      </c>
      <c r="L18" s="6" t="s">
        <v>21</v>
      </c>
      <c r="M18" s="1" t="s">
        <v>21</v>
      </c>
      <c r="N18" s="6" t="s">
        <v>20</v>
      </c>
      <c r="O18" s="1" t="s">
        <v>20</v>
      </c>
      <c r="P18" s="6"/>
      <c r="Q18" s="1"/>
      <c r="R18" s="6"/>
      <c r="S18" s="1"/>
      <c r="T18" s="6" t="s">
        <v>19</v>
      </c>
      <c r="U18" s="1" t="s">
        <v>15</v>
      </c>
      <c r="V18" s="6" t="s">
        <v>18</v>
      </c>
      <c r="W18" s="1" t="s">
        <v>16</v>
      </c>
      <c r="X18" s="6" t="s">
        <v>18</v>
      </c>
      <c r="Y18" s="1" t="s">
        <v>19</v>
      </c>
      <c r="Z18" s="6" t="s">
        <v>16</v>
      </c>
      <c r="AA18" s="1" t="s">
        <v>16</v>
      </c>
      <c r="AB18" s="1">
        <f>COUNTIF(F$18,F$36)</f>
        <v>0</v>
      </c>
      <c r="AC18" s="1">
        <f t="shared" ref="AC18:AW18" si="16">COUNTIF(G$18,G$36)</f>
        <v>0</v>
      </c>
      <c r="AD18" s="1">
        <f t="shared" si="16"/>
        <v>1</v>
      </c>
      <c r="AE18" s="1">
        <f t="shared" si="16"/>
        <v>0</v>
      </c>
      <c r="AF18" s="1">
        <f t="shared" si="16"/>
        <v>1</v>
      </c>
      <c r="AG18" s="1">
        <f t="shared" si="16"/>
        <v>0</v>
      </c>
      <c r="AH18" s="4">
        <f t="shared" si="16"/>
        <v>0</v>
      </c>
      <c r="AI18" s="4">
        <f t="shared" si="16"/>
        <v>0</v>
      </c>
      <c r="AJ18" s="4">
        <f t="shared" si="16"/>
        <v>0</v>
      </c>
      <c r="AK18" s="4">
        <f t="shared" si="16"/>
        <v>1</v>
      </c>
      <c r="AL18" s="4">
        <f t="shared" si="16"/>
        <v>0</v>
      </c>
      <c r="AM18" s="4">
        <f t="shared" si="16"/>
        <v>0</v>
      </c>
      <c r="AN18" s="4">
        <f t="shared" si="16"/>
        <v>0</v>
      </c>
      <c r="AO18" s="4">
        <f t="shared" si="16"/>
        <v>0</v>
      </c>
      <c r="AP18" s="1">
        <f t="shared" si="16"/>
        <v>0</v>
      </c>
      <c r="AQ18" s="1">
        <f t="shared" si="16"/>
        <v>1</v>
      </c>
      <c r="AR18" s="1">
        <f t="shared" si="16"/>
        <v>0</v>
      </c>
      <c r="AS18" s="1">
        <f t="shared" si="16"/>
        <v>1</v>
      </c>
      <c r="AT18" s="1">
        <f t="shared" si="16"/>
        <v>0</v>
      </c>
      <c r="AU18" s="1">
        <f t="shared" si="16"/>
        <v>0</v>
      </c>
      <c r="AV18" s="1">
        <f t="shared" si="16"/>
        <v>0</v>
      </c>
      <c r="AW18" s="1">
        <f t="shared" si="16"/>
        <v>0</v>
      </c>
      <c r="AX18" s="2">
        <f t="shared" si="2"/>
        <v>4.25</v>
      </c>
      <c r="AY18" s="20">
        <f t="shared" si="3"/>
        <v>5.3125</v>
      </c>
    </row>
    <row r="19" spans="1:51" x14ac:dyDescent="0.25">
      <c r="A19" s="5">
        <v>16</v>
      </c>
      <c r="B19" s="9">
        <v>3001</v>
      </c>
      <c r="C19" s="6" t="s">
        <v>23</v>
      </c>
      <c r="D19" s="6" t="s">
        <v>67</v>
      </c>
      <c r="E19" s="14">
        <v>43368</v>
      </c>
      <c r="F19" s="6" t="s">
        <v>15</v>
      </c>
      <c r="G19" s="6" t="s">
        <v>17</v>
      </c>
      <c r="H19" s="6" t="s">
        <v>18</v>
      </c>
      <c r="I19" s="6" t="s">
        <v>16</v>
      </c>
      <c r="J19" s="6" t="s">
        <v>18</v>
      </c>
      <c r="K19" s="6" t="s">
        <v>59</v>
      </c>
      <c r="L19" s="6" t="s">
        <v>21</v>
      </c>
      <c r="M19" s="6" t="s">
        <v>21</v>
      </c>
      <c r="N19" s="6" t="s">
        <v>20</v>
      </c>
      <c r="O19" s="6" t="s">
        <v>20</v>
      </c>
      <c r="P19" s="6" t="s">
        <v>15</v>
      </c>
      <c r="Q19" s="6" t="s">
        <v>19</v>
      </c>
      <c r="R19" s="6" t="s">
        <v>18</v>
      </c>
      <c r="S19" s="6" t="s">
        <v>16</v>
      </c>
      <c r="T19" s="6" t="s">
        <v>16</v>
      </c>
      <c r="U19" s="6" t="s">
        <v>15</v>
      </c>
      <c r="V19" s="6" t="s">
        <v>18</v>
      </c>
      <c r="W19" s="6" t="s">
        <v>15</v>
      </c>
      <c r="X19" s="6" t="s">
        <v>15</v>
      </c>
      <c r="Y19" s="6" t="s">
        <v>15</v>
      </c>
      <c r="Z19" s="6" t="s">
        <v>15</v>
      </c>
      <c r="AA19" s="6" t="s">
        <v>16</v>
      </c>
      <c r="AB19" s="1">
        <f>COUNTIF(F$19,F$36)</f>
        <v>1</v>
      </c>
      <c r="AC19" s="1">
        <f t="shared" ref="AC19:AW19" si="17">COUNTIF(G$19,G$36)</f>
        <v>0</v>
      </c>
      <c r="AD19" s="1">
        <f t="shared" si="17"/>
        <v>0</v>
      </c>
      <c r="AE19" s="1">
        <f t="shared" si="17"/>
        <v>0</v>
      </c>
      <c r="AF19" s="1">
        <f t="shared" si="17"/>
        <v>1</v>
      </c>
      <c r="AG19" s="1">
        <f t="shared" si="17"/>
        <v>0</v>
      </c>
      <c r="AH19" s="4">
        <f t="shared" si="17"/>
        <v>0</v>
      </c>
      <c r="AI19" s="4">
        <f t="shared" si="17"/>
        <v>0</v>
      </c>
      <c r="AJ19" s="4">
        <f t="shared" si="17"/>
        <v>0</v>
      </c>
      <c r="AK19" s="4">
        <f t="shared" si="17"/>
        <v>1</v>
      </c>
      <c r="AL19" s="4">
        <f t="shared" si="17"/>
        <v>0</v>
      </c>
      <c r="AM19" s="4">
        <f t="shared" si="17"/>
        <v>0</v>
      </c>
      <c r="AN19" s="4">
        <f t="shared" si="17"/>
        <v>0</v>
      </c>
      <c r="AO19" s="4">
        <f t="shared" si="17"/>
        <v>1</v>
      </c>
      <c r="AP19" s="1">
        <f t="shared" si="17"/>
        <v>0</v>
      </c>
      <c r="AQ19" s="1">
        <f t="shared" si="17"/>
        <v>1</v>
      </c>
      <c r="AR19" s="1">
        <f t="shared" si="17"/>
        <v>0</v>
      </c>
      <c r="AS19" s="1">
        <f t="shared" si="17"/>
        <v>0</v>
      </c>
      <c r="AT19" s="1">
        <f t="shared" si="17"/>
        <v>1</v>
      </c>
      <c r="AU19" s="1">
        <f t="shared" si="17"/>
        <v>1</v>
      </c>
      <c r="AV19" s="1">
        <f t="shared" si="17"/>
        <v>0</v>
      </c>
      <c r="AW19" s="1">
        <f t="shared" si="17"/>
        <v>0</v>
      </c>
      <c r="AX19" s="2">
        <f t="shared" si="2"/>
        <v>5.5</v>
      </c>
      <c r="AY19" s="20">
        <f t="shared" si="3"/>
        <v>6.875</v>
      </c>
    </row>
    <row r="20" spans="1:51" x14ac:dyDescent="0.25">
      <c r="A20" s="3">
        <v>17</v>
      </c>
      <c r="B20" s="8"/>
      <c r="C20" s="1"/>
      <c r="D20" s="1" t="s">
        <v>68</v>
      </c>
      <c r="E20" s="11">
        <v>43368</v>
      </c>
      <c r="F20" s="6" t="s">
        <v>15</v>
      </c>
      <c r="G20" s="1" t="s">
        <v>17</v>
      </c>
      <c r="H20" s="6" t="s">
        <v>18</v>
      </c>
      <c r="I20" s="1" t="s">
        <v>19</v>
      </c>
      <c r="J20" s="6" t="s">
        <v>18</v>
      </c>
      <c r="K20" s="1" t="s">
        <v>19</v>
      </c>
      <c r="L20" s="6" t="s">
        <v>21</v>
      </c>
      <c r="M20" s="1"/>
      <c r="N20" s="6" t="s">
        <v>21</v>
      </c>
      <c r="O20" s="1" t="s">
        <v>20</v>
      </c>
      <c r="P20" s="6" t="s">
        <v>16</v>
      </c>
      <c r="Q20" s="1" t="s">
        <v>19</v>
      </c>
      <c r="R20" s="6" t="s">
        <v>15</v>
      </c>
      <c r="S20" s="1" t="s">
        <v>18</v>
      </c>
      <c r="T20" s="6" t="s">
        <v>18</v>
      </c>
      <c r="U20" s="1" t="s">
        <v>15</v>
      </c>
      <c r="V20" s="6" t="s">
        <v>17</v>
      </c>
      <c r="W20" s="1" t="s">
        <v>19</v>
      </c>
      <c r="X20" s="6" t="s">
        <v>17</v>
      </c>
      <c r="Y20" s="1" t="s">
        <v>18</v>
      </c>
      <c r="Z20" s="6" t="s">
        <v>19</v>
      </c>
      <c r="AA20" s="1" t="s">
        <v>19</v>
      </c>
      <c r="AB20" s="1">
        <f>COUNTIF(F$20,F$36)</f>
        <v>1</v>
      </c>
      <c r="AC20" s="1">
        <f t="shared" ref="AC20:AW20" si="18">COUNTIF(G$20,G$36)</f>
        <v>0</v>
      </c>
      <c r="AD20" s="1">
        <f t="shared" si="18"/>
        <v>0</v>
      </c>
      <c r="AE20" s="1">
        <f t="shared" si="18"/>
        <v>0</v>
      </c>
      <c r="AF20" s="1">
        <f t="shared" si="18"/>
        <v>1</v>
      </c>
      <c r="AG20" s="1">
        <f t="shared" si="18"/>
        <v>1</v>
      </c>
      <c r="AH20" s="4">
        <f t="shared" si="18"/>
        <v>0</v>
      </c>
      <c r="AI20" s="4">
        <f t="shared" si="18"/>
        <v>0</v>
      </c>
      <c r="AJ20" s="4">
        <f t="shared" si="18"/>
        <v>1</v>
      </c>
      <c r="AK20" s="4">
        <f t="shared" si="18"/>
        <v>1</v>
      </c>
      <c r="AL20" s="4">
        <f t="shared" si="18"/>
        <v>0</v>
      </c>
      <c r="AM20" s="4">
        <f t="shared" si="18"/>
        <v>0</v>
      </c>
      <c r="AN20" s="4">
        <f t="shared" si="18"/>
        <v>1</v>
      </c>
      <c r="AO20" s="4">
        <f t="shared" si="18"/>
        <v>0</v>
      </c>
      <c r="AP20" s="1">
        <f t="shared" si="18"/>
        <v>1</v>
      </c>
      <c r="AQ20" s="1">
        <f t="shared" si="18"/>
        <v>1</v>
      </c>
      <c r="AR20" s="1">
        <f t="shared" si="18"/>
        <v>0</v>
      </c>
      <c r="AS20" s="1">
        <f t="shared" si="18"/>
        <v>0</v>
      </c>
      <c r="AT20" s="1">
        <f t="shared" si="18"/>
        <v>0</v>
      </c>
      <c r="AU20" s="1">
        <f t="shared" si="18"/>
        <v>0</v>
      </c>
      <c r="AV20" s="1">
        <f t="shared" si="18"/>
        <v>1</v>
      </c>
      <c r="AW20" s="1">
        <f t="shared" si="18"/>
        <v>0</v>
      </c>
      <c r="AX20" s="2">
        <f t="shared" si="2"/>
        <v>6.75</v>
      </c>
      <c r="AY20" s="20">
        <f t="shared" si="3"/>
        <v>8.4375</v>
      </c>
    </row>
    <row r="21" spans="1:51" x14ac:dyDescent="0.25">
      <c r="A21" s="5">
        <v>18</v>
      </c>
      <c r="B21" s="9">
        <v>3317</v>
      </c>
      <c r="C21" s="6" t="s">
        <v>23</v>
      </c>
      <c r="D21" s="6" t="s">
        <v>69</v>
      </c>
      <c r="E21" s="14">
        <v>43369</v>
      </c>
      <c r="F21" s="6" t="s">
        <v>19</v>
      </c>
      <c r="G21" s="6" t="s">
        <v>19</v>
      </c>
      <c r="H21" s="6" t="s">
        <v>19</v>
      </c>
      <c r="I21" s="6" t="s">
        <v>17</v>
      </c>
      <c r="J21" s="6" t="s">
        <v>18</v>
      </c>
      <c r="K21" s="6" t="s">
        <v>15</v>
      </c>
      <c r="L21" s="6" t="s">
        <v>21</v>
      </c>
      <c r="M21" s="6"/>
      <c r="N21" s="6" t="s">
        <v>21</v>
      </c>
      <c r="O21" s="6" t="s">
        <v>20</v>
      </c>
      <c r="P21" s="6"/>
      <c r="Q21" s="6"/>
      <c r="R21" s="6"/>
      <c r="S21" s="6"/>
      <c r="T21" s="6" t="s">
        <v>18</v>
      </c>
      <c r="U21" s="6" t="s">
        <v>15</v>
      </c>
      <c r="V21" s="6" t="s">
        <v>18</v>
      </c>
      <c r="W21" s="6" t="s">
        <v>19</v>
      </c>
      <c r="X21" s="6" t="s">
        <v>17</v>
      </c>
      <c r="Y21" s="6" t="s">
        <v>16</v>
      </c>
      <c r="Z21" s="6" t="s">
        <v>18</v>
      </c>
      <c r="AA21" s="6" t="s">
        <v>16</v>
      </c>
      <c r="AB21" s="1">
        <f>COUNTIF(F$21,F$36)</f>
        <v>0</v>
      </c>
      <c r="AC21" s="1">
        <f t="shared" ref="AC21:AW21" si="19">COUNTIF(G$21,G$36)</f>
        <v>0</v>
      </c>
      <c r="AD21" s="1">
        <f t="shared" si="19"/>
        <v>0</v>
      </c>
      <c r="AE21" s="1">
        <f t="shared" si="19"/>
        <v>1</v>
      </c>
      <c r="AF21" s="1">
        <f t="shared" si="19"/>
        <v>1</v>
      </c>
      <c r="AG21" s="1">
        <f t="shared" si="19"/>
        <v>0</v>
      </c>
      <c r="AH21" s="4">
        <f t="shared" si="19"/>
        <v>0</v>
      </c>
      <c r="AI21" s="4">
        <f t="shared" si="19"/>
        <v>0</v>
      </c>
      <c r="AJ21" s="4">
        <f t="shared" si="19"/>
        <v>1</v>
      </c>
      <c r="AK21" s="4">
        <f t="shared" si="19"/>
        <v>1</v>
      </c>
      <c r="AL21" s="4">
        <f t="shared" si="19"/>
        <v>0</v>
      </c>
      <c r="AM21" s="4">
        <f t="shared" si="19"/>
        <v>0</v>
      </c>
      <c r="AN21" s="4">
        <f t="shared" si="19"/>
        <v>0</v>
      </c>
      <c r="AO21" s="4">
        <f t="shared" si="19"/>
        <v>0</v>
      </c>
      <c r="AP21" s="1">
        <f t="shared" si="19"/>
        <v>1</v>
      </c>
      <c r="AQ21" s="1">
        <f t="shared" si="19"/>
        <v>1</v>
      </c>
      <c r="AR21" s="1">
        <f t="shared" si="19"/>
        <v>0</v>
      </c>
      <c r="AS21" s="1">
        <f t="shared" si="19"/>
        <v>0</v>
      </c>
      <c r="AT21" s="1">
        <f t="shared" si="19"/>
        <v>0</v>
      </c>
      <c r="AU21" s="1">
        <f t="shared" si="19"/>
        <v>0</v>
      </c>
      <c r="AV21" s="1">
        <f t="shared" si="19"/>
        <v>0</v>
      </c>
      <c r="AW21" s="1">
        <f t="shared" si="19"/>
        <v>0</v>
      </c>
      <c r="AX21" s="2">
        <f t="shared" si="2"/>
        <v>4.5</v>
      </c>
      <c r="AY21" s="20">
        <f t="shared" si="3"/>
        <v>5.625</v>
      </c>
    </row>
    <row r="22" spans="1:51" x14ac:dyDescent="0.25">
      <c r="A22" s="3">
        <v>19</v>
      </c>
      <c r="B22" s="8">
        <v>4247</v>
      </c>
      <c r="C22" s="1" t="s">
        <v>23</v>
      </c>
      <c r="D22" s="1" t="s">
        <v>70</v>
      </c>
      <c r="E22" s="11">
        <v>43369</v>
      </c>
      <c r="F22" s="6" t="s">
        <v>15</v>
      </c>
      <c r="G22" s="1" t="s">
        <v>17</v>
      </c>
      <c r="H22" s="6" t="s">
        <v>17</v>
      </c>
      <c r="I22" s="1" t="s">
        <v>17</v>
      </c>
      <c r="J22" s="6" t="s">
        <v>18</v>
      </c>
      <c r="K22" s="1" t="s">
        <v>18</v>
      </c>
      <c r="L22" s="6" t="s">
        <v>21</v>
      </c>
      <c r="M22" s="1" t="s">
        <v>20</v>
      </c>
      <c r="N22" s="6" t="s">
        <v>21</v>
      </c>
      <c r="O22" s="1" t="s">
        <v>20</v>
      </c>
      <c r="P22" s="6" t="s">
        <v>19</v>
      </c>
      <c r="Q22" s="1" t="s">
        <v>18</v>
      </c>
      <c r="R22" s="6" t="s">
        <v>15</v>
      </c>
      <c r="S22" s="1" t="s">
        <v>16</v>
      </c>
      <c r="T22" s="6" t="s">
        <v>18</v>
      </c>
      <c r="U22" s="1" t="s">
        <v>15</v>
      </c>
      <c r="V22" s="6" t="s">
        <v>16</v>
      </c>
      <c r="W22" s="1" t="s">
        <v>15</v>
      </c>
      <c r="X22" s="6" t="s">
        <v>18</v>
      </c>
      <c r="Y22" s="1" t="s">
        <v>51</v>
      </c>
      <c r="Z22" s="6" t="s">
        <v>15</v>
      </c>
      <c r="AA22" s="1" t="s">
        <v>16</v>
      </c>
      <c r="AB22" s="1">
        <f>COUNTIF(F22,F$36)</f>
        <v>1</v>
      </c>
      <c r="AC22" s="1">
        <f t="shared" ref="AC22" si="20">COUNTIF(G22,$F$36)</f>
        <v>0</v>
      </c>
      <c r="AD22" s="1">
        <f t="shared" ref="AD22" si="21">COUNTIF(H22,$F$36)</f>
        <v>0</v>
      </c>
      <c r="AE22" s="1">
        <f t="shared" ref="AE22" si="22">COUNTIF(I22,$F$36)</f>
        <v>0</v>
      </c>
      <c r="AF22" s="1">
        <f t="shared" ref="AF22" si="23">COUNTIF(J22,$F$36)</f>
        <v>0</v>
      </c>
      <c r="AG22" s="1">
        <f t="shared" ref="AG22" si="24">COUNTIF(K22,$F$36)</f>
        <v>0</v>
      </c>
      <c r="AH22" s="4">
        <f t="shared" ref="AH22" si="25">COUNTIF(L22,$F$36)</f>
        <v>0</v>
      </c>
      <c r="AI22" s="4">
        <f t="shared" ref="AI22" si="26">COUNTIF(M22,$F$36)</f>
        <v>0</v>
      </c>
      <c r="AJ22" s="4">
        <f t="shared" ref="AJ22" si="27">COUNTIF(N22,$F$36)</f>
        <v>0</v>
      </c>
      <c r="AK22" s="4">
        <f t="shared" ref="AK22" si="28">COUNTIF(O22,$F$36)</f>
        <v>0</v>
      </c>
      <c r="AL22" s="4">
        <f t="shared" ref="AL22" si="29">COUNTIF(P22,$F$36)</f>
        <v>0</v>
      </c>
      <c r="AM22" s="4">
        <f t="shared" ref="AM22" si="30">COUNTIF(Q22,$F$36)</f>
        <v>0</v>
      </c>
      <c r="AN22" s="4">
        <f t="shared" ref="AN22" si="31">COUNTIF(R22,$F$36)</f>
        <v>1</v>
      </c>
      <c r="AO22" s="4">
        <f t="shared" ref="AO22" si="32">COUNTIF(S22,$F$36)</f>
        <v>0</v>
      </c>
      <c r="AP22" s="1">
        <f t="shared" ref="AP22" si="33">COUNTIF(T22,$F$36)</f>
        <v>0</v>
      </c>
      <c r="AQ22" s="1">
        <f t="shared" ref="AQ22" si="34">COUNTIF(U22,$F$36)</f>
        <v>1</v>
      </c>
      <c r="AR22" s="1">
        <f t="shared" ref="AR22" si="35">COUNTIF(V22,$F$36)</f>
        <v>0</v>
      </c>
      <c r="AS22" s="1">
        <f t="shared" ref="AS22" si="36">COUNTIF(W22,$F$36)</f>
        <v>1</v>
      </c>
      <c r="AT22" s="1">
        <f t="shared" ref="AT22" si="37">COUNTIF(X22,$F$36)</f>
        <v>0</v>
      </c>
      <c r="AU22" s="1">
        <f t="shared" ref="AU22" si="38">COUNTIF(Y22,$F$36)</f>
        <v>0</v>
      </c>
      <c r="AV22" s="1">
        <f t="shared" ref="AV22" si="39">COUNTIF(Z22,$F$36)</f>
        <v>1</v>
      </c>
      <c r="AW22" s="1">
        <f t="shared" ref="AW22" si="40">COUNTIF(AA22,$F$36)</f>
        <v>0</v>
      </c>
      <c r="AX22" s="2">
        <f t="shared" si="2"/>
        <v>4.25</v>
      </c>
      <c r="AY22" s="20">
        <f t="shared" si="3"/>
        <v>5.3125</v>
      </c>
    </row>
    <row r="23" spans="1:51" x14ac:dyDescent="0.25">
      <c r="A23" s="5">
        <v>20</v>
      </c>
      <c r="B23" s="19" t="s">
        <v>71</v>
      </c>
      <c r="C23" s="6" t="s">
        <v>25</v>
      </c>
      <c r="D23" s="6" t="s">
        <v>72</v>
      </c>
      <c r="E23" s="14">
        <v>43369</v>
      </c>
      <c r="F23" s="6" t="s">
        <v>19</v>
      </c>
      <c r="G23" s="6"/>
      <c r="H23" s="6" t="s">
        <v>18</v>
      </c>
      <c r="I23" s="6" t="s">
        <v>16</v>
      </c>
      <c r="J23" s="6" t="s">
        <v>33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 t="s">
        <v>19</v>
      </c>
      <c r="V23" s="6" t="s">
        <v>16</v>
      </c>
      <c r="W23" s="6" t="s">
        <v>15</v>
      </c>
      <c r="X23" s="6"/>
      <c r="Y23" s="6"/>
      <c r="Z23" s="6"/>
      <c r="AA23" s="6"/>
      <c r="AB23" s="1">
        <f>COUNTIF(F$23,F$36)</f>
        <v>0</v>
      </c>
      <c r="AC23" s="1">
        <f t="shared" ref="AC23:AW23" si="41">COUNTIF(G$23,G$36)</f>
        <v>0</v>
      </c>
      <c r="AD23" s="1">
        <f t="shared" si="41"/>
        <v>0</v>
      </c>
      <c r="AE23" s="1">
        <f t="shared" si="41"/>
        <v>0</v>
      </c>
      <c r="AF23" s="1">
        <f t="shared" si="41"/>
        <v>0</v>
      </c>
      <c r="AG23" s="1">
        <f t="shared" si="41"/>
        <v>0</v>
      </c>
      <c r="AH23" s="4">
        <f t="shared" si="41"/>
        <v>0</v>
      </c>
      <c r="AI23" s="4">
        <f t="shared" si="41"/>
        <v>0</v>
      </c>
      <c r="AJ23" s="4">
        <f t="shared" si="41"/>
        <v>0</v>
      </c>
      <c r="AK23" s="4">
        <f t="shared" si="41"/>
        <v>0</v>
      </c>
      <c r="AL23" s="4">
        <f t="shared" si="41"/>
        <v>0</v>
      </c>
      <c r="AM23" s="4">
        <f t="shared" si="41"/>
        <v>0</v>
      </c>
      <c r="AN23" s="4">
        <f t="shared" si="41"/>
        <v>0</v>
      </c>
      <c r="AO23" s="4">
        <f t="shared" si="41"/>
        <v>0</v>
      </c>
      <c r="AP23" s="1">
        <f t="shared" si="41"/>
        <v>0</v>
      </c>
      <c r="AQ23" s="1">
        <f t="shared" si="41"/>
        <v>0</v>
      </c>
      <c r="AR23" s="1">
        <f t="shared" si="41"/>
        <v>1</v>
      </c>
      <c r="AS23" s="1">
        <f t="shared" si="41"/>
        <v>0</v>
      </c>
      <c r="AT23" s="1">
        <f t="shared" si="41"/>
        <v>0</v>
      </c>
      <c r="AU23" s="1">
        <f t="shared" si="41"/>
        <v>0</v>
      </c>
      <c r="AV23" s="1">
        <f t="shared" si="41"/>
        <v>0</v>
      </c>
      <c r="AW23" s="1">
        <f t="shared" si="41"/>
        <v>0</v>
      </c>
      <c r="AX23" s="2">
        <f t="shared" si="2"/>
        <v>1</v>
      </c>
      <c r="AY23" s="20">
        <f t="shared" si="3"/>
        <v>1.25</v>
      </c>
    </row>
    <row r="24" spans="1:51" x14ac:dyDescent="0.25">
      <c r="A24" s="3">
        <v>21</v>
      </c>
      <c r="B24" s="8"/>
      <c r="C24" s="1" t="s">
        <v>42</v>
      </c>
      <c r="D24" s="1" t="s">
        <v>74</v>
      </c>
      <c r="E24" s="11">
        <v>43369</v>
      </c>
      <c r="F24" s="6" t="s">
        <v>15</v>
      </c>
      <c r="G24" s="1" t="s">
        <v>17</v>
      </c>
      <c r="H24" s="6" t="s">
        <v>18</v>
      </c>
      <c r="I24" s="1" t="s">
        <v>17</v>
      </c>
      <c r="J24" s="6" t="s">
        <v>18</v>
      </c>
      <c r="K24" s="1" t="s">
        <v>19</v>
      </c>
      <c r="L24" s="6" t="s">
        <v>21</v>
      </c>
      <c r="M24" s="1" t="s">
        <v>20</v>
      </c>
      <c r="N24" s="6" t="s">
        <v>21</v>
      </c>
      <c r="O24" s="1" t="s">
        <v>20</v>
      </c>
      <c r="P24" s="6"/>
      <c r="Q24" s="1"/>
      <c r="R24" s="6"/>
      <c r="S24" s="1"/>
      <c r="T24" s="6" t="s">
        <v>16</v>
      </c>
      <c r="U24" s="1" t="s">
        <v>15</v>
      </c>
      <c r="V24" s="6" t="s">
        <v>16</v>
      </c>
      <c r="W24" s="1" t="s">
        <v>15</v>
      </c>
      <c r="X24" s="6" t="s">
        <v>15</v>
      </c>
      <c r="Y24" s="1" t="s">
        <v>16</v>
      </c>
      <c r="Z24" s="6" t="s">
        <v>16</v>
      </c>
      <c r="AA24" s="1" t="s">
        <v>18</v>
      </c>
      <c r="AB24" s="1">
        <f>COUNTIF(F$24,F$36)</f>
        <v>1</v>
      </c>
      <c r="AC24" s="1">
        <f t="shared" ref="AC24:AW24" si="42">COUNTIF(G$24,G$36)</f>
        <v>0</v>
      </c>
      <c r="AD24" s="1">
        <f t="shared" si="42"/>
        <v>0</v>
      </c>
      <c r="AE24" s="1">
        <f t="shared" si="42"/>
        <v>1</v>
      </c>
      <c r="AF24" s="1">
        <f t="shared" si="42"/>
        <v>1</v>
      </c>
      <c r="AG24" s="1">
        <f t="shared" si="42"/>
        <v>1</v>
      </c>
      <c r="AH24" s="4">
        <f t="shared" si="42"/>
        <v>0</v>
      </c>
      <c r="AI24" s="4">
        <f t="shared" si="42"/>
        <v>1</v>
      </c>
      <c r="AJ24" s="4">
        <f t="shared" si="42"/>
        <v>1</v>
      </c>
      <c r="AK24" s="4">
        <f t="shared" si="42"/>
        <v>1</v>
      </c>
      <c r="AL24" s="4">
        <f t="shared" si="42"/>
        <v>0</v>
      </c>
      <c r="AM24" s="4">
        <f t="shared" si="42"/>
        <v>0</v>
      </c>
      <c r="AN24" s="4">
        <f t="shared" si="42"/>
        <v>0</v>
      </c>
      <c r="AO24" s="4">
        <f t="shared" si="42"/>
        <v>0</v>
      </c>
      <c r="AP24" s="1">
        <f t="shared" si="42"/>
        <v>0</v>
      </c>
      <c r="AQ24" s="1">
        <f t="shared" si="42"/>
        <v>1</v>
      </c>
      <c r="AR24" s="1">
        <f t="shared" si="42"/>
        <v>1</v>
      </c>
      <c r="AS24" s="1">
        <f t="shared" si="42"/>
        <v>0</v>
      </c>
      <c r="AT24" s="1">
        <f t="shared" si="42"/>
        <v>1</v>
      </c>
      <c r="AU24" s="1">
        <f t="shared" si="42"/>
        <v>0</v>
      </c>
      <c r="AV24" s="1">
        <f t="shared" si="42"/>
        <v>0</v>
      </c>
      <c r="AW24" s="1">
        <f t="shared" si="42"/>
        <v>1</v>
      </c>
      <c r="AX24" s="2">
        <f t="shared" si="2"/>
        <v>8.75</v>
      </c>
      <c r="AY24" s="20">
        <f t="shared" si="3"/>
        <v>10.9375</v>
      </c>
    </row>
    <row r="25" spans="1:51" x14ac:dyDescent="0.25">
      <c r="A25" s="5">
        <v>22</v>
      </c>
      <c r="B25" s="9">
        <v>8062</v>
      </c>
      <c r="C25" s="6" t="s">
        <v>62</v>
      </c>
      <c r="D25" s="6" t="s">
        <v>75</v>
      </c>
      <c r="E25" s="14">
        <v>43369</v>
      </c>
      <c r="F25" s="6" t="s">
        <v>15</v>
      </c>
      <c r="G25" s="6" t="s">
        <v>17</v>
      </c>
      <c r="H25" s="6" t="s">
        <v>16</v>
      </c>
      <c r="I25" s="6" t="s">
        <v>17</v>
      </c>
      <c r="J25" s="6" t="s">
        <v>18</v>
      </c>
      <c r="K25" s="6" t="s">
        <v>41</v>
      </c>
      <c r="L25" s="6" t="s">
        <v>21</v>
      </c>
      <c r="M25" s="6" t="s">
        <v>20</v>
      </c>
      <c r="N25" s="6" t="s">
        <v>21</v>
      </c>
      <c r="O25" s="6" t="s">
        <v>20</v>
      </c>
      <c r="P25" s="6"/>
      <c r="Q25" s="6" t="s">
        <v>19</v>
      </c>
      <c r="R25" s="6"/>
      <c r="S25" s="6" t="s">
        <v>16</v>
      </c>
      <c r="T25" s="6" t="s">
        <v>16</v>
      </c>
      <c r="U25" s="6" t="s">
        <v>15</v>
      </c>
      <c r="V25" s="6" t="s">
        <v>16</v>
      </c>
      <c r="W25" s="6" t="s">
        <v>15</v>
      </c>
      <c r="X25" s="6" t="s">
        <v>15</v>
      </c>
      <c r="Y25" s="6" t="s">
        <v>16</v>
      </c>
      <c r="Z25" s="6" t="s">
        <v>19</v>
      </c>
      <c r="AA25" s="6" t="s">
        <v>18</v>
      </c>
      <c r="AB25" s="1">
        <f>COUNTIF(F$25,F$36)</f>
        <v>1</v>
      </c>
      <c r="AC25" s="1">
        <f t="shared" ref="AC25:AW25" si="43">COUNTIF(G$25,G$36)</f>
        <v>0</v>
      </c>
      <c r="AD25" s="1">
        <f t="shared" si="43"/>
        <v>0</v>
      </c>
      <c r="AE25" s="1">
        <f t="shared" si="43"/>
        <v>1</v>
      </c>
      <c r="AF25" s="1">
        <f t="shared" si="43"/>
        <v>1</v>
      </c>
      <c r="AG25" s="1">
        <f t="shared" si="43"/>
        <v>0</v>
      </c>
      <c r="AH25" s="4">
        <f t="shared" si="43"/>
        <v>0</v>
      </c>
      <c r="AI25" s="4">
        <f t="shared" si="43"/>
        <v>1</v>
      </c>
      <c r="AJ25" s="4">
        <f t="shared" si="43"/>
        <v>1</v>
      </c>
      <c r="AK25" s="4">
        <f t="shared" si="43"/>
        <v>1</v>
      </c>
      <c r="AL25" s="4">
        <f t="shared" si="43"/>
        <v>0</v>
      </c>
      <c r="AM25" s="4">
        <f t="shared" si="43"/>
        <v>0</v>
      </c>
      <c r="AN25" s="4">
        <f t="shared" si="43"/>
        <v>0</v>
      </c>
      <c r="AO25" s="4">
        <f t="shared" si="43"/>
        <v>1</v>
      </c>
      <c r="AP25" s="1">
        <f t="shared" si="43"/>
        <v>0</v>
      </c>
      <c r="AQ25" s="1">
        <f t="shared" si="43"/>
        <v>1</v>
      </c>
      <c r="AR25" s="1">
        <f t="shared" si="43"/>
        <v>1</v>
      </c>
      <c r="AS25" s="1">
        <f t="shared" si="43"/>
        <v>0</v>
      </c>
      <c r="AT25" s="1">
        <f t="shared" si="43"/>
        <v>1</v>
      </c>
      <c r="AU25" s="1">
        <f t="shared" si="43"/>
        <v>0</v>
      </c>
      <c r="AV25" s="1">
        <f t="shared" si="43"/>
        <v>1</v>
      </c>
      <c r="AW25" s="1">
        <f t="shared" si="43"/>
        <v>1</v>
      </c>
      <c r="AX25" s="2">
        <f t="shared" si="2"/>
        <v>9</v>
      </c>
      <c r="AY25" s="20">
        <f t="shared" si="3"/>
        <v>11.25</v>
      </c>
    </row>
    <row r="26" spans="1:51" x14ac:dyDescent="0.25">
      <c r="A26" s="3">
        <v>23</v>
      </c>
      <c r="B26" s="8">
        <v>5559</v>
      </c>
      <c r="C26" s="1" t="s">
        <v>27</v>
      </c>
      <c r="D26" s="1" t="s">
        <v>76</v>
      </c>
      <c r="E26" s="11">
        <v>43369</v>
      </c>
      <c r="F26" s="6" t="s">
        <v>15</v>
      </c>
      <c r="G26" s="1" t="s">
        <v>17</v>
      </c>
      <c r="H26" s="6" t="s">
        <v>17</v>
      </c>
      <c r="I26" s="1" t="s">
        <v>17</v>
      </c>
      <c r="J26" s="6" t="s">
        <v>18</v>
      </c>
      <c r="K26" s="1" t="s">
        <v>15</v>
      </c>
      <c r="L26" s="6" t="s">
        <v>21</v>
      </c>
      <c r="M26" s="1" t="s">
        <v>20</v>
      </c>
      <c r="N26" s="6" t="s">
        <v>21</v>
      </c>
      <c r="O26" s="1" t="s">
        <v>20</v>
      </c>
      <c r="P26" s="6" t="s">
        <v>15</v>
      </c>
      <c r="Q26" s="1" t="s">
        <v>19</v>
      </c>
      <c r="R26" s="6" t="s">
        <v>18</v>
      </c>
      <c r="S26" s="1" t="s">
        <v>16</v>
      </c>
      <c r="T26" s="6" t="s">
        <v>16</v>
      </c>
      <c r="U26" s="1" t="s">
        <v>15</v>
      </c>
      <c r="V26" s="6" t="s">
        <v>16</v>
      </c>
      <c r="W26" s="1" t="s">
        <v>15</v>
      </c>
      <c r="X26" s="6" t="s">
        <v>15</v>
      </c>
      <c r="Y26" s="1" t="s">
        <v>18</v>
      </c>
      <c r="Z26" s="6" t="s">
        <v>16</v>
      </c>
      <c r="AA26" s="1" t="s">
        <v>16</v>
      </c>
      <c r="AB26" s="1">
        <f>COUNTIF(F$26,F$36)</f>
        <v>1</v>
      </c>
      <c r="AC26" s="1">
        <f t="shared" ref="AC26:AW26" si="44">COUNTIF(G$26,G$36)</f>
        <v>0</v>
      </c>
      <c r="AD26" s="1">
        <f t="shared" si="44"/>
        <v>1</v>
      </c>
      <c r="AE26" s="1">
        <f t="shared" si="44"/>
        <v>1</v>
      </c>
      <c r="AF26" s="1">
        <f t="shared" si="44"/>
        <v>1</v>
      </c>
      <c r="AG26" s="1">
        <f t="shared" si="44"/>
        <v>0</v>
      </c>
      <c r="AH26" s="4">
        <f t="shared" si="44"/>
        <v>0</v>
      </c>
      <c r="AI26" s="4">
        <f t="shared" si="44"/>
        <v>1</v>
      </c>
      <c r="AJ26" s="4">
        <f t="shared" si="44"/>
        <v>1</v>
      </c>
      <c r="AK26" s="4">
        <f t="shared" si="44"/>
        <v>1</v>
      </c>
      <c r="AL26" s="4">
        <f t="shared" si="44"/>
        <v>0</v>
      </c>
      <c r="AM26" s="4">
        <f t="shared" si="44"/>
        <v>0</v>
      </c>
      <c r="AN26" s="4">
        <f t="shared" si="44"/>
        <v>0</v>
      </c>
      <c r="AO26" s="4">
        <f t="shared" si="44"/>
        <v>1</v>
      </c>
      <c r="AP26" s="1">
        <f t="shared" si="44"/>
        <v>0</v>
      </c>
      <c r="AQ26" s="1">
        <f t="shared" si="44"/>
        <v>1</v>
      </c>
      <c r="AR26" s="1">
        <f t="shared" si="44"/>
        <v>1</v>
      </c>
      <c r="AS26" s="1">
        <f t="shared" si="44"/>
        <v>0</v>
      </c>
      <c r="AT26" s="1">
        <f t="shared" si="44"/>
        <v>1</v>
      </c>
      <c r="AU26" s="1">
        <f t="shared" si="44"/>
        <v>0</v>
      </c>
      <c r="AV26" s="1">
        <f t="shared" si="44"/>
        <v>0</v>
      </c>
      <c r="AW26" s="1">
        <f t="shared" si="44"/>
        <v>0</v>
      </c>
      <c r="AX26" s="2">
        <f t="shared" si="2"/>
        <v>8</v>
      </c>
      <c r="AY26" s="20">
        <f t="shared" si="3"/>
        <v>10</v>
      </c>
    </row>
    <row r="27" spans="1:51" x14ac:dyDescent="0.25">
      <c r="A27" s="5">
        <v>24</v>
      </c>
      <c r="B27" s="9">
        <v>2737</v>
      </c>
      <c r="C27" s="6" t="s">
        <v>57</v>
      </c>
      <c r="D27" s="6" t="s">
        <v>98</v>
      </c>
      <c r="E27" s="14">
        <v>43369</v>
      </c>
      <c r="F27" s="6" t="s">
        <v>19</v>
      </c>
      <c r="G27" s="6" t="s">
        <v>17</v>
      </c>
      <c r="H27" s="6" t="s">
        <v>17</v>
      </c>
      <c r="I27" s="6" t="s">
        <v>19</v>
      </c>
      <c r="J27" s="6" t="s">
        <v>18</v>
      </c>
      <c r="K27" s="6"/>
      <c r="L27" s="6" t="s">
        <v>21</v>
      </c>
      <c r="M27" s="6"/>
      <c r="N27" s="6" t="s">
        <v>21</v>
      </c>
      <c r="O27" s="6" t="s">
        <v>20</v>
      </c>
      <c r="P27" s="6" t="s">
        <v>16</v>
      </c>
      <c r="Q27" s="6" t="s">
        <v>19</v>
      </c>
      <c r="R27" s="6" t="s">
        <v>15</v>
      </c>
      <c r="S27" s="6" t="s">
        <v>18</v>
      </c>
      <c r="T27" s="6" t="s">
        <v>18</v>
      </c>
      <c r="U27" s="6" t="s">
        <v>15</v>
      </c>
      <c r="V27" s="6" t="s">
        <v>18</v>
      </c>
      <c r="W27" s="6" t="s">
        <v>17</v>
      </c>
      <c r="X27" s="6" t="s">
        <v>15</v>
      </c>
      <c r="Y27" s="6" t="s">
        <v>18</v>
      </c>
      <c r="Z27" s="6" t="s">
        <v>19</v>
      </c>
      <c r="AA27" s="6" t="s">
        <v>16</v>
      </c>
      <c r="AB27" s="1">
        <f>COUNTIF(F$27,F$36)</f>
        <v>0</v>
      </c>
      <c r="AC27" s="1">
        <f t="shared" ref="AC27:AW27" si="45">COUNTIF(G$27,G$36)</f>
        <v>0</v>
      </c>
      <c r="AD27" s="1">
        <f t="shared" si="45"/>
        <v>1</v>
      </c>
      <c r="AE27" s="1">
        <f t="shared" si="45"/>
        <v>0</v>
      </c>
      <c r="AF27" s="1">
        <f t="shared" si="45"/>
        <v>1</v>
      </c>
      <c r="AG27" s="1">
        <f t="shared" si="45"/>
        <v>0</v>
      </c>
      <c r="AH27" s="4">
        <f t="shared" si="45"/>
        <v>0</v>
      </c>
      <c r="AI27" s="4">
        <f t="shared" si="45"/>
        <v>0</v>
      </c>
      <c r="AJ27" s="4">
        <f t="shared" si="45"/>
        <v>1</v>
      </c>
      <c r="AK27" s="4">
        <f t="shared" si="45"/>
        <v>1</v>
      </c>
      <c r="AL27" s="4">
        <f t="shared" si="45"/>
        <v>0</v>
      </c>
      <c r="AM27" s="4">
        <f t="shared" si="45"/>
        <v>0</v>
      </c>
      <c r="AN27" s="4">
        <f t="shared" si="45"/>
        <v>1</v>
      </c>
      <c r="AO27" s="4">
        <f t="shared" si="45"/>
        <v>0</v>
      </c>
      <c r="AP27" s="1">
        <f t="shared" si="45"/>
        <v>1</v>
      </c>
      <c r="AQ27" s="1">
        <f t="shared" si="45"/>
        <v>1</v>
      </c>
      <c r="AR27" s="1">
        <f t="shared" si="45"/>
        <v>0</v>
      </c>
      <c r="AS27" s="1">
        <f t="shared" si="45"/>
        <v>0</v>
      </c>
      <c r="AT27" s="1">
        <f t="shared" si="45"/>
        <v>1</v>
      </c>
      <c r="AU27" s="1">
        <f t="shared" si="45"/>
        <v>0</v>
      </c>
      <c r="AV27" s="1">
        <f t="shared" si="45"/>
        <v>1</v>
      </c>
      <c r="AW27" s="1">
        <f t="shared" si="45"/>
        <v>0</v>
      </c>
      <c r="AX27" s="2">
        <f t="shared" si="2"/>
        <v>6.75</v>
      </c>
      <c r="AY27" s="20">
        <f t="shared" si="3"/>
        <v>8.4375</v>
      </c>
    </row>
    <row r="28" spans="1:51" x14ac:dyDescent="0.25">
      <c r="A28" s="3">
        <v>25</v>
      </c>
      <c r="B28" s="8">
        <v>4456</v>
      </c>
      <c r="C28" s="1" t="s">
        <v>99</v>
      </c>
      <c r="D28" s="1" t="s">
        <v>100</v>
      </c>
      <c r="E28" s="11">
        <v>43369</v>
      </c>
      <c r="F28" s="6" t="s">
        <v>15</v>
      </c>
      <c r="G28" s="1" t="s">
        <v>17</v>
      </c>
      <c r="H28" s="6" t="s">
        <v>17</v>
      </c>
      <c r="I28" s="1" t="s">
        <v>17</v>
      </c>
      <c r="J28" s="6" t="s">
        <v>18</v>
      </c>
      <c r="K28" s="1" t="s">
        <v>41</v>
      </c>
      <c r="L28" s="6" t="s">
        <v>21</v>
      </c>
      <c r="M28" s="1"/>
      <c r="N28" s="6" t="s">
        <v>21</v>
      </c>
      <c r="O28" s="1" t="s">
        <v>20</v>
      </c>
      <c r="P28" s="6" t="s">
        <v>15</v>
      </c>
      <c r="Q28" s="1" t="s">
        <v>19</v>
      </c>
      <c r="R28" s="6" t="s">
        <v>18</v>
      </c>
      <c r="S28" s="1" t="s">
        <v>16</v>
      </c>
      <c r="T28" s="6" t="s">
        <v>16</v>
      </c>
      <c r="U28" s="1" t="s">
        <v>19</v>
      </c>
      <c r="V28" s="6" t="s">
        <v>16</v>
      </c>
      <c r="W28" s="1" t="s">
        <v>15</v>
      </c>
      <c r="X28" s="6" t="s">
        <v>17</v>
      </c>
      <c r="Y28" s="1" t="s">
        <v>15</v>
      </c>
      <c r="Z28" s="6" t="s">
        <v>19</v>
      </c>
      <c r="AA28" s="1" t="s">
        <v>16</v>
      </c>
      <c r="AB28" s="1">
        <f>COUNTIF(F$28,F$36)</f>
        <v>1</v>
      </c>
      <c r="AC28" s="1">
        <f t="shared" ref="AC28:AW28" si="46">COUNTIF(G$28,G$36)</f>
        <v>0</v>
      </c>
      <c r="AD28" s="1">
        <f t="shared" si="46"/>
        <v>1</v>
      </c>
      <c r="AE28" s="1">
        <f t="shared" si="46"/>
        <v>1</v>
      </c>
      <c r="AF28" s="1">
        <f t="shared" si="46"/>
        <v>1</v>
      </c>
      <c r="AG28" s="1">
        <f t="shared" si="46"/>
        <v>0</v>
      </c>
      <c r="AH28" s="4">
        <f t="shared" si="46"/>
        <v>0</v>
      </c>
      <c r="AI28" s="4">
        <f t="shared" si="46"/>
        <v>0</v>
      </c>
      <c r="AJ28" s="4">
        <f t="shared" si="46"/>
        <v>1</v>
      </c>
      <c r="AK28" s="4">
        <f t="shared" si="46"/>
        <v>1</v>
      </c>
      <c r="AL28" s="4">
        <f t="shared" si="46"/>
        <v>0</v>
      </c>
      <c r="AM28" s="4">
        <f t="shared" si="46"/>
        <v>0</v>
      </c>
      <c r="AN28" s="4">
        <f t="shared" si="46"/>
        <v>0</v>
      </c>
      <c r="AO28" s="4">
        <f t="shared" si="46"/>
        <v>1</v>
      </c>
      <c r="AP28" s="1">
        <f t="shared" si="46"/>
        <v>0</v>
      </c>
      <c r="AQ28" s="1">
        <f t="shared" si="46"/>
        <v>0</v>
      </c>
      <c r="AR28" s="1">
        <f t="shared" si="46"/>
        <v>1</v>
      </c>
      <c r="AS28" s="1">
        <f t="shared" si="46"/>
        <v>0</v>
      </c>
      <c r="AT28" s="1">
        <f t="shared" si="46"/>
        <v>0</v>
      </c>
      <c r="AU28" s="1">
        <f t="shared" si="46"/>
        <v>1</v>
      </c>
      <c r="AV28" s="1">
        <f t="shared" si="46"/>
        <v>1</v>
      </c>
      <c r="AW28" s="1">
        <f t="shared" si="46"/>
        <v>0</v>
      </c>
      <c r="AX28" s="2">
        <f t="shared" si="2"/>
        <v>7.75</v>
      </c>
      <c r="AY28" s="20">
        <f t="shared" si="3"/>
        <v>9.6875</v>
      </c>
    </row>
    <row r="29" spans="1:51" x14ac:dyDescent="0.25">
      <c r="A29" s="5">
        <v>26</v>
      </c>
      <c r="B29" s="9">
        <v>8945</v>
      </c>
      <c r="C29" s="6" t="s">
        <v>23</v>
      </c>
      <c r="D29" s="6" t="s">
        <v>101</v>
      </c>
      <c r="E29" s="14">
        <v>43369</v>
      </c>
      <c r="F29" s="6" t="s">
        <v>19</v>
      </c>
      <c r="G29" s="6" t="s">
        <v>17</v>
      </c>
      <c r="H29" s="6" t="s">
        <v>15</v>
      </c>
      <c r="I29" s="6" t="s">
        <v>17</v>
      </c>
      <c r="J29" s="6" t="s">
        <v>18</v>
      </c>
      <c r="K29" s="6" t="s">
        <v>19</v>
      </c>
      <c r="L29" s="6" t="s">
        <v>21</v>
      </c>
      <c r="M29" s="6" t="s">
        <v>21</v>
      </c>
      <c r="N29" s="6" t="s">
        <v>21</v>
      </c>
      <c r="O29" s="6" t="s">
        <v>20</v>
      </c>
      <c r="P29" s="6" t="s">
        <v>19</v>
      </c>
      <c r="Q29" s="6" t="s">
        <v>18</v>
      </c>
      <c r="R29" s="6" t="s">
        <v>15</v>
      </c>
      <c r="S29" s="6" t="s">
        <v>16</v>
      </c>
      <c r="T29" s="6" t="s">
        <v>15</v>
      </c>
      <c r="U29" s="6" t="s">
        <v>16</v>
      </c>
      <c r="V29" s="6" t="s">
        <v>18</v>
      </c>
      <c r="W29" s="6" t="s">
        <v>16</v>
      </c>
      <c r="X29" s="6" t="s">
        <v>15</v>
      </c>
      <c r="Y29" s="6" t="s">
        <v>15</v>
      </c>
      <c r="Z29" s="6" t="s">
        <v>102</v>
      </c>
      <c r="AA29" s="6" t="s">
        <v>16</v>
      </c>
      <c r="AB29" s="1">
        <f>COUNTIF(F$29,F$36)</f>
        <v>0</v>
      </c>
      <c r="AC29" s="1">
        <f t="shared" ref="AC29:AW29" si="47">COUNTIF(G$29,G$36)</f>
        <v>0</v>
      </c>
      <c r="AD29" s="1">
        <f t="shared" si="47"/>
        <v>0</v>
      </c>
      <c r="AE29" s="1">
        <f t="shared" si="47"/>
        <v>1</v>
      </c>
      <c r="AF29" s="1">
        <f t="shared" si="47"/>
        <v>1</v>
      </c>
      <c r="AG29" s="1">
        <f t="shared" si="47"/>
        <v>1</v>
      </c>
      <c r="AH29" s="4">
        <f t="shared" si="47"/>
        <v>0</v>
      </c>
      <c r="AI29" s="4">
        <f t="shared" si="47"/>
        <v>0</v>
      </c>
      <c r="AJ29" s="4">
        <f t="shared" si="47"/>
        <v>1</v>
      </c>
      <c r="AK29" s="4">
        <f t="shared" si="47"/>
        <v>1</v>
      </c>
      <c r="AL29" s="4">
        <f t="shared" si="47"/>
        <v>1</v>
      </c>
      <c r="AM29" s="4">
        <f t="shared" si="47"/>
        <v>1</v>
      </c>
      <c r="AN29" s="4">
        <f t="shared" si="47"/>
        <v>1</v>
      </c>
      <c r="AO29" s="4">
        <f t="shared" si="47"/>
        <v>1</v>
      </c>
      <c r="AP29" s="1">
        <f t="shared" si="47"/>
        <v>0</v>
      </c>
      <c r="AQ29" s="1">
        <f t="shared" si="47"/>
        <v>0</v>
      </c>
      <c r="AR29" s="1">
        <f t="shared" si="47"/>
        <v>0</v>
      </c>
      <c r="AS29" s="1">
        <f t="shared" si="47"/>
        <v>1</v>
      </c>
      <c r="AT29" s="1">
        <f t="shared" si="47"/>
        <v>1</v>
      </c>
      <c r="AU29" s="1">
        <f t="shared" si="47"/>
        <v>1</v>
      </c>
      <c r="AV29" s="1">
        <f t="shared" si="47"/>
        <v>0</v>
      </c>
      <c r="AW29" s="1">
        <f t="shared" si="47"/>
        <v>0</v>
      </c>
      <c r="AX29" s="2">
        <f t="shared" si="2"/>
        <v>7.5</v>
      </c>
      <c r="AY29" s="20">
        <f t="shared" si="3"/>
        <v>9.375</v>
      </c>
    </row>
    <row r="30" spans="1:51" s="29" customFormat="1" x14ac:dyDescent="0.25">
      <c r="A30" s="23">
        <v>27</v>
      </c>
      <c r="B30" s="24" t="s">
        <v>103</v>
      </c>
      <c r="C30" s="25" t="s">
        <v>26</v>
      </c>
      <c r="D30" s="25" t="s">
        <v>104</v>
      </c>
      <c r="E30" s="26">
        <v>43369</v>
      </c>
      <c r="F30" s="25" t="s">
        <v>19</v>
      </c>
      <c r="G30" s="25" t="s">
        <v>16</v>
      </c>
      <c r="H30" s="25" t="s">
        <v>17</v>
      </c>
      <c r="I30" s="25" t="s">
        <v>15</v>
      </c>
      <c r="J30" s="25" t="s">
        <v>15</v>
      </c>
      <c r="K30" s="25" t="s">
        <v>41</v>
      </c>
      <c r="L30" s="25" t="s">
        <v>21</v>
      </c>
      <c r="M30" s="25" t="s">
        <v>21</v>
      </c>
      <c r="N30" s="25" t="s">
        <v>20</v>
      </c>
      <c r="O30" s="25" t="s">
        <v>20</v>
      </c>
      <c r="P30" s="25" t="s">
        <v>19</v>
      </c>
      <c r="Q30" s="25" t="s">
        <v>15</v>
      </c>
      <c r="R30" s="25" t="s">
        <v>18</v>
      </c>
      <c r="S30" s="25" t="s">
        <v>16</v>
      </c>
      <c r="T30" s="25" t="s">
        <v>19</v>
      </c>
      <c r="U30" s="25" t="s">
        <v>16</v>
      </c>
      <c r="V30" s="25" t="s">
        <v>18</v>
      </c>
      <c r="W30" s="25" t="s">
        <v>15</v>
      </c>
      <c r="X30" s="25" t="s">
        <v>15</v>
      </c>
      <c r="Y30" s="25" t="s">
        <v>18</v>
      </c>
      <c r="Z30" s="25" t="s">
        <v>15</v>
      </c>
      <c r="AA30" s="25" t="s">
        <v>18</v>
      </c>
      <c r="AB30" s="25">
        <f>COUNTIF(F$30,F$36)</f>
        <v>0</v>
      </c>
      <c r="AC30" s="25">
        <f t="shared" ref="AC30:AW30" si="48">COUNTIF(G$30,G$36)</f>
        <v>1</v>
      </c>
      <c r="AD30" s="25">
        <f t="shared" si="48"/>
        <v>1</v>
      </c>
      <c r="AE30" s="25">
        <f t="shared" si="48"/>
        <v>0</v>
      </c>
      <c r="AF30" s="25">
        <f t="shared" si="48"/>
        <v>0</v>
      </c>
      <c r="AG30" s="25">
        <f t="shared" si="48"/>
        <v>0</v>
      </c>
      <c r="AH30" s="25">
        <f t="shared" si="48"/>
        <v>0</v>
      </c>
      <c r="AI30" s="25">
        <f t="shared" si="48"/>
        <v>0</v>
      </c>
      <c r="AJ30" s="25">
        <f t="shared" si="48"/>
        <v>0</v>
      </c>
      <c r="AK30" s="25">
        <f t="shared" si="48"/>
        <v>1</v>
      </c>
      <c r="AL30" s="25">
        <f t="shared" si="48"/>
        <v>1</v>
      </c>
      <c r="AM30" s="25">
        <f t="shared" si="48"/>
        <v>0</v>
      </c>
      <c r="AN30" s="25">
        <f t="shared" si="48"/>
        <v>0</v>
      </c>
      <c r="AO30" s="25">
        <f t="shared" si="48"/>
        <v>1</v>
      </c>
      <c r="AP30" s="25">
        <f t="shared" si="48"/>
        <v>0</v>
      </c>
      <c r="AQ30" s="25">
        <f t="shared" si="48"/>
        <v>0</v>
      </c>
      <c r="AR30" s="25">
        <f t="shared" si="48"/>
        <v>0</v>
      </c>
      <c r="AS30" s="25">
        <f t="shared" si="48"/>
        <v>0</v>
      </c>
      <c r="AT30" s="25">
        <f t="shared" si="48"/>
        <v>1</v>
      </c>
      <c r="AU30" s="25">
        <f t="shared" si="48"/>
        <v>0</v>
      </c>
      <c r="AV30" s="25">
        <f t="shared" si="48"/>
        <v>0</v>
      </c>
      <c r="AW30" s="25">
        <f t="shared" si="48"/>
        <v>1</v>
      </c>
      <c r="AX30" s="27">
        <f t="shared" si="2"/>
        <v>4.75</v>
      </c>
      <c r="AY30" s="28">
        <f t="shared" si="3"/>
        <v>5.9375</v>
      </c>
    </row>
    <row r="31" spans="1:51" x14ac:dyDescent="0.25">
      <c r="A31" s="5">
        <v>28</v>
      </c>
      <c r="B31" s="18" t="s">
        <v>105</v>
      </c>
      <c r="C31" s="6" t="s">
        <v>99</v>
      </c>
      <c r="D31" s="6" t="s">
        <v>107</v>
      </c>
      <c r="E31" s="14">
        <v>43369</v>
      </c>
      <c r="F31" s="6" t="s">
        <v>19</v>
      </c>
      <c r="G31" s="6" t="s">
        <v>17</v>
      </c>
      <c r="H31" s="6" t="s">
        <v>17</v>
      </c>
      <c r="I31" s="6" t="s">
        <v>17</v>
      </c>
      <c r="J31" s="6" t="s">
        <v>18</v>
      </c>
      <c r="K31" s="6" t="s">
        <v>19</v>
      </c>
      <c r="L31" s="6" t="s">
        <v>21</v>
      </c>
      <c r="M31" s="6" t="s">
        <v>21</v>
      </c>
      <c r="N31" s="6" t="s">
        <v>20</v>
      </c>
      <c r="O31" s="6" t="s">
        <v>20</v>
      </c>
      <c r="P31" s="6" t="s">
        <v>18</v>
      </c>
      <c r="Q31" s="6" t="s">
        <v>19</v>
      </c>
      <c r="R31" s="6" t="s">
        <v>16</v>
      </c>
      <c r="S31" s="6" t="s">
        <v>15</v>
      </c>
      <c r="T31" s="6" t="s">
        <v>19</v>
      </c>
      <c r="U31" s="6" t="s">
        <v>19</v>
      </c>
      <c r="V31" s="6" t="s">
        <v>18</v>
      </c>
      <c r="W31" s="6" t="s">
        <v>15</v>
      </c>
      <c r="X31" s="6" t="s">
        <v>17</v>
      </c>
      <c r="Y31" s="6" t="s">
        <v>16</v>
      </c>
      <c r="Z31" s="6" t="s">
        <v>19</v>
      </c>
      <c r="AA31" s="6" t="s">
        <v>16</v>
      </c>
      <c r="AB31" s="1">
        <f>COUNTIF(F$31,F$36)</f>
        <v>0</v>
      </c>
      <c r="AC31" s="1">
        <f t="shared" ref="AC31:AW31" si="49">COUNTIF(G$31,G$36)</f>
        <v>0</v>
      </c>
      <c r="AD31" s="1">
        <f t="shared" si="49"/>
        <v>1</v>
      </c>
      <c r="AE31" s="1">
        <f t="shared" si="49"/>
        <v>1</v>
      </c>
      <c r="AF31" s="1">
        <f t="shared" si="49"/>
        <v>1</v>
      </c>
      <c r="AG31" s="1">
        <f t="shared" si="49"/>
        <v>1</v>
      </c>
      <c r="AH31" s="4">
        <f t="shared" si="49"/>
        <v>0</v>
      </c>
      <c r="AI31" s="4">
        <f t="shared" si="49"/>
        <v>0</v>
      </c>
      <c r="AJ31" s="4">
        <f t="shared" si="49"/>
        <v>0</v>
      </c>
      <c r="AK31" s="4">
        <f t="shared" si="49"/>
        <v>1</v>
      </c>
      <c r="AL31" s="4">
        <f t="shared" si="49"/>
        <v>0</v>
      </c>
      <c r="AM31" s="4">
        <f t="shared" si="49"/>
        <v>0</v>
      </c>
      <c r="AN31" s="4">
        <f t="shared" si="49"/>
        <v>0</v>
      </c>
      <c r="AO31" s="4">
        <f t="shared" si="49"/>
        <v>0</v>
      </c>
      <c r="AP31" s="1">
        <f t="shared" si="49"/>
        <v>0</v>
      </c>
      <c r="AQ31" s="1">
        <f t="shared" si="49"/>
        <v>0</v>
      </c>
      <c r="AR31" s="1">
        <f t="shared" si="49"/>
        <v>0</v>
      </c>
      <c r="AS31" s="1">
        <f t="shared" si="49"/>
        <v>0</v>
      </c>
      <c r="AT31" s="1">
        <f t="shared" si="49"/>
        <v>0</v>
      </c>
      <c r="AU31" s="1">
        <f t="shared" si="49"/>
        <v>0</v>
      </c>
      <c r="AV31" s="1">
        <f t="shared" si="49"/>
        <v>1</v>
      </c>
      <c r="AW31" s="1">
        <f t="shared" si="49"/>
        <v>0</v>
      </c>
      <c r="AX31" s="2">
        <f t="shared" si="2"/>
        <v>5.25</v>
      </c>
      <c r="AY31" s="20">
        <f t="shared" si="3"/>
        <v>6.5625</v>
      </c>
    </row>
    <row r="32" spans="1:51" x14ac:dyDescent="0.25">
      <c r="A32" s="3">
        <v>29</v>
      </c>
      <c r="B32" s="1" t="s">
        <v>108</v>
      </c>
      <c r="C32" s="1" t="s">
        <v>73</v>
      </c>
      <c r="D32" s="1" t="s">
        <v>109</v>
      </c>
      <c r="E32" s="11">
        <v>43369</v>
      </c>
      <c r="F32" s="6" t="s">
        <v>15</v>
      </c>
      <c r="G32" s="1" t="s">
        <v>17</v>
      </c>
      <c r="H32" s="6" t="s">
        <v>17</v>
      </c>
      <c r="I32" s="1" t="s">
        <v>17</v>
      </c>
      <c r="J32" s="6" t="s">
        <v>18</v>
      </c>
      <c r="K32" s="1" t="s">
        <v>110</v>
      </c>
      <c r="L32" s="6" t="s">
        <v>21</v>
      </c>
      <c r="M32" s="1" t="s">
        <v>21</v>
      </c>
      <c r="N32" s="6" t="s">
        <v>20</v>
      </c>
      <c r="O32" s="1" t="s">
        <v>20</v>
      </c>
      <c r="P32" s="6" t="s">
        <v>19</v>
      </c>
      <c r="Q32" s="1" t="s">
        <v>18</v>
      </c>
      <c r="R32" s="6" t="s">
        <v>15</v>
      </c>
      <c r="S32" s="1" t="s">
        <v>16</v>
      </c>
      <c r="T32" s="6" t="s">
        <v>18</v>
      </c>
      <c r="U32" s="1" t="s">
        <v>15</v>
      </c>
      <c r="V32" s="6" t="s">
        <v>16</v>
      </c>
      <c r="W32" s="1" t="s">
        <v>15</v>
      </c>
      <c r="X32" s="6" t="s">
        <v>15</v>
      </c>
      <c r="Y32" s="1" t="s">
        <v>15</v>
      </c>
      <c r="Z32" s="6" t="s">
        <v>15</v>
      </c>
      <c r="AA32" s="1" t="s">
        <v>18</v>
      </c>
      <c r="AB32" s="1">
        <f>COUNTIF(F$32,F$36)</f>
        <v>1</v>
      </c>
      <c r="AC32" s="1">
        <f t="shared" ref="AC32:AW32" si="50">COUNTIF(G$32,G$36)</f>
        <v>0</v>
      </c>
      <c r="AD32" s="1">
        <f t="shared" si="50"/>
        <v>1</v>
      </c>
      <c r="AE32" s="1">
        <f t="shared" si="50"/>
        <v>1</v>
      </c>
      <c r="AF32" s="1">
        <f t="shared" si="50"/>
        <v>1</v>
      </c>
      <c r="AG32" s="1">
        <f t="shared" si="50"/>
        <v>0</v>
      </c>
      <c r="AH32" s="4">
        <f t="shared" si="50"/>
        <v>0</v>
      </c>
      <c r="AI32" s="4">
        <f t="shared" si="50"/>
        <v>0</v>
      </c>
      <c r="AJ32" s="4">
        <f t="shared" si="50"/>
        <v>0</v>
      </c>
      <c r="AK32" s="4">
        <f t="shared" si="50"/>
        <v>1</v>
      </c>
      <c r="AL32" s="4">
        <f t="shared" si="50"/>
        <v>1</v>
      </c>
      <c r="AM32" s="4">
        <f t="shared" si="50"/>
        <v>1</v>
      </c>
      <c r="AN32" s="4">
        <f t="shared" si="50"/>
        <v>1</v>
      </c>
      <c r="AO32" s="4">
        <f t="shared" si="50"/>
        <v>1</v>
      </c>
      <c r="AP32" s="1">
        <f t="shared" si="50"/>
        <v>1</v>
      </c>
      <c r="AQ32" s="1">
        <f t="shared" si="50"/>
        <v>1</v>
      </c>
      <c r="AR32" s="1">
        <f t="shared" si="50"/>
        <v>1</v>
      </c>
      <c r="AS32" s="1">
        <f t="shared" si="50"/>
        <v>0</v>
      </c>
      <c r="AT32" s="1">
        <f t="shared" si="50"/>
        <v>1</v>
      </c>
      <c r="AU32" s="1">
        <f t="shared" si="50"/>
        <v>1</v>
      </c>
      <c r="AV32" s="1">
        <f t="shared" si="50"/>
        <v>0</v>
      </c>
      <c r="AW32" s="1">
        <f t="shared" si="50"/>
        <v>1</v>
      </c>
      <c r="AX32" s="2">
        <f t="shared" si="2"/>
        <v>11.25</v>
      </c>
      <c r="AY32" s="20">
        <f t="shared" si="3"/>
        <v>14.0625</v>
      </c>
    </row>
    <row r="33" spans="1:51" x14ac:dyDescent="0.25">
      <c r="A33" s="3"/>
      <c r="B33" s="1"/>
      <c r="C33" s="1"/>
      <c r="D33" s="1"/>
      <c r="E33" s="11"/>
      <c r="F33" s="6"/>
      <c r="G33" s="1"/>
      <c r="H33" s="6"/>
      <c r="I33" s="1"/>
      <c r="J33" s="6"/>
      <c r="K33" s="1"/>
      <c r="L33" s="6"/>
      <c r="M33" s="1"/>
      <c r="N33" s="6"/>
      <c r="O33" s="1"/>
      <c r="P33" s="6"/>
      <c r="Q33" s="1"/>
      <c r="R33" s="6"/>
      <c r="S33" s="1"/>
      <c r="T33" s="6"/>
      <c r="U33" s="1"/>
      <c r="V33" s="6"/>
      <c r="W33" s="1"/>
      <c r="X33" s="6"/>
      <c r="Y33" s="1"/>
      <c r="Z33" s="6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2">
        <f t="shared" ref="AX5:AX33" si="51">SUM(AB33:AW33)</f>
        <v>0</v>
      </c>
      <c r="AY33" s="20">
        <f t="shared" ref="AY5:AY33" si="52">(AX33/22)*20</f>
        <v>0</v>
      </c>
    </row>
    <row r="35" spans="1:51" x14ac:dyDescent="0.25">
      <c r="F35" s="5">
        <v>1</v>
      </c>
      <c r="G35" s="3">
        <v>2</v>
      </c>
      <c r="H35" s="5">
        <v>3</v>
      </c>
      <c r="I35" s="3">
        <v>4</v>
      </c>
      <c r="J35" s="5">
        <v>5</v>
      </c>
      <c r="K35" s="3">
        <v>6</v>
      </c>
      <c r="L35" s="7" t="s">
        <v>3</v>
      </c>
      <c r="M35" s="3" t="s">
        <v>4</v>
      </c>
      <c r="N35" s="5" t="s">
        <v>5</v>
      </c>
      <c r="O35" s="3" t="s">
        <v>6</v>
      </c>
      <c r="P35" s="5" t="s">
        <v>7</v>
      </c>
      <c r="Q35" s="3" t="s">
        <v>8</v>
      </c>
      <c r="R35" s="5" t="s">
        <v>9</v>
      </c>
      <c r="S35" s="3" t="s">
        <v>10</v>
      </c>
      <c r="T35" s="5">
        <v>9</v>
      </c>
      <c r="U35" s="3">
        <v>10</v>
      </c>
      <c r="V35" s="5">
        <v>11</v>
      </c>
      <c r="W35" s="3">
        <v>12</v>
      </c>
      <c r="X35" s="5">
        <v>13</v>
      </c>
      <c r="Y35" s="3">
        <v>14</v>
      </c>
      <c r="Z35" s="5">
        <v>15</v>
      </c>
      <c r="AA35" s="3">
        <v>16</v>
      </c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</row>
    <row r="36" spans="1:51" x14ac:dyDescent="0.25">
      <c r="D36" s="2" t="s">
        <v>14</v>
      </c>
      <c r="E36" s="2"/>
      <c r="F36" s="10" t="s">
        <v>15</v>
      </c>
      <c r="G36" s="10" t="s">
        <v>16</v>
      </c>
      <c r="H36" s="10" t="s">
        <v>17</v>
      </c>
      <c r="I36" s="10" t="s">
        <v>17</v>
      </c>
      <c r="J36" s="10" t="s">
        <v>18</v>
      </c>
      <c r="K36" s="10" t="s">
        <v>19</v>
      </c>
      <c r="L36" s="10" t="s">
        <v>20</v>
      </c>
      <c r="M36" s="10" t="s">
        <v>20</v>
      </c>
      <c r="N36" s="10" t="s">
        <v>21</v>
      </c>
      <c r="O36" s="10" t="s">
        <v>20</v>
      </c>
      <c r="P36" s="10" t="s">
        <v>19</v>
      </c>
      <c r="Q36" s="10" t="s">
        <v>18</v>
      </c>
      <c r="R36" s="10" t="s">
        <v>15</v>
      </c>
      <c r="S36" s="10" t="s">
        <v>16</v>
      </c>
      <c r="T36" s="10" t="s">
        <v>18</v>
      </c>
      <c r="U36" s="10" t="s">
        <v>15</v>
      </c>
      <c r="V36" s="10" t="s">
        <v>16</v>
      </c>
      <c r="W36" s="10" t="s">
        <v>16</v>
      </c>
      <c r="X36" s="10" t="s">
        <v>15</v>
      </c>
      <c r="Y36" s="10" t="s">
        <v>15</v>
      </c>
      <c r="Z36" s="10" t="s">
        <v>19</v>
      </c>
      <c r="AA36" s="10" t="s">
        <v>18</v>
      </c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</row>
    <row r="37" spans="1:51" x14ac:dyDescent="0.25">
      <c r="E37" t="s">
        <v>36</v>
      </c>
      <c r="F37" t="s">
        <v>19</v>
      </c>
      <c r="G37" t="s">
        <v>16</v>
      </c>
      <c r="H37" t="s">
        <v>17</v>
      </c>
      <c r="I37" t="s">
        <v>17</v>
      </c>
      <c r="J37" t="s">
        <v>18</v>
      </c>
      <c r="L37" t="s">
        <v>21</v>
      </c>
      <c r="M37" t="s">
        <v>20</v>
      </c>
      <c r="N37" t="s">
        <v>21</v>
      </c>
      <c r="O37" t="s">
        <v>20</v>
      </c>
      <c r="P37" t="s">
        <v>15</v>
      </c>
      <c r="Q37" t="s">
        <v>19</v>
      </c>
      <c r="R37" t="s">
        <v>18</v>
      </c>
      <c r="S37" t="s">
        <v>16</v>
      </c>
      <c r="T37" t="s">
        <v>16</v>
      </c>
      <c r="U37" t="s">
        <v>16</v>
      </c>
      <c r="V37" t="s">
        <v>16</v>
      </c>
      <c r="W37" t="s">
        <v>16</v>
      </c>
      <c r="X37" t="s">
        <v>15</v>
      </c>
      <c r="Y37" t="s">
        <v>15</v>
      </c>
      <c r="Z37" t="s">
        <v>15</v>
      </c>
      <c r="AA37" t="s">
        <v>18</v>
      </c>
    </row>
    <row r="38" spans="1:51" x14ac:dyDescent="0.25">
      <c r="K38" s="15" t="s">
        <v>37</v>
      </c>
    </row>
  </sheetData>
  <pageMargins left="0.35416666666666669" right="0.29166666666666669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9B8E1-D7D1-418C-BB6E-25890E550502}">
  <dimension ref="A2:AA33"/>
  <sheetViews>
    <sheetView topLeftCell="A10" workbookViewId="0">
      <selection activeCell="AA30" sqref="B30:AA31"/>
    </sheetView>
  </sheetViews>
  <sheetFormatPr baseColWidth="10" defaultRowHeight="15" x14ac:dyDescent="0.25"/>
  <cols>
    <col min="1" max="1" width="5.42578125" customWidth="1"/>
    <col min="2" max="2" width="7" customWidth="1"/>
    <col min="3" max="3" width="11" customWidth="1"/>
    <col min="4" max="4" width="35.28515625" bestFit="1" customWidth="1"/>
    <col min="5" max="5" width="10.7109375" bestFit="1" customWidth="1"/>
    <col min="6" max="27" width="4.42578125" customWidth="1"/>
  </cols>
  <sheetData>
    <row r="2" spans="1:27" x14ac:dyDescent="0.25">
      <c r="A2" s="3" t="s">
        <v>11</v>
      </c>
      <c r="B2" s="3" t="s">
        <v>12</v>
      </c>
      <c r="C2" s="3" t="s">
        <v>13</v>
      </c>
      <c r="D2" s="3" t="s">
        <v>0</v>
      </c>
      <c r="E2" s="3" t="s">
        <v>1</v>
      </c>
      <c r="F2" s="5">
        <v>1</v>
      </c>
      <c r="G2" s="3">
        <v>2</v>
      </c>
      <c r="H2" s="5">
        <v>3</v>
      </c>
      <c r="I2" s="3">
        <v>4</v>
      </c>
      <c r="J2" s="5">
        <v>5</v>
      </c>
      <c r="K2" s="3">
        <v>6</v>
      </c>
      <c r="L2" s="7" t="s">
        <v>3</v>
      </c>
      <c r="M2" s="3" t="s">
        <v>4</v>
      </c>
      <c r="N2" s="5" t="s">
        <v>5</v>
      </c>
      <c r="O2" s="3" t="s">
        <v>6</v>
      </c>
      <c r="P2" s="5" t="s">
        <v>7</v>
      </c>
      <c r="Q2" s="3" t="s">
        <v>8</v>
      </c>
      <c r="R2" s="5" t="s">
        <v>9</v>
      </c>
      <c r="S2" s="3" t="s">
        <v>10</v>
      </c>
      <c r="T2" s="5">
        <v>9</v>
      </c>
      <c r="U2" s="3">
        <v>10</v>
      </c>
      <c r="V2" s="5">
        <v>11</v>
      </c>
      <c r="W2" s="3">
        <v>12</v>
      </c>
      <c r="X2" s="5">
        <v>13</v>
      </c>
      <c r="Y2" s="3">
        <v>14</v>
      </c>
      <c r="Z2" s="5">
        <v>15</v>
      </c>
      <c r="AA2" s="3">
        <v>16</v>
      </c>
    </row>
    <row r="3" spans="1:27" x14ac:dyDescent="0.25">
      <c r="A3" s="3">
        <v>1</v>
      </c>
      <c r="B3" s="8">
        <v>5926</v>
      </c>
      <c r="C3" s="1" t="s">
        <v>22</v>
      </c>
      <c r="D3" s="1" t="s">
        <v>28</v>
      </c>
      <c r="E3" s="11">
        <v>43368</v>
      </c>
      <c r="F3" s="6" t="s">
        <v>15</v>
      </c>
      <c r="G3" s="1" t="s">
        <v>17</v>
      </c>
      <c r="H3" s="6" t="s">
        <v>30</v>
      </c>
      <c r="I3" s="1" t="s">
        <v>15</v>
      </c>
      <c r="J3" s="6" t="s">
        <v>15</v>
      </c>
      <c r="K3" s="1" t="s">
        <v>30</v>
      </c>
      <c r="L3" s="6"/>
      <c r="M3" s="1"/>
      <c r="N3" s="6"/>
      <c r="O3" s="1"/>
      <c r="P3" s="6"/>
      <c r="Q3" s="1"/>
      <c r="R3" s="6"/>
      <c r="S3" s="1"/>
      <c r="T3" s="6" t="s">
        <v>16</v>
      </c>
      <c r="U3" s="1" t="s">
        <v>15</v>
      </c>
      <c r="V3" s="6" t="s">
        <v>31</v>
      </c>
      <c r="W3" s="1" t="s">
        <v>17</v>
      </c>
      <c r="X3" s="6" t="s">
        <v>19</v>
      </c>
      <c r="Y3" s="1" t="s">
        <v>18</v>
      </c>
      <c r="Z3" s="6" t="s">
        <v>18</v>
      </c>
      <c r="AA3" s="1" t="s">
        <v>16</v>
      </c>
    </row>
    <row r="4" spans="1:27" x14ac:dyDescent="0.25">
      <c r="A4" s="5">
        <v>2</v>
      </c>
      <c r="B4" s="9">
        <v>8073</v>
      </c>
      <c r="C4" s="6" t="s">
        <v>27</v>
      </c>
      <c r="D4" s="6" t="s">
        <v>32</v>
      </c>
      <c r="E4" s="14">
        <v>43368</v>
      </c>
      <c r="F4" s="6" t="s">
        <v>15</v>
      </c>
      <c r="G4" s="6" t="s">
        <v>16</v>
      </c>
      <c r="H4" s="6" t="s">
        <v>18</v>
      </c>
      <c r="I4" s="6" t="s">
        <v>17</v>
      </c>
      <c r="J4" s="6" t="s">
        <v>18</v>
      </c>
      <c r="K4" s="6" t="s">
        <v>33</v>
      </c>
      <c r="L4" s="6" t="s">
        <v>20</v>
      </c>
      <c r="M4" s="6" t="s">
        <v>20</v>
      </c>
      <c r="N4" s="6" t="s">
        <v>21</v>
      </c>
      <c r="O4" s="6" t="s">
        <v>20</v>
      </c>
      <c r="P4" s="6"/>
      <c r="Q4" s="6"/>
      <c r="R4" s="6"/>
      <c r="S4" s="6"/>
      <c r="T4" s="6" t="s">
        <v>18</v>
      </c>
      <c r="U4" s="6" t="s">
        <v>15</v>
      </c>
      <c r="V4" s="6" t="s">
        <v>16</v>
      </c>
      <c r="W4" s="6" t="s">
        <v>16</v>
      </c>
      <c r="X4" s="6" t="s">
        <v>15</v>
      </c>
      <c r="Y4" s="6" t="s">
        <v>16</v>
      </c>
      <c r="Z4" s="6" t="s">
        <v>15</v>
      </c>
      <c r="AA4" s="6" t="s">
        <v>18</v>
      </c>
    </row>
    <row r="5" spans="1:27" x14ac:dyDescent="0.25">
      <c r="A5" s="3">
        <v>3</v>
      </c>
      <c r="B5" s="8">
        <v>5098</v>
      </c>
      <c r="C5" s="1" t="s">
        <v>34</v>
      </c>
      <c r="D5" s="1" t="s">
        <v>35</v>
      </c>
      <c r="E5" s="11">
        <v>43368</v>
      </c>
      <c r="F5" s="6" t="s">
        <v>15</v>
      </c>
      <c r="G5" s="1" t="s">
        <v>19</v>
      </c>
      <c r="H5" s="6" t="s">
        <v>17</v>
      </c>
      <c r="I5" s="1" t="s">
        <v>17</v>
      </c>
      <c r="J5" s="6" t="s">
        <v>18</v>
      </c>
      <c r="K5" s="1" t="s">
        <v>18</v>
      </c>
      <c r="L5" s="6" t="s">
        <v>21</v>
      </c>
      <c r="M5" s="1" t="s">
        <v>21</v>
      </c>
      <c r="N5" s="6" t="s">
        <v>21</v>
      </c>
      <c r="O5" s="1" t="s">
        <v>20</v>
      </c>
      <c r="P5" s="6" t="s">
        <v>19</v>
      </c>
      <c r="Q5" s="1" t="s">
        <v>16</v>
      </c>
      <c r="R5" s="6" t="s">
        <v>15</v>
      </c>
      <c r="S5" s="1" t="s">
        <v>18</v>
      </c>
      <c r="T5" s="6" t="s">
        <v>16</v>
      </c>
      <c r="U5" s="1" t="s">
        <v>15</v>
      </c>
      <c r="V5" s="6" t="s">
        <v>18</v>
      </c>
      <c r="W5" s="1" t="s">
        <v>17</v>
      </c>
      <c r="X5" s="6" t="s">
        <v>15</v>
      </c>
      <c r="Y5" s="1" t="s">
        <v>18</v>
      </c>
      <c r="Z5" s="6" t="s">
        <v>15</v>
      </c>
      <c r="AA5" s="1" t="s">
        <v>18</v>
      </c>
    </row>
    <row r="6" spans="1:27" x14ac:dyDescent="0.25">
      <c r="A6" s="5">
        <v>4</v>
      </c>
      <c r="B6" s="9"/>
      <c r="C6" s="6" t="s">
        <v>23</v>
      </c>
      <c r="D6" s="6" t="s">
        <v>38</v>
      </c>
      <c r="E6" s="14">
        <v>43368</v>
      </c>
      <c r="F6" s="6" t="s">
        <v>19</v>
      </c>
      <c r="G6" s="6" t="s">
        <v>17</v>
      </c>
      <c r="H6" s="6" t="s">
        <v>17</v>
      </c>
      <c r="I6" s="6" t="s">
        <v>19</v>
      </c>
      <c r="J6" s="6" t="s">
        <v>18</v>
      </c>
      <c r="K6" s="6" t="s">
        <v>39</v>
      </c>
      <c r="L6" s="6" t="s">
        <v>21</v>
      </c>
      <c r="M6" s="6" t="s">
        <v>21</v>
      </c>
      <c r="N6" s="6" t="s">
        <v>21</v>
      </c>
      <c r="O6" s="6" t="s">
        <v>20</v>
      </c>
      <c r="P6" s="6"/>
      <c r="Q6" s="6"/>
      <c r="R6" s="6"/>
      <c r="S6" s="6"/>
      <c r="T6" s="6" t="s">
        <v>18</v>
      </c>
      <c r="U6" s="6" t="s">
        <v>17</v>
      </c>
      <c r="V6" s="6" t="s">
        <v>18</v>
      </c>
      <c r="W6" s="6" t="s">
        <v>16</v>
      </c>
      <c r="X6" s="6" t="s">
        <v>19</v>
      </c>
      <c r="Y6" s="6" t="s">
        <v>18</v>
      </c>
      <c r="Z6" s="6" t="s">
        <v>15</v>
      </c>
      <c r="AA6" s="6" t="s">
        <v>16</v>
      </c>
    </row>
    <row r="7" spans="1:27" x14ac:dyDescent="0.25">
      <c r="A7" s="3">
        <v>5</v>
      </c>
      <c r="B7" s="8"/>
      <c r="C7" s="1" t="s">
        <v>26</v>
      </c>
      <c r="D7" s="1" t="s">
        <v>40</v>
      </c>
      <c r="E7" s="11">
        <v>43368</v>
      </c>
      <c r="F7" s="6" t="s">
        <v>15</v>
      </c>
      <c r="G7" s="1" t="s">
        <v>19</v>
      </c>
      <c r="H7" s="6" t="s">
        <v>17</v>
      </c>
      <c r="I7" s="1" t="s">
        <v>17</v>
      </c>
      <c r="J7" s="6" t="s">
        <v>18</v>
      </c>
      <c r="K7" s="1" t="s">
        <v>41</v>
      </c>
      <c r="L7" s="6" t="s">
        <v>21</v>
      </c>
      <c r="M7" s="1" t="s">
        <v>21</v>
      </c>
      <c r="N7" s="6" t="s">
        <v>20</v>
      </c>
      <c r="O7" s="1" t="s">
        <v>20</v>
      </c>
      <c r="P7" s="6" t="s">
        <v>16</v>
      </c>
      <c r="Q7" s="1" t="s">
        <v>15</v>
      </c>
      <c r="R7" s="6" t="s">
        <v>19</v>
      </c>
      <c r="S7" s="1" t="s">
        <v>18</v>
      </c>
      <c r="T7" s="6" t="s">
        <v>18</v>
      </c>
      <c r="U7" s="1" t="s">
        <v>15</v>
      </c>
      <c r="V7" s="6" t="s">
        <v>16</v>
      </c>
      <c r="W7" s="1" t="s">
        <v>16</v>
      </c>
      <c r="X7" s="6" t="s">
        <v>15</v>
      </c>
      <c r="Y7" s="1" t="s">
        <v>15</v>
      </c>
      <c r="Z7" s="6" t="s">
        <v>15</v>
      </c>
      <c r="AA7" s="1" t="s">
        <v>16</v>
      </c>
    </row>
    <row r="8" spans="1:27" x14ac:dyDescent="0.25">
      <c r="A8" s="5">
        <v>6</v>
      </c>
      <c r="B8" s="9">
        <v>4715</v>
      </c>
      <c r="C8" s="6" t="s">
        <v>42</v>
      </c>
      <c r="D8" s="6" t="s">
        <v>43</v>
      </c>
      <c r="E8" s="14">
        <v>43368</v>
      </c>
      <c r="F8" s="6" t="s">
        <v>15</v>
      </c>
      <c r="G8" s="6" t="s">
        <v>17</v>
      </c>
      <c r="H8" s="6" t="s">
        <v>19</v>
      </c>
      <c r="I8" s="6" t="s">
        <v>16</v>
      </c>
      <c r="J8" s="6" t="s">
        <v>18</v>
      </c>
      <c r="K8" s="6" t="s">
        <v>41</v>
      </c>
      <c r="L8" s="6" t="s">
        <v>20</v>
      </c>
      <c r="M8" s="6" t="s">
        <v>21</v>
      </c>
      <c r="N8" s="6" t="s">
        <v>21</v>
      </c>
      <c r="O8" s="6" t="s">
        <v>21</v>
      </c>
      <c r="P8" s="6"/>
      <c r="Q8" s="6"/>
      <c r="R8" s="6"/>
      <c r="S8" s="6"/>
      <c r="T8" s="6" t="s">
        <v>15</v>
      </c>
      <c r="U8" s="6" t="s">
        <v>16</v>
      </c>
      <c r="V8" s="6" t="s">
        <v>18</v>
      </c>
      <c r="W8" s="6" t="s">
        <v>15</v>
      </c>
      <c r="X8" s="6" t="s">
        <v>17</v>
      </c>
      <c r="Y8" s="6" t="s">
        <v>18</v>
      </c>
      <c r="Z8" s="6" t="s">
        <v>19</v>
      </c>
      <c r="AA8" s="6" t="s">
        <v>16</v>
      </c>
    </row>
    <row r="9" spans="1:27" x14ac:dyDescent="0.25">
      <c r="A9" s="3">
        <v>7</v>
      </c>
      <c r="B9" s="8" t="s">
        <v>44</v>
      </c>
      <c r="C9" s="1" t="s">
        <v>25</v>
      </c>
      <c r="D9" s="1" t="s">
        <v>45</v>
      </c>
      <c r="E9" s="11">
        <v>43368</v>
      </c>
      <c r="F9" s="6" t="s">
        <v>15</v>
      </c>
      <c r="G9" s="1" t="s">
        <v>17</v>
      </c>
      <c r="H9" s="6" t="s">
        <v>17</v>
      </c>
      <c r="I9" s="1" t="s">
        <v>17</v>
      </c>
      <c r="J9" s="6" t="s">
        <v>18</v>
      </c>
      <c r="K9" s="1" t="s">
        <v>46</v>
      </c>
      <c r="L9" s="6" t="s">
        <v>21</v>
      </c>
      <c r="M9" s="1" t="s">
        <v>20</v>
      </c>
      <c r="N9" s="6" t="s">
        <v>21</v>
      </c>
      <c r="O9" s="1" t="s">
        <v>20</v>
      </c>
      <c r="P9" s="6" t="s">
        <v>15</v>
      </c>
      <c r="Q9" s="1" t="s">
        <v>19</v>
      </c>
      <c r="R9" s="6" t="s">
        <v>18</v>
      </c>
      <c r="S9" s="1" t="s">
        <v>16</v>
      </c>
      <c r="T9" s="6" t="s">
        <v>19</v>
      </c>
      <c r="U9" s="1" t="s">
        <v>15</v>
      </c>
      <c r="V9" s="6" t="s">
        <v>15</v>
      </c>
      <c r="W9" s="1" t="s">
        <v>16</v>
      </c>
      <c r="X9" s="6" t="s">
        <v>15</v>
      </c>
      <c r="Y9" s="1" t="s">
        <v>15</v>
      </c>
      <c r="Z9" s="6" t="s">
        <v>19</v>
      </c>
      <c r="AA9" s="1" t="s">
        <v>18</v>
      </c>
    </row>
    <row r="10" spans="1:27" x14ac:dyDescent="0.25">
      <c r="A10" s="5">
        <v>8</v>
      </c>
      <c r="B10" s="9"/>
      <c r="C10" s="6" t="s">
        <v>22</v>
      </c>
      <c r="D10" s="6" t="s">
        <v>47</v>
      </c>
      <c r="E10" s="14">
        <v>43368</v>
      </c>
      <c r="F10" s="6" t="s">
        <v>19</v>
      </c>
      <c r="G10" s="6" t="s">
        <v>17</v>
      </c>
      <c r="H10" s="6" t="s">
        <v>17</v>
      </c>
      <c r="I10" s="6" t="s">
        <v>17</v>
      </c>
      <c r="J10" s="6" t="s">
        <v>18</v>
      </c>
      <c r="K10" s="6" t="s">
        <v>48</v>
      </c>
      <c r="L10" s="6" t="s">
        <v>21</v>
      </c>
      <c r="M10" s="6" t="s">
        <v>21</v>
      </c>
      <c r="N10" s="6" t="s">
        <v>21</v>
      </c>
      <c r="O10" s="6" t="s">
        <v>20</v>
      </c>
      <c r="P10" s="6"/>
      <c r="Q10" s="6"/>
      <c r="R10" s="6"/>
      <c r="S10" s="6"/>
      <c r="T10" s="6" t="s">
        <v>18</v>
      </c>
      <c r="U10" s="6" t="s">
        <v>15</v>
      </c>
      <c r="V10" s="6" t="s">
        <v>18</v>
      </c>
      <c r="W10" s="6" t="s">
        <v>17</v>
      </c>
      <c r="X10" s="6" t="s">
        <v>19</v>
      </c>
      <c r="Y10" s="6"/>
      <c r="Z10" s="6" t="s">
        <v>15</v>
      </c>
      <c r="AA10" s="6"/>
    </row>
    <row r="11" spans="1:27" x14ac:dyDescent="0.25">
      <c r="A11" s="3">
        <v>9</v>
      </c>
      <c r="B11" s="8"/>
      <c r="C11" s="1" t="s">
        <v>50</v>
      </c>
      <c r="D11" s="1" t="s">
        <v>49</v>
      </c>
      <c r="E11" s="11">
        <v>43368</v>
      </c>
      <c r="F11" s="6" t="s">
        <v>15</v>
      </c>
      <c r="G11" s="1" t="s">
        <v>16</v>
      </c>
      <c r="H11" s="6" t="s">
        <v>19</v>
      </c>
      <c r="I11" s="1" t="s">
        <v>19</v>
      </c>
      <c r="J11" s="6" t="s">
        <v>18</v>
      </c>
      <c r="K11" s="1" t="s">
        <v>48</v>
      </c>
      <c r="L11" s="6" t="s">
        <v>21</v>
      </c>
      <c r="M11" s="1" t="s">
        <v>20</v>
      </c>
      <c r="N11" s="6" t="s">
        <v>21</v>
      </c>
      <c r="O11" s="1" t="s">
        <v>20</v>
      </c>
      <c r="P11" s="6"/>
      <c r="Q11" s="1"/>
      <c r="R11" s="6"/>
      <c r="S11" s="1"/>
      <c r="T11" s="6" t="s">
        <v>18</v>
      </c>
      <c r="U11" s="1" t="s">
        <v>15</v>
      </c>
      <c r="V11" s="6" t="s">
        <v>18</v>
      </c>
      <c r="W11" s="1" t="s">
        <v>15</v>
      </c>
      <c r="X11" s="6" t="s">
        <v>15</v>
      </c>
      <c r="Y11" s="1" t="s">
        <v>51</v>
      </c>
      <c r="Z11" s="6" t="s">
        <v>16</v>
      </c>
      <c r="AA11" s="1" t="s">
        <v>16</v>
      </c>
    </row>
    <row r="12" spans="1:27" x14ac:dyDescent="0.25">
      <c r="A12" s="5">
        <v>10</v>
      </c>
      <c r="B12" s="9" t="s">
        <v>53</v>
      </c>
      <c r="C12" s="6" t="s">
        <v>50</v>
      </c>
      <c r="D12" s="6" t="s">
        <v>52</v>
      </c>
      <c r="E12" s="14">
        <v>43368</v>
      </c>
      <c r="F12" s="6" t="s">
        <v>19</v>
      </c>
      <c r="G12" s="6" t="s">
        <v>16</v>
      </c>
      <c r="H12" s="6" t="s">
        <v>17</v>
      </c>
      <c r="I12" s="6" t="s">
        <v>17</v>
      </c>
      <c r="J12" s="6" t="s">
        <v>18</v>
      </c>
      <c r="K12" s="6" t="s">
        <v>54</v>
      </c>
      <c r="L12" s="6" t="s">
        <v>21</v>
      </c>
      <c r="M12" s="6" t="s">
        <v>20</v>
      </c>
      <c r="N12" s="6" t="s">
        <v>21</v>
      </c>
      <c r="O12" s="6" t="s">
        <v>20</v>
      </c>
      <c r="P12" s="6" t="s">
        <v>15</v>
      </c>
      <c r="Q12" s="6" t="s">
        <v>19</v>
      </c>
      <c r="R12" s="6" t="s">
        <v>18</v>
      </c>
      <c r="S12" s="6" t="s">
        <v>16</v>
      </c>
      <c r="T12" s="6" t="s">
        <v>16</v>
      </c>
      <c r="U12" s="6" t="s">
        <v>16</v>
      </c>
      <c r="V12" s="6" t="s">
        <v>16</v>
      </c>
      <c r="W12" s="6" t="s">
        <v>16</v>
      </c>
      <c r="X12" s="6" t="s">
        <v>15</v>
      </c>
      <c r="Y12" s="6" t="s">
        <v>15</v>
      </c>
      <c r="Z12" s="6" t="s">
        <v>15</v>
      </c>
      <c r="AA12" s="6" t="s">
        <v>18</v>
      </c>
    </row>
    <row r="13" spans="1:27" x14ac:dyDescent="0.25">
      <c r="A13" s="3">
        <v>11</v>
      </c>
      <c r="B13" s="16">
        <v>2632</v>
      </c>
      <c r="C13" s="1" t="s">
        <v>26</v>
      </c>
      <c r="D13" s="1" t="s">
        <v>55</v>
      </c>
      <c r="E13" s="11">
        <v>43368</v>
      </c>
      <c r="F13" s="6" t="s">
        <v>19</v>
      </c>
      <c r="G13" s="1" t="s">
        <v>17</v>
      </c>
      <c r="H13" s="6" t="s">
        <v>18</v>
      </c>
      <c r="I13" s="1" t="s">
        <v>17</v>
      </c>
      <c r="J13" s="6" t="s">
        <v>18</v>
      </c>
      <c r="K13" s="1" t="s">
        <v>56</v>
      </c>
      <c r="L13" s="6" t="s">
        <v>20</v>
      </c>
      <c r="M13" s="1" t="s">
        <v>21</v>
      </c>
      <c r="N13" s="6" t="s">
        <v>21</v>
      </c>
      <c r="O13" s="1" t="s">
        <v>20</v>
      </c>
      <c r="P13" s="6"/>
      <c r="Q13" s="1"/>
      <c r="R13" s="6"/>
      <c r="S13" s="1"/>
      <c r="T13" s="6" t="s">
        <v>16</v>
      </c>
      <c r="U13" s="1" t="s">
        <v>15</v>
      </c>
      <c r="V13" s="6" t="s">
        <v>15</v>
      </c>
      <c r="W13" s="1" t="s">
        <v>15</v>
      </c>
      <c r="X13" s="6" t="s">
        <v>15</v>
      </c>
      <c r="Y13" s="1" t="s">
        <v>15</v>
      </c>
      <c r="Z13" s="6" t="s">
        <v>15</v>
      </c>
      <c r="AA13" s="1" t="s">
        <v>16</v>
      </c>
    </row>
    <row r="14" spans="1:27" x14ac:dyDescent="0.25">
      <c r="A14" s="5">
        <v>12</v>
      </c>
      <c r="B14" s="9"/>
      <c r="C14" s="6" t="s">
        <v>61</v>
      </c>
      <c r="D14" s="6" t="s">
        <v>58</v>
      </c>
      <c r="E14" s="14">
        <v>43368</v>
      </c>
      <c r="F14" s="6" t="s">
        <v>15</v>
      </c>
      <c r="G14" s="6" t="s">
        <v>17</v>
      </c>
      <c r="H14" s="6" t="s">
        <v>17</v>
      </c>
      <c r="I14" s="6" t="s">
        <v>17</v>
      </c>
      <c r="J14" s="6" t="s">
        <v>18</v>
      </c>
      <c r="K14" s="6" t="s">
        <v>59</v>
      </c>
      <c r="L14" s="6" t="s">
        <v>21</v>
      </c>
      <c r="M14" s="6" t="s">
        <v>21</v>
      </c>
      <c r="N14" s="6" t="s">
        <v>21</v>
      </c>
      <c r="O14" s="6" t="s">
        <v>20</v>
      </c>
      <c r="P14" s="6"/>
      <c r="Q14" s="6"/>
      <c r="R14" s="6"/>
      <c r="S14" s="6" t="s">
        <v>16</v>
      </c>
      <c r="T14" s="6" t="s">
        <v>18</v>
      </c>
      <c r="U14" s="6" t="s">
        <v>15</v>
      </c>
      <c r="V14" s="6" t="s">
        <v>16</v>
      </c>
      <c r="W14" s="6" t="s">
        <v>15</v>
      </c>
      <c r="X14" s="6" t="s">
        <v>15</v>
      </c>
      <c r="Y14" s="6" t="s">
        <v>18</v>
      </c>
      <c r="Z14" s="6" t="s">
        <v>15</v>
      </c>
      <c r="AA14" s="6" t="s">
        <v>16</v>
      </c>
    </row>
    <row r="15" spans="1:27" x14ac:dyDescent="0.25">
      <c r="A15" s="3">
        <v>13</v>
      </c>
      <c r="B15" s="8" t="s">
        <v>60</v>
      </c>
      <c r="C15" s="1" t="s">
        <v>62</v>
      </c>
      <c r="D15" s="1" t="s">
        <v>63</v>
      </c>
      <c r="E15" s="11">
        <v>43368</v>
      </c>
      <c r="F15" s="6" t="s">
        <v>15</v>
      </c>
      <c r="G15" s="1" t="s">
        <v>17</v>
      </c>
      <c r="H15" s="6" t="s">
        <v>17</v>
      </c>
      <c r="I15" s="1" t="s">
        <v>17</v>
      </c>
      <c r="J15" s="6" t="s">
        <v>18</v>
      </c>
      <c r="K15" s="1" t="s">
        <v>59</v>
      </c>
      <c r="L15" s="6" t="s">
        <v>21</v>
      </c>
      <c r="M15" s="1" t="s">
        <v>20</v>
      </c>
      <c r="N15" s="6" t="s">
        <v>21</v>
      </c>
      <c r="O15" s="1" t="s">
        <v>20</v>
      </c>
      <c r="P15" s="6"/>
      <c r="Q15" s="1"/>
      <c r="R15" s="6"/>
      <c r="S15" s="1"/>
      <c r="T15" s="6" t="s">
        <v>19</v>
      </c>
      <c r="U15" s="1" t="s">
        <v>15</v>
      </c>
      <c r="V15" s="6" t="s">
        <v>16</v>
      </c>
      <c r="W15" s="1" t="s">
        <v>16</v>
      </c>
      <c r="X15" s="6" t="s">
        <v>16</v>
      </c>
      <c r="Y15" s="1" t="s">
        <v>18</v>
      </c>
      <c r="Z15" s="6" t="s">
        <v>16</v>
      </c>
      <c r="AA15" s="1" t="s">
        <v>18</v>
      </c>
    </row>
    <row r="16" spans="1:27" x14ac:dyDescent="0.25">
      <c r="A16" s="5">
        <v>14</v>
      </c>
      <c r="B16" s="9" t="s">
        <v>64</v>
      </c>
      <c r="C16" s="6" t="s">
        <v>24</v>
      </c>
      <c r="D16" s="6" t="s">
        <v>65</v>
      </c>
      <c r="E16" s="14">
        <v>43368</v>
      </c>
      <c r="F16" s="6" t="s">
        <v>15</v>
      </c>
      <c r="G16" s="6" t="s">
        <v>17</v>
      </c>
      <c r="H16" s="6" t="s">
        <v>18</v>
      </c>
      <c r="I16" s="6" t="s">
        <v>17</v>
      </c>
      <c r="J16" s="6" t="s">
        <v>18</v>
      </c>
      <c r="K16" s="6" t="s">
        <v>41</v>
      </c>
      <c r="L16" s="6" t="s">
        <v>21</v>
      </c>
      <c r="M16" s="6" t="s">
        <v>20</v>
      </c>
      <c r="N16" s="6" t="s">
        <v>21</v>
      </c>
      <c r="O16" s="6" t="s">
        <v>20</v>
      </c>
      <c r="P16" s="6" t="s">
        <v>15</v>
      </c>
      <c r="Q16" s="6" t="s">
        <v>19</v>
      </c>
      <c r="R16" s="6" t="s">
        <v>18</v>
      </c>
      <c r="S16" s="6" t="s">
        <v>16</v>
      </c>
      <c r="T16" s="6" t="s">
        <v>19</v>
      </c>
      <c r="U16" s="6" t="s">
        <v>15</v>
      </c>
      <c r="V16" s="6" t="s">
        <v>16</v>
      </c>
      <c r="W16" s="6" t="s">
        <v>15</v>
      </c>
      <c r="X16" s="6" t="s">
        <v>15</v>
      </c>
      <c r="Y16" s="6" t="s">
        <v>15</v>
      </c>
      <c r="Z16" s="6" t="s">
        <v>16</v>
      </c>
      <c r="AA16" s="6" t="s">
        <v>18</v>
      </c>
    </row>
    <row r="17" spans="1:27" x14ac:dyDescent="0.25">
      <c r="A17" s="3">
        <v>15</v>
      </c>
      <c r="B17" s="8"/>
      <c r="C17" s="1" t="s">
        <v>25</v>
      </c>
      <c r="D17" s="1" t="s">
        <v>66</v>
      </c>
      <c r="E17" s="11">
        <v>43368</v>
      </c>
      <c r="F17" s="6" t="s">
        <v>19</v>
      </c>
      <c r="G17" s="1" t="s">
        <v>19</v>
      </c>
      <c r="H17" s="6" t="s">
        <v>17</v>
      </c>
      <c r="I17" s="1" t="s">
        <v>16</v>
      </c>
      <c r="J17" s="6" t="s">
        <v>18</v>
      </c>
      <c r="K17" s="1" t="s">
        <v>41</v>
      </c>
      <c r="L17" s="6" t="s">
        <v>21</v>
      </c>
      <c r="M17" s="1" t="s">
        <v>21</v>
      </c>
      <c r="N17" s="6" t="s">
        <v>20</v>
      </c>
      <c r="O17" s="1" t="s">
        <v>20</v>
      </c>
      <c r="P17" s="6"/>
      <c r="Q17" s="1"/>
      <c r="R17" s="6"/>
      <c r="S17" s="1"/>
      <c r="T17" s="6" t="s">
        <v>19</v>
      </c>
      <c r="U17" s="1" t="s">
        <v>15</v>
      </c>
      <c r="V17" s="6" t="s">
        <v>18</v>
      </c>
      <c r="W17" s="1" t="s">
        <v>16</v>
      </c>
      <c r="X17" s="6" t="s">
        <v>18</v>
      </c>
      <c r="Y17" s="1" t="s">
        <v>19</v>
      </c>
      <c r="Z17" s="6" t="s">
        <v>16</v>
      </c>
      <c r="AA17" s="1" t="s">
        <v>16</v>
      </c>
    </row>
    <row r="18" spans="1:27" x14ac:dyDescent="0.25">
      <c r="A18" s="5">
        <v>16</v>
      </c>
      <c r="B18" s="6">
        <v>3001</v>
      </c>
      <c r="C18" s="6" t="s">
        <v>23</v>
      </c>
      <c r="D18" s="6" t="s">
        <v>67</v>
      </c>
      <c r="E18" s="14">
        <v>43368</v>
      </c>
      <c r="F18" s="6" t="s">
        <v>15</v>
      </c>
      <c r="G18" s="6" t="s">
        <v>17</v>
      </c>
      <c r="H18" s="6" t="s">
        <v>18</v>
      </c>
      <c r="I18" s="6" t="s">
        <v>16</v>
      </c>
      <c r="J18" s="6" t="s">
        <v>18</v>
      </c>
      <c r="K18" s="6" t="s">
        <v>59</v>
      </c>
      <c r="L18" s="6" t="s">
        <v>21</v>
      </c>
      <c r="M18" s="6" t="s">
        <v>21</v>
      </c>
      <c r="N18" s="6" t="s">
        <v>20</v>
      </c>
      <c r="O18" s="6" t="s">
        <v>20</v>
      </c>
      <c r="P18" s="6" t="s">
        <v>15</v>
      </c>
      <c r="Q18" s="6" t="s">
        <v>19</v>
      </c>
      <c r="R18" s="6" t="s">
        <v>18</v>
      </c>
      <c r="S18" s="6" t="s">
        <v>16</v>
      </c>
      <c r="T18" s="6" t="s">
        <v>16</v>
      </c>
      <c r="U18" s="6" t="s">
        <v>15</v>
      </c>
      <c r="V18" s="6" t="s">
        <v>18</v>
      </c>
      <c r="W18" s="6" t="s">
        <v>15</v>
      </c>
      <c r="X18" s="6" t="s">
        <v>15</v>
      </c>
      <c r="Y18" s="6" t="s">
        <v>15</v>
      </c>
      <c r="Z18" s="6" t="s">
        <v>15</v>
      </c>
      <c r="AA18" s="6" t="s">
        <v>16</v>
      </c>
    </row>
    <row r="19" spans="1:27" x14ac:dyDescent="0.25">
      <c r="A19" s="17">
        <v>17</v>
      </c>
      <c r="B19" s="1"/>
      <c r="C19" s="1"/>
      <c r="D19" s="1" t="s">
        <v>68</v>
      </c>
      <c r="E19" s="11">
        <v>43368</v>
      </c>
      <c r="F19" s="6" t="s">
        <v>15</v>
      </c>
      <c r="G19" s="1" t="s">
        <v>17</v>
      </c>
      <c r="H19" s="6" t="s">
        <v>18</v>
      </c>
      <c r="I19" s="1" t="s">
        <v>19</v>
      </c>
      <c r="J19" s="6" t="s">
        <v>18</v>
      </c>
      <c r="K19" s="1" t="s">
        <v>19</v>
      </c>
      <c r="L19" s="6" t="s">
        <v>21</v>
      </c>
      <c r="M19" s="1"/>
      <c r="N19" s="6" t="s">
        <v>21</v>
      </c>
      <c r="O19" s="1" t="s">
        <v>20</v>
      </c>
      <c r="P19" s="6" t="s">
        <v>16</v>
      </c>
      <c r="Q19" s="1" t="s">
        <v>19</v>
      </c>
      <c r="R19" s="6" t="s">
        <v>15</v>
      </c>
      <c r="S19" s="1" t="s">
        <v>18</v>
      </c>
      <c r="T19" s="6" t="s">
        <v>18</v>
      </c>
      <c r="U19" s="1" t="s">
        <v>15</v>
      </c>
      <c r="V19" s="6" t="s">
        <v>17</v>
      </c>
      <c r="W19" s="1" t="s">
        <v>19</v>
      </c>
      <c r="X19" s="6" t="s">
        <v>17</v>
      </c>
      <c r="Y19" s="1" t="s">
        <v>18</v>
      </c>
      <c r="Z19" s="6" t="s">
        <v>19</v>
      </c>
      <c r="AA19" s="1" t="s">
        <v>19</v>
      </c>
    </row>
    <row r="20" spans="1:27" x14ac:dyDescent="0.25">
      <c r="A20" s="5">
        <v>18</v>
      </c>
      <c r="B20" s="6">
        <v>3317</v>
      </c>
      <c r="C20" s="6" t="s">
        <v>23</v>
      </c>
      <c r="D20" s="6" t="s">
        <v>69</v>
      </c>
      <c r="E20" s="14">
        <v>43369</v>
      </c>
      <c r="F20" s="6" t="s">
        <v>19</v>
      </c>
      <c r="G20" s="6" t="s">
        <v>19</v>
      </c>
      <c r="H20" s="6" t="s">
        <v>19</v>
      </c>
      <c r="I20" s="6" t="s">
        <v>17</v>
      </c>
      <c r="J20" s="6" t="s">
        <v>18</v>
      </c>
      <c r="K20" s="6" t="s">
        <v>15</v>
      </c>
      <c r="L20" s="6" t="s">
        <v>21</v>
      </c>
      <c r="M20" s="6"/>
      <c r="N20" s="6" t="s">
        <v>21</v>
      </c>
      <c r="O20" s="6" t="s">
        <v>20</v>
      </c>
      <c r="P20" s="6"/>
      <c r="Q20" s="6"/>
      <c r="R20" s="6"/>
      <c r="S20" s="6"/>
      <c r="T20" s="6" t="s">
        <v>18</v>
      </c>
      <c r="U20" s="6" t="s">
        <v>15</v>
      </c>
      <c r="V20" s="6" t="s">
        <v>18</v>
      </c>
      <c r="W20" s="6" t="s">
        <v>19</v>
      </c>
      <c r="X20" s="6" t="s">
        <v>17</v>
      </c>
      <c r="Y20" s="6" t="s">
        <v>16</v>
      </c>
      <c r="Z20" s="6" t="s">
        <v>18</v>
      </c>
      <c r="AA20" s="6" t="s">
        <v>16</v>
      </c>
    </row>
    <row r="21" spans="1:27" x14ac:dyDescent="0.25">
      <c r="A21" s="3">
        <v>19</v>
      </c>
      <c r="B21" s="1">
        <v>4247</v>
      </c>
      <c r="C21" s="1" t="s">
        <v>23</v>
      </c>
      <c r="D21" s="1" t="s">
        <v>70</v>
      </c>
      <c r="E21" s="11">
        <v>43369</v>
      </c>
      <c r="F21" s="6" t="s">
        <v>15</v>
      </c>
      <c r="G21" s="1" t="s">
        <v>17</v>
      </c>
      <c r="H21" s="6" t="s">
        <v>17</v>
      </c>
      <c r="I21" s="1" t="s">
        <v>17</v>
      </c>
      <c r="J21" s="6" t="s">
        <v>18</v>
      </c>
      <c r="K21" s="1" t="s">
        <v>18</v>
      </c>
      <c r="L21" s="6" t="s">
        <v>21</v>
      </c>
      <c r="M21" s="1" t="s">
        <v>20</v>
      </c>
      <c r="N21" s="6" t="s">
        <v>21</v>
      </c>
      <c r="O21" s="1" t="s">
        <v>20</v>
      </c>
      <c r="P21" s="6" t="s">
        <v>19</v>
      </c>
      <c r="Q21" s="1" t="s">
        <v>18</v>
      </c>
      <c r="R21" s="6" t="s">
        <v>15</v>
      </c>
      <c r="S21" s="1" t="s">
        <v>16</v>
      </c>
      <c r="T21" s="6" t="s">
        <v>18</v>
      </c>
      <c r="U21" s="1" t="s">
        <v>15</v>
      </c>
      <c r="V21" s="6" t="s">
        <v>16</v>
      </c>
      <c r="W21" s="1" t="s">
        <v>15</v>
      </c>
      <c r="X21" s="6" t="s">
        <v>18</v>
      </c>
      <c r="Y21" s="1" t="s">
        <v>51</v>
      </c>
      <c r="Z21" s="6" t="s">
        <v>15</v>
      </c>
      <c r="AA21" s="1" t="s">
        <v>16</v>
      </c>
    </row>
    <row r="22" spans="1:27" x14ac:dyDescent="0.25">
      <c r="A22" s="5">
        <v>20</v>
      </c>
      <c r="B22" s="18" t="s">
        <v>71</v>
      </c>
      <c r="C22" s="6" t="s">
        <v>25</v>
      </c>
      <c r="D22" s="6" t="s">
        <v>72</v>
      </c>
      <c r="E22" s="14">
        <v>43369</v>
      </c>
      <c r="F22" s="6" t="s">
        <v>19</v>
      </c>
      <c r="G22" s="6"/>
      <c r="H22" s="6" t="s">
        <v>18</v>
      </c>
      <c r="I22" s="6" t="s">
        <v>16</v>
      </c>
      <c r="J22" s="6" t="s">
        <v>33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 t="s">
        <v>19</v>
      </c>
      <c r="V22" s="6" t="s">
        <v>16</v>
      </c>
      <c r="W22" s="6" t="s">
        <v>15</v>
      </c>
      <c r="X22" s="6"/>
      <c r="Y22" s="6"/>
      <c r="Z22" s="6"/>
      <c r="AA22" s="6"/>
    </row>
    <row r="23" spans="1:27" x14ac:dyDescent="0.25">
      <c r="A23" s="3">
        <v>21</v>
      </c>
      <c r="B23" s="1"/>
      <c r="C23" s="1" t="s">
        <v>42</v>
      </c>
      <c r="D23" s="1" t="s">
        <v>74</v>
      </c>
      <c r="E23" s="11">
        <v>43369</v>
      </c>
      <c r="F23" s="6" t="s">
        <v>15</v>
      </c>
      <c r="G23" s="1" t="s">
        <v>17</v>
      </c>
      <c r="H23" s="6" t="s">
        <v>18</v>
      </c>
      <c r="I23" s="1" t="s">
        <v>17</v>
      </c>
      <c r="J23" s="6" t="s">
        <v>18</v>
      </c>
      <c r="K23" s="1" t="s">
        <v>19</v>
      </c>
      <c r="L23" s="6" t="s">
        <v>21</v>
      </c>
      <c r="M23" s="1" t="s">
        <v>20</v>
      </c>
      <c r="N23" s="6" t="s">
        <v>21</v>
      </c>
      <c r="O23" s="1" t="s">
        <v>20</v>
      </c>
      <c r="P23" s="6"/>
      <c r="Q23" s="1"/>
      <c r="R23" s="6"/>
      <c r="S23" s="1"/>
      <c r="T23" s="6" t="s">
        <v>16</v>
      </c>
      <c r="U23" s="1" t="s">
        <v>15</v>
      </c>
      <c r="V23" s="6" t="s">
        <v>16</v>
      </c>
      <c r="W23" s="1" t="s">
        <v>15</v>
      </c>
      <c r="X23" s="6" t="s">
        <v>15</v>
      </c>
      <c r="Y23" s="1" t="s">
        <v>16</v>
      </c>
      <c r="Z23" s="6" t="s">
        <v>16</v>
      </c>
      <c r="AA23" s="1" t="s">
        <v>18</v>
      </c>
    </row>
    <row r="24" spans="1:27" x14ac:dyDescent="0.25">
      <c r="A24" s="5">
        <v>22</v>
      </c>
      <c r="B24" s="6">
        <v>8062</v>
      </c>
      <c r="C24" s="6" t="s">
        <v>62</v>
      </c>
      <c r="D24" s="6" t="s">
        <v>75</v>
      </c>
      <c r="E24" s="14">
        <v>43369</v>
      </c>
      <c r="F24" s="6" t="s">
        <v>15</v>
      </c>
      <c r="G24" s="6" t="s">
        <v>17</v>
      </c>
      <c r="H24" s="6" t="s">
        <v>16</v>
      </c>
      <c r="I24" s="6" t="s">
        <v>17</v>
      </c>
      <c r="J24" s="6" t="s">
        <v>18</v>
      </c>
      <c r="K24" s="6" t="s">
        <v>41</v>
      </c>
      <c r="L24" s="6" t="s">
        <v>21</v>
      </c>
      <c r="M24" s="6" t="s">
        <v>20</v>
      </c>
      <c r="N24" s="6" t="s">
        <v>21</v>
      </c>
      <c r="O24" s="6" t="s">
        <v>20</v>
      </c>
      <c r="P24" s="6"/>
      <c r="Q24" s="6" t="s">
        <v>19</v>
      </c>
      <c r="R24" s="6"/>
      <c r="S24" s="6" t="s">
        <v>16</v>
      </c>
      <c r="T24" s="6" t="s">
        <v>16</v>
      </c>
      <c r="U24" s="6" t="s">
        <v>15</v>
      </c>
      <c r="V24" s="6" t="s">
        <v>16</v>
      </c>
      <c r="W24" s="6" t="s">
        <v>15</v>
      </c>
      <c r="X24" s="6" t="s">
        <v>15</v>
      </c>
      <c r="Y24" s="6" t="s">
        <v>16</v>
      </c>
      <c r="Z24" s="6" t="s">
        <v>19</v>
      </c>
      <c r="AA24" s="6" t="s">
        <v>18</v>
      </c>
    </row>
    <row r="25" spans="1:27" x14ac:dyDescent="0.25">
      <c r="A25" s="3">
        <v>23</v>
      </c>
      <c r="B25" s="1">
        <v>5559</v>
      </c>
      <c r="C25" s="1" t="s">
        <v>27</v>
      </c>
      <c r="D25" s="1" t="s">
        <v>76</v>
      </c>
      <c r="E25" s="11">
        <v>43369</v>
      </c>
      <c r="F25" s="6" t="s">
        <v>15</v>
      </c>
      <c r="G25" s="1" t="s">
        <v>17</v>
      </c>
      <c r="H25" s="6" t="s">
        <v>17</v>
      </c>
      <c r="I25" s="1" t="s">
        <v>17</v>
      </c>
      <c r="J25" s="6" t="s">
        <v>18</v>
      </c>
      <c r="K25" s="1" t="s">
        <v>15</v>
      </c>
      <c r="L25" s="6" t="s">
        <v>21</v>
      </c>
      <c r="M25" s="1" t="s">
        <v>20</v>
      </c>
      <c r="N25" s="6" t="s">
        <v>21</v>
      </c>
      <c r="O25" s="1" t="s">
        <v>20</v>
      </c>
      <c r="P25" s="6" t="s">
        <v>15</v>
      </c>
      <c r="Q25" s="1" t="s">
        <v>19</v>
      </c>
      <c r="R25" s="6" t="s">
        <v>18</v>
      </c>
      <c r="S25" s="1" t="s">
        <v>16</v>
      </c>
      <c r="T25" s="6" t="s">
        <v>16</v>
      </c>
      <c r="U25" s="1" t="s">
        <v>15</v>
      </c>
      <c r="V25" s="6" t="s">
        <v>16</v>
      </c>
      <c r="W25" s="1" t="s">
        <v>15</v>
      </c>
      <c r="X25" s="6" t="s">
        <v>15</v>
      </c>
      <c r="Y25" s="1" t="s">
        <v>18</v>
      </c>
      <c r="Z25" s="6" t="s">
        <v>16</v>
      </c>
      <c r="AA25" s="1" t="s">
        <v>16</v>
      </c>
    </row>
    <row r="26" spans="1:27" x14ac:dyDescent="0.25">
      <c r="A26" s="5">
        <v>24</v>
      </c>
      <c r="B26" s="6">
        <v>2737</v>
      </c>
      <c r="C26" s="6" t="s">
        <v>57</v>
      </c>
      <c r="D26" s="6" t="s">
        <v>98</v>
      </c>
      <c r="E26" s="14">
        <v>43369</v>
      </c>
      <c r="F26" s="6" t="s">
        <v>19</v>
      </c>
      <c r="G26" s="6" t="s">
        <v>17</v>
      </c>
      <c r="H26" s="6" t="s">
        <v>17</v>
      </c>
      <c r="I26" s="6" t="s">
        <v>19</v>
      </c>
      <c r="J26" s="6" t="s">
        <v>18</v>
      </c>
      <c r="K26" s="6"/>
      <c r="L26" s="6" t="s">
        <v>21</v>
      </c>
      <c r="M26" s="6"/>
      <c r="N26" s="6" t="s">
        <v>21</v>
      </c>
      <c r="O26" s="6" t="s">
        <v>20</v>
      </c>
      <c r="P26" s="6" t="s">
        <v>16</v>
      </c>
      <c r="Q26" s="6" t="s">
        <v>19</v>
      </c>
      <c r="R26" s="6" t="s">
        <v>15</v>
      </c>
      <c r="S26" s="6" t="s">
        <v>18</v>
      </c>
      <c r="T26" s="6" t="s">
        <v>18</v>
      </c>
      <c r="U26" s="6" t="s">
        <v>15</v>
      </c>
      <c r="V26" s="6" t="s">
        <v>18</v>
      </c>
      <c r="W26" s="6" t="s">
        <v>17</v>
      </c>
      <c r="X26" s="6" t="s">
        <v>15</v>
      </c>
      <c r="Y26" s="6" t="s">
        <v>18</v>
      </c>
      <c r="Z26" s="6" t="s">
        <v>19</v>
      </c>
      <c r="AA26" s="6" t="s">
        <v>16</v>
      </c>
    </row>
    <row r="27" spans="1:27" x14ac:dyDescent="0.25">
      <c r="A27" s="17">
        <v>25</v>
      </c>
      <c r="B27" s="1">
        <v>4456</v>
      </c>
      <c r="C27" s="1" t="s">
        <v>99</v>
      </c>
      <c r="D27" s="1" t="s">
        <v>100</v>
      </c>
      <c r="E27" s="11">
        <v>43369</v>
      </c>
      <c r="F27" s="6" t="s">
        <v>15</v>
      </c>
      <c r="G27" s="1" t="s">
        <v>17</v>
      </c>
      <c r="H27" s="6" t="s">
        <v>17</v>
      </c>
      <c r="I27" s="1" t="s">
        <v>17</v>
      </c>
      <c r="J27" s="6" t="s">
        <v>18</v>
      </c>
      <c r="K27" s="1" t="s">
        <v>41</v>
      </c>
      <c r="L27" s="6" t="s">
        <v>21</v>
      </c>
      <c r="M27" s="1"/>
      <c r="N27" s="6" t="s">
        <v>21</v>
      </c>
      <c r="O27" s="1" t="s">
        <v>20</v>
      </c>
      <c r="P27" s="6" t="s">
        <v>15</v>
      </c>
      <c r="Q27" s="1" t="s">
        <v>19</v>
      </c>
      <c r="R27" s="6" t="s">
        <v>18</v>
      </c>
      <c r="S27" s="1" t="s">
        <v>16</v>
      </c>
      <c r="T27" s="6" t="s">
        <v>16</v>
      </c>
      <c r="U27" s="1" t="s">
        <v>19</v>
      </c>
      <c r="V27" s="6" t="s">
        <v>16</v>
      </c>
      <c r="W27" s="1" t="s">
        <v>15</v>
      </c>
      <c r="X27" s="6" t="s">
        <v>17</v>
      </c>
      <c r="Y27" s="1" t="s">
        <v>15</v>
      </c>
      <c r="Z27" s="6" t="s">
        <v>19</v>
      </c>
      <c r="AA27" s="1" t="s">
        <v>16</v>
      </c>
    </row>
    <row r="28" spans="1:27" x14ac:dyDescent="0.25">
      <c r="A28" s="5">
        <v>26</v>
      </c>
      <c r="B28" s="6">
        <v>8945</v>
      </c>
      <c r="C28" s="6" t="s">
        <v>23</v>
      </c>
      <c r="D28" s="6" t="s">
        <v>101</v>
      </c>
      <c r="E28" s="14">
        <v>43369</v>
      </c>
      <c r="F28" s="6" t="s">
        <v>19</v>
      </c>
      <c r="G28" s="6" t="s">
        <v>17</v>
      </c>
      <c r="H28" s="6" t="s">
        <v>15</v>
      </c>
      <c r="I28" s="6" t="s">
        <v>17</v>
      </c>
      <c r="J28" s="6" t="s">
        <v>18</v>
      </c>
      <c r="K28" s="6" t="s">
        <v>19</v>
      </c>
      <c r="L28" s="6" t="s">
        <v>21</v>
      </c>
      <c r="M28" s="6" t="s">
        <v>21</v>
      </c>
      <c r="N28" s="6" t="s">
        <v>21</v>
      </c>
      <c r="O28" s="6" t="s">
        <v>20</v>
      </c>
      <c r="P28" s="6" t="s">
        <v>19</v>
      </c>
      <c r="Q28" s="6" t="s">
        <v>18</v>
      </c>
      <c r="R28" s="6" t="s">
        <v>15</v>
      </c>
      <c r="S28" s="6" t="s">
        <v>16</v>
      </c>
      <c r="T28" s="6" t="s">
        <v>15</v>
      </c>
      <c r="U28" s="6" t="s">
        <v>16</v>
      </c>
      <c r="V28" s="6" t="s">
        <v>18</v>
      </c>
      <c r="W28" s="6" t="s">
        <v>16</v>
      </c>
      <c r="X28" s="6" t="s">
        <v>15</v>
      </c>
      <c r="Y28" s="6" t="s">
        <v>15</v>
      </c>
      <c r="Z28" s="6" t="s">
        <v>102</v>
      </c>
      <c r="AA28" s="6" t="s">
        <v>16</v>
      </c>
    </row>
    <row r="29" spans="1:27" x14ac:dyDescent="0.25">
      <c r="A29" s="17">
        <v>27</v>
      </c>
      <c r="B29" s="1" t="s">
        <v>103</v>
      </c>
      <c r="C29" s="1" t="s">
        <v>26</v>
      </c>
      <c r="D29" s="1" t="s">
        <v>104</v>
      </c>
      <c r="E29" s="11">
        <v>43369</v>
      </c>
      <c r="F29" s="6" t="s">
        <v>19</v>
      </c>
      <c r="G29" s="1" t="s">
        <v>16</v>
      </c>
      <c r="H29" s="6" t="s">
        <v>17</v>
      </c>
      <c r="I29" s="1" t="s">
        <v>15</v>
      </c>
      <c r="J29" s="6" t="s">
        <v>15</v>
      </c>
      <c r="K29" s="1" t="s">
        <v>41</v>
      </c>
      <c r="L29" s="6" t="s">
        <v>21</v>
      </c>
      <c r="M29" s="1" t="s">
        <v>21</v>
      </c>
      <c r="N29" s="6" t="s">
        <v>20</v>
      </c>
      <c r="O29" s="1" t="s">
        <v>20</v>
      </c>
      <c r="P29" s="6" t="s">
        <v>19</v>
      </c>
      <c r="Q29" s="1" t="s">
        <v>15</v>
      </c>
      <c r="R29" s="6" t="s">
        <v>18</v>
      </c>
      <c r="S29" s="1" t="s">
        <v>16</v>
      </c>
      <c r="T29" s="6" t="s">
        <v>19</v>
      </c>
      <c r="U29" s="1" t="s">
        <v>16</v>
      </c>
      <c r="V29" s="6" t="s">
        <v>18</v>
      </c>
      <c r="W29" s="1" t="s">
        <v>15</v>
      </c>
      <c r="X29" s="6" t="s">
        <v>15</v>
      </c>
      <c r="Y29" s="1" t="s">
        <v>18</v>
      </c>
      <c r="Z29" s="6" t="s">
        <v>15</v>
      </c>
      <c r="AA29" s="1" t="s">
        <v>18</v>
      </c>
    </row>
    <row r="30" spans="1:27" x14ac:dyDescent="0.25">
      <c r="A30" s="5">
        <v>28</v>
      </c>
      <c r="B30" s="18" t="s">
        <v>105</v>
      </c>
      <c r="C30" s="6" t="s">
        <v>99</v>
      </c>
      <c r="D30" s="6" t="s">
        <v>107</v>
      </c>
      <c r="E30" s="14">
        <v>43369</v>
      </c>
      <c r="F30" s="6" t="s">
        <v>19</v>
      </c>
      <c r="G30" s="6" t="s">
        <v>17</v>
      </c>
      <c r="H30" s="6" t="s">
        <v>17</v>
      </c>
      <c r="I30" s="6" t="s">
        <v>17</v>
      </c>
      <c r="J30" s="6" t="s">
        <v>18</v>
      </c>
      <c r="K30" s="6" t="s">
        <v>19</v>
      </c>
      <c r="L30" s="6" t="s">
        <v>21</v>
      </c>
      <c r="M30" s="6" t="s">
        <v>21</v>
      </c>
      <c r="N30" s="6" t="s">
        <v>20</v>
      </c>
      <c r="O30" s="6" t="s">
        <v>20</v>
      </c>
      <c r="P30" s="6" t="s">
        <v>18</v>
      </c>
      <c r="Q30" s="6" t="s">
        <v>19</v>
      </c>
      <c r="R30" s="6" t="s">
        <v>16</v>
      </c>
      <c r="S30" s="6" t="s">
        <v>15</v>
      </c>
      <c r="T30" s="6" t="s">
        <v>19</v>
      </c>
      <c r="U30" s="6" t="s">
        <v>19</v>
      </c>
      <c r="V30" s="6" t="s">
        <v>18</v>
      </c>
      <c r="W30" s="6" t="s">
        <v>15</v>
      </c>
      <c r="X30" s="6" t="s">
        <v>17</v>
      </c>
      <c r="Y30" s="6" t="s">
        <v>16</v>
      </c>
      <c r="Z30" s="6" t="s">
        <v>19</v>
      </c>
      <c r="AA30" s="6" t="s">
        <v>16</v>
      </c>
    </row>
    <row r="31" spans="1:27" x14ac:dyDescent="0.25">
      <c r="A31" s="17">
        <v>29</v>
      </c>
      <c r="B31" s="1" t="s">
        <v>108</v>
      </c>
      <c r="C31" s="1" t="s">
        <v>73</v>
      </c>
      <c r="D31" s="1" t="s">
        <v>109</v>
      </c>
      <c r="E31" s="11">
        <v>43369</v>
      </c>
      <c r="F31" s="6" t="s">
        <v>15</v>
      </c>
      <c r="G31" s="1" t="s">
        <v>17</v>
      </c>
      <c r="H31" s="6" t="s">
        <v>17</v>
      </c>
      <c r="I31" s="1" t="s">
        <v>17</v>
      </c>
      <c r="J31" s="6" t="s">
        <v>18</v>
      </c>
      <c r="K31" s="1" t="s">
        <v>110</v>
      </c>
      <c r="L31" s="6" t="s">
        <v>21</v>
      </c>
      <c r="M31" s="1" t="s">
        <v>21</v>
      </c>
      <c r="N31" s="6" t="s">
        <v>20</v>
      </c>
      <c r="O31" s="1" t="s">
        <v>20</v>
      </c>
      <c r="P31" s="6" t="s">
        <v>19</v>
      </c>
      <c r="Q31" s="1" t="s">
        <v>18</v>
      </c>
      <c r="R31" s="6" t="s">
        <v>15</v>
      </c>
      <c r="S31" s="1" t="s">
        <v>16</v>
      </c>
      <c r="T31" s="6" t="s">
        <v>18</v>
      </c>
      <c r="U31" s="1" t="s">
        <v>15</v>
      </c>
      <c r="V31" s="6" t="s">
        <v>16</v>
      </c>
      <c r="W31" s="1" t="s">
        <v>15</v>
      </c>
      <c r="X31" s="6" t="s">
        <v>15</v>
      </c>
      <c r="Y31" s="1" t="s">
        <v>15</v>
      </c>
      <c r="Z31" s="6" t="s">
        <v>15</v>
      </c>
      <c r="AA31" s="1" t="s">
        <v>18</v>
      </c>
    </row>
    <row r="32" spans="1:27" x14ac:dyDescent="0.25">
      <c r="A32" s="5">
        <v>30</v>
      </c>
      <c r="B32" s="6"/>
      <c r="C32" s="6"/>
      <c r="D32" s="6"/>
      <c r="E32" s="14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x14ac:dyDescent="0.25">
      <c r="A33" s="17">
        <v>31</v>
      </c>
      <c r="B33" s="1"/>
      <c r="C33" s="1"/>
      <c r="D33" s="1"/>
      <c r="E33" s="11"/>
      <c r="F33" s="6"/>
      <c r="G33" s="1"/>
      <c r="H33" s="6"/>
      <c r="I33" s="1"/>
      <c r="J33" s="6"/>
      <c r="K33" s="1"/>
      <c r="L33" s="6"/>
      <c r="M33" s="1"/>
      <c r="N33" s="6"/>
      <c r="O33" s="1"/>
      <c r="P33" s="6"/>
      <c r="Q33" s="1"/>
      <c r="R33" s="6"/>
      <c r="S33" s="1"/>
      <c r="T33" s="6"/>
      <c r="U33" s="1"/>
      <c r="V33" s="6"/>
      <c r="W33" s="1"/>
      <c r="X33" s="6"/>
      <c r="Y33" s="1"/>
      <c r="Z33" s="6"/>
      <c r="AA3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prac-scabana</dc:creator>
  <cp:lastModifiedBy>prac-scabana</cp:lastModifiedBy>
  <dcterms:created xsi:type="dcterms:W3CDTF">2018-11-06T16:36:12Z</dcterms:created>
  <dcterms:modified xsi:type="dcterms:W3CDTF">2018-11-06T21:15:43Z</dcterms:modified>
</cp:coreProperties>
</file>