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@projects\world\"/>
    </mc:Choice>
  </mc:AlternateContent>
  <bookViews>
    <workbookView xWindow="0" yWindow="0" windowWidth="17798" windowHeight="714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J11" i="1"/>
  <c r="J10" i="1"/>
  <c r="J9" i="1"/>
  <c r="J8" i="1"/>
  <c r="J7" i="1"/>
  <c r="J6" i="1"/>
  <c r="J5" i="1"/>
  <c r="J16" i="1"/>
  <c r="D31" i="1"/>
  <c r="E31" i="1" s="1"/>
  <c r="C31" i="1"/>
  <c r="D30" i="1"/>
  <c r="E30" i="1" s="1"/>
  <c r="C30" i="1"/>
  <c r="F29" i="1"/>
  <c r="G29" i="1" s="1"/>
  <c r="D29" i="1"/>
  <c r="E29" i="1" s="1"/>
  <c r="C29" i="1"/>
  <c r="F8" i="1"/>
  <c r="F9" i="1" s="1"/>
  <c r="F7" i="1"/>
  <c r="G7" i="1" s="1"/>
  <c r="G6" i="1"/>
  <c r="F6" i="1"/>
  <c r="G5" i="1"/>
  <c r="F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F30" i="1" l="1"/>
  <c r="F10" i="1"/>
  <c r="G9" i="1"/>
  <c r="G8" i="1"/>
  <c r="I5" i="1"/>
  <c r="D6" i="1"/>
  <c r="E6" i="1" s="1"/>
  <c r="I6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E5" i="1"/>
  <c r="F31" i="1" l="1"/>
  <c r="G31" i="1" s="1"/>
  <c r="G30" i="1"/>
  <c r="F11" i="1"/>
  <c r="G10" i="1"/>
  <c r="D7" i="1"/>
  <c r="G11" i="1" l="1"/>
  <c r="F12" i="1"/>
  <c r="E7" i="1"/>
  <c r="I7" i="1" s="1"/>
  <c r="D8" i="1"/>
  <c r="F13" i="1" l="1"/>
  <c r="G12" i="1"/>
  <c r="D9" i="1"/>
  <c r="E8" i="1"/>
  <c r="I8" i="1" s="1"/>
  <c r="F14" i="1" l="1"/>
  <c r="G13" i="1"/>
  <c r="E9" i="1"/>
  <c r="I9" i="1" s="1"/>
  <c r="D10" i="1"/>
  <c r="F15" i="1" l="1"/>
  <c r="G14" i="1"/>
  <c r="E10" i="1"/>
  <c r="I10" i="1" s="1"/>
  <c r="D11" i="1"/>
  <c r="G15" i="1" l="1"/>
  <c r="F16" i="1"/>
  <c r="E11" i="1"/>
  <c r="I11" i="1" s="1"/>
  <c r="D12" i="1"/>
  <c r="F17" i="1" l="1"/>
  <c r="G16" i="1"/>
  <c r="E12" i="1"/>
  <c r="I12" i="1" s="1"/>
  <c r="D13" i="1"/>
  <c r="F18" i="1" l="1"/>
  <c r="G17" i="1"/>
  <c r="D14" i="1"/>
  <c r="E13" i="1"/>
  <c r="I13" i="1" s="1"/>
  <c r="F19" i="1" l="1"/>
  <c r="G18" i="1"/>
  <c r="D15" i="1"/>
  <c r="E14" i="1"/>
  <c r="I14" i="1" s="1"/>
  <c r="G19" i="1" l="1"/>
  <c r="F20" i="1"/>
  <c r="E15" i="1"/>
  <c r="I15" i="1" s="1"/>
  <c r="D16" i="1"/>
  <c r="F21" i="1" l="1"/>
  <c r="G20" i="1"/>
  <c r="E16" i="1"/>
  <c r="I16" i="1" s="1"/>
  <c r="D17" i="1"/>
  <c r="F22" i="1" l="1"/>
  <c r="G21" i="1"/>
  <c r="E17" i="1"/>
  <c r="I17" i="1" s="1"/>
  <c r="D18" i="1"/>
  <c r="F23" i="1" l="1"/>
  <c r="G22" i="1"/>
  <c r="D19" i="1"/>
  <c r="E18" i="1"/>
  <c r="G23" i="1" l="1"/>
  <c r="F24" i="1"/>
  <c r="D20" i="1"/>
  <c r="E19" i="1"/>
  <c r="F25" i="1" l="1"/>
  <c r="G24" i="1"/>
  <c r="E20" i="1"/>
  <c r="D21" i="1"/>
  <c r="F26" i="1" l="1"/>
  <c r="G25" i="1"/>
  <c r="D22" i="1"/>
  <c r="E21" i="1"/>
  <c r="F27" i="1" l="1"/>
  <c r="G26" i="1"/>
  <c r="E22" i="1"/>
  <c r="D23" i="1"/>
  <c r="F28" i="1" l="1"/>
  <c r="G28" i="1" s="1"/>
  <c r="G27" i="1"/>
  <c r="D24" i="1"/>
  <c r="E23" i="1"/>
  <c r="D25" i="1" l="1"/>
  <c r="E24" i="1"/>
  <c r="D26" i="1" l="1"/>
  <c r="E25" i="1"/>
  <c r="E26" i="1" l="1"/>
  <c r="D27" i="1"/>
  <c r="D28" i="1" l="1"/>
  <c r="E28" i="1" s="1"/>
  <c r="E27" i="1"/>
</calcChain>
</file>

<file path=xl/sharedStrings.xml><?xml version="1.0" encoding="utf-8"?>
<sst xmlns="http://schemas.openxmlformats.org/spreadsheetml/2006/main" count="12" uniqueCount="12">
  <si>
    <t>Г</t>
  </si>
  <si>
    <t>Р</t>
  </si>
  <si>
    <t>В</t>
  </si>
  <si>
    <t>дуга</t>
  </si>
  <si>
    <t>R</t>
  </si>
  <si>
    <t>Предварительный расчет в текстуру</t>
  </si>
  <si>
    <t>Расчет во время выполнения</t>
  </si>
  <si>
    <t>Число бисекций</t>
  </si>
  <si>
    <t>Приблизительная длина ребра</t>
  </si>
  <si>
    <t>Остаток строк текстуры</t>
  </si>
  <si>
    <t>Число строк текстуры под данные</t>
  </si>
  <si>
    <t>Размер текстуры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</si>
</sst>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#,##0.0000000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4" fontId="0" fillId="0" borderId="0" xfId="0" applyNumberFormat="1"/>
    <xf numFmtId="169" fontId="0" fillId="0" borderId="0" xfId="0" applyNumberFormat="1"/>
    <xf numFmtId="3" fontId="0" fillId="0" borderId="1" xfId="0" applyNumberFormat="1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2" borderId="1" xfId="0" applyNumberFormat="1" applyFill="1" applyBorder="1" applyAlignment="1">
      <alignment horizontal="center" textRotation="90"/>
    </xf>
    <xf numFmtId="3" fontId="0" fillId="2" borderId="1" xfId="0" applyNumberFormat="1" applyFill="1" applyBorder="1"/>
    <xf numFmtId="169" fontId="0" fillId="2" borderId="1" xfId="0" applyNumberFormat="1" applyFill="1" applyBorder="1"/>
    <xf numFmtId="4" fontId="0" fillId="2" borderId="1" xfId="0" applyNumberFormat="1" applyFill="1" applyBorder="1"/>
    <xf numFmtId="3" fontId="0" fillId="3" borderId="1" xfId="0" applyNumberFormat="1" applyFill="1" applyBorder="1" applyAlignment="1">
      <alignment horizontal="center" textRotation="90"/>
    </xf>
    <xf numFmtId="3" fontId="0" fillId="3" borderId="1" xfId="0" applyNumberFormat="1" applyFill="1" applyBorder="1"/>
    <xf numFmtId="169" fontId="0" fillId="3" borderId="1" xfId="0" applyNumberFormat="1" applyFill="1" applyBorder="1"/>
    <xf numFmtId="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tabSelected="1" workbookViewId="0">
      <selection activeCell="L5" sqref="L5"/>
    </sheetView>
  </sheetViews>
  <sheetFormatPr defaultRowHeight="14.25" x14ac:dyDescent="0.45"/>
  <cols>
    <col min="1" max="1" width="5.19921875" style="1" customWidth="1"/>
    <col min="2" max="2" width="6.265625" style="1" customWidth="1"/>
    <col min="3" max="3" width="20.19921875" style="1" bestFit="1" customWidth="1"/>
    <col min="4" max="4" width="21.265625" style="1" bestFit="1" customWidth="1"/>
    <col min="5" max="5" width="20.19921875" style="1" bestFit="1" customWidth="1"/>
    <col min="6" max="6" width="15.06640625" style="3" customWidth="1"/>
    <col min="7" max="7" width="16.265625" style="2" customWidth="1"/>
    <col min="8" max="8" width="9.33203125" style="1" customWidth="1"/>
    <col min="9" max="9" width="11.46484375" style="1" customWidth="1"/>
    <col min="10" max="16384" width="9.06640625" style="1"/>
  </cols>
  <sheetData>
    <row r="2" spans="1:10" x14ac:dyDescent="0.45">
      <c r="G2" s="2" t="s">
        <v>4</v>
      </c>
    </row>
    <row r="3" spans="1:10" x14ac:dyDescent="0.45">
      <c r="G3" s="2">
        <v>6378000</v>
      </c>
    </row>
    <row r="4" spans="1:10" s="7" customFormat="1" ht="42.75" x14ac:dyDescent="0.45">
      <c r="A4" s="4"/>
      <c r="B4" s="4" t="s">
        <v>7</v>
      </c>
      <c r="C4" s="4" t="s">
        <v>0</v>
      </c>
      <c r="D4" s="4" t="s">
        <v>1</v>
      </c>
      <c r="E4" s="4" t="s">
        <v>2</v>
      </c>
      <c r="F4" s="5" t="s">
        <v>3</v>
      </c>
      <c r="G4" s="6" t="s">
        <v>8</v>
      </c>
      <c r="H4" s="4" t="s">
        <v>11</v>
      </c>
      <c r="I4" s="4" t="s">
        <v>10</v>
      </c>
      <c r="J4" s="4" t="s">
        <v>9</v>
      </c>
    </row>
    <row r="5" spans="1:10" x14ac:dyDescent="0.45">
      <c r="A5" s="12" t="s">
        <v>5</v>
      </c>
      <c r="B5" s="13">
        <v>0</v>
      </c>
      <c r="C5" s="13">
        <v>20</v>
      </c>
      <c r="D5" s="13">
        <v>30</v>
      </c>
      <c r="E5" s="13">
        <f>D5-C5+2</f>
        <v>12</v>
      </c>
      <c r="F5" s="14">
        <f>_xlfn.ACOT(0.5)</f>
        <v>1.1071487177940904</v>
      </c>
      <c r="G5" s="15">
        <f>F5*$G$3</f>
        <v>7061394.5220907088</v>
      </c>
      <c r="H5" s="13">
        <v>8192</v>
      </c>
      <c r="I5" s="13">
        <f>E5/H5</f>
        <v>1.46484375E-3</v>
      </c>
      <c r="J5" s="13">
        <f t="shared" ref="J5:J15" si="0">H5-I5</f>
        <v>8191.99853515625</v>
      </c>
    </row>
    <row r="6" spans="1:10" x14ac:dyDescent="0.45">
      <c r="A6" s="12"/>
      <c r="B6" s="13">
        <v>1</v>
      </c>
      <c r="C6" s="13">
        <f>C5*4</f>
        <v>80</v>
      </c>
      <c r="D6" s="13">
        <f>D5*4</f>
        <v>120</v>
      </c>
      <c r="E6" s="13">
        <f>D6-C6+2</f>
        <v>42</v>
      </c>
      <c r="F6" s="14">
        <f>F5/2</f>
        <v>0.5535743588970452</v>
      </c>
      <c r="G6" s="15">
        <f>F6*$G$3</f>
        <v>3530697.2610453544</v>
      </c>
      <c r="H6" s="13">
        <f>H5</f>
        <v>8192</v>
      </c>
      <c r="I6" s="13">
        <f>E6/H6</f>
        <v>5.126953125E-3</v>
      </c>
      <c r="J6" s="13">
        <f t="shared" si="0"/>
        <v>8191.994873046875</v>
      </c>
    </row>
    <row r="7" spans="1:10" x14ac:dyDescent="0.45">
      <c r="A7" s="12"/>
      <c r="B7" s="13">
        <v>2</v>
      </c>
      <c r="C7" s="13">
        <f>C6*4</f>
        <v>320</v>
      </c>
      <c r="D7" s="13">
        <f>D6*4</f>
        <v>480</v>
      </c>
      <c r="E7" s="13">
        <f>D7-C7+2</f>
        <v>162</v>
      </c>
      <c r="F7" s="14">
        <f t="shared" ref="F7:F28" si="1">F6/2</f>
        <v>0.2767871794485226</v>
      </c>
      <c r="G7" s="15">
        <f t="shared" ref="G7:G31" si="2">F7*$G$3</f>
        <v>1765348.6305226772</v>
      </c>
      <c r="H7" s="13">
        <f t="shared" ref="H7:H28" si="3">H6</f>
        <v>8192</v>
      </c>
      <c r="I7" s="13">
        <f>E7/H7</f>
        <v>1.9775390625E-2</v>
      </c>
      <c r="J7" s="13">
        <f t="shared" si="0"/>
        <v>8191.980224609375</v>
      </c>
    </row>
    <row r="8" spans="1:10" x14ac:dyDescent="0.45">
      <c r="A8" s="12"/>
      <c r="B8" s="13">
        <v>3</v>
      </c>
      <c r="C8" s="13">
        <f t="shared" ref="C8:C20" si="4">C7*4</f>
        <v>1280</v>
      </c>
      <c r="D8" s="13">
        <f t="shared" ref="D8:D20" si="5">D7*4</f>
        <v>1920</v>
      </c>
      <c r="E8" s="13">
        <f t="shared" ref="E8:E20" si="6">D8-C8+2</f>
        <v>642</v>
      </c>
      <c r="F8" s="14">
        <f t="shared" si="1"/>
        <v>0.1383935897242613</v>
      </c>
      <c r="G8" s="15">
        <f t="shared" si="2"/>
        <v>882674.3152613386</v>
      </c>
      <c r="H8" s="13">
        <f t="shared" si="3"/>
        <v>8192</v>
      </c>
      <c r="I8" s="13">
        <f>E8/H8</f>
        <v>7.8369140625E-2</v>
      </c>
      <c r="J8" s="13">
        <f t="shared" si="0"/>
        <v>8191.921630859375</v>
      </c>
    </row>
    <row r="9" spans="1:10" x14ac:dyDescent="0.45">
      <c r="A9" s="12"/>
      <c r="B9" s="13">
        <v>4</v>
      </c>
      <c r="C9" s="13">
        <f t="shared" si="4"/>
        <v>5120</v>
      </c>
      <c r="D9" s="13">
        <f t="shared" si="5"/>
        <v>7680</v>
      </c>
      <c r="E9" s="13">
        <f t="shared" si="6"/>
        <v>2562</v>
      </c>
      <c r="F9" s="14">
        <f t="shared" si="1"/>
        <v>6.9196794862130651E-2</v>
      </c>
      <c r="G9" s="15">
        <f t="shared" si="2"/>
        <v>441337.1576306693</v>
      </c>
      <c r="H9" s="13">
        <f t="shared" si="3"/>
        <v>8192</v>
      </c>
      <c r="I9" s="13">
        <f>E9/H9</f>
        <v>0.312744140625</v>
      </c>
      <c r="J9" s="13">
        <f t="shared" si="0"/>
        <v>8191.687255859375</v>
      </c>
    </row>
    <row r="10" spans="1:10" x14ac:dyDescent="0.45">
      <c r="A10" s="12"/>
      <c r="B10" s="13">
        <v>5</v>
      </c>
      <c r="C10" s="13">
        <f t="shared" si="4"/>
        <v>20480</v>
      </c>
      <c r="D10" s="13">
        <f t="shared" si="5"/>
        <v>30720</v>
      </c>
      <c r="E10" s="13">
        <f t="shared" si="6"/>
        <v>10242</v>
      </c>
      <c r="F10" s="14">
        <f t="shared" si="1"/>
        <v>3.4598397431065325E-2</v>
      </c>
      <c r="G10" s="15">
        <f t="shared" si="2"/>
        <v>220668.57881533465</v>
      </c>
      <c r="H10" s="13">
        <f t="shared" si="3"/>
        <v>8192</v>
      </c>
      <c r="I10" s="13">
        <f>E10/H10</f>
        <v>1.250244140625</v>
      </c>
      <c r="J10" s="13">
        <f t="shared" si="0"/>
        <v>8190.749755859375</v>
      </c>
    </row>
    <row r="11" spans="1:10" x14ac:dyDescent="0.45">
      <c r="A11" s="12"/>
      <c r="B11" s="13">
        <v>6</v>
      </c>
      <c r="C11" s="13">
        <f t="shared" si="4"/>
        <v>81920</v>
      </c>
      <c r="D11" s="13">
        <f t="shared" si="5"/>
        <v>122880</v>
      </c>
      <c r="E11" s="13">
        <f t="shared" si="6"/>
        <v>40962</v>
      </c>
      <c r="F11" s="14">
        <f t="shared" si="1"/>
        <v>1.7299198715532663E-2</v>
      </c>
      <c r="G11" s="15">
        <f t="shared" si="2"/>
        <v>110334.28940766733</v>
      </c>
      <c r="H11" s="13">
        <f t="shared" si="3"/>
        <v>8192</v>
      </c>
      <c r="I11" s="13">
        <f>E11/H11</f>
        <v>5.000244140625</v>
      </c>
      <c r="J11" s="13">
        <f t="shared" si="0"/>
        <v>8186.999755859375</v>
      </c>
    </row>
    <row r="12" spans="1:10" x14ac:dyDescent="0.45">
      <c r="A12" s="12"/>
      <c r="B12" s="13">
        <v>7</v>
      </c>
      <c r="C12" s="13">
        <f t="shared" si="4"/>
        <v>327680</v>
      </c>
      <c r="D12" s="13">
        <f t="shared" si="5"/>
        <v>491520</v>
      </c>
      <c r="E12" s="13">
        <f t="shared" si="6"/>
        <v>163842</v>
      </c>
      <c r="F12" s="14">
        <f t="shared" si="1"/>
        <v>8.6495993577663313E-3</v>
      </c>
      <c r="G12" s="15">
        <f t="shared" si="2"/>
        <v>55167.144703833663</v>
      </c>
      <c r="H12" s="13">
        <f t="shared" si="3"/>
        <v>8192</v>
      </c>
      <c r="I12" s="13">
        <f>E12/H12</f>
        <v>20.000244140625</v>
      </c>
      <c r="J12" s="13">
        <f t="shared" si="0"/>
        <v>8171.999755859375</v>
      </c>
    </row>
    <row r="13" spans="1:10" x14ac:dyDescent="0.45">
      <c r="A13" s="12"/>
      <c r="B13" s="13">
        <v>8</v>
      </c>
      <c r="C13" s="13">
        <f t="shared" si="4"/>
        <v>1310720</v>
      </c>
      <c r="D13" s="13">
        <f t="shared" si="5"/>
        <v>1966080</v>
      </c>
      <c r="E13" s="13">
        <f t="shared" si="6"/>
        <v>655362</v>
      </c>
      <c r="F13" s="14">
        <f t="shared" si="1"/>
        <v>4.3247996788831657E-3</v>
      </c>
      <c r="G13" s="15">
        <f t="shared" si="2"/>
        <v>27583.572351916831</v>
      </c>
      <c r="H13" s="13">
        <f t="shared" si="3"/>
        <v>8192</v>
      </c>
      <c r="I13" s="13">
        <f>E13/H13</f>
        <v>80.000244140625</v>
      </c>
      <c r="J13" s="13">
        <f t="shared" si="0"/>
        <v>8111.999755859375</v>
      </c>
    </row>
    <row r="14" spans="1:10" x14ac:dyDescent="0.45">
      <c r="A14" s="12"/>
      <c r="B14" s="13">
        <v>9</v>
      </c>
      <c r="C14" s="13">
        <f t="shared" si="4"/>
        <v>5242880</v>
      </c>
      <c r="D14" s="13">
        <f t="shared" si="5"/>
        <v>7864320</v>
      </c>
      <c r="E14" s="13">
        <f t="shared" si="6"/>
        <v>2621442</v>
      </c>
      <c r="F14" s="14">
        <f t="shared" si="1"/>
        <v>2.1623998394415828E-3</v>
      </c>
      <c r="G14" s="15">
        <f t="shared" si="2"/>
        <v>13791.786175958416</v>
      </c>
      <c r="H14" s="13">
        <f t="shared" si="3"/>
        <v>8192</v>
      </c>
      <c r="I14" s="13">
        <f>E14/H14</f>
        <v>320.000244140625</v>
      </c>
      <c r="J14" s="13">
        <f t="shared" si="0"/>
        <v>7871.999755859375</v>
      </c>
    </row>
    <row r="15" spans="1:10" x14ac:dyDescent="0.45">
      <c r="A15" s="12"/>
      <c r="B15" s="13">
        <v>10</v>
      </c>
      <c r="C15" s="13">
        <f t="shared" si="4"/>
        <v>20971520</v>
      </c>
      <c r="D15" s="13">
        <f t="shared" si="5"/>
        <v>31457280</v>
      </c>
      <c r="E15" s="13">
        <f t="shared" si="6"/>
        <v>10485762</v>
      </c>
      <c r="F15" s="14">
        <f t="shared" si="1"/>
        <v>1.0811999197207914E-3</v>
      </c>
      <c r="G15" s="15">
        <f t="shared" si="2"/>
        <v>6895.8930879792078</v>
      </c>
      <c r="H15" s="13">
        <f t="shared" si="3"/>
        <v>8192</v>
      </c>
      <c r="I15" s="13">
        <f>E15/H15</f>
        <v>1280.000244140625</v>
      </c>
      <c r="J15" s="13">
        <f t="shared" si="0"/>
        <v>6911.999755859375</v>
      </c>
    </row>
    <row r="16" spans="1:10" x14ac:dyDescent="0.45">
      <c r="A16" s="12"/>
      <c r="B16" s="13">
        <v>11</v>
      </c>
      <c r="C16" s="13">
        <f t="shared" si="4"/>
        <v>83886080</v>
      </c>
      <c r="D16" s="13">
        <f t="shared" si="5"/>
        <v>125829120</v>
      </c>
      <c r="E16" s="13">
        <f t="shared" si="6"/>
        <v>41943042</v>
      </c>
      <c r="F16" s="14">
        <f t="shared" si="1"/>
        <v>5.4059995986039571E-4</v>
      </c>
      <c r="G16" s="15">
        <f t="shared" si="2"/>
        <v>3447.9465439896039</v>
      </c>
      <c r="H16" s="13">
        <f t="shared" si="3"/>
        <v>8192</v>
      </c>
      <c r="I16" s="13">
        <f>E16/H16</f>
        <v>5120.000244140625</v>
      </c>
      <c r="J16" s="13">
        <f>H16-I16</f>
        <v>3071.999755859375</v>
      </c>
    </row>
    <row r="17" spans="1:10" x14ac:dyDescent="0.45">
      <c r="A17" s="8" t="s">
        <v>6</v>
      </c>
      <c r="B17" s="9">
        <v>12</v>
      </c>
      <c r="C17" s="9">
        <f t="shared" si="4"/>
        <v>335544320</v>
      </c>
      <c r="D17" s="9">
        <f t="shared" si="5"/>
        <v>503316480</v>
      </c>
      <c r="E17" s="9">
        <f t="shared" si="6"/>
        <v>167772162</v>
      </c>
      <c r="F17" s="10">
        <f t="shared" si="1"/>
        <v>2.7029997993019785E-4</v>
      </c>
      <c r="G17" s="11">
        <f t="shared" si="2"/>
        <v>1723.973271994802</v>
      </c>
      <c r="H17" s="9">
        <f t="shared" si="3"/>
        <v>8192</v>
      </c>
      <c r="I17" s="9">
        <f>E17/H17</f>
        <v>20480.000244140625</v>
      </c>
      <c r="J17" s="9"/>
    </row>
    <row r="18" spans="1:10" x14ac:dyDescent="0.45">
      <c r="A18" s="8"/>
      <c r="B18" s="9">
        <v>13</v>
      </c>
      <c r="C18" s="9">
        <f t="shared" si="4"/>
        <v>1342177280</v>
      </c>
      <c r="D18" s="9">
        <f t="shared" si="5"/>
        <v>2013265920</v>
      </c>
      <c r="E18" s="9">
        <f t="shared" si="6"/>
        <v>671088642</v>
      </c>
      <c r="F18" s="10">
        <f t="shared" si="1"/>
        <v>1.3514998996509893E-4</v>
      </c>
      <c r="G18" s="11">
        <f t="shared" si="2"/>
        <v>861.98663599740098</v>
      </c>
      <c r="H18" s="9"/>
      <c r="I18" s="9"/>
      <c r="J18" s="9"/>
    </row>
    <row r="19" spans="1:10" x14ac:dyDescent="0.45">
      <c r="A19" s="8"/>
      <c r="B19" s="9">
        <v>14</v>
      </c>
      <c r="C19" s="9">
        <f t="shared" si="4"/>
        <v>5368709120</v>
      </c>
      <c r="D19" s="9">
        <f t="shared" si="5"/>
        <v>8053063680</v>
      </c>
      <c r="E19" s="9">
        <f t="shared" si="6"/>
        <v>2684354562</v>
      </c>
      <c r="F19" s="10">
        <f t="shared" si="1"/>
        <v>6.7574994982549463E-5</v>
      </c>
      <c r="G19" s="11">
        <f t="shared" si="2"/>
        <v>430.99331799870049</v>
      </c>
      <c r="H19" s="9"/>
      <c r="I19" s="9"/>
      <c r="J19" s="9"/>
    </row>
    <row r="20" spans="1:10" x14ac:dyDescent="0.45">
      <c r="A20" s="8"/>
      <c r="B20" s="9">
        <v>15</v>
      </c>
      <c r="C20" s="9">
        <f t="shared" si="4"/>
        <v>21474836480</v>
      </c>
      <c r="D20" s="9">
        <f t="shared" si="5"/>
        <v>32212254720</v>
      </c>
      <c r="E20" s="9">
        <f t="shared" si="6"/>
        <v>10737418242</v>
      </c>
      <c r="F20" s="10">
        <f t="shared" si="1"/>
        <v>3.3787497491274732E-5</v>
      </c>
      <c r="G20" s="11">
        <f t="shared" si="2"/>
        <v>215.49665899935025</v>
      </c>
      <c r="H20" s="9"/>
      <c r="I20" s="9"/>
      <c r="J20" s="9"/>
    </row>
    <row r="21" spans="1:10" x14ac:dyDescent="0.45">
      <c r="A21" s="8"/>
      <c r="B21" s="9">
        <v>16</v>
      </c>
      <c r="C21" s="9">
        <f t="shared" ref="C21:C31" si="7">C20*4</f>
        <v>85899345920</v>
      </c>
      <c r="D21" s="9">
        <f t="shared" ref="D21:D31" si="8">D20*4</f>
        <v>128849018880</v>
      </c>
      <c r="E21" s="9">
        <f t="shared" ref="E21:E28" si="9">D21-C21+2</f>
        <v>42949672962</v>
      </c>
      <c r="F21" s="10">
        <f t="shared" si="1"/>
        <v>1.6893748745637366E-5</v>
      </c>
      <c r="G21" s="11">
        <f t="shared" si="2"/>
        <v>107.74832949967512</v>
      </c>
      <c r="H21" s="9"/>
      <c r="I21" s="9"/>
      <c r="J21" s="9"/>
    </row>
    <row r="22" spans="1:10" x14ac:dyDescent="0.45">
      <c r="A22" s="8"/>
      <c r="B22" s="9">
        <v>17</v>
      </c>
      <c r="C22" s="9">
        <f t="shared" si="7"/>
        <v>343597383680</v>
      </c>
      <c r="D22" s="9">
        <f t="shared" si="8"/>
        <v>515396075520</v>
      </c>
      <c r="E22" s="9">
        <f t="shared" si="9"/>
        <v>171798691842</v>
      </c>
      <c r="F22" s="10">
        <f t="shared" si="1"/>
        <v>8.4468743728186829E-6</v>
      </c>
      <c r="G22" s="11">
        <f t="shared" si="2"/>
        <v>53.874164749837561</v>
      </c>
      <c r="H22" s="9"/>
      <c r="I22" s="9"/>
      <c r="J22" s="9"/>
    </row>
    <row r="23" spans="1:10" x14ac:dyDescent="0.45">
      <c r="A23" s="8"/>
      <c r="B23" s="9">
        <v>18</v>
      </c>
      <c r="C23" s="9">
        <f t="shared" si="7"/>
        <v>1374389534720</v>
      </c>
      <c r="D23" s="9">
        <f t="shared" si="8"/>
        <v>2061584302080</v>
      </c>
      <c r="E23" s="9">
        <f t="shared" si="9"/>
        <v>687194767362</v>
      </c>
      <c r="F23" s="10">
        <f t="shared" si="1"/>
        <v>4.2234371864093415E-6</v>
      </c>
      <c r="G23" s="11">
        <f t="shared" si="2"/>
        <v>26.937082374918781</v>
      </c>
      <c r="H23" s="9"/>
      <c r="I23" s="9"/>
      <c r="J23" s="9"/>
    </row>
    <row r="24" spans="1:10" x14ac:dyDescent="0.45">
      <c r="A24" s="8"/>
      <c r="B24" s="9">
        <v>19</v>
      </c>
      <c r="C24" s="9">
        <f t="shared" si="7"/>
        <v>5497558138880</v>
      </c>
      <c r="D24" s="9">
        <f t="shared" si="8"/>
        <v>8246337208320</v>
      </c>
      <c r="E24" s="9">
        <f t="shared" si="9"/>
        <v>2748779069442</v>
      </c>
      <c r="F24" s="10">
        <f t="shared" si="1"/>
        <v>2.1117185932046707E-6</v>
      </c>
      <c r="G24" s="11">
        <f t="shared" si="2"/>
        <v>13.46854118745939</v>
      </c>
      <c r="H24" s="9"/>
      <c r="I24" s="9"/>
      <c r="J24" s="9"/>
    </row>
    <row r="25" spans="1:10" x14ac:dyDescent="0.45">
      <c r="A25" s="8"/>
      <c r="B25" s="9">
        <v>20</v>
      </c>
      <c r="C25" s="9">
        <f t="shared" si="7"/>
        <v>21990232555520</v>
      </c>
      <c r="D25" s="9">
        <f t="shared" si="8"/>
        <v>32985348833280</v>
      </c>
      <c r="E25" s="9">
        <f t="shared" si="9"/>
        <v>10995116277762</v>
      </c>
      <c r="F25" s="10">
        <f t="shared" si="1"/>
        <v>1.0558592966023354E-6</v>
      </c>
      <c r="G25" s="11">
        <f t="shared" si="2"/>
        <v>6.7342705937296952</v>
      </c>
      <c r="H25" s="9"/>
      <c r="I25" s="9"/>
      <c r="J25" s="9"/>
    </row>
    <row r="26" spans="1:10" x14ac:dyDescent="0.45">
      <c r="A26" s="8"/>
      <c r="B26" s="9">
        <v>21</v>
      </c>
      <c r="C26" s="9">
        <f t="shared" si="7"/>
        <v>87960930222080</v>
      </c>
      <c r="D26" s="9">
        <f t="shared" si="8"/>
        <v>131941395333120</v>
      </c>
      <c r="E26" s="9">
        <f t="shared" si="9"/>
        <v>43980465111042</v>
      </c>
      <c r="F26" s="10">
        <f t="shared" si="1"/>
        <v>5.2792964830116768E-7</v>
      </c>
      <c r="G26" s="11">
        <f t="shared" si="2"/>
        <v>3.3671352968648476</v>
      </c>
      <c r="H26" s="9"/>
      <c r="I26" s="9"/>
      <c r="J26" s="9"/>
    </row>
    <row r="27" spans="1:10" x14ac:dyDescent="0.45">
      <c r="A27" s="8"/>
      <c r="B27" s="9">
        <v>22</v>
      </c>
      <c r="C27" s="9">
        <f t="shared" si="7"/>
        <v>351843720888320</v>
      </c>
      <c r="D27" s="9">
        <f t="shared" si="8"/>
        <v>527765581332480</v>
      </c>
      <c r="E27" s="9">
        <f t="shared" si="9"/>
        <v>175921860444162</v>
      </c>
      <c r="F27" s="10">
        <f t="shared" si="1"/>
        <v>2.6396482415058384E-7</v>
      </c>
      <c r="G27" s="11">
        <f t="shared" si="2"/>
        <v>1.6835676484324238</v>
      </c>
      <c r="H27" s="9"/>
      <c r="I27" s="9"/>
      <c r="J27" s="9"/>
    </row>
    <row r="28" spans="1:10" x14ac:dyDescent="0.45">
      <c r="A28" s="8"/>
      <c r="B28" s="9">
        <v>23</v>
      </c>
      <c r="C28" s="9">
        <f t="shared" si="7"/>
        <v>1407374883553280</v>
      </c>
      <c r="D28" s="9">
        <f t="shared" si="8"/>
        <v>2111062325329920</v>
      </c>
      <c r="E28" s="9">
        <f t="shared" si="9"/>
        <v>703687441776642</v>
      </c>
      <c r="F28" s="10">
        <f t="shared" si="1"/>
        <v>1.3198241207529192E-7</v>
      </c>
      <c r="G28" s="11">
        <f t="shared" si="2"/>
        <v>0.8417838242162119</v>
      </c>
      <c r="H28" s="9"/>
      <c r="I28" s="9"/>
      <c r="J28" s="9"/>
    </row>
    <row r="29" spans="1:10" x14ac:dyDescent="0.45">
      <c r="A29" s="8"/>
      <c r="B29" s="9">
        <v>24</v>
      </c>
      <c r="C29" s="9">
        <f t="shared" si="7"/>
        <v>5629499534213120</v>
      </c>
      <c r="D29" s="9">
        <f t="shared" si="8"/>
        <v>8444249301319680</v>
      </c>
      <c r="E29" s="9">
        <f t="shared" ref="E29:E31" si="10">D29-C29+2</f>
        <v>2814749767106562</v>
      </c>
      <c r="F29" s="10">
        <f t="shared" ref="F29:F31" si="11">F28/2</f>
        <v>6.599120603764596E-8</v>
      </c>
      <c r="G29" s="11">
        <f t="shared" si="2"/>
        <v>0.42089191210810595</v>
      </c>
      <c r="H29" s="9"/>
      <c r="I29" s="9"/>
      <c r="J29" s="9"/>
    </row>
    <row r="30" spans="1:10" x14ac:dyDescent="0.45">
      <c r="A30" s="8"/>
      <c r="B30" s="9">
        <v>25</v>
      </c>
      <c r="C30" s="9">
        <f t="shared" si="7"/>
        <v>2.251799813685248E+16</v>
      </c>
      <c r="D30" s="9">
        <f t="shared" si="8"/>
        <v>3.377699720527872E+16</v>
      </c>
      <c r="E30" s="9">
        <f t="shared" si="10"/>
        <v>1.1258999068426242E+16</v>
      </c>
      <c r="F30" s="10">
        <f t="shared" si="11"/>
        <v>3.299560301882298E-8</v>
      </c>
      <c r="G30" s="11">
        <f t="shared" si="2"/>
        <v>0.21044595605405297</v>
      </c>
      <c r="H30" s="9"/>
      <c r="I30" s="9"/>
      <c r="J30" s="9"/>
    </row>
    <row r="31" spans="1:10" x14ac:dyDescent="0.45">
      <c r="A31" s="8"/>
      <c r="B31" s="9">
        <v>26</v>
      </c>
      <c r="C31" s="9">
        <f t="shared" si="7"/>
        <v>9.007199254740992E+16</v>
      </c>
      <c r="D31" s="9">
        <f t="shared" si="8"/>
        <v>1.3510798882111488E+17</v>
      </c>
      <c r="E31" s="9">
        <f t="shared" si="10"/>
        <v>4.503599627370496E+16</v>
      </c>
      <c r="F31" s="10">
        <f t="shared" si="11"/>
        <v>1.649780150941149E-8</v>
      </c>
      <c r="G31" s="11">
        <f t="shared" si="2"/>
        <v>0.10522297802702649</v>
      </c>
      <c r="H31" s="9"/>
      <c r="I31" s="9"/>
      <c r="J31" s="9"/>
    </row>
  </sheetData>
  <mergeCells count="2">
    <mergeCell ref="A5:A16"/>
    <mergeCell ref="A17:A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Fenix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2023-10-02T02:38:49Z</dcterms:created>
  <dcterms:modified xsi:type="dcterms:W3CDTF">2023-10-02T10:21:14Z</dcterms:modified>
</cp:coreProperties>
</file>