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showInkAnnotation="0" autoCompressPictures="0"/>
  <mc:AlternateContent xmlns:mc="http://schemas.openxmlformats.org/markup-compatibility/2006">
    <mc:Choice Requires="x15">
      <x15ac:absPath xmlns:x15ac="http://schemas.microsoft.com/office/spreadsheetml/2010/11/ac" url="/Users/toddzimmerman/Dropbox/Stout/_PHYS139_and_PHYS439/139 and 439 Spring 2018/"/>
    </mc:Choice>
  </mc:AlternateContent>
  <xr:revisionPtr revIDLastSave="0" documentId="8_{95BCA8D1-B816-F14A-BFD4-BFC249390CD6}" xr6:coauthVersionLast="43" xr6:coauthVersionMax="43" xr10:uidLastSave="{00000000-0000-0000-0000-000000000000}"/>
  <bookViews>
    <workbookView xWindow="560" yWindow="560" windowWidth="25040" windowHeight="15540" tabRatio="777" activeTab="1" xr2:uid="{00000000-000D-0000-FFFF-FFFF00000000}"/>
  </bookViews>
  <sheets>
    <sheet name="Paper" sheetId="1" r:id="rId1"/>
    <sheet name="Poster" sheetId="3" r:id="rId2"/>
    <sheet name="Presentation" sheetId="2" r:id="rId3"/>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14" i="3" l="1"/>
  <c r="J7" i="3"/>
  <c r="C15" i="3"/>
  <c r="J10" i="3"/>
  <c r="J13" i="3"/>
  <c r="J12" i="3"/>
  <c r="J11" i="3"/>
  <c r="J8" i="3"/>
  <c r="J15" i="3" l="1"/>
  <c r="J16" i="3" s="1"/>
  <c r="C25" i="1"/>
  <c r="J18" i="1"/>
  <c r="J24" i="1"/>
  <c r="J23" i="1"/>
  <c r="J22" i="1"/>
  <c r="J21" i="1"/>
  <c r="J20" i="1"/>
  <c r="J19" i="1"/>
  <c r="J17" i="1"/>
  <c r="J16" i="1"/>
  <c r="J15" i="1"/>
  <c r="J14" i="1"/>
  <c r="J13" i="1"/>
  <c r="J12" i="1"/>
  <c r="J11" i="1"/>
  <c r="J10" i="1"/>
  <c r="J7" i="1"/>
  <c r="J8" i="1"/>
  <c r="J9" i="1"/>
  <c r="I8" i="2"/>
  <c r="I6" i="2"/>
  <c r="I7" i="2"/>
  <c r="I9" i="2"/>
  <c r="I10" i="2"/>
  <c r="I11" i="2" s="1"/>
  <c r="J25" i="1" l="1"/>
  <c r="J26" i="1" s="1"/>
</calcChain>
</file>

<file path=xl/sharedStrings.xml><?xml version="1.0" encoding="utf-8"?>
<sst xmlns="http://schemas.openxmlformats.org/spreadsheetml/2006/main" count="242" uniqueCount="219">
  <si>
    <t>Beginning</t>
  </si>
  <si>
    <t>Developing</t>
  </si>
  <si>
    <t>Proficient</t>
  </si>
  <si>
    <t>Advanced</t>
  </si>
  <si>
    <t>Weighted Total</t>
  </si>
  <si>
    <t>Score</t>
  </si>
  <si>
    <t>Final Score</t>
  </si>
  <si>
    <r>
      <t xml:space="preserve">Name of student(s):  </t>
    </r>
    <r>
      <rPr>
        <u/>
        <sz val="12"/>
        <color rgb="FFFF0000"/>
        <rFont val="Calibri"/>
        <family val="2"/>
        <scheme val="minor"/>
      </rPr>
      <t>Kermit the Frog</t>
    </r>
  </si>
  <si>
    <t>Sources cited</t>
  </si>
  <si>
    <t>No sources are cited or used</t>
  </si>
  <si>
    <t>Layout</t>
  </si>
  <si>
    <t>Graphics</t>
  </si>
  <si>
    <t>Introduction</t>
  </si>
  <si>
    <t>Appearance</t>
  </si>
  <si>
    <t>Slides are well orgazined but may be a bit too crowded or too sparse.  Information may be missing that is relevant to talk.</t>
  </si>
  <si>
    <t>Slides are not well organized and are either too crowded or too sparse.  Significant relevant information is missing.</t>
  </si>
  <si>
    <t>Powerpoint Slides</t>
  </si>
  <si>
    <t>Science Knowledge</t>
  </si>
  <si>
    <t>Slides have some of the relevant information but some key points were missing.  Slides may be too sparse or too crowded.</t>
  </si>
  <si>
    <t xml:space="preserve">Name of student(s):  </t>
  </si>
  <si>
    <t>Slides only have highlights, not entire text of speech</t>
  </si>
  <si>
    <t>All graphic are easy to read from back of room</t>
  </si>
  <si>
    <t>No reading from script, not reading directly from slides</t>
  </si>
  <si>
    <t>Making eye contact with entire class, ask for questions at the end</t>
  </si>
  <si>
    <t>Introduce yourself and your topic</t>
  </si>
  <si>
    <t>Presenter has limited understanding of topic and is unable to answer some questions</t>
  </si>
  <si>
    <t>Presenter has reasonable knowledge of topic and is able to answer most questions</t>
  </si>
  <si>
    <t>Presenter has excellent knowledge of topic and can answer all questions as well as provide deeper insight into relevance of topic.</t>
  </si>
  <si>
    <t>Slides are well organized and not too crowded with information.  Enough information provided to understand talk.  Presenter only provides highlights.</t>
  </si>
  <si>
    <t>The presentation had obviously not been rehearsed.  There was no evidence of advanced preparation.  Presenter reads from slides</t>
  </si>
  <si>
    <t>Presenter was dressed professionally, made eye contact with everyone, and speaks clearly.</t>
  </si>
  <si>
    <t>Presenter is dressed mostly professionally (Friday Casual), makes some eye contact, and speak reasonably clearly and loudly.</t>
  </si>
  <si>
    <t>Presenter is dressed casually, makes almost no eye contact with audience, speaks towards the board, and/or cannot be heard.</t>
  </si>
  <si>
    <t>Presenter is dressed casually, makes little eye contact with all of audience, and does not speak clearly or loud enough.</t>
  </si>
  <si>
    <t>Slacks, skirts (or kilts), dress shirt, no jeans.  Jacket or suit a plus but not required.  Professional shoes.</t>
  </si>
  <si>
    <t xml:space="preserve">Looking for evidence you practiced this quite a bit. </t>
  </si>
  <si>
    <t>Experimental Design</t>
  </si>
  <si>
    <t>Comments</t>
  </si>
  <si>
    <t>Kermit the Frog</t>
  </si>
  <si>
    <t>Many peer-reviewed journals are available through the library.  Interlibrary loan is a good option for articles not available from our library but they usually take several days to a week to get so don't wait.</t>
  </si>
  <si>
    <t>Not Included</t>
  </si>
  <si>
    <t>Percentage</t>
  </si>
  <si>
    <t>Depth of introduction</t>
  </si>
  <si>
    <t>Breadth of introduction</t>
  </si>
  <si>
    <t>Equipment</t>
  </si>
  <si>
    <t>Data and Interpretation</t>
  </si>
  <si>
    <t>Experimental Setup</t>
  </si>
  <si>
    <t>Function of Equipment</t>
  </si>
  <si>
    <t>Description of experiments</t>
  </si>
  <si>
    <t>Motivation of experiments</t>
  </si>
  <si>
    <t>Representation of data</t>
  </si>
  <si>
    <t>Interpretation of data</t>
  </si>
  <si>
    <t>Intro is missing</t>
  </si>
  <si>
    <t>Physics background covers most relevant topics needed to understand the experiment</t>
  </si>
  <si>
    <t>Physics background covers all topics that are needed to understand the experiment</t>
  </si>
  <si>
    <t>Physics background all covers one or two relevant topics that are needed to understand the experiment</t>
  </si>
  <si>
    <t>Physics background does not cover relevant topics for the experiment</t>
  </si>
  <si>
    <t>Why is this research relevant and interesting</t>
  </si>
  <si>
    <t>Depth of knowledge is minimal or information presented is wrong</t>
  </si>
  <si>
    <t>Depth of knowledge is at the level of a Wikipedia article</t>
  </si>
  <si>
    <t xml:space="preserve">Physics background is provided near a depth that you would find in an introductory research article </t>
  </si>
  <si>
    <t>American Journal of Physics and the European Journal of Physics are good models for the depth of knowledge I am looking for</t>
  </si>
  <si>
    <t>The background information is above what you would find in a Wikipedia article but not quite at that of a research article</t>
  </si>
  <si>
    <t>No mention of relevance or interest</t>
  </si>
  <si>
    <t>Satisfied the 'proficient' level plus includes detailed examples of how this can be used at a level understood by someone with no background in the topic.</t>
  </si>
  <si>
    <t>Includes good explanation of why this is relevant and interesting at a level easily understood by someone with no background.  Includes some examples of application</t>
  </si>
  <si>
    <t>Explains relevance but at a level only understood by someone who has completed your experiments</t>
  </si>
  <si>
    <t>Explains relevant at a level only understood by someone who has completed your experiments and includes some explanations</t>
  </si>
  <si>
    <t>Language</t>
  </si>
  <si>
    <t>Spelling and grammar</t>
  </si>
  <si>
    <t>Quality of writing</t>
  </si>
  <si>
    <t>Organization of paper</t>
  </si>
  <si>
    <t>Mathematical equations</t>
  </si>
  <si>
    <t>Quality of sources</t>
  </si>
  <si>
    <t>Proper citation</t>
  </si>
  <si>
    <t>Bibliography</t>
  </si>
  <si>
    <t>Quality of graphics</t>
  </si>
  <si>
    <t>Relevance of graphics</t>
  </si>
  <si>
    <t>Total</t>
  </si>
  <si>
    <t>No description of how equipment functions or how to operate them</t>
  </si>
  <si>
    <t>Brief description of how to operate equipment</t>
  </si>
  <si>
    <t>Complete description of how to operate equipment, including potential pitfalls, and a brief description of how equipment functions.</t>
  </si>
  <si>
    <t>Complete description of how to operate equipment, including potential pitfalls</t>
  </si>
  <si>
    <t>A full description of how to operate equipment</t>
  </si>
  <si>
    <t>No information about how equipment is laid out.</t>
  </si>
  <si>
    <t>Some information about how equipment is laid out</t>
  </si>
  <si>
    <t>A brief description of how equipment is laid out, including some images</t>
  </si>
  <si>
    <t>Compete description of how equipment is laid out, including images and diagrams</t>
  </si>
  <si>
    <t>Satisfied the 'proficient' level plus includes alternate layouts along with benefits and drawbacks of each layout.</t>
  </si>
  <si>
    <t>No description of experiments</t>
  </si>
  <si>
    <t>No motivation provided for why each experiment was performed</t>
  </si>
  <si>
    <t>A list of each experiment is included</t>
  </si>
  <si>
    <t>Lists all experiments and includes some details of how experiments were conducted</t>
  </si>
  <si>
    <t>Includes enough details for each experiment that other students can reproduce results</t>
  </si>
  <si>
    <t>Satisfied the 'proficient' level plus includes potential experiments not conducted but in enough detail that other students could conduct those experiments</t>
  </si>
  <si>
    <t>Includes motivation and 'little questions' for experiments not conducted - must satisfy 'advanced' in previous row</t>
  </si>
  <si>
    <t>Motivation and 'little questions' for all experiments are included in detail.</t>
  </si>
  <si>
    <t>Limited motivation provided for why each experiment was conducted</t>
  </si>
  <si>
    <t>Motivation and 'little questions' for some experiments are included</t>
  </si>
  <si>
    <t>Presenter is invisible or absent</t>
  </si>
  <si>
    <t>Presenter does not have any slides or materials to present</t>
  </si>
  <si>
    <t>No evidence of preparation</t>
  </si>
  <si>
    <t>Presenter is not able to answer any questions</t>
  </si>
  <si>
    <t>Presenter has limited understanding of topic and is unable to answer a couple of questions</t>
  </si>
  <si>
    <t>Graphics must be high quality - not blurry or fuzzy</t>
  </si>
  <si>
    <t>Preparation and presentation</t>
  </si>
  <si>
    <t>The presentation had been well rehearsed and there was ample evidence of advanced preparation.  Presenter does not need to read from slides or notes.  Presenter ends on time.</t>
  </si>
  <si>
    <t>The presentation had been rehearsed and there was some evidence of advanced preparation.  Presenter does not need to read from slides and is able to end on time.</t>
  </si>
  <si>
    <t>The presentation may not have been rehearsed or there was little evidence of advanced preparation. Presenter reads from slides or notes or does not end on time</t>
  </si>
  <si>
    <t>You should have your talk fairly well timed out.  It is ok to end a few minutes early but should not run over at all.</t>
  </si>
  <si>
    <t>Presentation Rubric - 439 Students only</t>
  </si>
  <si>
    <t>Final Paper Rubric</t>
  </si>
  <si>
    <t>Only sources provided by instructor are used</t>
  </si>
  <si>
    <t>Sources are not cited in the text</t>
  </si>
  <si>
    <t>No table of contents and paper is disorganized</t>
  </si>
  <si>
    <t>No table of contents and no headings included for each section</t>
  </si>
  <si>
    <t>Includes a table of contents and some section headings</t>
  </si>
  <si>
    <t>No mathematical equations included</t>
  </si>
  <si>
    <t>Equations are typed out using plain text</t>
  </si>
  <si>
    <t>Satisfies 'proficient' and discussion of the meaning of equations is included.</t>
  </si>
  <si>
    <t>Includes a table of contents and well organized sections that are labeled.  Figures are labeled and in the approriate place</t>
  </si>
  <si>
    <t xml:space="preserve">All equations are included and correct.  Equations are relevant to the topic being discussed.  Equations are in the appropriate place in the text.Equations are numbered. </t>
  </si>
  <si>
    <t>Equations are included but not all equations are relevant to the discussion or not all equations are correct</t>
  </si>
  <si>
    <t>Do not put equations in just to include an equation.  Make sure it is relevant to the topic.</t>
  </si>
  <si>
    <t>All spelling and grammar are correct</t>
  </si>
  <si>
    <t>High quality writing - no extraneous words, clumsy phrases, or run-on sentences</t>
  </si>
  <si>
    <t>Minor spelling or grammar errors</t>
  </si>
  <si>
    <t>Several spelling or grammar errors</t>
  </si>
  <si>
    <t>No evidence of spell-checking or proper grammar</t>
  </si>
  <si>
    <t>Very poor writing</t>
  </si>
  <si>
    <t>Adequate quality of writing - a few extraneous words or clumsy phrases.</t>
  </si>
  <si>
    <t>Writing is ok but could use significant improvement</t>
  </si>
  <si>
    <t>No data included</t>
  </si>
  <si>
    <t>No attempt to interpret data</t>
  </si>
  <si>
    <t>No graphics present</t>
  </si>
  <si>
    <t>Graphics included are not relevant to the topic discussed</t>
  </si>
  <si>
    <t>Satisfied 'proficient' plus graphics are included at all points where the discussion would benefit from inclusion of graphics</t>
  </si>
  <si>
    <t>High quality graphics, many of which are made by a member of the group</t>
  </si>
  <si>
    <t>All graphics are high quality with proper citations.  A few of the graphics are made by group members</t>
  </si>
  <si>
    <t>Graphics are fuzzy or low quality</t>
  </si>
  <si>
    <t>All graphics are high quality.  Some are not cited and no high quality graphics created by group members are included.</t>
  </si>
  <si>
    <t>Some data is included but it is not well organized or visualized.  Data is not relevant to understanding the experiment</t>
  </si>
  <si>
    <t>Most relevant data is included (either as tables, plots, or other relevant formats).   Some of data included may not be relevant to understanding the experiment.</t>
  </si>
  <si>
    <t>Most relevant data is included in the appropriate format (e.g. in a plot when a plot is best, etc).</t>
  </si>
  <si>
    <t>Most relevant data is included and is well organized.  No irrelevant data is included.</t>
  </si>
  <si>
    <t>Excellent and completely accurate interpretation of data</t>
  </si>
  <si>
    <t>Excellent attempt to interpret data</t>
  </si>
  <si>
    <t>Cursory attempt to interpret data</t>
  </si>
  <si>
    <t>Some attempt at interpretting data</t>
  </si>
  <si>
    <t>Sources are cited using AIP style.  References in text are a superscripted number that corresponds to the numerical entry in the bibliography.</t>
  </si>
  <si>
    <t>Only a few sources are cited or citation style in inconsistent</t>
  </si>
  <si>
    <t xml:space="preserve">Citations are mostly constitent throughout the paper.  </t>
  </si>
  <si>
    <t>Bibliography is complete and uses AIP style</t>
  </si>
  <si>
    <t>Bibliography is sparse or incorrectly formated</t>
  </si>
  <si>
    <t>Bibliography is mostly correctly formated using AIP style</t>
  </si>
  <si>
    <t>No bibliography is included</t>
  </si>
  <si>
    <t>Poster Rubric</t>
  </si>
  <si>
    <t>Research Question</t>
  </si>
  <si>
    <t>Must not include empty platitudes like "this research will revolutionize the world" or "This research is exciting because it has never been done before".  Each sentence must have a purpose and convey information that is relevant.  If you can remove a sentence without impacting how well someone can understand the poster then the text shouldn't be there.</t>
  </si>
  <si>
    <t>Experiment was not well designed, no evidence it was planned in advance.</t>
  </si>
  <si>
    <t>Design of experiment needs improvement and much of research does not relate directly to the question.</t>
  </si>
  <si>
    <t>Design of experiment is solid but some experiments don't directly relate to research question.</t>
  </si>
  <si>
    <t>Analysis/Results</t>
  </si>
  <si>
    <t>Very little information gathered or information is impossible to understand.</t>
  </si>
  <si>
    <t>Some information gathered to answer question but it is clear some details are missing.</t>
  </si>
  <si>
    <t>Information gathered to answer question is ok and can mostly be understood.</t>
  </si>
  <si>
    <t>Information gathered for results is directly relevant to answering research question, is clearly presented and easy to understand.</t>
  </si>
  <si>
    <t>Conclusion</t>
  </si>
  <si>
    <t>Conclusion is confusing and doesn't summarize any of the results.</t>
  </si>
  <si>
    <t>Graphics are easy to read and are clearly tied to answering the research question.</t>
  </si>
  <si>
    <t>Layout appears random or too close together or too sparse.</t>
  </si>
  <si>
    <t>Information layout is not clearly organized.  Things are spaced out quite a bit or too close together.</t>
  </si>
  <si>
    <t>Information is laid out ok but organization or spacing could be improved.</t>
  </si>
  <si>
    <t>Information is well laid out and easy to read.  Things are not crowded together or spaced too far apart.</t>
  </si>
  <si>
    <t>Title</t>
  </si>
  <si>
    <t>Title is missing</t>
  </si>
  <si>
    <t>Title is incomplete and missing some information</t>
  </si>
  <si>
    <t>Total =</t>
  </si>
  <si>
    <t>Student Name(s):</t>
  </si>
  <si>
    <t>Introduction missing</t>
  </si>
  <si>
    <t>Experimental design not present</t>
  </si>
  <si>
    <t>No graphics used</t>
  </si>
  <si>
    <t>Graphics are blurry, or not relevant in any way to aiding understanding of poster (i.e. graphics are just 'pretty filler').</t>
  </si>
  <si>
    <t>Graphics are related to the topic but don't  help understand the topics on the poster.</t>
  </si>
  <si>
    <t>Title is incomplete and missing most information (e.g. author names, instructor name, course)</t>
  </si>
  <si>
    <t>Title fits research topic and is professional, author and instructor names are all listed, and course is listed.</t>
  </si>
  <si>
    <t>Introduction and Physics Background</t>
  </si>
  <si>
    <t>Minimal background knowledge needed to understand topic is given and no motivation for why this is interesting is present.</t>
  </si>
  <si>
    <t>Some background knowledge is given but some details needed to understand poster are missing.  Reasons for why this topic is interesting are minimally explained.</t>
  </si>
  <si>
    <t xml:space="preserve">Sufficient background is given to explain background knowledge needed to understand topic and why the topic is interesting. </t>
  </si>
  <si>
    <t>Your conclusion must be sure to answer some aspect of your research question.  This isn't a place to tell how awesome your work was, it is a place to summarize all information gained during the research.  The conclusion should answer the question "What information should someone reading this poster remember after they have walked away?"</t>
  </si>
  <si>
    <t>No results or analysis of data</t>
  </si>
  <si>
    <t>Conclusion is missing</t>
  </si>
  <si>
    <t>A poorly designed poster can greatly undermine your argument.  If you can't catch the eye of people walking by then no one will read your poster.  You want an attractive poster.</t>
  </si>
  <si>
    <t>Satisfied 'proficient' level plus layout is aesthetically pleasing.  It is clear much thought went into how the poster looks.</t>
  </si>
  <si>
    <t>Conclusion gives answer to an aspect of your research question but doesn't clearly show how results lead to the answer.</t>
  </si>
  <si>
    <t>Research question is not laid out</t>
  </si>
  <si>
    <t>Your research question consists of two parts: (1) the big question you are working towards, which probably was not answered and (2) some aspect of that big question which you actually answered with your experiments (let's call this the 'medium question').  This medium question is the question you are trying to answer with the poster and will be some superset of your little questions.  Try to craft your question so that your data yields an answer to the question.</t>
  </si>
  <si>
    <t>Either big question or medium question is given.</t>
  </si>
  <si>
    <t>Big question and medium question are described but no connection is made between the two questions</t>
  </si>
  <si>
    <t>Both questions are given and the connection between them is made</t>
  </si>
  <si>
    <t>Satisfied 'proficient' level plus questions are stated in a form that someone without a physics background could understand</t>
  </si>
  <si>
    <t>Satisfied 'proficient' level plus background is easily understood by someone without a physics background AND background is comprehensive.</t>
  </si>
  <si>
    <t>Good conclusion shows how the results presented answer your medium question.</t>
  </si>
  <si>
    <t>Satisfied 'proficient' level plus conclusion is easily understood by someone with no physics background</t>
  </si>
  <si>
    <t>Satisfied 'proficient' level plus most of graphics are created by a group member and they are high-quality</t>
  </si>
  <si>
    <t>Experiment was well designed to answer the research question.  All information gathered is directly tied to answer the medium question.</t>
  </si>
  <si>
    <t xml:space="preserve">Grade = </t>
  </si>
  <si>
    <t>http://physics.gac.edu/~huber/misc/aiprefs.htm</t>
  </si>
  <si>
    <t>You can find information about the AIP format at the link below.</t>
  </si>
  <si>
    <t>All graphics are relevant to the topic discussed and most topics that would benefit from graphics have them.</t>
  </si>
  <si>
    <t>Raw data does not need to be included unless there is something interesting about the raw data.  Use graphs when general trends are more important and tables when knowing the exact value of a quantity is relevant.</t>
  </si>
  <si>
    <t>Pictures of equipment should be included.  A future researcher should know what the instrument looks like and what knobs and buttons are used to set relevant quantities unless it is self-evident.</t>
  </si>
  <si>
    <t>Assume someone with little prior physics background is reading this, so any terms should be defined.</t>
  </si>
  <si>
    <t xml:space="preserve">2- 3 </t>
  </si>
  <si>
    <t>Some of the graphics are relevant to the topic but some are not or some graphics for key elements of the paper are missing</t>
  </si>
  <si>
    <t>Additional sources are low-quality sources (e.g. blogs, Wikipedia, websites) or sources cited are only those provided by instructor</t>
  </si>
  <si>
    <t>Several midquality (general articles in papers or magazines) or numerous lower quality sources (web pages and blogs) are used and cited.  You must have found some of your own sources.</t>
  </si>
  <si>
    <t>High quality sources (research journals) are used and cited well beyond what was provided by the instructor.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</si>
</sst>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2"/>
      <color theme="1"/>
      <name val="Calibri"/>
      <family val="2"/>
      <scheme val="minor"/>
    </font>
    <font>
      <sz val="12"/>
      <color theme="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
      <sz val="16"/>
      <color theme="1"/>
      <name val="Calibri"/>
      <family val="2"/>
      <scheme val="minor"/>
    </font>
    <font>
      <sz val="12"/>
      <color rgb="FFFF0000"/>
      <name val="Calibri"/>
      <family val="2"/>
      <scheme val="minor"/>
    </font>
    <font>
      <u/>
      <sz val="12"/>
      <color rgb="FFFF0000"/>
      <name val="Calibri"/>
      <family val="2"/>
      <scheme val="minor"/>
    </font>
    <font>
      <sz val="12"/>
      <color rgb="FF000000"/>
      <name val="Calibri"/>
      <family val="2"/>
      <scheme val="minor"/>
    </font>
    <font>
      <b/>
      <sz val="12"/>
      <color theme="1"/>
      <name val="Calibri"/>
      <family val="2"/>
      <scheme val="minor"/>
    </font>
    <font>
      <sz val="16"/>
      <color theme="1"/>
      <name val="Calibri"/>
      <family val="2"/>
      <scheme val="minor"/>
    </font>
    <font>
      <b/>
      <sz val="16"/>
      <color rgb="FFFF0000"/>
      <name val="Calibri"/>
      <family val="2"/>
      <scheme val="minor"/>
    </font>
  </fonts>
  <fills count="3">
    <fill>
      <patternFill patternType="none"/>
    </fill>
    <fill>
      <patternFill patternType="gray125"/>
    </fill>
    <fill>
      <patternFill patternType="lightUp"/>
    </fill>
  </fills>
  <borders count="2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style="double">
        <color auto="1"/>
      </top>
      <bottom/>
      <diagonal/>
    </border>
    <border>
      <left style="thin">
        <color auto="1"/>
      </left>
      <right style="thin">
        <color auto="1"/>
      </right>
      <top/>
      <bottom style="double">
        <color auto="1"/>
      </bottom>
      <diagonal/>
    </border>
    <border>
      <left style="double">
        <color auto="1"/>
      </left>
      <right style="thin">
        <color auto="1"/>
      </right>
      <top style="double">
        <color auto="1"/>
      </top>
      <bottom/>
      <diagonal/>
    </border>
    <border>
      <left style="double">
        <color auto="1"/>
      </left>
      <right style="thin">
        <color auto="1"/>
      </right>
      <top/>
      <bottom/>
      <diagonal/>
    </border>
    <border>
      <left style="double">
        <color auto="1"/>
      </left>
      <right style="thin">
        <color auto="1"/>
      </right>
      <top/>
      <bottom style="double">
        <color auto="1"/>
      </bottom>
      <diagonal/>
    </border>
    <border>
      <left/>
      <right style="thin">
        <color auto="1"/>
      </right>
      <top style="thin">
        <color auto="1"/>
      </top>
      <bottom/>
      <diagonal/>
    </border>
    <border>
      <left/>
      <right/>
      <top style="double">
        <color auto="1"/>
      </top>
      <bottom style="thin">
        <color auto="1"/>
      </bottom>
      <diagonal/>
    </border>
  </borders>
  <cellStyleXfs count="8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91">
    <xf numFmtId="0" fontId="0" fillId="0" borderId="0" xfId="0"/>
    <xf numFmtId="0" fontId="0" fillId="0" borderId="1" xfId="0" applyBorder="1" applyAlignment="1">
      <alignment horizontal="center" vertical="center" wrapText="1"/>
    </xf>
    <xf numFmtId="0" fontId="10" fillId="0" borderId="1" xfId="0" applyFont="1" applyBorder="1" applyAlignment="1">
      <alignment horizontal="center" vertical="center" wrapText="1"/>
    </xf>
    <xf numFmtId="0" fontId="0" fillId="0" borderId="2" xfId="0" applyBorder="1" applyAlignment="1">
      <alignment horizontal="center" vertical="center"/>
    </xf>
    <xf numFmtId="9" fontId="0" fillId="0" borderId="1" xfId="0" applyNumberFormat="1" applyBorder="1" applyAlignment="1">
      <alignment horizontal="center" vertical="center" wrapText="1"/>
    </xf>
    <xf numFmtId="0" fontId="11" fillId="0" borderId="0" xfId="0" applyFont="1"/>
    <xf numFmtId="0" fontId="11" fillId="0" borderId="1" xfId="0" applyFont="1" applyBorder="1" applyAlignment="1">
      <alignment horizontal="center" vertical="center" wrapText="1"/>
    </xf>
    <xf numFmtId="0" fontId="0" fillId="0" borderId="1" xfId="0" applyBorder="1"/>
    <xf numFmtId="0" fontId="11" fillId="0" borderId="1" xfId="0" applyFont="1" applyBorder="1"/>
    <xf numFmtId="0" fontId="0" fillId="0" borderId="9" xfId="0" applyFill="1" applyBorder="1" applyAlignment="1">
      <alignment horizontal="center" vertical="center" wrapText="1"/>
    </xf>
    <xf numFmtId="0" fontId="10" fillId="0" borderId="9" xfId="0" applyFont="1" applyFill="1" applyBorder="1" applyAlignment="1">
      <alignment horizontal="center" vertical="center" wrapText="1"/>
    </xf>
    <xf numFmtId="0" fontId="0" fillId="0" borderId="0" xfId="0" applyAlignment="1">
      <alignment wrapText="1"/>
    </xf>
    <xf numFmtId="0" fontId="8"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1" fillId="0" borderId="2" xfId="0" applyFont="1" applyBorder="1" applyAlignment="1">
      <alignment horizontal="center" vertical="center" wrapText="1"/>
    </xf>
    <xf numFmtId="9" fontId="0" fillId="0" borderId="2" xfId="0" applyNumberForma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7" xfId="0"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0" xfId="0" applyBorder="1"/>
    <xf numFmtId="0" fontId="11" fillId="0" borderId="9" xfId="0" applyFont="1" applyBorder="1" applyAlignment="1">
      <alignment horizontal="center" vertical="center"/>
    </xf>
    <xf numFmtId="0" fontId="11" fillId="0" borderId="11" xfId="0" applyFont="1" applyBorder="1" applyAlignment="1">
      <alignment horizontal="center" vertical="center" wrapText="1"/>
    </xf>
    <xf numFmtId="9" fontId="0" fillId="0" borderId="11" xfId="0" applyNumberFormat="1"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11" fillId="0" borderId="14" xfId="0" applyFont="1" applyBorder="1" applyAlignment="1">
      <alignment horizontal="center" vertical="center" wrapText="1"/>
    </xf>
    <xf numFmtId="9" fontId="0" fillId="0" borderId="14" xfId="0" applyNumberFormat="1"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11" fillId="0" borderId="16" xfId="0" applyFont="1" applyFill="1" applyBorder="1" applyAlignment="1">
      <alignment horizontal="center" vertical="center" wrapText="1"/>
    </xf>
    <xf numFmtId="0" fontId="11" fillId="0" borderId="17" xfId="0" applyFont="1" applyFill="1" applyBorder="1" applyAlignment="1">
      <alignment horizontal="center" vertical="center" wrapText="1"/>
    </xf>
    <xf numFmtId="0" fontId="0" fillId="0" borderId="0" xfId="0" applyAlignment="1"/>
    <xf numFmtId="0" fontId="0" fillId="0" borderId="1" xfId="0" applyBorder="1" applyAlignment="1">
      <alignment wrapText="1"/>
    </xf>
    <xf numFmtId="0" fontId="0" fillId="0" borderId="21" xfId="0" applyBorder="1"/>
    <xf numFmtId="0" fontId="11" fillId="0" borderId="11" xfId="0" applyFont="1" applyFill="1" applyBorder="1" applyAlignment="1">
      <alignment horizontal="center" vertical="center" wrapText="1"/>
    </xf>
    <xf numFmtId="0" fontId="0" fillId="0" borderId="11" xfId="0" applyBorder="1" applyAlignment="1">
      <alignment wrapText="1"/>
    </xf>
    <xf numFmtId="0" fontId="0" fillId="0" borderId="12" xfId="0" applyBorder="1" applyAlignment="1">
      <alignment wrapText="1"/>
    </xf>
    <xf numFmtId="0" fontId="11" fillId="0" borderId="14" xfId="0" applyFont="1" applyFill="1" applyBorder="1" applyAlignment="1">
      <alignment horizontal="center" vertical="center" wrapText="1"/>
    </xf>
    <xf numFmtId="0" fontId="0" fillId="0" borderId="14" xfId="0" applyBorder="1" applyAlignment="1">
      <alignment wrapText="1"/>
    </xf>
    <xf numFmtId="0" fontId="0" fillId="0" borderId="15" xfId="0" applyBorder="1" applyAlignment="1">
      <alignment wrapText="1"/>
    </xf>
    <xf numFmtId="0" fontId="0" fillId="0" borderId="22" xfId="0" applyBorder="1" applyAlignment="1">
      <alignment vertical="center" wrapText="1"/>
    </xf>
    <xf numFmtId="0" fontId="11" fillId="0" borderId="1" xfId="0" applyFont="1" applyFill="1" applyBorder="1" applyAlignment="1">
      <alignment horizontal="center" vertical="center" wrapText="1"/>
    </xf>
    <xf numFmtId="0" fontId="0" fillId="2" borderId="12" xfId="0" quotePrefix="1" applyFill="1" applyBorder="1" applyAlignment="1">
      <alignment wrapText="1"/>
    </xf>
    <xf numFmtId="0" fontId="0" fillId="2" borderId="15" xfId="0" applyFill="1" applyBorder="1" applyAlignment="1">
      <alignment wrapText="1"/>
    </xf>
    <xf numFmtId="0" fontId="11" fillId="0" borderId="0" xfId="0" applyFont="1" applyAlignment="1"/>
    <xf numFmtId="0" fontId="11" fillId="0" borderId="0" xfId="0" applyFont="1" applyBorder="1" applyAlignment="1">
      <alignment horizontal="center" vertical="center"/>
    </xf>
    <xf numFmtId="9" fontId="0" fillId="0" borderId="0" xfId="0" applyNumberFormat="1" applyBorder="1" applyAlignment="1">
      <alignment horizontal="center" vertical="center"/>
    </xf>
    <xf numFmtId="0" fontId="0" fillId="0" borderId="0" xfId="0" applyBorder="1" applyAlignment="1">
      <alignment horizontal="center" vertical="center"/>
    </xf>
    <xf numFmtId="0" fontId="0" fillId="0" borderId="0" xfId="0" applyBorder="1" applyAlignment="1"/>
    <xf numFmtId="0" fontId="11" fillId="0" borderId="0" xfId="0" applyFont="1" applyBorder="1" applyAlignment="1"/>
    <xf numFmtId="9" fontId="11" fillId="0" borderId="0" xfId="0" applyNumberFormat="1" applyFont="1" applyBorder="1" applyAlignment="1"/>
    <xf numFmtId="9" fontId="0" fillId="0" borderId="0" xfId="0" applyNumberFormat="1"/>
    <xf numFmtId="0" fontId="0" fillId="2" borderId="15" xfId="0" quotePrefix="1" applyFill="1" applyBorder="1" applyAlignment="1">
      <alignment wrapText="1"/>
    </xf>
    <xf numFmtId="9" fontId="0" fillId="0" borderId="16" xfId="0" applyNumberFormat="1" applyBorder="1" applyAlignment="1">
      <alignment horizontal="center" vertical="center" wrapText="1"/>
    </xf>
    <xf numFmtId="9" fontId="0" fillId="0" borderId="3" xfId="0" applyNumberFormat="1" applyBorder="1" applyAlignment="1">
      <alignment horizontal="center" vertical="center" wrapText="1"/>
    </xf>
    <xf numFmtId="0" fontId="0" fillId="0" borderId="1" xfId="0" applyBorder="1" applyAlignment="1">
      <alignment horizontal="center" vertical="center"/>
    </xf>
    <xf numFmtId="0" fontId="11" fillId="0" borderId="1" xfId="0" applyFont="1" applyBorder="1" applyAlignment="1">
      <alignment horizontal="center" vertical="center"/>
    </xf>
    <xf numFmtId="0" fontId="0"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2" borderId="1" xfId="0" quotePrefix="1" applyFill="1" applyBorder="1" applyAlignment="1">
      <alignment horizontal="center" vertical="center" wrapText="1"/>
    </xf>
    <xf numFmtId="0" fontId="0" fillId="0" borderId="0" xfId="0" applyFont="1"/>
    <xf numFmtId="9" fontId="0" fillId="0" borderId="0" xfId="0" applyNumberFormat="1" applyFont="1"/>
    <xf numFmtId="9" fontId="1" fillId="0" borderId="1" xfId="3" applyFont="1" applyBorder="1" applyAlignment="1">
      <alignment wrapText="1"/>
    </xf>
    <xf numFmtId="0" fontId="13" fillId="0" borderId="0" xfId="0" applyFont="1"/>
    <xf numFmtId="9" fontId="13" fillId="0" borderId="0" xfId="0" applyNumberFormat="1" applyFont="1"/>
    <xf numFmtId="0" fontId="11" fillId="0" borderId="1" xfId="0" applyFont="1" applyBorder="1" applyAlignment="1">
      <alignment wrapText="1"/>
    </xf>
    <xf numFmtId="0" fontId="3" fillId="0" borderId="0" xfId="86"/>
    <xf numFmtId="49" fontId="0" fillId="0" borderId="2" xfId="0" applyNumberFormat="1" applyBorder="1" applyAlignment="1">
      <alignment horizontal="center" vertical="center"/>
    </xf>
    <xf numFmtId="0" fontId="11" fillId="0" borderId="18" xfId="0" applyFont="1" applyBorder="1" applyAlignment="1">
      <alignment horizontal="center" vertical="center" wrapText="1"/>
    </xf>
    <xf numFmtId="0" fontId="11" fillId="0" borderId="20" xfId="0" applyFont="1" applyBorder="1" applyAlignment="1">
      <alignment horizontal="center" vertical="center" wrapText="1"/>
    </xf>
    <xf numFmtId="0" fontId="11" fillId="0" borderId="19" xfId="0" applyFont="1" applyBorder="1" applyAlignment="1">
      <alignment horizontal="center" vertical="center" wrapText="1"/>
    </xf>
    <xf numFmtId="0" fontId="12" fillId="0" borderId="1" xfId="0" applyFont="1" applyBorder="1" applyAlignment="1">
      <alignment horizontal="center" vertical="center"/>
    </xf>
    <xf numFmtId="0" fontId="7" fillId="0" borderId="1" xfId="0" applyFont="1" applyBorder="1" applyAlignment="1">
      <alignment horizontal="center" vertical="center"/>
    </xf>
    <xf numFmtId="0" fontId="7" fillId="0" borderId="2" xfId="0" applyFont="1" applyBorder="1" applyAlignment="1">
      <alignment horizontal="center" vertical="center"/>
    </xf>
    <xf numFmtId="0" fontId="0" fillId="0" borderId="6" xfId="0" applyBorder="1" applyAlignment="1">
      <alignment horizontal="center" vertical="center"/>
    </xf>
    <xf numFmtId="0" fontId="0" fillId="0" borderId="0" xfId="0" applyBorder="1" applyAlignment="1">
      <alignment horizontal="center" vertical="center"/>
    </xf>
    <xf numFmtId="0" fontId="0" fillId="0" borderId="8"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1" xfId="0" applyFill="1" applyBorder="1" applyAlignment="1">
      <alignment horizontal="right" vertical="center"/>
    </xf>
    <xf numFmtId="0" fontId="2" fillId="0" borderId="1" xfId="0" applyFont="1" applyFill="1" applyBorder="1" applyAlignment="1">
      <alignment horizontal="right" vertical="center"/>
    </xf>
    <xf numFmtId="0" fontId="0" fillId="0" borderId="6" xfId="0" applyBorder="1" applyAlignment="1">
      <alignment horizontal="right" vertical="center"/>
    </xf>
    <xf numFmtId="0" fontId="0" fillId="0" borderId="0" xfId="0" applyBorder="1" applyAlignment="1">
      <alignment horizontal="right" vertical="center"/>
    </xf>
    <xf numFmtId="0" fontId="0" fillId="0" borderId="8" xfId="0" applyBorder="1" applyAlignment="1">
      <alignment horizontal="right" vertical="center"/>
    </xf>
    <xf numFmtId="0" fontId="0" fillId="0" borderId="5" xfId="0" applyBorder="1" applyAlignment="1">
      <alignment horizontal="right" vertical="center"/>
    </xf>
    <xf numFmtId="0" fontId="0" fillId="0" borderId="4" xfId="0" applyBorder="1" applyAlignment="1">
      <alignment horizontal="center" vertical="center"/>
    </xf>
    <xf numFmtId="0" fontId="0" fillId="0" borderId="1" xfId="0" applyBorder="1" applyAlignment="1">
      <alignment horizontal="center" vertical="center" wrapText="1"/>
    </xf>
  </cellXfs>
  <cellStyles count="87">
    <cellStyle name="Followed Hyperlink" xfId="2"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Hyperlink" xfId="1"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cellStyle name="Normal" xfId="0" builtinId="0"/>
    <cellStyle name="Percent" xfId="3"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physics.gac.edu/~huber/misc/aiprefs.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36"/>
  <sheetViews>
    <sheetView workbookViewId="0">
      <selection activeCell="F5" sqref="F5"/>
    </sheetView>
  </sheetViews>
  <sheetFormatPr baseColWidth="10" defaultRowHeight="16" x14ac:dyDescent="0.2"/>
  <cols>
    <col min="1" max="1" width="17.83203125" style="35" customWidth="1"/>
    <col min="2" max="2" width="15" style="35" bestFit="1" customWidth="1"/>
    <col min="3" max="3" width="10.83203125" style="35"/>
    <col min="4" max="4" width="17.6640625" style="35" customWidth="1"/>
    <col min="5" max="8" width="24" style="35" customWidth="1"/>
    <col min="9" max="9" width="10.83203125" style="35"/>
    <col min="10" max="10" width="13.6640625" style="35" bestFit="1" customWidth="1"/>
    <col min="11" max="11" width="7.83203125" style="35" customWidth="1"/>
    <col min="12" max="12" width="41.1640625" style="35" customWidth="1"/>
    <col min="13" max="16384" width="10.83203125" style="35"/>
  </cols>
  <sheetData>
    <row r="1" spans="1:12" customFormat="1" x14ac:dyDescent="0.2">
      <c r="B1" s="75" t="s">
        <v>111</v>
      </c>
      <c r="C1" s="76"/>
      <c r="D1" s="76"/>
      <c r="E1" s="76"/>
      <c r="F1" s="76"/>
      <c r="G1" s="76"/>
      <c r="H1" s="76"/>
      <c r="I1" s="76"/>
      <c r="J1" s="76"/>
      <c r="L1" s="11"/>
    </row>
    <row r="2" spans="1:12" customFormat="1" x14ac:dyDescent="0.2">
      <c r="B2" s="77"/>
      <c r="C2" s="77"/>
      <c r="D2" s="77"/>
      <c r="E2" s="77"/>
      <c r="F2" s="77"/>
      <c r="G2" s="77"/>
      <c r="H2" s="77"/>
      <c r="I2" s="77"/>
      <c r="J2" s="77"/>
      <c r="L2" s="11"/>
    </row>
    <row r="3" spans="1:12" customFormat="1" x14ac:dyDescent="0.2">
      <c r="A3" t="s">
        <v>19</v>
      </c>
      <c r="B3" s="78" t="s">
        <v>38</v>
      </c>
      <c r="C3" s="79"/>
      <c r="D3" s="79"/>
      <c r="E3" s="80"/>
      <c r="F3" s="80"/>
      <c r="G3" s="80"/>
      <c r="H3" s="80"/>
      <c r="I3" s="80"/>
      <c r="J3" s="81"/>
      <c r="L3" s="11"/>
    </row>
    <row r="4" spans="1:12" customFormat="1" x14ac:dyDescent="0.2">
      <c r="L4" s="11"/>
    </row>
    <row r="5" spans="1:12" customFormat="1" x14ac:dyDescent="0.2">
      <c r="A5" s="11"/>
      <c r="D5" s="3">
        <v>0</v>
      </c>
      <c r="E5" s="3">
        <v>1</v>
      </c>
      <c r="F5" s="71" t="s">
        <v>214</v>
      </c>
      <c r="G5" s="3">
        <v>4</v>
      </c>
      <c r="H5" s="3">
        <v>5</v>
      </c>
      <c r="I5" s="7"/>
      <c r="J5" s="7"/>
      <c r="L5" s="11"/>
    </row>
    <row r="6" spans="1:12" customFormat="1" ht="32" customHeight="1" thickBot="1" x14ac:dyDescent="0.25">
      <c r="A6" s="11"/>
      <c r="C6" t="s">
        <v>41</v>
      </c>
      <c r="D6" s="23" t="s">
        <v>40</v>
      </c>
      <c r="E6" s="23" t="s">
        <v>0</v>
      </c>
      <c r="F6" s="23" t="s">
        <v>1</v>
      </c>
      <c r="G6" s="23" t="s">
        <v>2</v>
      </c>
      <c r="H6" s="23" t="s">
        <v>3</v>
      </c>
      <c r="I6" s="8" t="s">
        <v>5</v>
      </c>
      <c r="J6" s="8" t="s">
        <v>4</v>
      </c>
      <c r="L6" s="11" t="s">
        <v>37</v>
      </c>
    </row>
    <row r="7" spans="1:12" customFormat="1" ht="144" customHeight="1" thickTop="1" x14ac:dyDescent="0.2">
      <c r="A7" s="72" t="s">
        <v>12</v>
      </c>
      <c r="B7" s="24" t="s">
        <v>42</v>
      </c>
      <c r="C7" s="25">
        <v>0.1</v>
      </c>
      <c r="D7" s="25" t="s">
        <v>52</v>
      </c>
      <c r="E7" s="26" t="s">
        <v>58</v>
      </c>
      <c r="F7" s="26" t="s">
        <v>59</v>
      </c>
      <c r="G7" s="26" t="s">
        <v>62</v>
      </c>
      <c r="H7" s="27" t="s">
        <v>60</v>
      </c>
      <c r="I7" s="22"/>
      <c r="J7" s="7">
        <f t="shared" ref="J7:J24" si="0">I7*C7</f>
        <v>0</v>
      </c>
      <c r="L7" s="11" t="s">
        <v>61</v>
      </c>
    </row>
    <row r="8" spans="1:12" customFormat="1" ht="144" customHeight="1" x14ac:dyDescent="0.2">
      <c r="A8" s="74"/>
      <c r="B8" s="6" t="s">
        <v>43</v>
      </c>
      <c r="C8" s="4">
        <v>0.1</v>
      </c>
      <c r="D8" s="4" t="s">
        <v>52</v>
      </c>
      <c r="E8" s="20" t="s">
        <v>56</v>
      </c>
      <c r="F8" s="20" t="s">
        <v>55</v>
      </c>
      <c r="G8" s="20" t="s">
        <v>53</v>
      </c>
      <c r="H8" s="28" t="s">
        <v>54</v>
      </c>
      <c r="I8" s="22"/>
      <c r="J8" s="7">
        <f t="shared" si="0"/>
        <v>0</v>
      </c>
      <c r="L8" s="11" t="s">
        <v>213</v>
      </c>
    </row>
    <row r="9" spans="1:12" customFormat="1" ht="120" thickBot="1" x14ac:dyDescent="0.25">
      <c r="A9" s="73"/>
      <c r="B9" s="29" t="s">
        <v>57</v>
      </c>
      <c r="C9" s="30">
        <v>0.05</v>
      </c>
      <c r="D9" s="30" t="s">
        <v>63</v>
      </c>
      <c r="E9" s="31" t="s">
        <v>66</v>
      </c>
      <c r="F9" s="31" t="s">
        <v>67</v>
      </c>
      <c r="G9" s="31" t="s">
        <v>65</v>
      </c>
      <c r="H9" s="32" t="s">
        <v>64</v>
      </c>
      <c r="I9" s="22"/>
      <c r="J9" s="7">
        <f t="shared" si="0"/>
        <v>0</v>
      </c>
      <c r="L9" s="11"/>
    </row>
    <row r="10" spans="1:12" customFormat="1" ht="86" thickTop="1" x14ac:dyDescent="0.2">
      <c r="A10" s="72" t="s">
        <v>44</v>
      </c>
      <c r="B10" s="38" t="s">
        <v>46</v>
      </c>
      <c r="C10" s="25">
        <v>0.1</v>
      </c>
      <c r="D10" s="39" t="s">
        <v>84</v>
      </c>
      <c r="E10" s="39" t="s">
        <v>85</v>
      </c>
      <c r="F10" s="39" t="s">
        <v>86</v>
      </c>
      <c r="G10" s="39" t="s">
        <v>87</v>
      </c>
      <c r="H10" s="40" t="s">
        <v>88</v>
      </c>
      <c r="I10" s="22"/>
      <c r="J10" s="7">
        <f t="shared" si="0"/>
        <v>0</v>
      </c>
      <c r="L10" s="11"/>
    </row>
    <row r="11" spans="1:12" customFormat="1" ht="86" thickBot="1" x14ac:dyDescent="0.25">
      <c r="A11" s="73"/>
      <c r="B11" s="41" t="s">
        <v>47</v>
      </c>
      <c r="C11" s="30">
        <v>0.05</v>
      </c>
      <c r="D11" s="42" t="s">
        <v>79</v>
      </c>
      <c r="E11" s="42" t="s">
        <v>80</v>
      </c>
      <c r="F11" s="42" t="s">
        <v>83</v>
      </c>
      <c r="G11" s="42" t="s">
        <v>82</v>
      </c>
      <c r="H11" s="43" t="s">
        <v>81</v>
      </c>
      <c r="I11" s="22"/>
      <c r="J11" s="7">
        <f t="shared" si="0"/>
        <v>0</v>
      </c>
      <c r="L11" s="11" t="s">
        <v>212</v>
      </c>
    </row>
    <row r="12" spans="1:12" customFormat="1" ht="120" thickTop="1" x14ac:dyDescent="0.2">
      <c r="A12" s="72" t="s">
        <v>36</v>
      </c>
      <c r="B12" s="38" t="s">
        <v>48</v>
      </c>
      <c r="C12" s="25">
        <v>0.2</v>
      </c>
      <c r="D12" s="39" t="s">
        <v>89</v>
      </c>
      <c r="E12" s="39" t="s">
        <v>91</v>
      </c>
      <c r="F12" s="39" t="s">
        <v>92</v>
      </c>
      <c r="G12" s="39" t="s">
        <v>93</v>
      </c>
      <c r="H12" s="40" t="s">
        <v>94</v>
      </c>
      <c r="I12" s="22"/>
      <c r="J12" s="7">
        <f t="shared" si="0"/>
        <v>0</v>
      </c>
      <c r="L12" s="11"/>
    </row>
    <row r="13" spans="1:12" customFormat="1" ht="144" customHeight="1" thickBot="1" x14ac:dyDescent="0.25">
      <c r="A13" s="73"/>
      <c r="B13" s="41" t="s">
        <v>49</v>
      </c>
      <c r="C13" s="30">
        <v>0.05</v>
      </c>
      <c r="D13" s="42" t="s">
        <v>90</v>
      </c>
      <c r="E13" s="42" t="s">
        <v>97</v>
      </c>
      <c r="F13" s="42" t="s">
        <v>98</v>
      </c>
      <c r="G13" s="42" t="s">
        <v>96</v>
      </c>
      <c r="H13" s="43" t="s">
        <v>95</v>
      </c>
      <c r="I13" s="22"/>
      <c r="J13" s="7">
        <f t="shared" si="0"/>
        <v>0</v>
      </c>
      <c r="L13" s="11"/>
    </row>
    <row r="14" spans="1:12" customFormat="1" ht="120" thickTop="1" x14ac:dyDescent="0.2">
      <c r="A14" s="72" t="s">
        <v>45</v>
      </c>
      <c r="B14" s="38" t="s">
        <v>50</v>
      </c>
      <c r="C14" s="25">
        <v>0.05</v>
      </c>
      <c r="D14" s="39" t="s">
        <v>132</v>
      </c>
      <c r="E14" s="39" t="s">
        <v>141</v>
      </c>
      <c r="F14" s="39" t="s">
        <v>142</v>
      </c>
      <c r="G14" s="39" t="s">
        <v>144</v>
      </c>
      <c r="H14" s="40" t="s">
        <v>143</v>
      </c>
      <c r="I14" s="22"/>
      <c r="J14" s="7">
        <f t="shared" si="0"/>
        <v>0</v>
      </c>
      <c r="L14" s="11" t="s">
        <v>211</v>
      </c>
    </row>
    <row r="15" spans="1:12" customFormat="1" ht="52" thickBot="1" x14ac:dyDescent="0.25">
      <c r="A15" s="73"/>
      <c r="B15" s="41" t="s">
        <v>51</v>
      </c>
      <c r="C15" s="30">
        <v>0.05</v>
      </c>
      <c r="D15" s="42" t="s">
        <v>133</v>
      </c>
      <c r="E15" s="42" t="s">
        <v>147</v>
      </c>
      <c r="F15" s="42" t="s">
        <v>148</v>
      </c>
      <c r="G15" s="42" t="s">
        <v>146</v>
      </c>
      <c r="H15" s="43" t="s">
        <v>145</v>
      </c>
      <c r="I15" s="22"/>
      <c r="J15" s="7">
        <f t="shared" si="0"/>
        <v>0</v>
      </c>
      <c r="L15" s="11"/>
    </row>
    <row r="16" spans="1:12" customFormat="1" ht="86" thickTop="1" x14ac:dyDescent="0.2">
      <c r="A16" s="72" t="s">
        <v>11</v>
      </c>
      <c r="B16" s="38" t="s">
        <v>76</v>
      </c>
      <c r="C16" s="25">
        <v>0.02</v>
      </c>
      <c r="D16" s="39" t="s">
        <v>134</v>
      </c>
      <c r="E16" s="39" t="s">
        <v>139</v>
      </c>
      <c r="F16" s="39" t="s">
        <v>140</v>
      </c>
      <c r="G16" s="39" t="s">
        <v>138</v>
      </c>
      <c r="H16" s="40" t="s">
        <v>137</v>
      </c>
      <c r="I16" s="22"/>
      <c r="J16" s="7">
        <f t="shared" si="0"/>
        <v>0</v>
      </c>
      <c r="L16" s="11"/>
    </row>
    <row r="17" spans="1:13" customFormat="1" ht="86" thickBot="1" x14ac:dyDescent="0.25">
      <c r="A17" s="73"/>
      <c r="B17" s="41" t="s">
        <v>77</v>
      </c>
      <c r="C17" s="30">
        <v>0.03</v>
      </c>
      <c r="D17" s="42" t="s">
        <v>134</v>
      </c>
      <c r="E17" s="42" t="s">
        <v>135</v>
      </c>
      <c r="F17" s="42" t="s">
        <v>215</v>
      </c>
      <c r="G17" s="42" t="s">
        <v>210</v>
      </c>
      <c r="H17" s="43" t="s">
        <v>136</v>
      </c>
      <c r="I17" s="22"/>
      <c r="J17" s="7">
        <f t="shared" si="0"/>
        <v>0</v>
      </c>
      <c r="L17" s="11"/>
    </row>
    <row r="18" spans="1:13" customFormat="1" ht="138" thickTop="1" thickBot="1" x14ac:dyDescent="0.25">
      <c r="A18" s="72" t="s">
        <v>8</v>
      </c>
      <c r="B18" s="38" t="s">
        <v>73</v>
      </c>
      <c r="C18" s="57">
        <v>0.05</v>
      </c>
      <c r="D18" s="44" t="s">
        <v>9</v>
      </c>
      <c r="E18" s="26" t="s">
        <v>112</v>
      </c>
      <c r="F18" s="26" t="s">
        <v>216</v>
      </c>
      <c r="G18" s="26" t="s">
        <v>217</v>
      </c>
      <c r="H18" s="26" t="s">
        <v>218</v>
      </c>
      <c r="I18" s="36"/>
      <c r="J18" s="7">
        <f t="shared" si="0"/>
        <v>0</v>
      </c>
      <c r="L18" s="11" t="s">
        <v>39</v>
      </c>
    </row>
    <row r="19" spans="1:13" customFormat="1" ht="103" thickTop="1" x14ac:dyDescent="0.2">
      <c r="A19" s="74"/>
      <c r="B19" s="45" t="s">
        <v>74</v>
      </c>
      <c r="C19" s="58">
        <v>0.01</v>
      </c>
      <c r="D19" s="36" t="s">
        <v>113</v>
      </c>
      <c r="E19" s="36" t="s">
        <v>150</v>
      </c>
      <c r="F19" s="36" t="s">
        <v>151</v>
      </c>
      <c r="G19" s="36" t="s">
        <v>149</v>
      </c>
      <c r="H19" s="46"/>
      <c r="I19" s="22"/>
      <c r="J19" s="7">
        <f t="shared" si="0"/>
        <v>0</v>
      </c>
      <c r="L19" s="11" t="s">
        <v>209</v>
      </c>
      <c r="M19" s="35"/>
    </row>
    <row r="20" spans="1:13" customFormat="1" ht="52" thickBot="1" x14ac:dyDescent="0.25">
      <c r="A20" s="73"/>
      <c r="B20" s="41" t="s">
        <v>75</v>
      </c>
      <c r="C20" s="30">
        <v>0.04</v>
      </c>
      <c r="D20" s="42" t="s">
        <v>155</v>
      </c>
      <c r="E20" s="42" t="s">
        <v>153</v>
      </c>
      <c r="F20" s="42" t="s">
        <v>154</v>
      </c>
      <c r="G20" s="42" t="s">
        <v>152</v>
      </c>
      <c r="H20" s="56"/>
      <c r="I20" s="22"/>
      <c r="J20" s="7">
        <f t="shared" si="0"/>
        <v>0</v>
      </c>
      <c r="L20" s="70" t="s">
        <v>208</v>
      </c>
    </row>
    <row r="21" spans="1:13" customFormat="1" ht="86" thickTop="1" x14ac:dyDescent="0.2">
      <c r="A21" s="72" t="s">
        <v>10</v>
      </c>
      <c r="B21" s="38" t="s">
        <v>71</v>
      </c>
      <c r="C21" s="25">
        <v>0.03</v>
      </c>
      <c r="D21" s="39" t="s">
        <v>114</v>
      </c>
      <c r="E21" s="39" t="s">
        <v>115</v>
      </c>
      <c r="F21" s="39" t="s">
        <v>116</v>
      </c>
      <c r="G21" s="39" t="s">
        <v>120</v>
      </c>
      <c r="H21" s="46"/>
      <c r="I21" s="22"/>
      <c r="J21" s="7">
        <f t="shared" si="0"/>
        <v>0</v>
      </c>
      <c r="L21" s="11"/>
    </row>
    <row r="22" spans="1:13" customFormat="1" ht="120" thickBot="1" x14ac:dyDescent="0.25">
      <c r="A22" s="73"/>
      <c r="B22" s="41" t="s">
        <v>72</v>
      </c>
      <c r="C22" s="30">
        <v>0.02</v>
      </c>
      <c r="D22" s="42" t="s">
        <v>117</v>
      </c>
      <c r="E22" s="42" t="s">
        <v>118</v>
      </c>
      <c r="F22" s="42" t="s">
        <v>122</v>
      </c>
      <c r="G22" s="42" t="s">
        <v>121</v>
      </c>
      <c r="H22" s="43" t="s">
        <v>119</v>
      </c>
      <c r="I22" s="22"/>
      <c r="J22" s="7">
        <f t="shared" si="0"/>
        <v>0</v>
      </c>
      <c r="L22" s="11" t="s">
        <v>123</v>
      </c>
    </row>
    <row r="23" spans="1:13" customFormat="1" ht="52" thickTop="1" x14ac:dyDescent="0.2">
      <c r="A23" s="72" t="s">
        <v>68</v>
      </c>
      <c r="B23" s="33" t="s">
        <v>69</v>
      </c>
      <c r="C23" s="25">
        <v>0.02</v>
      </c>
      <c r="D23" s="39" t="s">
        <v>128</v>
      </c>
      <c r="E23" s="39" t="s">
        <v>127</v>
      </c>
      <c r="F23" s="39" t="s">
        <v>126</v>
      </c>
      <c r="G23" s="39" t="s">
        <v>124</v>
      </c>
      <c r="H23" s="46"/>
      <c r="I23" s="22"/>
      <c r="J23" s="7">
        <f t="shared" si="0"/>
        <v>0</v>
      </c>
      <c r="L23" s="11"/>
    </row>
    <row r="24" spans="1:13" customFormat="1" ht="69" thickBot="1" x14ac:dyDescent="0.25">
      <c r="A24" s="73"/>
      <c r="B24" s="34" t="s">
        <v>70</v>
      </c>
      <c r="C24" s="30">
        <v>0.03</v>
      </c>
      <c r="D24" s="42" t="s">
        <v>129</v>
      </c>
      <c r="E24" s="42" t="s">
        <v>131</v>
      </c>
      <c r="F24" s="42" t="s">
        <v>130</v>
      </c>
      <c r="G24" s="42" t="s">
        <v>125</v>
      </c>
      <c r="H24" s="47"/>
      <c r="I24" s="37"/>
      <c r="J24" s="7">
        <f t="shared" si="0"/>
        <v>0</v>
      </c>
      <c r="L24" s="11"/>
    </row>
    <row r="25" spans="1:13" customFormat="1" ht="17" thickTop="1" x14ac:dyDescent="0.2">
      <c r="A25" s="5"/>
      <c r="C25" s="55">
        <f>SUM(C7:C24)</f>
        <v>1.0000000000000002</v>
      </c>
      <c r="H25" t="s">
        <v>78</v>
      </c>
      <c r="J25" s="7">
        <f>SUM(J7:J24)</f>
        <v>0</v>
      </c>
      <c r="L25" s="11"/>
    </row>
    <row r="26" spans="1:13" customFormat="1" ht="21" x14ac:dyDescent="0.25">
      <c r="A26" s="5"/>
      <c r="I26" s="67" t="s">
        <v>207</v>
      </c>
      <c r="J26" s="68">
        <f>MIN(J25,1)</f>
        <v>0</v>
      </c>
      <c r="L26" s="11"/>
    </row>
    <row r="27" spans="1:13" x14ac:dyDescent="0.2">
      <c r="A27" s="48"/>
    </row>
    <row r="28" spans="1:13" x14ac:dyDescent="0.2">
      <c r="B28" s="49"/>
      <c r="C28" s="50"/>
      <c r="D28" s="50"/>
      <c r="E28" s="51"/>
      <c r="F28" s="51"/>
      <c r="G28" s="51"/>
      <c r="H28" s="51"/>
      <c r="I28" s="52"/>
      <c r="J28" s="52"/>
    </row>
    <row r="29" spans="1:13" x14ac:dyDescent="0.2">
      <c r="B29" s="49"/>
      <c r="C29" s="50"/>
      <c r="D29" s="50"/>
      <c r="E29" s="51"/>
      <c r="F29" s="51"/>
      <c r="G29" s="51"/>
      <c r="H29" s="51"/>
      <c r="I29" s="52"/>
      <c r="J29" s="52"/>
    </row>
    <row r="30" spans="1:13" x14ac:dyDescent="0.2">
      <c r="B30" s="49"/>
      <c r="C30" s="50"/>
      <c r="D30" s="50"/>
      <c r="E30" s="51"/>
      <c r="F30" s="51"/>
      <c r="G30" s="51"/>
      <c r="H30" s="51"/>
      <c r="I30" s="52"/>
      <c r="J30" s="52"/>
    </row>
    <row r="31" spans="1:13" x14ac:dyDescent="0.2">
      <c r="B31" s="49"/>
      <c r="C31" s="50"/>
      <c r="D31" s="50"/>
      <c r="E31" s="51"/>
      <c r="F31" s="51"/>
      <c r="G31" s="51"/>
      <c r="H31" s="51"/>
      <c r="I31" s="52"/>
      <c r="J31" s="52"/>
    </row>
    <row r="32" spans="1:13" x14ac:dyDescent="0.2">
      <c r="B32" s="49"/>
      <c r="C32" s="50"/>
      <c r="D32" s="50"/>
      <c r="E32" s="51"/>
      <c r="F32" s="51"/>
      <c r="G32" s="51"/>
      <c r="H32" s="51"/>
      <c r="I32" s="52"/>
      <c r="J32" s="52"/>
    </row>
    <row r="33" spans="2:10" x14ac:dyDescent="0.2">
      <c r="B33" s="49"/>
      <c r="C33" s="50"/>
      <c r="D33" s="50"/>
      <c r="E33" s="51"/>
      <c r="F33" s="51"/>
      <c r="G33" s="51"/>
      <c r="H33" s="51"/>
      <c r="I33" s="52"/>
      <c r="J33" s="52"/>
    </row>
    <row r="34" spans="2:10" x14ac:dyDescent="0.2">
      <c r="B34" s="49"/>
      <c r="C34" s="50"/>
      <c r="D34" s="50"/>
      <c r="E34" s="51"/>
      <c r="F34" s="51"/>
      <c r="G34" s="51"/>
      <c r="H34" s="51"/>
      <c r="I34" s="52"/>
      <c r="J34" s="52"/>
    </row>
    <row r="35" spans="2:10" x14ac:dyDescent="0.2">
      <c r="B35" s="52"/>
      <c r="C35" s="52"/>
      <c r="D35" s="52"/>
      <c r="E35" s="52"/>
      <c r="F35" s="52"/>
      <c r="G35" s="52"/>
      <c r="H35" s="52"/>
      <c r="I35" s="53"/>
      <c r="J35" s="54"/>
    </row>
    <row r="36" spans="2:10" x14ac:dyDescent="0.2">
      <c r="B36" s="52"/>
      <c r="C36" s="52"/>
      <c r="D36" s="52"/>
      <c r="E36" s="52"/>
      <c r="F36" s="52"/>
      <c r="G36" s="52"/>
      <c r="H36" s="52"/>
      <c r="I36" s="52"/>
      <c r="J36" s="52"/>
    </row>
  </sheetData>
  <mergeCells count="10">
    <mergeCell ref="B1:J2"/>
    <mergeCell ref="B3:J3"/>
    <mergeCell ref="A7:A9"/>
    <mergeCell ref="A10:A11"/>
    <mergeCell ref="A12:A13"/>
    <mergeCell ref="A14:A15"/>
    <mergeCell ref="A16:A17"/>
    <mergeCell ref="A18:A20"/>
    <mergeCell ref="A21:A22"/>
    <mergeCell ref="A23:A24"/>
  </mergeCells>
  <phoneticPr fontId="5" type="noConversion"/>
  <hyperlinks>
    <hyperlink ref="L20" r:id="rId1" xr:uid="{8091AEEC-3730-9C4B-BA18-2F7914838E66}"/>
  </hyperlinks>
  <pageMargins left="0.75" right="0.75" top="1" bottom="1" header="0.5" footer="0.5"/>
  <pageSetup scale="37" orientation="landscape" horizontalDpi="4294967292" verticalDpi="4294967292" copies="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2F0C2-35FD-A24D-9F0F-D8D126D4FFD0}">
  <dimension ref="A1:L16"/>
  <sheetViews>
    <sheetView tabSelected="1" workbookViewId="0">
      <selection activeCell="A4" sqref="A4"/>
    </sheetView>
  </sheetViews>
  <sheetFormatPr baseColWidth="10" defaultRowHeight="16" x14ac:dyDescent="0.2"/>
  <cols>
    <col min="1" max="1" width="15.83203125" customWidth="1"/>
    <col min="2" max="2" width="15" bestFit="1" customWidth="1"/>
    <col min="4" max="8" width="24" customWidth="1"/>
    <col min="10" max="10" width="13.6640625" bestFit="1" customWidth="1"/>
    <col min="12" max="12" width="41.1640625" customWidth="1"/>
  </cols>
  <sheetData>
    <row r="1" spans="1:12" x14ac:dyDescent="0.2">
      <c r="B1" s="76" t="s">
        <v>156</v>
      </c>
      <c r="C1" s="76"/>
      <c r="D1" s="76"/>
      <c r="E1" s="76"/>
      <c r="F1" s="76"/>
      <c r="G1" s="76"/>
      <c r="H1" s="76"/>
      <c r="I1" s="76"/>
      <c r="J1" s="76"/>
      <c r="L1" s="11"/>
    </row>
    <row r="2" spans="1:12" x14ac:dyDescent="0.2">
      <c r="B2" s="77"/>
      <c r="C2" s="77"/>
      <c r="D2" s="77"/>
      <c r="E2" s="77"/>
      <c r="F2" s="77"/>
      <c r="G2" s="77"/>
      <c r="H2" s="77"/>
      <c r="I2" s="77"/>
      <c r="J2" s="77"/>
      <c r="L2" s="11"/>
    </row>
    <row r="3" spans="1:12" x14ac:dyDescent="0.2">
      <c r="A3" t="s">
        <v>178</v>
      </c>
      <c r="B3" s="78" t="s">
        <v>38</v>
      </c>
      <c r="C3" s="79"/>
      <c r="D3" s="79"/>
      <c r="E3" s="79"/>
      <c r="F3" s="79"/>
      <c r="G3" s="79"/>
      <c r="H3" s="79"/>
      <c r="I3" s="79"/>
      <c r="J3" s="82"/>
      <c r="L3" s="11"/>
    </row>
    <row r="4" spans="1:12" x14ac:dyDescent="0.2">
      <c r="B4" s="7"/>
      <c r="C4" s="7"/>
      <c r="D4" s="7"/>
      <c r="E4" s="7"/>
      <c r="F4" s="7"/>
      <c r="G4" s="7"/>
      <c r="H4" s="7"/>
      <c r="I4" s="7"/>
      <c r="J4" s="7"/>
      <c r="L4" s="11"/>
    </row>
    <row r="5" spans="1:12" x14ac:dyDescent="0.2">
      <c r="B5" s="7"/>
      <c r="C5" s="7"/>
      <c r="D5" s="59">
        <v>0</v>
      </c>
      <c r="E5" s="59">
        <v>1</v>
      </c>
      <c r="F5" s="59">
        <v>2</v>
      </c>
      <c r="G5" s="59">
        <v>4</v>
      </c>
      <c r="H5" s="59">
        <v>5</v>
      </c>
      <c r="I5" s="7"/>
      <c r="J5" s="7"/>
      <c r="L5" s="11"/>
    </row>
    <row r="6" spans="1:12" x14ac:dyDescent="0.2">
      <c r="B6" s="7"/>
      <c r="C6" s="7"/>
      <c r="D6" s="60" t="s">
        <v>40</v>
      </c>
      <c r="E6" s="60" t="s">
        <v>0</v>
      </c>
      <c r="F6" s="60" t="s">
        <v>1</v>
      </c>
      <c r="G6" s="60" t="s">
        <v>2</v>
      </c>
      <c r="H6" s="60" t="s">
        <v>3</v>
      </c>
      <c r="I6" s="8" t="s">
        <v>5</v>
      </c>
      <c r="J6" s="8" t="s">
        <v>4</v>
      </c>
      <c r="L6" s="11" t="s">
        <v>37</v>
      </c>
    </row>
    <row r="7" spans="1:12" ht="160" x14ac:dyDescent="0.2">
      <c r="B7" s="69" t="s">
        <v>157</v>
      </c>
      <c r="C7" s="4">
        <v>0.05</v>
      </c>
      <c r="D7" s="61" t="s">
        <v>196</v>
      </c>
      <c r="E7" s="61" t="s">
        <v>198</v>
      </c>
      <c r="F7" s="61" t="s">
        <v>199</v>
      </c>
      <c r="G7" s="61" t="s">
        <v>200</v>
      </c>
      <c r="H7" s="61" t="s">
        <v>201</v>
      </c>
      <c r="I7" s="8"/>
      <c r="J7" s="7">
        <f>I7*C7</f>
        <v>0</v>
      </c>
      <c r="L7" s="11" t="s">
        <v>197</v>
      </c>
    </row>
    <row r="8" spans="1:12" ht="128" x14ac:dyDescent="0.2">
      <c r="B8" s="6" t="s">
        <v>186</v>
      </c>
      <c r="C8" s="4">
        <v>0.2</v>
      </c>
      <c r="D8" s="21" t="s">
        <v>179</v>
      </c>
      <c r="E8" s="21" t="s">
        <v>187</v>
      </c>
      <c r="F8" s="21" t="s">
        <v>188</v>
      </c>
      <c r="G8" s="21" t="s">
        <v>189</v>
      </c>
      <c r="H8" s="21" t="s">
        <v>202</v>
      </c>
      <c r="I8" s="7"/>
      <c r="J8" s="7">
        <f>I8*C8</f>
        <v>0</v>
      </c>
      <c r="L8" s="11" t="s">
        <v>158</v>
      </c>
    </row>
    <row r="9" spans="1:12" ht="96" x14ac:dyDescent="0.2">
      <c r="B9" s="6" t="s">
        <v>36</v>
      </c>
      <c r="C9" s="4">
        <v>0.2</v>
      </c>
      <c r="D9" s="21" t="s">
        <v>180</v>
      </c>
      <c r="E9" s="21" t="s">
        <v>159</v>
      </c>
      <c r="F9" s="21" t="s">
        <v>160</v>
      </c>
      <c r="G9" s="21" t="s">
        <v>161</v>
      </c>
      <c r="H9" s="21" t="s">
        <v>206</v>
      </c>
      <c r="I9" s="7"/>
      <c r="J9" s="7">
        <v>0</v>
      </c>
      <c r="L9" s="11"/>
    </row>
    <row r="10" spans="1:12" ht="80" x14ac:dyDescent="0.2">
      <c r="B10" s="6" t="s">
        <v>10</v>
      </c>
      <c r="C10" s="4">
        <v>0.2</v>
      </c>
      <c r="D10" s="21" t="s">
        <v>170</v>
      </c>
      <c r="E10" s="21" t="s">
        <v>171</v>
      </c>
      <c r="F10" s="21" t="s">
        <v>172</v>
      </c>
      <c r="G10" s="21" t="s">
        <v>173</v>
      </c>
      <c r="H10" s="62" t="s">
        <v>194</v>
      </c>
      <c r="I10" s="7"/>
      <c r="J10" s="7">
        <f>I10*C10</f>
        <v>0</v>
      </c>
      <c r="L10" s="11" t="s">
        <v>193</v>
      </c>
    </row>
    <row r="11" spans="1:12" ht="96" x14ac:dyDescent="0.2">
      <c r="B11" s="6" t="s">
        <v>162</v>
      </c>
      <c r="C11" s="4">
        <v>0.1</v>
      </c>
      <c r="D11" s="21" t="s">
        <v>191</v>
      </c>
      <c r="E11" s="21" t="s">
        <v>163</v>
      </c>
      <c r="F11" s="21" t="s">
        <v>164</v>
      </c>
      <c r="G11" s="21" t="s">
        <v>165</v>
      </c>
      <c r="H11" s="21" t="s">
        <v>166</v>
      </c>
      <c r="I11" s="7"/>
      <c r="J11" s="7">
        <f>I11*C11</f>
        <v>0</v>
      </c>
      <c r="L11" s="11"/>
    </row>
    <row r="12" spans="1:12" ht="136" x14ac:dyDescent="0.2">
      <c r="B12" s="6" t="s">
        <v>167</v>
      </c>
      <c r="C12" s="4">
        <v>0.1</v>
      </c>
      <c r="D12" s="21" t="s">
        <v>192</v>
      </c>
      <c r="E12" s="21" t="s">
        <v>168</v>
      </c>
      <c r="F12" s="21" t="s">
        <v>195</v>
      </c>
      <c r="G12" s="21" t="s">
        <v>203</v>
      </c>
      <c r="H12" s="21" t="s">
        <v>204</v>
      </c>
      <c r="I12" s="7"/>
      <c r="J12" s="7">
        <f>I12*C12</f>
        <v>0</v>
      </c>
      <c r="L12" s="11" t="s">
        <v>190</v>
      </c>
    </row>
    <row r="13" spans="1:12" ht="85" x14ac:dyDescent="0.2">
      <c r="B13" s="6" t="s">
        <v>11</v>
      </c>
      <c r="C13" s="4">
        <v>0.1</v>
      </c>
      <c r="D13" s="21" t="s">
        <v>181</v>
      </c>
      <c r="E13" s="21" t="s">
        <v>182</v>
      </c>
      <c r="F13" s="21" t="s">
        <v>183</v>
      </c>
      <c r="G13" s="21" t="s">
        <v>169</v>
      </c>
      <c r="H13" s="62" t="s">
        <v>205</v>
      </c>
      <c r="I13" s="7"/>
      <c r="J13" s="7">
        <f>I13*C13</f>
        <v>0</v>
      </c>
      <c r="L13" s="11"/>
    </row>
    <row r="14" spans="1:12" ht="68" x14ac:dyDescent="0.2">
      <c r="B14" s="6" t="s">
        <v>174</v>
      </c>
      <c r="C14" s="4">
        <v>0.05</v>
      </c>
      <c r="D14" s="21" t="s">
        <v>175</v>
      </c>
      <c r="E14" s="21" t="s">
        <v>184</v>
      </c>
      <c r="F14" s="21" t="s">
        <v>176</v>
      </c>
      <c r="G14" s="21" t="s">
        <v>185</v>
      </c>
      <c r="H14" s="63"/>
      <c r="I14" s="7"/>
      <c r="J14" s="7">
        <f>I14*C14</f>
        <v>0</v>
      </c>
      <c r="L14" s="11"/>
    </row>
    <row r="15" spans="1:12" x14ac:dyDescent="0.2">
      <c r="C15" s="55">
        <f>SUM(C7:C14)</f>
        <v>1</v>
      </c>
      <c r="I15" s="64" t="s">
        <v>177</v>
      </c>
      <c r="J15" s="65">
        <f>SUM(J7:J14)/4</f>
        <v>0</v>
      </c>
      <c r="L15" s="11"/>
    </row>
    <row r="16" spans="1:12" ht="21" x14ac:dyDescent="0.25">
      <c r="I16" s="67" t="s">
        <v>207</v>
      </c>
      <c r="J16" s="68">
        <f>MIN(J15,1)</f>
        <v>0</v>
      </c>
    </row>
  </sheetData>
  <mergeCells count="2">
    <mergeCell ref="B1:J2"/>
    <mergeCell ref="B3:J3"/>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11"/>
  <sheetViews>
    <sheetView workbookViewId="0">
      <selection activeCell="H11" sqref="H11:I11"/>
    </sheetView>
  </sheetViews>
  <sheetFormatPr baseColWidth="10" defaultRowHeight="16" x14ac:dyDescent="0.2"/>
  <cols>
    <col min="1" max="1" width="15" bestFit="1" customWidth="1"/>
    <col min="2" max="2" width="4.6640625" bestFit="1" customWidth="1"/>
    <col min="3" max="3" width="15.6640625" customWidth="1"/>
    <col min="4" max="7" width="24" style="11" customWidth="1"/>
    <col min="8" max="8" width="10.83203125" style="11"/>
    <col min="9" max="9" width="13.6640625" style="11" bestFit="1" customWidth="1"/>
    <col min="10" max="10" width="14.6640625" style="11" customWidth="1"/>
    <col min="11" max="11" width="15.33203125" style="11" customWidth="1"/>
    <col min="12" max="12" width="14.33203125" style="11" customWidth="1"/>
    <col min="13" max="13" width="10.83203125" style="11"/>
    <col min="14" max="14" width="16.1640625" style="11" customWidth="1"/>
  </cols>
  <sheetData>
    <row r="1" spans="1:14" x14ac:dyDescent="0.2">
      <c r="A1" s="75" t="s">
        <v>110</v>
      </c>
      <c r="B1" s="76"/>
      <c r="C1" s="76"/>
      <c r="D1" s="76"/>
      <c r="E1" s="76"/>
      <c r="F1" s="76"/>
      <c r="G1" s="76"/>
      <c r="H1" s="76"/>
      <c r="I1" s="76"/>
    </row>
    <row r="2" spans="1:14" x14ac:dyDescent="0.2">
      <c r="A2" s="77"/>
      <c r="B2" s="77"/>
      <c r="C2" s="77"/>
      <c r="D2" s="77"/>
      <c r="E2" s="77"/>
      <c r="F2" s="77"/>
      <c r="G2" s="77"/>
      <c r="H2" s="77"/>
      <c r="I2" s="77"/>
    </row>
    <row r="3" spans="1:14" x14ac:dyDescent="0.2">
      <c r="A3" s="85" t="s">
        <v>7</v>
      </c>
      <c r="B3" s="86"/>
      <c r="C3" s="86"/>
      <c r="D3" s="87"/>
      <c r="E3" s="87"/>
      <c r="F3" s="87"/>
      <c r="G3" s="87"/>
      <c r="H3" s="87"/>
      <c r="I3" s="88"/>
    </row>
    <row r="4" spans="1:14" x14ac:dyDescent="0.2">
      <c r="A4" s="78"/>
      <c r="B4" s="82"/>
      <c r="C4" s="18">
        <v>0</v>
      </c>
      <c r="D4" s="16">
        <v>1</v>
      </c>
      <c r="E4" s="16">
        <v>2</v>
      </c>
      <c r="F4" s="16">
        <v>4</v>
      </c>
      <c r="G4" s="16">
        <v>5</v>
      </c>
      <c r="H4" s="90" t="s">
        <v>5</v>
      </c>
      <c r="I4" s="90" t="s">
        <v>4</v>
      </c>
    </row>
    <row r="5" spans="1:14" ht="17" x14ac:dyDescent="0.2">
      <c r="A5" s="89"/>
      <c r="B5" s="81"/>
      <c r="C5" s="19" t="s">
        <v>40</v>
      </c>
      <c r="D5" s="17" t="s">
        <v>0</v>
      </c>
      <c r="E5" s="17" t="s">
        <v>1</v>
      </c>
      <c r="F5" s="17" t="s">
        <v>2</v>
      </c>
      <c r="G5" s="17" t="s">
        <v>3</v>
      </c>
      <c r="H5" s="90"/>
      <c r="I5" s="90"/>
    </row>
    <row r="6" spans="1:14" s="11" customFormat="1" ht="112" customHeight="1" x14ac:dyDescent="0.2">
      <c r="A6" s="6" t="s">
        <v>17</v>
      </c>
      <c r="B6" s="4">
        <v>0.3</v>
      </c>
      <c r="C6" s="2" t="s">
        <v>102</v>
      </c>
      <c r="D6" s="2" t="s">
        <v>103</v>
      </c>
      <c r="E6" s="2" t="s">
        <v>25</v>
      </c>
      <c r="F6" s="1" t="s">
        <v>26</v>
      </c>
      <c r="G6" s="1" t="s">
        <v>27</v>
      </c>
      <c r="H6" s="12"/>
      <c r="I6" s="13">
        <f>0.3*H6</f>
        <v>0</v>
      </c>
      <c r="J6" s="9"/>
      <c r="K6" s="9"/>
    </row>
    <row r="7" spans="1:14" s="11" customFormat="1" ht="112" customHeight="1" x14ac:dyDescent="0.2">
      <c r="A7" s="6" t="s">
        <v>16</v>
      </c>
      <c r="B7" s="4">
        <v>0.3</v>
      </c>
      <c r="C7" s="4" t="s">
        <v>100</v>
      </c>
      <c r="D7" s="1" t="s">
        <v>15</v>
      </c>
      <c r="E7" s="1" t="s">
        <v>18</v>
      </c>
      <c r="F7" s="1" t="s">
        <v>14</v>
      </c>
      <c r="G7" s="1" t="s">
        <v>28</v>
      </c>
      <c r="H7" s="12"/>
      <c r="I7" s="13">
        <f>H7*0.3</f>
        <v>0</v>
      </c>
      <c r="J7" s="9" t="s">
        <v>20</v>
      </c>
      <c r="K7" s="9" t="s">
        <v>21</v>
      </c>
      <c r="L7" s="11" t="s">
        <v>104</v>
      </c>
    </row>
    <row r="8" spans="1:14" s="11" customFormat="1" ht="112" customHeight="1" x14ac:dyDescent="0.2">
      <c r="A8" s="14" t="s">
        <v>105</v>
      </c>
      <c r="B8" s="15">
        <v>0.3</v>
      </c>
      <c r="C8" s="15" t="s">
        <v>101</v>
      </c>
      <c r="D8" s="1" t="s">
        <v>29</v>
      </c>
      <c r="E8" s="1" t="s">
        <v>108</v>
      </c>
      <c r="F8" s="1" t="s">
        <v>107</v>
      </c>
      <c r="G8" s="1" t="s">
        <v>106</v>
      </c>
      <c r="H8" s="12"/>
      <c r="I8" s="13">
        <f>H8*0.3</f>
        <v>0</v>
      </c>
      <c r="J8" s="9" t="s">
        <v>22</v>
      </c>
      <c r="K8" s="9" t="s">
        <v>23</v>
      </c>
      <c r="L8" s="9" t="s">
        <v>24</v>
      </c>
      <c r="M8" s="9" t="s">
        <v>35</v>
      </c>
      <c r="N8" s="9" t="s">
        <v>109</v>
      </c>
    </row>
    <row r="9" spans="1:14" s="11" customFormat="1" ht="112" customHeight="1" x14ac:dyDescent="0.2">
      <c r="A9" s="6" t="s">
        <v>13</v>
      </c>
      <c r="B9" s="4">
        <v>0.1</v>
      </c>
      <c r="C9" s="4" t="s">
        <v>99</v>
      </c>
      <c r="D9" s="2" t="s">
        <v>32</v>
      </c>
      <c r="E9" s="2" t="s">
        <v>33</v>
      </c>
      <c r="F9" s="2" t="s">
        <v>31</v>
      </c>
      <c r="G9" s="2" t="s">
        <v>30</v>
      </c>
      <c r="H9" s="12"/>
      <c r="I9" s="13">
        <f>H9*0.1</f>
        <v>0</v>
      </c>
      <c r="J9" s="10" t="s">
        <v>34</v>
      </c>
      <c r="K9" s="10"/>
    </row>
    <row r="10" spans="1:14" x14ac:dyDescent="0.2">
      <c r="A10" s="83" t="s">
        <v>6</v>
      </c>
      <c r="B10" s="83"/>
      <c r="C10" s="83"/>
      <c r="D10" s="83"/>
      <c r="E10" s="83"/>
      <c r="F10" s="83"/>
      <c r="G10" s="83"/>
      <c r="H10" s="84"/>
      <c r="I10" s="66">
        <f>SUM(I6:I9)/4</f>
        <v>0</v>
      </c>
    </row>
    <row r="11" spans="1:14" ht="21" x14ac:dyDescent="0.25">
      <c r="H11" s="67" t="s">
        <v>207</v>
      </c>
      <c r="I11" s="68">
        <f>MIN(I10,1)</f>
        <v>0</v>
      </c>
    </row>
  </sheetData>
  <mergeCells count="6">
    <mergeCell ref="A10:H10"/>
    <mergeCell ref="A1:I2"/>
    <mergeCell ref="A3:I3"/>
    <mergeCell ref="A4:B5"/>
    <mergeCell ref="H4:H5"/>
    <mergeCell ref="I4:I5"/>
  </mergeCells>
  <phoneticPr fontId="5" type="noConversion"/>
  <pageMargins left="0.75" right="0.75" top="1" bottom="1" header="0.5" footer="0.5"/>
  <pageSetup scale="55" orientation="landscape"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Paper</vt:lpstr>
      <vt:lpstr>Poster</vt:lpstr>
      <vt:lpstr>Presentation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Marlann Patterson</dc:creator>
  <cp:lastModifiedBy>Zimmerman, Todd</cp:lastModifiedBy>
  <cp:lastPrinted>2016-03-21T18:11:36Z</cp:lastPrinted>
  <dcterms:created xsi:type="dcterms:W3CDTF">2014-12-08T15:27:19Z</dcterms:created>
  <dcterms:modified xsi:type="dcterms:W3CDTF">2019-07-17T16:21:10Z</dcterms:modified>
</cp:coreProperties>
</file>