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S\Desktop\大四\amo\4274\paper\"/>
    </mc:Choice>
  </mc:AlternateContent>
  <xr:revisionPtr revIDLastSave="0" documentId="13_ncr:1_{A30793D6-DCE7-4326-BF9C-9404702495C7}" xr6:coauthVersionLast="36" xr6:coauthVersionMax="36" xr10:uidLastSave="{00000000-0000-0000-0000-000000000000}"/>
  <bookViews>
    <workbookView xWindow="0" yWindow="0" windowWidth="19848" windowHeight="7452" activeTab="3" xr2:uid="{C3DDECBC-EAF7-429E-8778-532F6D584C3A}"/>
  </bookViews>
  <sheets>
    <sheet name="Table1" sheetId="1" r:id="rId1"/>
    <sheet name="Table2_US" sheetId="2" r:id="rId2"/>
    <sheet name="Table3_UK" sheetId="3" r:id="rId3"/>
    <sheet name="Table4_US&amp;Simu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" i="2" l="1"/>
  <c r="J39" i="2"/>
  <c r="I40" i="2"/>
  <c r="I39" i="2"/>
  <c r="I41" i="2" s="1"/>
  <c r="J41" i="2" l="1"/>
</calcChain>
</file>

<file path=xl/sharedStrings.xml><?xml version="1.0" encoding="utf-8"?>
<sst xmlns="http://schemas.openxmlformats.org/spreadsheetml/2006/main" count="377" uniqueCount="305">
  <si>
    <t>Replication</t>
    <phoneticPr fontId="1" type="noConversion"/>
  </si>
  <si>
    <t>Joint</t>
    <phoneticPr fontId="1" type="noConversion"/>
  </si>
  <si>
    <t>Product</t>
    <phoneticPr fontId="1" type="noConversion"/>
  </si>
  <si>
    <t>Proxy</t>
    <phoneticPr fontId="1" type="noConversion"/>
  </si>
  <si>
    <r>
      <rPr>
        <b/>
        <i/>
        <sz val="11"/>
        <color theme="1"/>
        <rFont val="Times New Roman"/>
        <family val="1"/>
      </rPr>
      <t>d</t>
    </r>
    <r>
      <rPr>
        <b/>
        <sz val="11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= 1</t>
    </r>
    <phoneticPr fontId="1" type="noConversion"/>
  </si>
  <si>
    <r>
      <rPr>
        <b/>
        <i/>
        <sz val="11"/>
        <color theme="1"/>
        <rFont val="Times New Roman"/>
        <family val="1"/>
      </rPr>
      <t>d</t>
    </r>
    <r>
      <rPr>
        <b/>
        <sz val="11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= 0</t>
    </r>
    <phoneticPr fontId="1" type="noConversion"/>
  </si>
  <si>
    <t>Baseline</t>
    <phoneticPr fontId="1" type="noConversion"/>
  </si>
  <si>
    <t>Cond. Independence</t>
    <phoneticPr fontId="1" type="noConversion"/>
  </si>
  <si>
    <t>Cond. dependence</t>
  </si>
  <si>
    <t>Model parameters:</t>
  </si>
  <si>
    <t>Bias estimates:</t>
    <phoneticPr fontId="1" type="noConversion"/>
  </si>
  <si>
    <t>N</t>
    <phoneticPr fontId="1" type="noConversion"/>
  </si>
  <si>
    <t>Bound</t>
    <phoneticPr fontId="1" type="noConversion"/>
  </si>
  <si>
    <t>Method</t>
    <phoneticPr fontId="1" type="noConversion"/>
  </si>
  <si>
    <t>Indicator</t>
    <phoneticPr fontId="1" type="noConversion"/>
  </si>
  <si>
    <t>Upper</t>
    <phoneticPr fontId="1" type="noConversion"/>
  </si>
  <si>
    <t>Point</t>
    <phoneticPr fontId="1" type="noConversion"/>
  </si>
  <si>
    <t>OLS</t>
    <phoneticPr fontId="1" type="noConversion"/>
  </si>
  <si>
    <t>GMM</t>
    <phoneticPr fontId="1" type="noConversion"/>
  </si>
  <si>
    <t>IV</t>
    <phoneticPr fontId="1" type="noConversion"/>
  </si>
  <si>
    <t>CPI</t>
    <phoneticPr fontId="1" type="noConversion"/>
  </si>
  <si>
    <t>CPI, proxy</t>
    <phoneticPr fontId="1" type="noConversion"/>
  </si>
  <si>
    <r>
      <rPr>
        <i/>
        <sz val="11"/>
        <color theme="1"/>
        <rFont val="Times New Roman"/>
        <family val="1"/>
      </rPr>
      <t>α</t>
    </r>
    <r>
      <rPr>
        <sz val="11"/>
        <color theme="1"/>
        <rFont val="Times New Roman"/>
        <family val="1"/>
      </rPr>
      <t xml:space="preserve"> = </t>
    </r>
    <r>
      <rPr>
        <i/>
        <sz val="11"/>
        <color theme="1"/>
        <rFont val="Times New Roman"/>
        <family val="1"/>
      </rPr>
      <t>E</t>
    </r>
    <r>
      <rPr>
        <sz val="11"/>
        <color theme="1"/>
        <rFont val="Times New Roman"/>
        <family val="1"/>
      </rPr>
      <t>[y|</t>
    </r>
    <r>
      <rPr>
        <i/>
        <sz val="11"/>
        <color theme="1"/>
        <rFont val="Times New Roman"/>
        <family val="1"/>
      </rPr>
      <t>π</t>
    </r>
    <r>
      <rPr>
        <sz val="11"/>
        <color theme="1"/>
        <rFont val="Times New Roman"/>
        <family val="1"/>
      </rPr>
      <t xml:space="preserve"> &gt; 0]</t>
    </r>
    <phoneticPr fontId="1" type="noConversion"/>
  </si>
  <si>
    <r>
      <rPr>
        <i/>
        <sz val="11"/>
        <color theme="1"/>
        <rFont val="Times New Roman"/>
        <family val="1"/>
      </rPr>
      <t>β</t>
    </r>
    <r>
      <rPr>
        <sz val="11"/>
        <color theme="1"/>
        <rFont val="Times New Roman"/>
        <family val="1"/>
      </rPr>
      <t xml:space="preserve"> = </t>
    </r>
    <r>
      <rPr>
        <i/>
        <sz val="11"/>
        <color theme="1"/>
        <rFont val="Times New Roman"/>
        <family val="1"/>
      </rPr>
      <t>E</t>
    </r>
    <r>
      <rPr>
        <sz val="11"/>
        <color theme="1"/>
        <rFont val="Times New Roman"/>
        <family val="1"/>
      </rPr>
      <t>[y|</t>
    </r>
    <r>
      <rPr>
        <i/>
        <sz val="11"/>
        <color theme="1"/>
        <rFont val="Times New Roman"/>
        <family val="1"/>
      </rPr>
      <t>π</t>
    </r>
    <r>
      <rPr>
        <sz val="11"/>
        <color theme="1"/>
        <rFont val="Times New Roman"/>
        <family val="1"/>
      </rPr>
      <t xml:space="preserve"> &lt; 0] –</t>
    </r>
    <r>
      <rPr>
        <sz val="11"/>
        <color theme="1"/>
        <rFont val="微软雅黑"/>
        <family val="1"/>
        <charset val="134"/>
      </rPr>
      <t xml:space="preserve"> </t>
    </r>
    <r>
      <rPr>
        <i/>
        <sz val="11"/>
        <color theme="1"/>
        <rFont val="Times New Roman"/>
        <family val="1"/>
      </rPr>
      <t>E</t>
    </r>
    <r>
      <rPr>
        <sz val="11"/>
        <color theme="1"/>
        <rFont val="Times New Roman"/>
        <family val="1"/>
      </rPr>
      <t>[y|</t>
    </r>
    <r>
      <rPr>
        <i/>
        <sz val="11"/>
        <color theme="1"/>
        <rFont val="Times New Roman"/>
        <family val="1"/>
      </rPr>
      <t>π</t>
    </r>
    <r>
      <rPr>
        <sz val="11"/>
        <color theme="1"/>
        <rFont val="Times New Roman"/>
        <family val="1"/>
      </rPr>
      <t xml:space="preserve"> &gt; 0]</t>
    </r>
    <phoneticPr fontId="1" type="noConversion"/>
  </si>
  <si>
    <r>
      <rPr>
        <i/>
        <sz val="11"/>
        <color theme="1"/>
        <rFont val="Times New Roman"/>
        <family val="1"/>
      </rPr>
      <t>α</t>
    </r>
    <r>
      <rPr>
        <sz val="11"/>
        <color theme="1"/>
        <rFont val="Times New Roman"/>
        <family val="1"/>
      </rPr>
      <t xml:space="preserve"> + </t>
    </r>
    <r>
      <rPr>
        <i/>
        <sz val="11"/>
        <color theme="1"/>
        <rFont val="Times New Roman"/>
        <family val="1"/>
      </rPr>
      <t>β</t>
    </r>
    <r>
      <rPr>
        <sz val="11"/>
        <color theme="1"/>
        <rFont val="Times New Roman"/>
        <family val="1"/>
      </rPr>
      <t xml:space="preserve"> = </t>
    </r>
    <r>
      <rPr>
        <i/>
        <sz val="11"/>
        <color theme="1"/>
        <rFont val="Times New Roman"/>
        <family val="1"/>
      </rPr>
      <t>E</t>
    </r>
    <r>
      <rPr>
        <sz val="11"/>
        <color theme="1"/>
        <rFont val="Times New Roman"/>
        <family val="1"/>
      </rPr>
      <t>[y|</t>
    </r>
    <r>
      <rPr>
        <i/>
        <sz val="11"/>
        <color theme="1"/>
        <rFont val="Times New Roman"/>
        <family val="1"/>
      </rPr>
      <t>π</t>
    </r>
    <r>
      <rPr>
        <sz val="11"/>
        <color theme="1"/>
        <rFont val="Times New Roman"/>
        <family val="1"/>
      </rPr>
      <t xml:space="preserve"> &lt; 0]</t>
    </r>
    <phoneticPr fontId="1" type="noConversion"/>
  </si>
  <si>
    <r>
      <t>P</t>
    </r>
    <r>
      <rPr>
        <sz val="11"/>
        <color theme="1"/>
        <rFont val="Times New Roman"/>
        <family val="1"/>
      </rPr>
      <t>(</t>
    </r>
    <r>
      <rPr>
        <i/>
        <sz val="11"/>
        <color theme="1"/>
        <rFont val="Times New Roman"/>
        <family val="1"/>
      </rPr>
      <t>π</t>
    </r>
    <r>
      <rPr>
        <sz val="11"/>
        <color theme="1"/>
        <rFont val="Times New Roman"/>
        <family val="1"/>
      </rPr>
      <t xml:space="preserve"> &lt; 0)</t>
    </r>
    <phoneticPr fontId="1" type="noConversion"/>
  </si>
  <si>
    <r>
      <t xml:space="preserve">plim </t>
    </r>
    <r>
      <rPr>
        <i/>
        <sz val="11"/>
        <color theme="1"/>
        <rFont val="Times New Roman"/>
        <family val="1"/>
      </rPr>
      <t>α</t>
    </r>
    <r>
      <rPr>
        <sz val="11"/>
        <color theme="1"/>
        <rFont val="Times New Roman"/>
        <family val="1"/>
      </rPr>
      <t xml:space="preserve"> – </t>
    </r>
    <r>
      <rPr>
        <i/>
        <sz val="11"/>
        <color theme="1"/>
        <rFont val="Times New Roman"/>
        <family val="1"/>
      </rPr>
      <t>α</t>
    </r>
    <phoneticPr fontId="1" type="noConversion"/>
  </si>
  <si>
    <r>
      <t xml:space="preserve">plim </t>
    </r>
    <r>
      <rPr>
        <i/>
        <sz val="11"/>
        <color theme="1"/>
        <rFont val="Times New Roman"/>
        <family val="1"/>
      </rPr>
      <t>β</t>
    </r>
    <r>
      <rPr>
        <sz val="11"/>
        <color theme="1"/>
        <rFont val="Times New Roman"/>
        <family val="1"/>
      </rPr>
      <t xml:space="preserve"> – </t>
    </r>
    <r>
      <rPr>
        <i/>
        <sz val="11"/>
        <color theme="1"/>
        <rFont val="Times New Roman"/>
        <family val="1"/>
      </rPr>
      <t>β</t>
    </r>
    <phoneticPr fontId="1" type="noConversion"/>
  </si>
  <si>
    <r>
      <t xml:space="preserve">plim </t>
    </r>
    <r>
      <rPr>
        <i/>
        <sz val="11"/>
        <color theme="1"/>
        <rFont val="Times New Roman"/>
        <family val="1"/>
      </rPr>
      <t>α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1"/>
        <charset val="134"/>
      </rPr>
      <t>+</t>
    </r>
    <r>
      <rPr>
        <sz val="11"/>
        <color theme="1"/>
        <rFont val="Times New Roman"/>
        <family val="1"/>
      </rPr>
      <t xml:space="preserve"> </t>
    </r>
    <r>
      <rPr>
        <i/>
        <sz val="11"/>
        <color theme="1"/>
        <rFont val="Times New Roman"/>
        <family val="1"/>
      </rPr>
      <t>β</t>
    </r>
    <r>
      <rPr>
        <sz val="11"/>
        <color theme="1"/>
        <rFont val="Times New Roman"/>
        <family val="1"/>
      </rPr>
      <t xml:space="preserve"> – </t>
    </r>
    <r>
      <rPr>
        <i/>
        <sz val="11"/>
        <color theme="1"/>
        <rFont val="Times New Roman"/>
        <family val="1"/>
      </rPr>
      <t>α</t>
    </r>
    <r>
      <rPr>
        <sz val="11"/>
        <color theme="1"/>
        <rFont val="Times New Roman"/>
        <family val="1"/>
      </rPr>
      <t xml:space="preserve"> – </t>
    </r>
    <r>
      <rPr>
        <i/>
        <sz val="11"/>
        <color theme="1"/>
        <rFont val="Times New Roman"/>
        <family val="1"/>
      </rPr>
      <t>β</t>
    </r>
    <phoneticPr fontId="1" type="noConversion"/>
  </si>
  <si>
    <t>6.510***</t>
    <phoneticPr fontId="1" type="noConversion"/>
  </si>
  <si>
    <t>(1.367)</t>
    <phoneticPr fontId="1" type="noConversion"/>
  </si>
  <si>
    <t>(0.957)</t>
    <phoneticPr fontId="1" type="noConversion"/>
  </si>
  <si>
    <t>-2.060</t>
    <phoneticPr fontId="1" type="noConversion"/>
  </si>
  <si>
    <t>0.563</t>
    <phoneticPr fontId="1" type="noConversion"/>
  </si>
  <si>
    <t>3.138</t>
    <phoneticPr fontId="1" type="noConversion"/>
  </si>
  <si>
    <t>a.(Intercept)</t>
  </si>
  <si>
    <t>b.c1p1</t>
  </si>
  <si>
    <t>p</t>
  </si>
  <si>
    <t>ex</t>
  </si>
  <si>
    <t>ez</t>
  </si>
  <si>
    <t>vx</t>
  </si>
  <si>
    <t>vz</t>
  </si>
  <si>
    <t>a-a</t>
    <phoneticPr fontId="1" type="noConversion"/>
  </si>
  <si>
    <t>b-b</t>
    <phoneticPr fontId="1" type="noConversion"/>
  </si>
  <si>
    <t>aa-bb</t>
    <phoneticPr fontId="1" type="noConversion"/>
  </si>
  <si>
    <t>-0.609</t>
    <phoneticPr fontId="1" type="noConversion"/>
  </si>
  <si>
    <t>-0.044</t>
    <phoneticPr fontId="1" type="noConversion"/>
  </si>
  <si>
    <t>7.803***</t>
    <phoneticPr fontId="1" type="noConversion"/>
  </si>
  <si>
    <t>(1.158)</t>
    <phoneticPr fontId="1" type="noConversion"/>
  </si>
  <si>
    <t>-4.348**</t>
    <phoneticPr fontId="1" type="noConversion"/>
  </si>
  <si>
    <t>(1.583)</t>
    <phoneticPr fontId="1" type="noConversion"/>
  </si>
  <si>
    <t>4.450**</t>
    <phoneticPr fontId="1" type="noConversion"/>
  </si>
  <si>
    <t>(1.669)</t>
    <phoneticPr fontId="1" type="noConversion"/>
  </si>
  <si>
    <t>(1.961)</t>
    <phoneticPr fontId="1" type="noConversion"/>
  </si>
  <si>
    <t>3.455*</t>
    <phoneticPr fontId="1" type="noConversion"/>
  </si>
  <si>
    <t>7.895***</t>
    <phoneticPr fontId="1" type="noConversion"/>
  </si>
  <si>
    <t>-4.454***</t>
    <phoneticPr fontId="1" type="noConversion"/>
  </si>
  <si>
    <t>(1.175)</t>
    <phoneticPr fontId="1" type="noConversion"/>
  </si>
  <si>
    <t>(1.441)</t>
    <phoneticPr fontId="1" type="noConversion"/>
  </si>
  <si>
    <t>(1.859)</t>
    <phoneticPr fontId="1" type="noConversion"/>
  </si>
  <si>
    <t>0.591***</t>
    <phoneticPr fontId="1" type="noConversion"/>
  </si>
  <si>
    <t>(0.201)</t>
    <phoneticPr fontId="1" type="noConversion"/>
  </si>
  <si>
    <t>3.441*</t>
    <phoneticPr fontId="1" type="noConversion"/>
  </si>
  <si>
    <t>-1.549**</t>
    <phoneticPr fontId="1" type="noConversion"/>
  </si>
  <si>
    <t>(0.713)</t>
    <phoneticPr fontId="1" type="noConversion"/>
  </si>
  <si>
    <t>1.506**</t>
    <phoneticPr fontId="1" type="noConversion"/>
  </si>
  <si>
    <t>(0.711)</t>
    <phoneticPr fontId="1" type="noConversion"/>
  </si>
  <si>
    <t>(1.007)</t>
    <phoneticPr fontId="1" type="noConversion"/>
  </si>
  <si>
    <t>10.245***</t>
    <phoneticPr fontId="1" type="noConversion"/>
  </si>
  <si>
    <t>(1.969)</t>
    <phoneticPr fontId="1" type="noConversion"/>
  </si>
  <si>
    <t>-9.682***</t>
    <phoneticPr fontId="1" type="noConversion"/>
  </si>
  <si>
    <t>(3.686)</t>
    <phoneticPr fontId="1" type="noConversion"/>
  </si>
  <si>
    <t>(4.179)</t>
    <phoneticPr fontId="1" type="noConversion"/>
  </si>
  <si>
    <t>7.711***</t>
    <phoneticPr fontId="1" type="noConversion"/>
  </si>
  <si>
    <t>(1.302)</t>
    <phoneticPr fontId="1" type="noConversion"/>
  </si>
  <si>
    <t>-4.573**</t>
    <phoneticPr fontId="1" type="noConversion"/>
  </si>
  <si>
    <t>(2.032)</t>
    <phoneticPr fontId="1" type="noConversion"/>
  </si>
  <si>
    <t>(2.413)</t>
    <phoneticPr fontId="1" type="noConversion"/>
  </si>
  <si>
    <t>0.415***</t>
    <phoneticPr fontId="1" type="noConversion"/>
  </si>
  <si>
    <t>(0.081)</t>
    <phoneticPr fontId="1" type="noConversion"/>
  </si>
  <si>
    <t>-1.623*</t>
    <phoneticPr fontId="1" type="noConversion"/>
  </si>
  <si>
    <t>(0.839)</t>
    <phoneticPr fontId="1" type="noConversion"/>
  </si>
  <si>
    <t>1.013*</t>
    <phoneticPr fontId="1" type="noConversion"/>
  </si>
  <si>
    <t>(0.511)</t>
    <phoneticPr fontId="1" type="noConversion"/>
  </si>
  <si>
    <t>(1.004)</t>
    <phoneticPr fontId="1" type="noConversion"/>
  </si>
  <si>
    <t>Unemployment rate</t>
    <phoneticPr fontId="1" type="noConversion"/>
  </si>
  <si>
    <t>Consumption growth</t>
    <phoneticPr fontId="1" type="noConversion"/>
  </si>
  <si>
    <t>Investment growth</t>
    <phoneticPr fontId="1" type="noConversion"/>
  </si>
  <si>
    <t>-1.092*</t>
  </si>
  <si>
    <t>-2.651</t>
  </si>
  <si>
    <t>2.044***</t>
  </si>
  <si>
    <t>-1.051**</t>
  </si>
  <si>
    <t>-7.153**</t>
  </si>
  <si>
    <t>(0.578)</t>
  </si>
  <si>
    <t>(2.256)</t>
  </si>
  <si>
    <t>(0.477)</t>
  </si>
  <si>
    <t>(0.439)</t>
  </si>
  <si>
    <t>(3.002)</t>
    <phoneticPr fontId="1" type="noConversion"/>
  </si>
  <si>
    <t>GDP growth</t>
    <phoneticPr fontId="1" type="noConversion"/>
  </si>
  <si>
    <t>-1.611**</t>
  </si>
  <si>
    <t>2.270***</t>
  </si>
  <si>
    <t>-1.401**</t>
  </si>
  <si>
    <t>-10.578***</t>
  </si>
  <si>
    <t>-4.284</t>
  </si>
  <si>
    <t>(0.694)</t>
  </si>
  <si>
    <t>(2.728)</t>
  </si>
  <si>
    <t>(0.565)</t>
  </si>
  <si>
    <t>(0.533)</t>
  </si>
  <si>
    <t>(3.598)</t>
  </si>
  <si>
    <t>2.379**</t>
  </si>
  <si>
    <t>(10.437)</t>
  </si>
  <si>
    <t>-4.644</t>
  </si>
  <si>
    <t>-11.159</t>
  </si>
  <si>
    <t>(1.432)</t>
  </si>
  <si>
    <t>(3.086)</t>
  </si>
  <si>
    <t>(1.065)</t>
  </si>
  <si>
    <t>(3.690)</t>
  </si>
  <si>
    <t>-2.702*</t>
  </si>
  <si>
    <t>3.086**</t>
  </si>
  <si>
    <t>-2.235*</t>
  </si>
  <si>
    <t>-18.431**</t>
  </si>
  <si>
    <t>(1.549)</t>
  </si>
  <si>
    <t>(5.933)</t>
  </si>
  <si>
    <t>(1.174)</t>
  </si>
  <si>
    <t>(8.382)</t>
  </si>
  <si>
    <t>(1.254)</t>
  </si>
  <si>
    <t>-7.667</t>
  </si>
  <si>
    <t>-2.886</t>
  </si>
  <si>
    <t>-5.132</t>
  </si>
  <si>
    <t>4.704**</t>
  </si>
  <si>
    <t>-2.308</t>
  </si>
  <si>
    <t>-14.177</t>
  </si>
  <si>
    <t>(2.162)</t>
  </si>
  <si>
    <t>(3.193)</t>
  </si>
  <si>
    <t>(1.977)</t>
  </si>
  <si>
    <t>(1.947)</t>
  </si>
  <si>
    <t>(11.266)</t>
  </si>
  <si>
    <t>US NGDP/CPI:</t>
    <phoneticPr fontId="1" type="noConversion"/>
  </si>
  <si>
    <t>US NGDP/Proxy:</t>
    <phoneticPr fontId="1" type="noConversion"/>
  </si>
  <si>
    <t>Simualtion:</t>
    <phoneticPr fontId="1" type="noConversion"/>
  </si>
  <si>
    <t>Simualtion GDP + i.i.d. error:</t>
    <phoneticPr fontId="1" type="noConversion"/>
  </si>
  <si>
    <t>Simualtion NGDP/Proxy:</t>
    <phoneticPr fontId="1" type="noConversion"/>
  </si>
  <si>
    <t>-1.252</t>
  </si>
  <si>
    <t>(0.776)</t>
  </si>
  <si>
    <t>4.965***</t>
  </si>
  <si>
    <t>(0.543)</t>
  </si>
  <si>
    <t>-1.048</t>
  </si>
  <si>
    <t>(1.414)</t>
  </si>
  <si>
    <t>5.412***</t>
  </si>
  <si>
    <t>(0.990)</t>
  </si>
  <si>
    <t>-2.262**</t>
  </si>
  <si>
    <t>4.288***</t>
  </si>
  <si>
    <t>(0.913)</t>
  </si>
  <si>
    <t>(1.368)</t>
  </si>
  <si>
    <t>5.545***</t>
  </si>
  <si>
    <t>1.760*</t>
  </si>
  <si>
    <t>(0.668)</t>
  </si>
  <si>
    <t>(1.001)</t>
  </si>
  <si>
    <t>-4.388</t>
  </si>
  <si>
    <t>5.304***</t>
  </si>
  <si>
    <t>(8.398)</t>
  </si>
  <si>
    <t>(1.346)</t>
  </si>
  <si>
    <t>7.627</t>
  </si>
  <si>
    <t>1.025</t>
  </si>
  <si>
    <t>(6.892)</t>
  </si>
  <si>
    <t>(0.771)</t>
  </si>
  <si>
    <t>-4.613**</t>
  </si>
  <si>
    <t>16.424***</t>
  </si>
  <si>
    <t>(1.991)</t>
  </si>
  <si>
    <t>(5.315)</t>
  </si>
  <si>
    <t>6.612***</t>
  </si>
  <si>
    <t>-3.149</t>
  </si>
  <si>
    <t>(1.064)</t>
  </si>
  <si>
    <t>(2.839)</t>
  </si>
  <si>
    <t>-7.769*</t>
  </si>
  <si>
    <t>4.448**</t>
  </si>
  <si>
    <t>(4.569)</t>
  </si>
  <si>
    <t>(1.995)</t>
  </si>
  <si>
    <t>10.467**</t>
  </si>
  <si>
    <t>1.541</t>
  </si>
  <si>
    <t>(4.082)</t>
  </si>
  <si>
    <t>(1.027)</t>
  </si>
  <si>
    <t>-0.368***</t>
  </si>
  <si>
    <t>3.206***</t>
  </si>
  <si>
    <t>(0.129)</t>
  </si>
  <si>
    <t>(0.217)</t>
  </si>
  <si>
    <t>2.674***</t>
  </si>
  <si>
    <t>1.025***</t>
  </si>
  <si>
    <t>(0.095)</t>
  </si>
  <si>
    <t>(0.160)</t>
  </si>
  <si>
    <t>-0.622***</t>
  </si>
  <si>
    <t>2.100***</t>
  </si>
  <si>
    <t>(0.264)</t>
  </si>
  <si>
    <t>2.770***</t>
  </si>
  <si>
    <t>1.565***</t>
  </si>
  <si>
    <t>(0.119)</t>
  </si>
  <si>
    <t>(0.197)</t>
  </si>
  <si>
    <t>-1.691</t>
  </si>
  <si>
    <t>2.292***</t>
  </si>
  <si>
    <t>(2.719)</t>
  </si>
  <si>
    <t>(0.259)</t>
  </si>
  <si>
    <t>3.839</t>
  </si>
  <si>
    <t>1.408***</t>
  </si>
  <si>
    <t>(2.383)</t>
  </si>
  <si>
    <t>(0.209)</t>
  </si>
  <si>
    <t>-1.509***</t>
  </si>
  <si>
    <t>-1.639*</t>
  </si>
  <si>
    <t>(0.447)</t>
  </si>
  <si>
    <t>(0.887)</t>
  </si>
  <si>
    <t>3.290***</t>
  </si>
  <si>
    <t>3.641***</t>
  </si>
  <si>
    <t>(0.250)</t>
  </si>
  <si>
    <t>(0.497)</t>
  </si>
  <si>
    <t>-1.447</t>
  </si>
  <si>
    <t>3.961***</t>
  </si>
  <si>
    <t>(1.054)</t>
  </si>
  <si>
    <t>(0.490)</t>
  </si>
  <si>
    <t>3.645***</t>
  </si>
  <si>
    <t>0.120</t>
  </si>
  <si>
    <t>(0.939)</t>
  </si>
  <si>
    <t>(0.379)</t>
  </si>
  <si>
    <t>0.012</t>
  </si>
  <si>
    <t>(0.233)</t>
  </si>
  <si>
    <t>2.088***</t>
  </si>
  <si>
    <t>(0.171)</t>
  </si>
  <si>
    <t>2.149***</t>
  </si>
  <si>
    <t>(0.216)</t>
  </si>
  <si>
    <t>-1.778</t>
  </si>
  <si>
    <t>(1.849)</t>
  </si>
  <si>
    <t>-0.267</t>
  </si>
  <si>
    <t>(0.289)</t>
  </si>
  <si>
    <t>3.837**</t>
  </si>
  <si>
    <t>(1.666)</t>
  </si>
  <si>
    <t>-1.284</t>
  </si>
  <si>
    <t>(0.788)</t>
  </si>
  <si>
    <t>2.788***</t>
  </si>
  <si>
    <t>0.066</t>
  </si>
  <si>
    <t>(0.994)</t>
  </si>
  <si>
    <t>1.939**</t>
  </si>
  <si>
    <t>(0.883)</t>
  </si>
  <si>
    <t>zero threshold</t>
    <phoneticPr fontId="1" type="noConversion"/>
  </si>
  <si>
    <t>higher threshold</t>
    <phoneticPr fontId="1" type="noConversion"/>
  </si>
  <si>
    <t>Name</t>
  </si>
  <si>
    <t>Time</t>
  </si>
  <si>
    <t>Identifier</t>
  </si>
  <si>
    <t>Comments</t>
  </si>
  <si>
    <t>United States</t>
  </si>
  <si>
    <t>CPI</t>
  </si>
  <si>
    <t>1774-2018</t>
  </si>
  <si>
    <r>
      <t xml:space="preserve">Officer and Williamson </t>
    </r>
    <r>
      <rPr>
        <sz val="10"/>
        <color theme="1"/>
        <rFont val="Book Antiqua"/>
        <family val="1"/>
      </rPr>
      <t>(</t>
    </r>
    <r>
      <rPr>
        <sz val="10"/>
        <color rgb="FF660019"/>
        <rFont val="Book Antiqua"/>
        <family val="1"/>
      </rPr>
      <t>2016</t>
    </r>
    <r>
      <rPr>
        <sz val="10"/>
        <color theme="1"/>
        <rFont val="Book Antiqua"/>
        <family val="1"/>
      </rPr>
      <t>)</t>
    </r>
  </si>
  <si>
    <t>Real GDP</t>
  </si>
  <si>
    <t>1790-2018</t>
  </si>
  <si>
    <r>
      <t xml:space="preserve">Johnston and Williamson </t>
    </r>
    <r>
      <rPr>
        <sz val="10"/>
        <color theme="1"/>
        <rFont val="Book Antiqua"/>
        <family val="1"/>
      </rPr>
      <t>(</t>
    </r>
    <r>
      <rPr>
        <sz val="10"/>
        <color rgb="FF660019"/>
        <rFont val="Book Antiqua"/>
        <family val="1"/>
      </rPr>
      <t>2016</t>
    </r>
    <r>
      <rPr>
        <sz val="10"/>
        <color theme="1"/>
        <rFont val="Book Antiqua"/>
        <family val="1"/>
      </rPr>
      <t>); per capita</t>
    </r>
  </si>
  <si>
    <t>series available</t>
  </si>
  <si>
    <t>Industrial production</t>
  </si>
  <si>
    <t>1790-1915</t>
  </si>
  <si>
    <r>
      <t xml:space="preserve">Davis </t>
    </r>
    <r>
      <rPr>
        <sz val="10"/>
        <color theme="1"/>
        <rFont val="Book Antiqua"/>
        <family val="1"/>
      </rPr>
      <t>(</t>
    </r>
    <r>
      <rPr>
        <sz val="10"/>
        <color rgb="FF660019"/>
        <rFont val="Book Antiqua"/>
        <family val="1"/>
      </rPr>
      <t>2004</t>
    </r>
    <r>
      <rPr>
        <sz val="10"/>
        <color theme="1"/>
        <rFont val="Book Antiqua"/>
        <family val="1"/>
      </rPr>
      <t>)</t>
    </r>
  </si>
  <si>
    <t>1899-1937</t>
  </si>
  <si>
    <t>Dd495</t>
  </si>
  <si>
    <r>
      <t xml:space="preserve">Atack and Bateman </t>
    </r>
    <r>
      <rPr>
        <sz val="10"/>
        <color theme="1"/>
        <rFont val="Book Antiqua"/>
        <family val="1"/>
      </rPr>
      <t>(</t>
    </r>
    <r>
      <rPr>
        <sz val="10"/>
        <color rgb="FF660019"/>
        <rFont val="Book Antiqua"/>
        <family val="1"/>
      </rPr>
      <t>2006</t>
    </r>
    <r>
      <rPr>
        <sz val="10"/>
        <color theme="1"/>
        <rFont val="Book Antiqua"/>
        <family val="1"/>
      </rPr>
      <t>) linked with</t>
    </r>
  </si>
  <si>
    <r>
      <t xml:space="preserve">Fabricant </t>
    </r>
    <r>
      <rPr>
        <sz val="10"/>
        <color theme="1"/>
        <rFont val="Book Antiqua"/>
        <family val="1"/>
      </rPr>
      <t>(</t>
    </r>
    <r>
      <rPr>
        <sz val="10"/>
        <color rgb="FF660019"/>
        <rFont val="Book Antiqua"/>
        <family val="1"/>
      </rPr>
      <t>1940</t>
    </r>
    <r>
      <rPr>
        <sz val="10"/>
        <color theme="1"/>
        <rFont val="Book Antiqua"/>
        <family val="1"/>
      </rPr>
      <t>)</t>
    </r>
  </si>
  <si>
    <t>1919-2015</t>
  </si>
  <si>
    <t>INDPRO</t>
  </si>
  <si>
    <t>fred.stlouisfed.org</t>
  </si>
  <si>
    <t>Banking crises</t>
  </si>
  <si>
    <t>1825-1929</t>
  </si>
  <si>
    <r>
      <t xml:space="preserve">Jalil </t>
    </r>
    <r>
      <rPr>
        <sz val="10"/>
        <color theme="1"/>
        <rFont val="Book Antiqua"/>
        <family val="1"/>
      </rPr>
      <t>(</t>
    </r>
    <r>
      <rPr>
        <sz val="10"/>
        <color rgb="FF660019"/>
        <rFont val="Book Antiqua"/>
        <family val="1"/>
      </rPr>
      <t>2015</t>
    </r>
    <r>
      <rPr>
        <sz val="10"/>
        <color theme="1"/>
        <rFont val="Book Antiqua"/>
        <family val="1"/>
      </rPr>
      <t>); 1833-1834, 1837-1839, 1857, 1873,</t>
    </r>
  </si>
  <si>
    <t>1893, 1907</t>
  </si>
  <si>
    <t>Stock prices</t>
  </si>
  <si>
    <t>1802-1870</t>
  </si>
  <si>
    <t>Cj797</t>
  </si>
  <si>
    <r>
      <t xml:space="preserve">Rousseau </t>
    </r>
    <r>
      <rPr>
        <sz val="10"/>
        <color theme="1"/>
        <rFont val="Book Antiqua"/>
        <family val="1"/>
      </rPr>
      <t>(</t>
    </r>
    <r>
      <rPr>
        <sz val="10"/>
        <color rgb="FF660019"/>
        <rFont val="Book Antiqua"/>
        <family val="1"/>
      </rPr>
      <t>2006</t>
    </r>
    <r>
      <rPr>
        <sz val="10"/>
        <color theme="1"/>
        <rFont val="Book Antiqua"/>
        <family val="1"/>
      </rPr>
      <t>); index of common stocks</t>
    </r>
  </si>
  <si>
    <t>1870-2015</t>
  </si>
  <si>
    <r>
      <t xml:space="preserve">Jorda` et al. </t>
    </r>
    <r>
      <rPr>
        <sz val="10"/>
        <color theme="1"/>
        <rFont val="Book Antiqua"/>
        <family val="1"/>
      </rPr>
      <t>(</t>
    </r>
    <r>
      <rPr>
        <sz val="10"/>
        <color rgb="FF660019"/>
        <rFont val="Book Antiqua"/>
        <family val="1"/>
      </rPr>
      <t>2016</t>
    </r>
    <r>
      <rPr>
        <sz val="10"/>
        <color theme="1"/>
        <rFont val="Book Antiqua"/>
        <family val="1"/>
      </rPr>
      <t xml:space="preserve">) and </t>
    </r>
    <r>
      <rPr>
        <sz val="10"/>
        <color rgb="FF660019"/>
        <rFont val="Book Antiqua"/>
        <family val="1"/>
      </rPr>
      <t xml:space="preserve">Knoll et al. </t>
    </r>
    <r>
      <rPr>
        <sz val="10"/>
        <color theme="1"/>
        <rFont val="Book Antiqua"/>
        <family val="1"/>
      </rPr>
      <t>(</t>
    </r>
    <r>
      <rPr>
        <sz val="10"/>
        <color rgb="FF660019"/>
        <rFont val="Book Antiqua"/>
        <family val="1"/>
      </rPr>
      <t>2017</t>
    </r>
    <r>
      <rPr>
        <sz val="10"/>
        <color theme="1"/>
        <rFont val="Book Antiqua"/>
        <family val="1"/>
      </rPr>
      <t>)</t>
    </r>
  </si>
  <si>
    <t>Money supply</t>
  </si>
  <si>
    <t>1867-1947</t>
  </si>
  <si>
    <r>
      <t xml:space="preserve">M2 by </t>
    </r>
    <r>
      <rPr>
        <sz val="10"/>
        <color rgb="FF660019"/>
        <rFont val="Book Antiqua"/>
        <family val="1"/>
      </rPr>
      <t xml:space="preserve">Friedman and Schwartz </t>
    </r>
    <r>
      <rPr>
        <sz val="10"/>
        <color theme="1"/>
        <rFont val="Book Antiqua"/>
        <family val="1"/>
      </rPr>
      <t>(</t>
    </r>
    <r>
      <rPr>
        <sz val="10"/>
        <color rgb="FF660019"/>
        <rFont val="Book Antiqua"/>
        <family val="1"/>
      </rPr>
      <t>1963</t>
    </r>
    <r>
      <rPr>
        <sz val="10"/>
        <color theme="1"/>
        <rFont val="Book Antiqua"/>
        <family val="1"/>
      </rPr>
      <t>) as</t>
    </r>
  </si>
  <si>
    <r>
      <t xml:space="preserve">reported by </t>
    </r>
    <r>
      <rPr>
        <sz val="10"/>
        <color rgb="FF660019"/>
        <rFont val="Book Antiqua"/>
        <family val="1"/>
      </rPr>
      <t xml:space="preserve">Anderson </t>
    </r>
    <r>
      <rPr>
        <sz val="10"/>
        <color theme="1"/>
        <rFont val="Book Antiqua"/>
        <family val="1"/>
      </rPr>
      <t>(</t>
    </r>
    <r>
      <rPr>
        <sz val="10"/>
        <color rgb="FF660019"/>
        <rFont val="Book Antiqua"/>
        <family val="1"/>
      </rPr>
      <t>2003</t>
    </r>
    <r>
      <rPr>
        <sz val="10"/>
        <color theme="1"/>
        <rFont val="Book Antiqua"/>
        <family val="1"/>
      </rPr>
      <t>)</t>
    </r>
  </si>
  <si>
    <t>United Kingdom</t>
  </si>
  <si>
    <t>Real GDP per capita</t>
  </si>
  <si>
    <t>1800-2016</t>
  </si>
  <si>
    <t>A1-B</t>
  </si>
  <si>
    <t>Total production and</t>
  </si>
  <si>
    <t>1800-1913</t>
  </si>
  <si>
    <t>A14-Q</t>
  </si>
  <si>
    <t>Longer series available</t>
  </si>
  <si>
    <t>construction</t>
  </si>
  <si>
    <t>Private consumption</t>
  </si>
  <si>
    <t>1830-2016</t>
  </si>
  <si>
    <t>A1-P</t>
  </si>
  <si>
    <t>Investment</t>
  </si>
  <si>
    <t>A1-Q</t>
  </si>
  <si>
    <t>Unemployment rate</t>
  </si>
  <si>
    <t>1759-2016</t>
  </si>
  <si>
    <t>A1-AB</t>
  </si>
  <si>
    <t>A1-AO</t>
  </si>
  <si>
    <t>Used for baseline</t>
  </si>
  <si>
    <t>WPI</t>
  </si>
  <si>
    <t>A47-J</t>
  </si>
  <si>
    <t>Used as proxy</t>
  </si>
  <si>
    <r>
      <t xml:space="preserve">Hills et al. </t>
    </r>
    <r>
      <rPr>
        <sz val="10"/>
        <color theme="1"/>
        <rFont val="Book Antiqua"/>
        <family val="1"/>
      </rPr>
      <t>(</t>
    </r>
    <r>
      <rPr>
        <sz val="10"/>
        <color rgb="FF660019"/>
        <rFont val="Book Antiqua"/>
        <family val="1"/>
      </rPr>
      <t>2019</t>
    </r>
    <r>
      <rPr>
        <sz val="10"/>
        <color theme="1"/>
        <rFont val="Book Antiqua"/>
        <family val="1"/>
      </rPr>
      <t>)</t>
    </r>
    <phoneticPr fontId="1" type="noConversion"/>
  </si>
  <si>
    <t>Longer series available</t>
    <phoneticPr fontId="1" type="noConversion"/>
  </si>
  <si>
    <r>
      <rPr>
        <i/>
        <sz val="11"/>
        <color theme="1"/>
        <rFont val="Times New Roman"/>
        <family val="1"/>
      </rPr>
      <t>β</t>
    </r>
    <r>
      <rPr>
        <sz val="11"/>
        <color theme="1"/>
        <rFont val="Times New Roman"/>
        <family val="1"/>
      </rPr>
      <t xml:space="preserve"> = </t>
    </r>
    <r>
      <rPr>
        <i/>
        <sz val="11"/>
        <color theme="1"/>
        <rFont val="Times New Roman"/>
        <family val="1"/>
      </rPr>
      <t>E</t>
    </r>
    <r>
      <rPr>
        <sz val="11"/>
        <color theme="1"/>
        <rFont val="Times New Roman"/>
        <family val="1"/>
      </rPr>
      <t>[y|</t>
    </r>
    <r>
      <rPr>
        <i/>
        <sz val="11"/>
        <color theme="1"/>
        <rFont val="Times New Roman"/>
        <family val="1"/>
      </rPr>
      <t>π</t>
    </r>
    <r>
      <rPr>
        <sz val="11"/>
        <color theme="1"/>
        <rFont val="Times New Roman"/>
        <family val="1"/>
      </rPr>
      <t xml:space="preserve"> &lt; 0] </t>
    </r>
    <phoneticPr fontId="1" type="noConversion"/>
  </si>
  <si>
    <t xml:space="preserve">       – E[y|π &gt; 0]</t>
    <phoneticPr fontId="1" type="noConversion"/>
  </si>
  <si>
    <t>Industrial production
growth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</si>
</sst>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sz val="11"/>
      <color theme="1"/>
      <name val="微软雅黑"/>
      <family val="1"/>
      <charset val="134"/>
    </font>
    <font>
      <sz val="10"/>
      <color theme="1"/>
      <name val="Book Antiqua"/>
      <family val="1"/>
    </font>
    <font>
      <b/>
      <sz val="10"/>
      <color theme="1"/>
      <name val="Book Antiqua"/>
      <family val="1"/>
    </font>
    <font>
      <sz val="12"/>
      <color theme="1"/>
      <name val="Book Antiqua"/>
      <family val="1"/>
    </font>
    <font>
      <sz val="10"/>
      <color theme="1"/>
      <name val="Times New Roman"/>
      <family val="1"/>
    </font>
    <font>
      <sz val="10"/>
      <color rgb="FF660019"/>
      <name val="Book Antiqua"/>
      <family val="1"/>
    </font>
    <font>
      <sz val="10"/>
      <color rgb="FF660019"/>
      <name val="Courier New"/>
      <family val="3"/>
    </font>
    <font>
      <sz val="10"/>
      <name val="Book Antiqua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Border="1">
      <alignment vertical="center"/>
    </xf>
    <xf numFmtId="176" fontId="2" fillId="0" borderId="0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176" fontId="2" fillId="0" borderId="4" xfId="0" applyNumberFormat="1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2" xfId="0" applyFont="1" applyBorder="1">
      <alignment vertical="center"/>
    </xf>
    <xf numFmtId="0" fontId="2" fillId="0" borderId="0" xfId="0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11" fontId="2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0" fontId="3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CFA87-7C27-4C0B-A374-ED75A6DF3EAD}">
  <dimension ref="B2:J6"/>
  <sheetViews>
    <sheetView workbookViewId="0">
      <selection activeCell="C1" sqref="C1:J1048576"/>
    </sheetView>
  </sheetViews>
  <sheetFormatPr defaultRowHeight="13.8" x14ac:dyDescent="0.25"/>
  <cols>
    <col min="1" max="1" width="7.6640625" style="1" customWidth="1"/>
    <col min="2" max="2" width="14.77734375" style="1" customWidth="1"/>
    <col min="3" max="10" width="8.77734375" style="1" customWidth="1"/>
    <col min="11" max="16384" width="8.88671875" style="1"/>
  </cols>
  <sheetData>
    <row r="2" spans="2:10" x14ac:dyDescent="0.25">
      <c r="B2" s="6"/>
      <c r="C2" s="18" t="s">
        <v>0</v>
      </c>
      <c r="D2" s="18"/>
      <c r="E2" s="18" t="s">
        <v>3</v>
      </c>
      <c r="F2" s="18"/>
      <c r="G2" s="18" t="s">
        <v>2</v>
      </c>
      <c r="H2" s="18"/>
      <c r="I2" s="18" t="s">
        <v>1</v>
      </c>
      <c r="J2" s="18"/>
    </row>
    <row r="3" spans="2:10" ht="14.4" x14ac:dyDescent="0.25">
      <c r="B3" s="5"/>
      <c r="C3" s="7" t="s">
        <v>4</v>
      </c>
      <c r="D3" s="7" t="s">
        <v>5</v>
      </c>
      <c r="E3" s="7" t="s">
        <v>4</v>
      </c>
      <c r="F3" s="7" t="s">
        <v>5</v>
      </c>
      <c r="G3" s="7" t="s">
        <v>4</v>
      </c>
      <c r="H3" s="7" t="s">
        <v>5</v>
      </c>
      <c r="I3" s="7" t="s">
        <v>4</v>
      </c>
      <c r="J3" s="7" t="s">
        <v>5</v>
      </c>
    </row>
    <row r="4" spans="2:10" x14ac:dyDescent="0.25">
      <c r="B4" s="3" t="s">
        <v>240</v>
      </c>
      <c r="C4" s="4">
        <v>0</v>
      </c>
      <c r="D4" s="4">
        <v>1.7857142857142901E-2</v>
      </c>
      <c r="E4" s="4">
        <v>0</v>
      </c>
      <c r="F4" s="4">
        <v>0.125</v>
      </c>
      <c r="G4" s="4">
        <v>0</v>
      </c>
      <c r="H4" s="4">
        <v>2.2321428571428601E-3</v>
      </c>
      <c r="I4" s="4">
        <v>0</v>
      </c>
      <c r="J4" s="4">
        <v>1.7857142857142901E-2</v>
      </c>
    </row>
    <row r="5" spans="2:10" ht="14.4" thickBot="1" x14ac:dyDescent="0.3">
      <c r="B5" s="8" t="s">
        <v>241</v>
      </c>
      <c r="C5" s="9">
        <v>0.21621621621621601</v>
      </c>
      <c r="D5" s="9">
        <v>0.2</v>
      </c>
      <c r="E5" s="9">
        <v>0.27027027027027001</v>
      </c>
      <c r="F5" s="9">
        <v>0.4</v>
      </c>
      <c r="G5" s="9">
        <v>5.8436815193572002E-2</v>
      </c>
      <c r="H5" s="9">
        <v>0.08</v>
      </c>
      <c r="I5" s="9">
        <v>0.108108108108108</v>
      </c>
      <c r="J5" s="9">
        <v>0.2</v>
      </c>
    </row>
    <row r="6" spans="2:10" ht="14.4" thickTop="1" x14ac:dyDescent="0.25"/>
  </sheetData>
  <mergeCells count="4">
    <mergeCell ref="C2:D2"/>
    <mergeCell ref="E2:F2"/>
    <mergeCell ref="G2:H2"/>
    <mergeCell ref="I2:J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CDBA7-F8AD-4B99-80EC-802146420918}">
  <dimension ref="B2:J45"/>
  <sheetViews>
    <sheetView zoomScale="130" zoomScaleNormal="130" workbookViewId="0">
      <selection activeCell="B2" sqref="B2:G22"/>
    </sheetView>
  </sheetViews>
  <sheetFormatPr defaultRowHeight="13.8" x14ac:dyDescent="0.25"/>
  <cols>
    <col min="1" max="1" width="8.88671875" style="1"/>
    <col min="2" max="2" width="19.21875" style="1" customWidth="1"/>
    <col min="3" max="3" width="9.33203125" style="1" customWidth="1"/>
    <col min="4" max="4" width="10.5546875" style="1" customWidth="1"/>
    <col min="5" max="5" width="10.33203125" style="1" customWidth="1"/>
    <col min="6" max="6" width="9.88671875" style="1" customWidth="1"/>
    <col min="7" max="7" width="17" style="1" customWidth="1"/>
    <col min="8" max="8" width="8.88671875" style="1"/>
    <col min="9" max="9" width="13.44140625" style="1" bestFit="1" customWidth="1"/>
    <col min="10" max="10" width="12.21875" style="1" bestFit="1" customWidth="1"/>
    <col min="11" max="16384" width="8.88671875" style="1"/>
  </cols>
  <sheetData>
    <row r="2" spans="2:7" x14ac:dyDescent="0.25">
      <c r="B2" s="12"/>
      <c r="C2" s="13" t="s">
        <v>6</v>
      </c>
      <c r="D2" s="18" t="s">
        <v>7</v>
      </c>
      <c r="E2" s="18"/>
      <c r="F2" s="18"/>
      <c r="G2" s="13" t="s">
        <v>8</v>
      </c>
    </row>
    <row r="3" spans="2:7" x14ac:dyDescent="0.25">
      <c r="B3" s="10" t="s">
        <v>9</v>
      </c>
      <c r="C3" s="3"/>
      <c r="D3" s="3"/>
      <c r="E3" s="3"/>
      <c r="F3" s="3"/>
      <c r="G3" s="3"/>
    </row>
    <row r="4" spans="2:7" x14ac:dyDescent="0.25">
      <c r="B4" s="3" t="s">
        <v>22</v>
      </c>
      <c r="C4" s="15" t="s">
        <v>29</v>
      </c>
      <c r="D4" s="15" t="s">
        <v>47</v>
      </c>
      <c r="E4" s="15" t="s">
        <v>55</v>
      </c>
      <c r="F4" s="15" t="s">
        <v>68</v>
      </c>
      <c r="G4" s="15" t="s">
        <v>73</v>
      </c>
    </row>
    <row r="5" spans="2:7" x14ac:dyDescent="0.25">
      <c r="B5" s="3"/>
      <c r="C5" s="15" t="s">
        <v>31</v>
      </c>
      <c r="D5" s="15" t="s">
        <v>48</v>
      </c>
      <c r="E5" s="15" t="s">
        <v>57</v>
      </c>
      <c r="F5" s="15" t="s">
        <v>69</v>
      </c>
      <c r="G5" s="15" t="s">
        <v>74</v>
      </c>
    </row>
    <row r="6" spans="2:7" x14ac:dyDescent="0.25">
      <c r="B6" s="3" t="s">
        <v>302</v>
      </c>
      <c r="C6" s="15" t="s">
        <v>32</v>
      </c>
      <c r="D6" s="15" t="s">
        <v>49</v>
      </c>
      <c r="E6" s="15" t="s">
        <v>56</v>
      </c>
      <c r="F6" s="15" t="s">
        <v>70</v>
      </c>
      <c r="G6" s="15" t="s">
        <v>75</v>
      </c>
    </row>
    <row r="7" spans="2:7" x14ac:dyDescent="0.25">
      <c r="B7" s="3" t="s">
        <v>303</v>
      </c>
      <c r="C7" s="15" t="s">
        <v>30</v>
      </c>
      <c r="D7" s="15" t="s">
        <v>50</v>
      </c>
      <c r="E7" s="15" t="s">
        <v>58</v>
      </c>
      <c r="F7" s="15" t="s">
        <v>71</v>
      </c>
      <c r="G7" s="15" t="s">
        <v>76</v>
      </c>
    </row>
    <row r="8" spans="2:7" x14ac:dyDescent="0.25">
      <c r="B8" s="3" t="s">
        <v>24</v>
      </c>
      <c r="C8" s="15" t="s">
        <v>51</v>
      </c>
      <c r="D8" s="15" t="s">
        <v>54</v>
      </c>
      <c r="E8" s="15" t="s">
        <v>62</v>
      </c>
      <c r="F8" s="15" t="s">
        <v>33</v>
      </c>
      <c r="G8" s="15" t="s">
        <v>34</v>
      </c>
    </row>
    <row r="9" spans="2:7" x14ac:dyDescent="0.25">
      <c r="B9" s="3"/>
      <c r="C9" s="15" t="s">
        <v>52</v>
      </c>
      <c r="D9" s="15" t="s">
        <v>53</v>
      </c>
      <c r="E9" s="15" t="s">
        <v>59</v>
      </c>
      <c r="F9" s="15" t="s">
        <v>72</v>
      </c>
      <c r="G9" s="15" t="s">
        <v>77</v>
      </c>
    </row>
    <row r="10" spans="2:7" x14ac:dyDescent="0.25">
      <c r="B10" s="11" t="s">
        <v>25</v>
      </c>
      <c r="C10" s="15"/>
      <c r="D10" s="15"/>
      <c r="E10" s="15" t="s">
        <v>60</v>
      </c>
      <c r="F10" s="15"/>
      <c r="G10" s="15" t="s">
        <v>78</v>
      </c>
    </row>
    <row r="11" spans="2:7" x14ac:dyDescent="0.25">
      <c r="B11" s="11"/>
      <c r="C11" s="15"/>
      <c r="D11" s="15"/>
      <c r="E11" s="15" t="s">
        <v>61</v>
      </c>
      <c r="F11" s="15"/>
      <c r="G11" s="15" t="s">
        <v>79</v>
      </c>
    </row>
    <row r="12" spans="2:7" x14ac:dyDescent="0.25">
      <c r="B12" s="10" t="s">
        <v>10</v>
      </c>
      <c r="C12" s="15"/>
      <c r="D12" s="15"/>
      <c r="E12" s="15"/>
      <c r="F12" s="15"/>
      <c r="G12" s="15"/>
    </row>
    <row r="13" spans="2:7" x14ac:dyDescent="0.25">
      <c r="B13" s="3" t="s">
        <v>26</v>
      </c>
      <c r="C13" s="15"/>
      <c r="D13" s="15"/>
      <c r="E13" s="15" t="s">
        <v>63</v>
      </c>
      <c r="F13" s="15"/>
      <c r="G13" s="15" t="s">
        <v>80</v>
      </c>
    </row>
    <row r="14" spans="2:7" x14ac:dyDescent="0.25">
      <c r="B14" s="3"/>
      <c r="C14" s="15"/>
      <c r="D14" s="15"/>
      <c r="E14" s="15" t="s">
        <v>64</v>
      </c>
      <c r="F14" s="15"/>
      <c r="G14" s="15" t="s">
        <v>81</v>
      </c>
    </row>
    <row r="15" spans="2:7" x14ac:dyDescent="0.25">
      <c r="B15" s="3" t="s">
        <v>27</v>
      </c>
      <c r="C15" s="15"/>
      <c r="D15" s="15"/>
      <c r="E15" s="15" t="s">
        <v>65</v>
      </c>
      <c r="F15" s="15"/>
      <c r="G15" s="15" t="s">
        <v>82</v>
      </c>
    </row>
    <row r="16" spans="2:7" x14ac:dyDescent="0.25">
      <c r="B16" s="3"/>
      <c r="C16" s="15"/>
      <c r="D16" s="15"/>
      <c r="E16" s="15" t="s">
        <v>66</v>
      </c>
      <c r="F16" s="15"/>
      <c r="G16" s="15" t="s">
        <v>83</v>
      </c>
    </row>
    <row r="17" spans="2:7" ht="14.4" x14ac:dyDescent="0.25">
      <c r="B17" s="3" t="s">
        <v>28</v>
      </c>
      <c r="C17" s="15"/>
      <c r="D17" s="15"/>
      <c r="E17" s="15" t="s">
        <v>46</v>
      </c>
      <c r="F17" s="15"/>
      <c r="G17" s="15" t="s">
        <v>45</v>
      </c>
    </row>
    <row r="18" spans="2:7" x14ac:dyDescent="0.25">
      <c r="B18" s="3"/>
      <c r="C18" s="15"/>
      <c r="D18" s="15"/>
      <c r="E18" s="15" t="s">
        <v>67</v>
      </c>
      <c r="F18" s="15"/>
      <c r="G18" s="15" t="s">
        <v>84</v>
      </c>
    </row>
    <row r="19" spans="2:7" x14ac:dyDescent="0.25">
      <c r="B19" s="3" t="s">
        <v>11</v>
      </c>
      <c r="C19" s="14">
        <v>100</v>
      </c>
      <c r="D19" s="14">
        <v>100</v>
      </c>
      <c r="E19" s="14">
        <v>100</v>
      </c>
      <c r="F19" s="14">
        <v>100</v>
      </c>
      <c r="G19" s="14">
        <v>100</v>
      </c>
    </row>
    <row r="20" spans="2:7" x14ac:dyDescent="0.25">
      <c r="B20" s="3" t="s">
        <v>12</v>
      </c>
      <c r="C20" s="3" t="s">
        <v>15</v>
      </c>
      <c r="D20" s="3" t="s">
        <v>15</v>
      </c>
      <c r="E20" s="3" t="s">
        <v>16</v>
      </c>
      <c r="F20" s="3" t="s">
        <v>15</v>
      </c>
      <c r="G20" s="3" t="s">
        <v>16</v>
      </c>
    </row>
    <row r="21" spans="2:7" x14ac:dyDescent="0.25">
      <c r="B21" s="3" t="s">
        <v>13</v>
      </c>
      <c r="C21" s="3" t="s">
        <v>17</v>
      </c>
      <c r="D21" s="3" t="s">
        <v>17</v>
      </c>
      <c r="E21" s="3" t="s">
        <v>18</v>
      </c>
      <c r="F21" s="3" t="s">
        <v>19</v>
      </c>
      <c r="G21" s="3" t="s">
        <v>18</v>
      </c>
    </row>
    <row r="22" spans="2:7" ht="14.4" thickBot="1" x14ac:dyDescent="0.3">
      <c r="B22" s="8" t="s">
        <v>14</v>
      </c>
      <c r="C22" s="8" t="s">
        <v>20</v>
      </c>
      <c r="D22" s="8" t="s">
        <v>21</v>
      </c>
      <c r="E22" s="8" t="s">
        <v>21</v>
      </c>
      <c r="F22" s="8" t="s">
        <v>21</v>
      </c>
      <c r="G22" s="8" t="s">
        <v>21</v>
      </c>
    </row>
    <row r="23" spans="2:7" ht="14.4" thickTop="1" x14ac:dyDescent="0.25"/>
    <row r="39" spans="2:10" x14ac:dyDescent="0.25">
      <c r="B39" s="1" t="s">
        <v>35</v>
      </c>
      <c r="C39" s="16">
        <v>7.8948999999999998</v>
      </c>
      <c r="D39" s="16">
        <v>1.1754</v>
      </c>
      <c r="E39" s="16">
        <v>6.7168999999999999</v>
      </c>
      <c r="F39" s="16">
        <v>1.8559999999999998E-11</v>
      </c>
      <c r="H39" s="1" t="s">
        <v>42</v>
      </c>
      <c r="I39" s="2">
        <f>C40*C41*C42/(C42*C41+(1-C44)*(1-C41))</f>
        <v>-1.5494074579565731</v>
      </c>
      <c r="J39" s="2">
        <f>SQRT(POWER(C40*C41*D42,2)+POWER(C40*D41*C42,2)+POWER(D40*C41*C42,2))</f>
        <v>0.7125720804630078</v>
      </c>
    </row>
    <row r="40" spans="2:10" x14ac:dyDescent="0.25">
      <c r="B40" s="1" t="s">
        <v>36</v>
      </c>
      <c r="C40" s="16">
        <v>-4.4541000000000004</v>
      </c>
      <c r="D40" s="16">
        <v>1.4414</v>
      </c>
      <c r="E40" s="16">
        <v>-3.0901000000000001</v>
      </c>
      <c r="F40" s="16">
        <v>2.0011E-3</v>
      </c>
      <c r="H40" s="1" t="s">
        <v>43</v>
      </c>
      <c r="I40" s="2">
        <f>-C40*(C41*C42/(C42*C41+(1-C44)*(1-C41))+C44*(1-C41)/(C42*(1-C41)+C44*(1-C41)))</f>
        <v>1.5058774228934193</v>
      </c>
      <c r="J40" s="2">
        <f>SQRT(POWER(C40*C41*D44,2)+POWER(C40*D41*C44,2)+POWER(D40*C41*C44,2))*3</f>
        <v>0.71107982996686703</v>
      </c>
    </row>
    <row r="41" spans="2:10" x14ac:dyDescent="0.25">
      <c r="B41" s="1" t="s">
        <v>37</v>
      </c>
      <c r="C41" s="16">
        <v>0.59106000000000003</v>
      </c>
      <c r="D41" s="16">
        <v>0.20186000000000001</v>
      </c>
      <c r="E41" s="16">
        <v>2.9281000000000001</v>
      </c>
      <c r="F41" s="16">
        <v>3.4102999999999998E-3</v>
      </c>
      <c r="H41" s="1" t="s">
        <v>44</v>
      </c>
      <c r="I41" s="2">
        <f>I39+I40</f>
        <v>-4.3530035063153782E-2</v>
      </c>
      <c r="J41" s="2">
        <f>SQRT(J39*J39+J40*J40)</f>
        <v>1.0066744729261232</v>
      </c>
    </row>
    <row r="42" spans="2:10" x14ac:dyDescent="0.25">
      <c r="B42" s="1" t="s">
        <v>38</v>
      </c>
      <c r="C42" s="16">
        <v>0.37037999999999999</v>
      </c>
      <c r="D42" s="16">
        <v>0.20710999999999999</v>
      </c>
      <c r="E42" s="16">
        <v>1.7883</v>
      </c>
      <c r="F42" s="16">
        <v>7.3723999999999998E-2</v>
      </c>
    </row>
    <row r="43" spans="2:10" x14ac:dyDescent="0.25">
      <c r="B43" s="1" t="s">
        <v>39</v>
      </c>
      <c r="C43" s="16">
        <v>-1.7215999999999999E-5</v>
      </c>
      <c r="D43" s="16">
        <v>2.3292E-3</v>
      </c>
      <c r="E43" s="16">
        <v>-7.3914999999999996E-3</v>
      </c>
      <c r="F43" s="16">
        <v>0.99409999999999998</v>
      </c>
    </row>
    <row r="44" spans="2:10" x14ac:dyDescent="0.25">
      <c r="B44" s="1" t="s">
        <v>40</v>
      </c>
      <c r="C44" s="16">
        <v>-3.5847000000000001E-3</v>
      </c>
      <c r="D44" s="16">
        <v>9.0018000000000001E-2</v>
      </c>
      <c r="E44" s="16">
        <v>-3.9822000000000003E-2</v>
      </c>
      <c r="F44" s="16">
        <v>0.96823000000000004</v>
      </c>
    </row>
    <row r="45" spans="2:10" x14ac:dyDescent="0.25">
      <c r="B45" s="1" t="s">
        <v>41</v>
      </c>
      <c r="C45" s="16">
        <v>0.11522</v>
      </c>
      <c r="D45" s="16">
        <v>0.53412000000000004</v>
      </c>
      <c r="E45" s="16">
        <v>0.21573000000000001</v>
      </c>
      <c r="F45" s="16">
        <v>0.82920000000000005</v>
      </c>
    </row>
  </sheetData>
  <mergeCells count="1">
    <mergeCell ref="D2:F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A8837-8905-4D0A-A83E-E96E08C8B65C}">
  <dimension ref="B2:J42"/>
  <sheetViews>
    <sheetView zoomScale="130" zoomScaleNormal="130" workbookViewId="0">
      <selection activeCell="B2" sqref="B2:G16"/>
    </sheetView>
  </sheetViews>
  <sheetFormatPr defaultRowHeight="13.8" x14ac:dyDescent="0.25"/>
  <cols>
    <col min="1" max="1" width="8.88671875" style="1"/>
    <col min="2" max="2" width="19.88671875" style="1" customWidth="1"/>
    <col min="3" max="3" width="9.33203125" style="1" customWidth="1"/>
    <col min="4" max="4" width="10.6640625" style="1" customWidth="1"/>
    <col min="5" max="5" width="10.5546875" style="1" customWidth="1"/>
    <col min="6" max="6" width="10.21875" style="1" customWidth="1"/>
    <col min="7" max="7" width="14.44140625" style="1" customWidth="1"/>
    <col min="8" max="8" width="8.88671875" style="1"/>
    <col min="9" max="9" width="13.44140625" style="1" bestFit="1" customWidth="1"/>
    <col min="10" max="10" width="12.21875" style="1" bestFit="1" customWidth="1"/>
    <col min="11" max="16384" width="8.88671875" style="1"/>
  </cols>
  <sheetData>
    <row r="2" spans="2:7" x14ac:dyDescent="0.25">
      <c r="B2" s="12"/>
      <c r="C2" s="13" t="s">
        <v>6</v>
      </c>
      <c r="D2" s="18" t="s">
        <v>7</v>
      </c>
      <c r="E2" s="18"/>
      <c r="F2" s="18"/>
      <c r="G2" s="13" t="s">
        <v>8</v>
      </c>
    </row>
    <row r="3" spans="2:7" x14ac:dyDescent="0.25">
      <c r="B3" s="35" t="s">
        <v>98</v>
      </c>
      <c r="C3" s="1" t="s">
        <v>88</v>
      </c>
      <c r="D3" s="17" t="s">
        <v>99</v>
      </c>
      <c r="E3" s="17">
        <v>-1.8819999999999999</v>
      </c>
      <c r="F3" s="17" t="s">
        <v>117</v>
      </c>
      <c r="G3" s="17" t="s">
        <v>127</v>
      </c>
    </row>
    <row r="4" spans="2:7" x14ac:dyDescent="0.25">
      <c r="B4" s="34"/>
      <c r="C4" s="1" t="s">
        <v>93</v>
      </c>
      <c r="D4" s="17" t="s">
        <v>104</v>
      </c>
      <c r="E4" s="17" t="s">
        <v>113</v>
      </c>
      <c r="F4" s="17" t="s">
        <v>121</v>
      </c>
      <c r="G4" s="17" t="s">
        <v>132</v>
      </c>
    </row>
    <row r="5" spans="2:7" x14ac:dyDescent="0.25">
      <c r="B5" s="36" t="s">
        <v>304</v>
      </c>
      <c r="C5" s="15" t="s">
        <v>89</v>
      </c>
      <c r="D5" s="17" t="s">
        <v>103</v>
      </c>
      <c r="E5" s="17" t="s">
        <v>111</v>
      </c>
      <c r="F5" s="17" t="s">
        <v>126</v>
      </c>
      <c r="G5" s="17" t="s">
        <v>128</v>
      </c>
    </row>
    <row r="6" spans="2:7" x14ac:dyDescent="0.25">
      <c r="B6" s="34"/>
      <c r="C6" s="15" t="s">
        <v>94</v>
      </c>
      <c r="D6" s="17" t="s">
        <v>105</v>
      </c>
      <c r="E6" s="17" t="s">
        <v>114</v>
      </c>
      <c r="F6" s="17" t="s">
        <v>122</v>
      </c>
      <c r="G6" s="17" t="s">
        <v>133</v>
      </c>
    </row>
    <row r="7" spans="2:7" x14ac:dyDescent="0.25">
      <c r="B7" s="34" t="s">
        <v>85</v>
      </c>
      <c r="C7" s="15" t="s">
        <v>90</v>
      </c>
      <c r="D7" s="17" t="s">
        <v>100</v>
      </c>
      <c r="E7" s="17" t="s">
        <v>109</v>
      </c>
      <c r="F7" s="17" t="s">
        <v>118</v>
      </c>
      <c r="G7" s="17" t="s">
        <v>129</v>
      </c>
    </row>
    <row r="8" spans="2:7" x14ac:dyDescent="0.25">
      <c r="B8" s="34"/>
      <c r="C8" s="15" t="s">
        <v>95</v>
      </c>
      <c r="D8" s="17" t="s">
        <v>106</v>
      </c>
      <c r="E8" s="17" t="s">
        <v>115</v>
      </c>
      <c r="F8" s="17" t="s">
        <v>125</v>
      </c>
      <c r="G8" s="17" t="s">
        <v>134</v>
      </c>
    </row>
    <row r="9" spans="2:7" x14ac:dyDescent="0.25">
      <c r="B9" s="34" t="s">
        <v>86</v>
      </c>
      <c r="C9" s="15" t="s">
        <v>91</v>
      </c>
      <c r="D9" s="17" t="s">
        <v>101</v>
      </c>
      <c r="E9" s="17">
        <v>-2.202</v>
      </c>
      <c r="F9" s="17" t="s">
        <v>119</v>
      </c>
      <c r="G9" s="17" t="s">
        <v>130</v>
      </c>
    </row>
    <row r="10" spans="2:7" x14ac:dyDescent="0.25">
      <c r="B10" s="34"/>
      <c r="C10" s="15" t="s">
        <v>96</v>
      </c>
      <c r="D10" s="17" t="s">
        <v>107</v>
      </c>
      <c r="E10" s="17" t="s">
        <v>116</v>
      </c>
      <c r="F10" s="17" t="s">
        <v>123</v>
      </c>
      <c r="G10" s="17" t="s">
        <v>135</v>
      </c>
    </row>
    <row r="11" spans="2:7" x14ac:dyDescent="0.25">
      <c r="B11" s="34" t="s">
        <v>87</v>
      </c>
      <c r="C11" s="15" t="s">
        <v>92</v>
      </c>
      <c r="D11" s="17" t="s">
        <v>102</v>
      </c>
      <c r="E11" s="17" t="s">
        <v>112</v>
      </c>
      <c r="F11" s="17" t="s">
        <v>120</v>
      </c>
      <c r="G11" s="17" t="s">
        <v>131</v>
      </c>
    </row>
    <row r="12" spans="2:7" x14ac:dyDescent="0.25">
      <c r="B12" s="34"/>
      <c r="C12" s="15" t="s">
        <v>97</v>
      </c>
      <c r="D12" s="17" t="s">
        <v>108</v>
      </c>
      <c r="E12" s="17" t="s">
        <v>110</v>
      </c>
      <c r="F12" s="17" t="s">
        <v>124</v>
      </c>
      <c r="G12" s="17" t="s">
        <v>136</v>
      </c>
    </row>
    <row r="13" spans="2:7" x14ac:dyDescent="0.25">
      <c r="B13" s="3" t="s">
        <v>11</v>
      </c>
      <c r="C13" s="14">
        <v>70</v>
      </c>
      <c r="D13" s="14">
        <v>70</v>
      </c>
      <c r="E13" s="14">
        <v>70</v>
      </c>
      <c r="F13" s="14">
        <v>70</v>
      </c>
      <c r="G13" s="14">
        <v>70</v>
      </c>
    </row>
    <row r="14" spans="2:7" x14ac:dyDescent="0.25">
      <c r="B14" s="3" t="s">
        <v>12</v>
      </c>
      <c r="C14" s="3" t="s">
        <v>15</v>
      </c>
      <c r="D14" s="3" t="s">
        <v>15</v>
      </c>
      <c r="E14" s="3" t="s">
        <v>16</v>
      </c>
      <c r="F14" s="3" t="s">
        <v>15</v>
      </c>
      <c r="G14" s="3" t="s">
        <v>16</v>
      </c>
    </row>
    <row r="15" spans="2:7" x14ac:dyDescent="0.25">
      <c r="B15" s="3" t="s">
        <v>13</v>
      </c>
      <c r="C15" s="3" t="s">
        <v>17</v>
      </c>
      <c r="D15" s="3" t="s">
        <v>17</v>
      </c>
      <c r="E15" s="3" t="s">
        <v>18</v>
      </c>
      <c r="F15" s="3" t="s">
        <v>19</v>
      </c>
      <c r="G15" s="3" t="s">
        <v>18</v>
      </c>
    </row>
    <row r="16" spans="2:7" ht="14.4" thickBot="1" x14ac:dyDescent="0.3">
      <c r="B16" s="8" t="s">
        <v>14</v>
      </c>
      <c r="C16" s="8" t="s">
        <v>20</v>
      </c>
      <c r="D16" s="8" t="s">
        <v>21</v>
      </c>
      <c r="E16" s="8" t="s">
        <v>21</v>
      </c>
      <c r="F16" s="8" t="s">
        <v>21</v>
      </c>
      <c r="G16" s="8" t="s">
        <v>21</v>
      </c>
    </row>
    <row r="17" spans="2:8" ht="14.4" thickTop="1" x14ac:dyDescent="0.25"/>
    <row r="20" spans="2:8" x14ac:dyDescent="0.25">
      <c r="B20" s="17"/>
      <c r="D20" s="17"/>
      <c r="E20" s="17"/>
      <c r="F20" s="17"/>
      <c r="G20" s="17"/>
    </row>
    <row r="21" spans="2:8" x14ac:dyDescent="0.25">
      <c r="B21" s="17"/>
      <c r="D21" s="17"/>
      <c r="E21" s="17"/>
      <c r="F21" s="17"/>
      <c r="G21" s="17"/>
    </row>
    <row r="22" spans="2:8" x14ac:dyDescent="0.25">
      <c r="G22" s="17"/>
      <c r="H22" s="17"/>
    </row>
    <row r="23" spans="2:8" x14ac:dyDescent="0.25">
      <c r="H23" s="17"/>
    </row>
    <row r="24" spans="2:8" x14ac:dyDescent="0.25">
      <c r="B24" s="17"/>
      <c r="D24" s="17"/>
      <c r="E24" s="17"/>
      <c r="F24" s="17"/>
      <c r="G24" s="17"/>
      <c r="H24" s="17"/>
    </row>
    <row r="25" spans="2:8" x14ac:dyDescent="0.25">
      <c r="B25" s="17"/>
      <c r="D25" s="17"/>
      <c r="E25" s="17"/>
      <c r="F25" s="17"/>
      <c r="G25" s="17"/>
      <c r="H25" s="17"/>
    </row>
    <row r="26" spans="2:8" x14ac:dyDescent="0.25">
      <c r="B26" s="17"/>
      <c r="D26" s="17"/>
      <c r="E26" s="17"/>
      <c r="F26" s="17"/>
      <c r="G26" s="17"/>
      <c r="H26" s="17"/>
    </row>
    <row r="27" spans="2:8" x14ac:dyDescent="0.25">
      <c r="B27" s="17"/>
      <c r="D27" s="17"/>
      <c r="E27" s="17"/>
      <c r="F27" s="17"/>
      <c r="G27" s="17"/>
      <c r="H27" s="17"/>
    </row>
    <row r="28" spans="2:8" x14ac:dyDescent="0.25">
      <c r="B28" s="17"/>
      <c r="C28" s="17"/>
      <c r="D28" s="17"/>
      <c r="E28" s="17"/>
      <c r="F28" s="17"/>
      <c r="G28" s="17"/>
      <c r="H28" s="17"/>
    </row>
    <row r="29" spans="2:8" x14ac:dyDescent="0.25">
      <c r="B29" s="17"/>
      <c r="C29" s="17"/>
      <c r="D29" s="17"/>
      <c r="E29" s="17"/>
      <c r="F29" s="17"/>
      <c r="G29" s="17"/>
      <c r="H29" s="17"/>
    </row>
    <row r="33" spans="3:10" x14ac:dyDescent="0.25">
      <c r="C33" s="16"/>
      <c r="D33" s="16"/>
      <c r="E33" s="16"/>
      <c r="F33" s="16"/>
    </row>
    <row r="34" spans="3:10" x14ac:dyDescent="0.25">
      <c r="C34" s="16"/>
      <c r="D34" s="16"/>
      <c r="E34" s="16"/>
      <c r="F34" s="16"/>
    </row>
    <row r="35" spans="3:10" x14ac:dyDescent="0.25">
      <c r="C35" s="16"/>
      <c r="D35" s="16"/>
      <c r="E35" s="16"/>
      <c r="F35" s="16"/>
    </row>
    <row r="36" spans="3:10" x14ac:dyDescent="0.25">
      <c r="C36" s="16"/>
      <c r="D36" s="16"/>
      <c r="E36" s="16"/>
      <c r="F36" s="16"/>
    </row>
    <row r="37" spans="3:10" x14ac:dyDescent="0.25">
      <c r="C37" s="16"/>
      <c r="D37" s="16"/>
      <c r="E37" s="16"/>
      <c r="F37" s="16"/>
    </row>
    <row r="38" spans="3:10" x14ac:dyDescent="0.25">
      <c r="C38" s="16"/>
      <c r="D38" s="16"/>
      <c r="E38" s="16"/>
      <c r="F38" s="16"/>
    </row>
    <row r="39" spans="3:10" x14ac:dyDescent="0.25">
      <c r="C39" s="16"/>
      <c r="D39" s="16"/>
      <c r="E39" s="16"/>
      <c r="F39" s="16"/>
    </row>
    <row r="40" spans="3:10" x14ac:dyDescent="0.25">
      <c r="I40" s="2"/>
      <c r="J40" s="2"/>
    </row>
    <row r="41" spans="3:10" x14ac:dyDescent="0.25">
      <c r="I41" s="2"/>
      <c r="J41" s="2"/>
    </row>
    <row r="42" spans="3:10" x14ac:dyDescent="0.25">
      <c r="I42" s="2"/>
      <c r="J42" s="2"/>
    </row>
  </sheetData>
  <mergeCells count="6">
    <mergeCell ref="B11:B12"/>
    <mergeCell ref="D2:F2"/>
    <mergeCell ref="B5:B6"/>
    <mergeCell ref="B3:B4"/>
    <mergeCell ref="B7:B8"/>
    <mergeCell ref="B9:B1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639F1-67FA-4D39-8790-29FB64CCABA5}">
  <dimension ref="B2:J53"/>
  <sheetViews>
    <sheetView tabSelected="1" zoomScale="130" zoomScaleNormal="130" workbookViewId="0">
      <selection activeCell="B2" sqref="B2:G30"/>
    </sheetView>
  </sheetViews>
  <sheetFormatPr defaultRowHeight="13.8" x14ac:dyDescent="0.25"/>
  <cols>
    <col min="1" max="1" width="8.88671875" style="1"/>
    <col min="2" max="2" width="26.21875" style="1" customWidth="1"/>
    <col min="3" max="3" width="9.21875" style="1" customWidth="1"/>
    <col min="4" max="4" width="10" style="1" customWidth="1"/>
    <col min="5" max="5" width="10.33203125" style="1" customWidth="1"/>
    <col min="6" max="6" width="10" style="1" customWidth="1"/>
    <col min="7" max="7" width="12.21875" style="1" customWidth="1"/>
    <col min="8" max="8" width="8.88671875" style="1"/>
    <col min="9" max="9" width="13.44140625" style="1" bestFit="1" customWidth="1"/>
    <col min="10" max="10" width="12.21875" style="1" bestFit="1" customWidth="1"/>
    <col min="11" max="16384" width="8.88671875" style="1"/>
  </cols>
  <sheetData>
    <row r="2" spans="2:7" x14ac:dyDescent="0.25">
      <c r="B2" s="12"/>
      <c r="C2" s="13" t="s">
        <v>6</v>
      </c>
      <c r="D2" s="18" t="s">
        <v>7</v>
      </c>
      <c r="E2" s="18"/>
      <c r="F2" s="18"/>
      <c r="G2" s="13" t="s">
        <v>8</v>
      </c>
    </row>
    <row r="3" spans="2:7" x14ac:dyDescent="0.25">
      <c r="B3" s="10" t="s">
        <v>137</v>
      </c>
      <c r="C3" s="3"/>
      <c r="D3" s="3"/>
      <c r="E3" s="3"/>
      <c r="F3" s="3"/>
      <c r="G3" s="3"/>
    </row>
    <row r="4" spans="2:7" x14ac:dyDescent="0.25">
      <c r="B4" s="3" t="s">
        <v>22</v>
      </c>
      <c r="C4" s="15" t="s">
        <v>144</v>
      </c>
      <c r="D4" s="17" t="s">
        <v>154</v>
      </c>
      <c r="E4" s="17" t="s">
        <v>162</v>
      </c>
      <c r="F4" s="17" t="s">
        <v>170</v>
      </c>
      <c r="G4" s="17" t="s">
        <v>178</v>
      </c>
    </row>
    <row r="5" spans="2:7" x14ac:dyDescent="0.25">
      <c r="B5" s="3"/>
      <c r="C5" s="15" t="s">
        <v>145</v>
      </c>
      <c r="D5" s="17" t="s">
        <v>156</v>
      </c>
      <c r="E5" s="17" t="s">
        <v>164</v>
      </c>
      <c r="F5" s="17" t="s">
        <v>172</v>
      </c>
      <c r="G5" s="17" t="s">
        <v>180</v>
      </c>
    </row>
    <row r="6" spans="2:7" ht="15.6" x14ac:dyDescent="0.25">
      <c r="B6" s="3" t="s">
        <v>23</v>
      </c>
      <c r="C6" s="15" t="s">
        <v>142</v>
      </c>
      <c r="D6" s="17" t="s">
        <v>150</v>
      </c>
      <c r="E6" s="17" t="s">
        <v>158</v>
      </c>
      <c r="F6" s="17" t="s">
        <v>166</v>
      </c>
      <c r="G6" s="17" t="s">
        <v>174</v>
      </c>
    </row>
    <row r="7" spans="2:7" x14ac:dyDescent="0.25">
      <c r="B7" s="3"/>
      <c r="C7" s="15" t="s">
        <v>143</v>
      </c>
      <c r="D7" s="17" t="s">
        <v>152</v>
      </c>
      <c r="E7" s="17" t="s">
        <v>160</v>
      </c>
      <c r="F7" s="17" t="s">
        <v>168</v>
      </c>
      <c r="G7" s="17" t="s">
        <v>176</v>
      </c>
    </row>
    <row r="8" spans="2:7" x14ac:dyDescent="0.25">
      <c r="B8" s="10" t="s">
        <v>138</v>
      </c>
      <c r="C8" s="3"/>
      <c r="D8" s="3"/>
      <c r="E8" s="3"/>
      <c r="F8" s="3"/>
      <c r="G8" s="3"/>
    </row>
    <row r="9" spans="2:7" x14ac:dyDescent="0.25">
      <c r="B9" s="3" t="s">
        <v>22</v>
      </c>
      <c r="C9" s="17" t="s">
        <v>148</v>
      </c>
      <c r="D9" s="17" t="s">
        <v>155</v>
      </c>
      <c r="E9" s="17" t="s">
        <v>163</v>
      </c>
      <c r="F9" s="17" t="s">
        <v>171</v>
      </c>
      <c r="G9" s="17" t="s">
        <v>179</v>
      </c>
    </row>
    <row r="10" spans="2:7" x14ac:dyDescent="0.25">
      <c r="B10" s="3"/>
      <c r="C10" s="17" t="s">
        <v>149</v>
      </c>
      <c r="D10" s="17" t="s">
        <v>157</v>
      </c>
      <c r="E10" s="17" t="s">
        <v>165</v>
      </c>
      <c r="F10" s="17" t="s">
        <v>173</v>
      </c>
      <c r="G10" s="17" t="s">
        <v>181</v>
      </c>
    </row>
    <row r="11" spans="2:7" ht="15.6" x14ac:dyDescent="0.25">
      <c r="B11" s="3" t="s">
        <v>23</v>
      </c>
      <c r="C11" s="17" t="s">
        <v>146</v>
      </c>
      <c r="D11" s="17" t="s">
        <v>151</v>
      </c>
      <c r="E11" s="17" t="s">
        <v>159</v>
      </c>
      <c r="F11" s="17" t="s">
        <v>167</v>
      </c>
      <c r="G11" s="17" t="s">
        <v>175</v>
      </c>
    </row>
    <row r="12" spans="2:7" x14ac:dyDescent="0.25">
      <c r="B12" s="3"/>
      <c r="C12" s="17" t="s">
        <v>147</v>
      </c>
      <c r="D12" s="17" t="s">
        <v>153</v>
      </c>
      <c r="E12" s="17" t="s">
        <v>161</v>
      </c>
      <c r="F12" s="17" t="s">
        <v>169</v>
      </c>
      <c r="G12" s="17" t="s">
        <v>177</v>
      </c>
    </row>
    <row r="13" spans="2:7" x14ac:dyDescent="0.25">
      <c r="B13" s="10" t="s">
        <v>139</v>
      </c>
      <c r="C13" s="3"/>
      <c r="D13" s="3"/>
      <c r="E13" s="3"/>
      <c r="F13" s="3"/>
      <c r="G13" s="3"/>
    </row>
    <row r="14" spans="2:7" x14ac:dyDescent="0.25">
      <c r="B14" s="3" t="s">
        <v>22</v>
      </c>
      <c r="C14" s="17" t="s">
        <v>186</v>
      </c>
      <c r="D14" s="17" t="s">
        <v>193</v>
      </c>
      <c r="E14" s="17" t="s">
        <v>201</v>
      </c>
      <c r="F14" s="17" t="s">
        <v>209</v>
      </c>
      <c r="G14" s="17" t="s">
        <v>217</v>
      </c>
    </row>
    <row r="15" spans="2:7" x14ac:dyDescent="0.25">
      <c r="B15" s="3"/>
      <c r="C15" s="17" t="s">
        <v>188</v>
      </c>
      <c r="D15" s="17" t="s">
        <v>195</v>
      </c>
      <c r="E15" s="17" t="s">
        <v>203</v>
      </c>
      <c r="F15" s="17" t="s">
        <v>211</v>
      </c>
      <c r="G15" s="17" t="s">
        <v>219</v>
      </c>
    </row>
    <row r="16" spans="2:7" ht="15.6" x14ac:dyDescent="0.25">
      <c r="B16" s="3" t="s">
        <v>23</v>
      </c>
      <c r="C16" s="17" t="s">
        <v>182</v>
      </c>
      <c r="D16" s="17" t="s">
        <v>190</v>
      </c>
      <c r="E16" s="17" t="s">
        <v>197</v>
      </c>
      <c r="F16" s="17" t="s">
        <v>205</v>
      </c>
      <c r="G16" s="17" t="s">
        <v>213</v>
      </c>
    </row>
    <row r="17" spans="2:7" x14ac:dyDescent="0.25">
      <c r="B17" s="3"/>
      <c r="C17" s="17" t="s">
        <v>184</v>
      </c>
      <c r="D17" s="17" t="s">
        <v>189</v>
      </c>
      <c r="E17" s="17" t="s">
        <v>199</v>
      </c>
      <c r="F17" s="17" t="s">
        <v>207</v>
      </c>
      <c r="G17" s="17" t="s">
        <v>215</v>
      </c>
    </row>
    <row r="18" spans="2:7" x14ac:dyDescent="0.25">
      <c r="B18" s="10" t="s">
        <v>140</v>
      </c>
      <c r="C18" s="3"/>
      <c r="D18" s="3"/>
      <c r="E18" s="3"/>
      <c r="F18" s="3"/>
      <c r="G18" s="3"/>
    </row>
    <row r="19" spans="2:7" x14ac:dyDescent="0.25">
      <c r="B19" s="3" t="s">
        <v>22</v>
      </c>
      <c r="C19" s="17" t="s">
        <v>223</v>
      </c>
      <c r="D19" s="17" t="s">
        <v>225</v>
      </c>
      <c r="E19" s="17" t="s">
        <v>231</v>
      </c>
      <c r="F19" s="17" t="s">
        <v>235</v>
      </c>
      <c r="G19" s="17" t="s">
        <v>238</v>
      </c>
    </row>
    <row r="20" spans="2:7" x14ac:dyDescent="0.25">
      <c r="B20" s="3"/>
      <c r="C20" s="17" t="s">
        <v>224</v>
      </c>
      <c r="D20" s="17" t="s">
        <v>226</v>
      </c>
      <c r="E20" s="17" t="s">
        <v>232</v>
      </c>
      <c r="F20" s="17" t="s">
        <v>232</v>
      </c>
      <c r="G20" s="17" t="s">
        <v>239</v>
      </c>
    </row>
    <row r="21" spans="2:7" ht="15.6" x14ac:dyDescent="0.25">
      <c r="B21" s="3" t="s">
        <v>23</v>
      </c>
      <c r="C21" s="17" t="s">
        <v>221</v>
      </c>
      <c r="D21" s="17" t="s">
        <v>229</v>
      </c>
      <c r="E21" s="17" t="s">
        <v>227</v>
      </c>
      <c r="F21" s="17" t="s">
        <v>233</v>
      </c>
      <c r="G21" s="17" t="s">
        <v>236</v>
      </c>
    </row>
    <row r="22" spans="2:7" x14ac:dyDescent="0.25">
      <c r="B22" s="3"/>
      <c r="C22" s="17" t="s">
        <v>222</v>
      </c>
      <c r="D22" s="17" t="s">
        <v>230</v>
      </c>
      <c r="E22" s="17" t="s">
        <v>228</v>
      </c>
      <c r="F22" s="17" t="s">
        <v>234</v>
      </c>
      <c r="G22" s="17" t="s">
        <v>237</v>
      </c>
    </row>
    <row r="23" spans="2:7" x14ac:dyDescent="0.25">
      <c r="B23" s="10" t="s">
        <v>141</v>
      </c>
      <c r="C23" s="3"/>
      <c r="D23" s="3"/>
      <c r="E23" s="3"/>
      <c r="F23" s="3"/>
      <c r="G23" s="3"/>
    </row>
    <row r="24" spans="2:7" x14ac:dyDescent="0.25">
      <c r="B24" s="3" t="s">
        <v>22</v>
      </c>
      <c r="C24" s="17" t="s">
        <v>187</v>
      </c>
      <c r="D24" s="17" t="s">
        <v>194</v>
      </c>
      <c r="E24" s="17" t="s">
        <v>202</v>
      </c>
      <c r="F24" s="17" t="s">
        <v>210</v>
      </c>
      <c r="G24" s="17" t="s">
        <v>218</v>
      </c>
    </row>
    <row r="25" spans="2:7" x14ac:dyDescent="0.25">
      <c r="B25" s="3"/>
      <c r="C25" s="17" t="s">
        <v>189</v>
      </c>
      <c r="D25" s="17" t="s">
        <v>196</v>
      </c>
      <c r="E25" s="17" t="s">
        <v>204</v>
      </c>
      <c r="F25" s="17" t="s">
        <v>212</v>
      </c>
      <c r="G25" s="17" t="s">
        <v>220</v>
      </c>
    </row>
    <row r="26" spans="2:7" ht="15.6" x14ac:dyDescent="0.25">
      <c r="B26" s="3" t="s">
        <v>23</v>
      </c>
      <c r="C26" s="17" t="s">
        <v>183</v>
      </c>
      <c r="D26" s="17" t="s">
        <v>191</v>
      </c>
      <c r="E26" s="17" t="s">
        <v>198</v>
      </c>
      <c r="F26" s="17" t="s">
        <v>206</v>
      </c>
      <c r="G26" s="17" t="s">
        <v>214</v>
      </c>
    </row>
    <row r="27" spans="2:7" x14ac:dyDescent="0.25">
      <c r="B27" s="3"/>
      <c r="C27" s="17" t="s">
        <v>185</v>
      </c>
      <c r="D27" s="17" t="s">
        <v>192</v>
      </c>
      <c r="E27" s="17" t="s">
        <v>200</v>
      </c>
      <c r="F27" s="17" t="s">
        <v>208</v>
      </c>
      <c r="G27" s="17" t="s">
        <v>216</v>
      </c>
    </row>
    <row r="28" spans="2:7" x14ac:dyDescent="0.25">
      <c r="B28" s="3" t="s">
        <v>12</v>
      </c>
      <c r="C28" s="3" t="s">
        <v>15</v>
      </c>
      <c r="D28" s="3" t="s">
        <v>15</v>
      </c>
      <c r="E28" s="3" t="s">
        <v>16</v>
      </c>
      <c r="F28" s="3" t="s">
        <v>15</v>
      </c>
      <c r="G28" s="3" t="s">
        <v>16</v>
      </c>
    </row>
    <row r="29" spans="2:7" x14ac:dyDescent="0.25">
      <c r="B29" s="3" t="s">
        <v>13</v>
      </c>
      <c r="C29" s="3" t="s">
        <v>17</v>
      </c>
      <c r="D29" s="3" t="s">
        <v>17</v>
      </c>
      <c r="E29" s="3" t="s">
        <v>18</v>
      </c>
      <c r="F29" s="3" t="s">
        <v>19</v>
      </c>
      <c r="G29" s="3" t="s">
        <v>18</v>
      </c>
    </row>
    <row r="30" spans="2:7" ht="14.4" thickBot="1" x14ac:dyDescent="0.3">
      <c r="B30" s="8" t="s">
        <v>14</v>
      </c>
      <c r="C30" s="8" t="s">
        <v>20</v>
      </c>
      <c r="D30" s="8" t="s">
        <v>21</v>
      </c>
      <c r="E30" s="8" t="s">
        <v>21</v>
      </c>
      <c r="F30" s="8" t="s">
        <v>21</v>
      </c>
      <c r="G30" s="8" t="s">
        <v>21</v>
      </c>
    </row>
    <row r="31" spans="2:7" ht="14.4" thickTop="1" x14ac:dyDescent="0.25"/>
    <row r="33" spans="2:10" x14ac:dyDescent="0.25">
      <c r="B33" s="17"/>
      <c r="C33" s="17"/>
      <c r="D33" s="17"/>
      <c r="E33" s="17"/>
      <c r="F33" s="17"/>
      <c r="G33" s="17"/>
    </row>
    <row r="34" spans="2:10" x14ac:dyDescent="0.25">
      <c r="B34" s="17"/>
      <c r="C34" s="17"/>
      <c r="D34" s="17"/>
      <c r="E34" s="17"/>
      <c r="F34" s="17"/>
      <c r="G34" s="17"/>
    </row>
    <row r="35" spans="2:10" x14ac:dyDescent="0.25">
      <c r="B35" s="17"/>
      <c r="C35" s="17"/>
      <c r="D35" s="17"/>
      <c r="E35" s="17"/>
      <c r="F35" s="17"/>
      <c r="G35" s="17"/>
    </row>
    <row r="36" spans="2:10" x14ac:dyDescent="0.25">
      <c r="B36" s="17"/>
      <c r="C36" s="17"/>
      <c r="D36" s="17"/>
      <c r="E36" s="17"/>
      <c r="F36" s="17"/>
      <c r="G36" s="17"/>
    </row>
    <row r="37" spans="2:10" x14ac:dyDescent="0.25">
      <c r="B37" s="17"/>
      <c r="C37" s="17"/>
      <c r="D37" s="17"/>
      <c r="E37" s="17"/>
      <c r="F37" s="17"/>
      <c r="G37" s="17"/>
    </row>
    <row r="38" spans="2:10" x14ac:dyDescent="0.25">
      <c r="B38" s="17"/>
      <c r="C38" s="17"/>
      <c r="D38" s="17"/>
      <c r="E38" s="17"/>
      <c r="F38" s="17"/>
      <c r="G38" s="17"/>
    </row>
    <row r="39" spans="2:10" x14ac:dyDescent="0.25">
      <c r="B39" s="17"/>
      <c r="C39" s="17"/>
      <c r="D39" s="17"/>
      <c r="E39" s="17"/>
      <c r="F39" s="17"/>
      <c r="G39" s="17"/>
    </row>
    <row r="40" spans="2:10" x14ac:dyDescent="0.25">
      <c r="B40" s="17"/>
      <c r="C40" s="17"/>
      <c r="D40" s="17"/>
      <c r="E40" s="17"/>
      <c r="F40" s="17"/>
      <c r="G40" s="17"/>
    </row>
    <row r="41" spans="2:10" x14ac:dyDescent="0.25">
      <c r="B41" s="17"/>
      <c r="C41" s="17"/>
      <c r="D41" s="17"/>
      <c r="E41" s="17"/>
      <c r="F41" s="17"/>
      <c r="G41" s="17"/>
    </row>
    <row r="47" spans="2:10" x14ac:dyDescent="0.25">
      <c r="C47" s="16"/>
      <c r="D47" s="16"/>
      <c r="E47" s="16"/>
      <c r="F47" s="16"/>
      <c r="I47" s="2"/>
      <c r="J47" s="2"/>
    </row>
    <row r="48" spans="2:10" x14ac:dyDescent="0.25">
      <c r="C48" s="16"/>
      <c r="D48" s="16"/>
      <c r="E48" s="16"/>
      <c r="F48" s="16"/>
      <c r="I48" s="2"/>
      <c r="J48" s="2"/>
    </row>
    <row r="49" spans="3:10" x14ac:dyDescent="0.25">
      <c r="C49" s="16"/>
      <c r="D49" s="16"/>
      <c r="E49" s="16"/>
      <c r="F49" s="16"/>
      <c r="I49" s="2"/>
      <c r="J49" s="2"/>
    </row>
    <row r="50" spans="3:10" x14ac:dyDescent="0.25">
      <c r="C50" s="16"/>
      <c r="D50" s="16"/>
      <c r="E50" s="16"/>
      <c r="F50" s="16"/>
    </row>
    <row r="51" spans="3:10" x14ac:dyDescent="0.25">
      <c r="C51" s="16"/>
      <c r="D51" s="16"/>
      <c r="E51" s="16"/>
      <c r="F51" s="16"/>
    </row>
    <row r="52" spans="3:10" x14ac:dyDescent="0.25">
      <c r="C52" s="16"/>
      <c r="D52" s="16"/>
      <c r="E52" s="16"/>
      <c r="F52" s="16"/>
    </row>
    <row r="53" spans="3:10" x14ac:dyDescent="0.25">
      <c r="C53" s="16"/>
      <c r="D53" s="16"/>
      <c r="E53" s="16"/>
      <c r="F53" s="16"/>
    </row>
  </sheetData>
  <mergeCells count="1">
    <mergeCell ref="D2:F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2D8D2-BBE4-4BF2-8E4B-B73043179FFC}">
  <dimension ref="A1:D24"/>
  <sheetViews>
    <sheetView workbookViewId="0">
      <selection activeCell="G18" sqref="G18"/>
    </sheetView>
  </sheetViews>
  <sheetFormatPr defaultRowHeight="19.95" customHeight="1" x14ac:dyDescent="0.25"/>
  <cols>
    <col min="1" max="1" width="20.5546875" bestFit="1" customWidth="1"/>
    <col min="2" max="2" width="12.77734375" customWidth="1"/>
    <col min="3" max="3" width="9.44140625" customWidth="1"/>
    <col min="4" max="4" width="42.88671875" bestFit="1" customWidth="1"/>
  </cols>
  <sheetData>
    <row r="1" spans="1:4" ht="19.95" customHeight="1" thickBot="1" x14ac:dyDescent="0.3">
      <c r="A1" s="19" t="s">
        <v>242</v>
      </c>
      <c r="B1" s="19" t="s">
        <v>243</v>
      </c>
      <c r="C1" s="19" t="s">
        <v>244</v>
      </c>
      <c r="D1" s="19" t="s">
        <v>245</v>
      </c>
    </row>
    <row r="2" spans="1:4" ht="19.95" customHeight="1" x14ac:dyDescent="0.25">
      <c r="A2" s="20" t="s">
        <v>246</v>
      </c>
      <c r="B2" s="30"/>
      <c r="C2" s="28"/>
      <c r="D2" s="22"/>
    </row>
    <row r="3" spans="1:4" ht="19.95" customHeight="1" x14ac:dyDescent="0.25">
      <c r="A3" s="21" t="s">
        <v>247</v>
      </c>
      <c r="B3" s="31" t="s">
        <v>248</v>
      </c>
      <c r="C3" s="27"/>
      <c r="D3" s="24" t="s">
        <v>249</v>
      </c>
    </row>
    <row r="4" spans="1:4" ht="19.95" customHeight="1" x14ac:dyDescent="0.25">
      <c r="A4" s="21" t="s">
        <v>250</v>
      </c>
      <c r="B4" s="31" t="s">
        <v>251</v>
      </c>
      <c r="C4" s="23"/>
      <c r="D4" s="24" t="s">
        <v>252</v>
      </c>
    </row>
    <row r="5" spans="1:4" ht="19.95" customHeight="1" x14ac:dyDescent="0.25">
      <c r="A5" s="23"/>
      <c r="B5" s="32"/>
      <c r="C5" s="23"/>
      <c r="D5" s="21" t="s">
        <v>253</v>
      </c>
    </row>
    <row r="6" spans="1:4" ht="19.95" customHeight="1" x14ac:dyDescent="0.25">
      <c r="A6" s="21" t="s">
        <v>254</v>
      </c>
      <c r="B6" s="31" t="s">
        <v>255</v>
      </c>
      <c r="C6" s="23"/>
      <c r="D6" s="24" t="s">
        <v>256</v>
      </c>
    </row>
    <row r="7" spans="1:4" ht="19.95" customHeight="1" x14ac:dyDescent="0.25">
      <c r="A7" s="23"/>
      <c r="B7" s="31" t="s">
        <v>257</v>
      </c>
      <c r="C7" s="21" t="s">
        <v>258</v>
      </c>
      <c r="D7" s="24" t="s">
        <v>259</v>
      </c>
    </row>
    <row r="8" spans="1:4" ht="19.95" customHeight="1" x14ac:dyDescent="0.25">
      <c r="A8" s="23"/>
      <c r="B8" s="32"/>
      <c r="C8" s="23"/>
      <c r="D8" s="24" t="s">
        <v>260</v>
      </c>
    </row>
    <row r="9" spans="1:4" ht="19.95" customHeight="1" x14ac:dyDescent="0.25">
      <c r="A9" s="23"/>
      <c r="B9" s="31" t="s">
        <v>261</v>
      </c>
      <c r="C9" s="21" t="s">
        <v>262</v>
      </c>
      <c r="D9" s="25" t="s">
        <v>263</v>
      </c>
    </row>
    <row r="10" spans="1:4" ht="19.95" customHeight="1" x14ac:dyDescent="0.25">
      <c r="A10" s="21" t="s">
        <v>264</v>
      </c>
      <c r="B10" s="31" t="s">
        <v>265</v>
      </c>
      <c r="C10" s="23"/>
      <c r="D10" s="24" t="s">
        <v>266</v>
      </c>
    </row>
    <row r="11" spans="1:4" ht="19.95" customHeight="1" x14ac:dyDescent="0.25">
      <c r="A11" s="23"/>
      <c r="B11" s="32"/>
      <c r="C11" s="23"/>
      <c r="D11" s="21" t="s">
        <v>267</v>
      </c>
    </row>
    <row r="12" spans="1:4" ht="19.95" customHeight="1" x14ac:dyDescent="0.25">
      <c r="A12" s="21" t="s">
        <v>268</v>
      </c>
      <c r="B12" s="31" t="s">
        <v>269</v>
      </c>
      <c r="C12" s="21" t="s">
        <v>270</v>
      </c>
      <c r="D12" s="24" t="s">
        <v>271</v>
      </c>
    </row>
    <row r="13" spans="1:4" ht="19.95" customHeight="1" x14ac:dyDescent="0.25">
      <c r="A13" s="23"/>
      <c r="B13" s="31" t="s">
        <v>272</v>
      </c>
      <c r="C13" s="23"/>
      <c r="D13" s="24" t="s">
        <v>273</v>
      </c>
    </row>
    <row r="14" spans="1:4" ht="19.95" customHeight="1" x14ac:dyDescent="0.25">
      <c r="A14" s="21" t="s">
        <v>274</v>
      </c>
      <c r="B14" s="31" t="s">
        <v>275</v>
      </c>
      <c r="C14" s="23"/>
      <c r="D14" s="21" t="s">
        <v>276</v>
      </c>
    </row>
    <row r="15" spans="1:4" ht="19.95" customHeight="1" x14ac:dyDescent="0.25">
      <c r="A15" s="23"/>
      <c r="B15" s="32"/>
      <c r="C15" s="23"/>
      <c r="D15" s="21" t="s">
        <v>277</v>
      </c>
    </row>
    <row r="16" spans="1:4" ht="19.95" customHeight="1" x14ac:dyDescent="0.25">
      <c r="A16" s="20" t="s">
        <v>278</v>
      </c>
      <c r="B16" s="30"/>
      <c r="C16" s="22"/>
      <c r="D16" s="24" t="s">
        <v>300</v>
      </c>
    </row>
    <row r="17" spans="1:4" ht="19.95" customHeight="1" x14ac:dyDescent="0.25">
      <c r="A17" s="21" t="s">
        <v>279</v>
      </c>
      <c r="B17" s="31" t="s">
        <v>280</v>
      </c>
      <c r="C17" s="21" t="s">
        <v>281</v>
      </c>
      <c r="D17" s="29" t="s">
        <v>301</v>
      </c>
    </row>
    <row r="18" spans="1:4" ht="19.95" customHeight="1" x14ac:dyDescent="0.25">
      <c r="A18" s="21" t="s">
        <v>282</v>
      </c>
      <c r="B18" s="31" t="s">
        <v>283</v>
      </c>
      <c r="C18" s="21" t="s">
        <v>284</v>
      </c>
      <c r="D18" s="21" t="s">
        <v>285</v>
      </c>
    </row>
    <row r="19" spans="1:4" ht="19.95" customHeight="1" x14ac:dyDescent="0.25">
      <c r="A19" s="21" t="s">
        <v>286</v>
      </c>
      <c r="B19" s="32"/>
      <c r="C19" s="23"/>
      <c r="D19" s="23"/>
    </row>
    <row r="20" spans="1:4" ht="19.95" customHeight="1" x14ac:dyDescent="0.25">
      <c r="A20" s="21" t="s">
        <v>287</v>
      </c>
      <c r="B20" s="31" t="s">
        <v>288</v>
      </c>
      <c r="C20" s="21" t="s">
        <v>289</v>
      </c>
      <c r="D20" s="23"/>
    </row>
    <row r="21" spans="1:4" ht="19.95" customHeight="1" x14ac:dyDescent="0.25">
      <c r="A21" s="21" t="s">
        <v>290</v>
      </c>
      <c r="B21" s="31" t="s">
        <v>288</v>
      </c>
      <c r="C21" s="21" t="s">
        <v>291</v>
      </c>
      <c r="D21" s="23"/>
    </row>
    <row r="22" spans="1:4" ht="19.95" customHeight="1" x14ac:dyDescent="0.25">
      <c r="A22" s="21" t="s">
        <v>292</v>
      </c>
      <c r="B22" s="31" t="s">
        <v>293</v>
      </c>
      <c r="C22" s="21" t="s">
        <v>294</v>
      </c>
      <c r="D22" s="23"/>
    </row>
    <row r="23" spans="1:4" ht="19.95" customHeight="1" x14ac:dyDescent="0.25">
      <c r="A23" s="21" t="s">
        <v>247</v>
      </c>
      <c r="B23" s="31" t="s">
        <v>280</v>
      </c>
      <c r="C23" s="21" t="s">
        <v>295</v>
      </c>
      <c r="D23" s="21" t="s">
        <v>296</v>
      </c>
    </row>
    <row r="24" spans="1:4" ht="19.95" customHeight="1" thickBot="1" x14ac:dyDescent="0.3">
      <c r="A24" s="26" t="s">
        <v>297</v>
      </c>
      <c r="B24" s="33" t="s">
        <v>288</v>
      </c>
      <c r="C24" s="26" t="s">
        <v>298</v>
      </c>
      <c r="D24" s="26" t="s">
        <v>299</v>
      </c>
    </row>
  </sheetData>
  <mergeCells count="1">
    <mergeCell ref="C2:C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Table1</vt:lpstr>
      <vt:lpstr>Table2_US</vt:lpstr>
      <vt:lpstr>Table3_UK</vt:lpstr>
      <vt:lpstr>Table4_US&amp;Simu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GJS</dc:creator>
  <cp:lastModifiedBy>GJS</cp:lastModifiedBy>
  <dcterms:created xsi:type="dcterms:W3CDTF">2020-12-21T14:12:30Z</dcterms:created>
  <dcterms:modified xsi:type="dcterms:W3CDTF">2020-12-21T17:56:31Z</dcterms:modified>
</cp:coreProperties>
</file>