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6940EC1-5120-47B0-BE8B-4148ECAE31C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轮盘连续投注保证盈利平均的计算公式" sheetId="5" r:id="rId1"/>
    <sheet name="骰宝投多个珠点的盈亏概率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B8" i="5" l="1"/>
  <c r="B7" i="5"/>
  <c r="I33" i="5"/>
  <c r="J33" i="5" s="1"/>
  <c r="O32" i="5"/>
  <c r="J32" i="5"/>
  <c r="I32" i="5"/>
  <c r="C32" i="5"/>
  <c r="C33" i="5" s="1"/>
  <c r="C24" i="5"/>
  <c r="C25" i="5" s="1"/>
  <c r="D23" i="5"/>
  <c r="C23" i="5"/>
  <c r="Q1" i="5"/>
  <c r="J1" i="5"/>
  <c r="J2" i="5" s="1"/>
  <c r="C1" i="5"/>
  <c r="J105" i="3"/>
  <c r="J104" i="3"/>
  <c r="J103" i="3"/>
  <c r="J102" i="3"/>
  <c r="J101" i="3"/>
  <c r="J100" i="3"/>
  <c r="K99" i="3"/>
  <c r="J99" i="3" s="1"/>
  <c r="J91" i="3"/>
  <c r="J90" i="3"/>
  <c r="J89" i="3"/>
  <c r="J88" i="3"/>
  <c r="J87" i="3"/>
  <c r="J86" i="3"/>
  <c r="K85" i="3"/>
  <c r="J85" i="3" s="1"/>
  <c r="J31" i="3"/>
  <c r="J30" i="3"/>
  <c r="J29" i="3"/>
  <c r="K28" i="3"/>
  <c r="J28" i="3" s="1"/>
  <c r="J22" i="3"/>
  <c r="J21" i="3"/>
  <c r="J20" i="3"/>
  <c r="J19" i="3"/>
  <c r="K18" i="3"/>
  <c r="J18" i="3" s="1"/>
  <c r="J50" i="3"/>
  <c r="J49" i="3"/>
  <c r="J10" i="3"/>
  <c r="J48" i="3"/>
  <c r="J9" i="3"/>
  <c r="J47" i="3"/>
  <c r="J8" i="3"/>
  <c r="J46" i="3"/>
  <c r="J7" i="3"/>
  <c r="J45" i="3"/>
  <c r="K6" i="3"/>
  <c r="J6" i="3"/>
  <c r="K44" i="3"/>
  <c r="J44" i="3" s="1"/>
  <c r="N33" i="5" l="1"/>
  <c r="D25" i="5"/>
  <c r="C26" i="5"/>
  <c r="C34" i="5"/>
  <c r="D33" i="5"/>
  <c r="B2" i="5"/>
  <c r="K2" i="5"/>
  <c r="K1" i="5"/>
  <c r="I34" i="5"/>
  <c r="D24" i="5"/>
  <c r="P32" i="5"/>
  <c r="R1" i="5"/>
  <c r="D32" i="5"/>
  <c r="D1" i="5"/>
  <c r="D2" i="5" l="1"/>
  <c r="C2" i="5"/>
  <c r="I3" i="5"/>
  <c r="P33" i="5"/>
  <c r="O33" i="5"/>
  <c r="I35" i="5"/>
  <c r="J34" i="5"/>
  <c r="C35" i="5"/>
  <c r="D34" i="5"/>
  <c r="P2" i="5"/>
  <c r="C27" i="5"/>
  <c r="D26" i="5"/>
  <c r="C36" i="5" l="1"/>
  <c r="D35" i="5"/>
  <c r="N34" i="5"/>
  <c r="J3" i="5"/>
  <c r="J4" i="5" s="1"/>
  <c r="C28" i="5"/>
  <c r="D27" i="5"/>
  <c r="Q2" i="5"/>
  <c r="R2" i="5"/>
  <c r="I36" i="5"/>
  <c r="J35" i="5"/>
  <c r="B3" i="5"/>
  <c r="K3" i="5" l="1"/>
  <c r="D28" i="5"/>
  <c r="E28" i="5" s="1"/>
  <c r="C29" i="5"/>
  <c r="J5" i="5"/>
  <c r="K4" i="5"/>
  <c r="O34" i="5"/>
  <c r="P3" i="5"/>
  <c r="C3" i="5"/>
  <c r="J36" i="5"/>
  <c r="H37" i="5" s="1"/>
  <c r="E27" i="5"/>
  <c r="C37" i="5"/>
  <c r="D36" i="5"/>
  <c r="I37" i="5" l="1"/>
  <c r="I38" i="5" s="1"/>
  <c r="J37" i="5"/>
  <c r="K37" i="5" s="1"/>
  <c r="K5" i="5"/>
  <c r="J6" i="5"/>
  <c r="D3" i="5"/>
  <c r="D29" i="5"/>
  <c r="E29" i="5" s="1"/>
  <c r="E23" i="5"/>
  <c r="E25" i="5"/>
  <c r="E24" i="5"/>
  <c r="E26" i="5"/>
  <c r="P34" i="5"/>
  <c r="Q3" i="5"/>
  <c r="R3" i="5" s="1"/>
  <c r="D37" i="5"/>
  <c r="C38" i="5"/>
  <c r="E36" i="5" s="1"/>
  <c r="J38" i="5" l="1"/>
  <c r="K38" i="5" s="1"/>
  <c r="K32" i="5"/>
  <c r="K33" i="5"/>
  <c r="K34" i="5"/>
  <c r="K35" i="5"/>
  <c r="P4" i="5"/>
  <c r="K36" i="5"/>
  <c r="B4" i="5"/>
  <c r="D38" i="5"/>
  <c r="E38" i="5" s="1"/>
  <c r="E33" i="5"/>
  <c r="E32" i="5"/>
  <c r="E34" i="5"/>
  <c r="E35" i="5"/>
  <c r="K6" i="5"/>
  <c r="J7" i="5"/>
  <c r="E37" i="5"/>
  <c r="N35" i="5"/>
  <c r="Q4" i="5" l="1"/>
  <c r="O35" i="5"/>
  <c r="P35" i="5"/>
  <c r="K7" i="5"/>
  <c r="J8" i="5"/>
  <c r="C4" i="5"/>
  <c r="K8" i="5" l="1"/>
  <c r="P5" i="5"/>
  <c r="N36" i="5"/>
  <c r="D4" i="5"/>
  <c r="R4" i="5"/>
  <c r="Q5" i="5" l="1"/>
  <c r="I9" i="5"/>
  <c r="O36" i="5"/>
  <c r="B5" i="5"/>
  <c r="J9" i="5" l="1"/>
  <c r="J10" i="5" s="1"/>
  <c r="P36" i="5"/>
  <c r="N37" i="5" s="1"/>
  <c r="C5" i="5"/>
  <c r="D5" i="5" s="1"/>
  <c r="R5" i="5"/>
  <c r="O37" i="5" l="1"/>
  <c r="P37" i="5" s="1"/>
  <c r="B6" i="5"/>
  <c r="P6" i="5"/>
  <c r="J11" i="5"/>
  <c r="K10" i="5"/>
  <c r="K9" i="5"/>
  <c r="Q6" i="5" l="1"/>
  <c r="K11" i="5"/>
  <c r="I12" i="5" s="1"/>
  <c r="C6" i="5"/>
  <c r="D6" i="5" s="1"/>
  <c r="N38" i="5"/>
  <c r="J12" i="5" l="1"/>
  <c r="J13" i="5" s="1"/>
  <c r="O38" i="5"/>
  <c r="P38" i="5"/>
  <c r="Q38" i="5" s="1"/>
  <c r="P7" i="5"/>
  <c r="R6" i="5"/>
  <c r="Q7" i="5" l="1"/>
  <c r="R7" i="5"/>
  <c r="C7" i="5"/>
  <c r="C8" i="5" s="1"/>
  <c r="J14" i="5"/>
  <c r="K13" i="5"/>
  <c r="Q32" i="5"/>
  <c r="Q33" i="5"/>
  <c r="Q34" i="5"/>
  <c r="Q35" i="5"/>
  <c r="Q36" i="5"/>
  <c r="Q37" i="5"/>
  <c r="K12" i="5"/>
  <c r="L13" i="5" l="1"/>
  <c r="D8" i="5"/>
  <c r="B9" i="5" s="1"/>
  <c r="C9" i="5" s="1"/>
  <c r="J15" i="5"/>
  <c r="L12" i="5" s="1"/>
  <c r="K14" i="5"/>
  <c r="L14" i="5" s="1"/>
  <c r="D7" i="5"/>
  <c r="P8" i="5"/>
  <c r="Q8" i="5" l="1"/>
  <c r="R8" i="5"/>
  <c r="K15" i="5"/>
  <c r="L15" i="5" s="1"/>
  <c r="L2" i="5"/>
  <c r="L1" i="5"/>
  <c r="L3" i="5"/>
  <c r="L4" i="5"/>
  <c r="L5" i="5"/>
  <c r="L6" i="5"/>
  <c r="L7" i="5"/>
  <c r="L8" i="5"/>
  <c r="L9" i="5"/>
  <c r="L10" i="5"/>
  <c r="L11" i="5"/>
  <c r="D9" i="5"/>
  <c r="B10" i="5" s="1"/>
  <c r="C10" i="5" s="1"/>
  <c r="P9" i="5" l="1"/>
  <c r="D10" i="5"/>
  <c r="B11" i="5" s="1"/>
  <c r="C11" i="5" s="1"/>
  <c r="D11" i="5" l="1"/>
  <c r="B12" i="5" s="1"/>
  <c r="C12" i="5" s="1"/>
  <c r="Q9" i="5"/>
  <c r="D12" i="5" l="1"/>
  <c r="B13" i="5" s="1"/>
  <c r="C13" i="5" s="1"/>
  <c r="R9" i="5"/>
  <c r="P10" i="5" l="1"/>
  <c r="D13" i="5"/>
  <c r="C14" i="5"/>
  <c r="D14" i="5" l="1"/>
  <c r="C15" i="5"/>
  <c r="Q10" i="5"/>
  <c r="P11" i="5" l="1"/>
  <c r="R10" i="5"/>
  <c r="C16" i="5"/>
  <c r="D15" i="5"/>
  <c r="Q11" i="5" l="1"/>
  <c r="C17" i="5"/>
  <c r="D16" i="5"/>
  <c r="D17" i="5" l="1"/>
  <c r="C18" i="5"/>
  <c r="R11" i="5"/>
  <c r="P12" i="5" l="1"/>
  <c r="C19" i="5"/>
  <c r="D18" i="5"/>
  <c r="E18" i="5" s="1"/>
  <c r="D19" i="5" l="1"/>
  <c r="E19" i="5" s="1"/>
  <c r="E1" i="5"/>
  <c r="E2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Q12" i="5"/>
  <c r="E17" i="5"/>
  <c r="R12" i="5" l="1"/>
  <c r="P13" i="5" l="1"/>
  <c r="Q13" i="5" l="1"/>
  <c r="R13" i="5" l="1"/>
  <c r="P14" i="5" l="1"/>
  <c r="Q14" i="5" l="1"/>
  <c r="Q15" i="5" s="1"/>
  <c r="R14" i="5"/>
  <c r="S14" i="5" s="1"/>
  <c r="R15" i="5" l="1"/>
  <c r="S15" i="5" s="1"/>
  <c r="S1" i="5"/>
  <c r="S2" i="5"/>
  <c r="S3" i="5"/>
  <c r="S4" i="5"/>
  <c r="S5" i="5"/>
  <c r="S6" i="5"/>
  <c r="S7" i="5"/>
  <c r="S8" i="5"/>
  <c r="S9" i="5"/>
  <c r="S10" i="5"/>
  <c r="S11" i="5"/>
  <c r="S12" i="5"/>
  <c r="S13" i="5"/>
</calcChain>
</file>

<file path=xl/sharedStrings.xml><?xml version="1.0" encoding="utf-8"?>
<sst xmlns="http://schemas.openxmlformats.org/spreadsheetml/2006/main" count="41" uniqueCount="19">
  <si>
    <t>三号</t>
    <phoneticPr fontId="1" type="noConversion"/>
  </si>
  <si>
    <t>两号</t>
    <phoneticPr fontId="1" type="noConversion"/>
  </si>
  <si>
    <t>赔率</t>
    <phoneticPr fontId="1" type="noConversion"/>
  </si>
  <si>
    <t>P1</t>
    <phoneticPr fontId="1" type="noConversion"/>
  </si>
  <si>
    <t>输</t>
    <phoneticPr fontId="1" type="noConversion"/>
  </si>
  <si>
    <t>输</t>
  </si>
  <si>
    <t>平</t>
    <phoneticPr fontId="1" type="noConversion"/>
  </si>
  <si>
    <t>Y1</t>
    <phoneticPr fontId="1" type="noConversion"/>
  </si>
  <si>
    <t>Y2</t>
  </si>
  <si>
    <t>Y</t>
    <phoneticPr fontId="1" type="noConversion"/>
  </si>
  <si>
    <t>一号</t>
    <phoneticPr fontId="1" type="noConversion"/>
  </si>
  <si>
    <t>Y3</t>
  </si>
  <si>
    <t>六号</t>
    <phoneticPr fontId="1" type="noConversion"/>
  </si>
  <si>
    <t>平</t>
  </si>
  <si>
    <t>P2</t>
    <phoneticPr fontId="1" type="noConversion"/>
  </si>
  <si>
    <t>四号</t>
    <phoneticPr fontId="1" type="noConversion"/>
  </si>
  <si>
    <t>Y2</t>
    <phoneticPr fontId="1" type="noConversion"/>
  </si>
  <si>
    <t>五号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</si>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</sst>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0" borderId="0" xfId="0" applyFill="1"/>
    <xf numFmtId="10" fontId="0" fillId="0" borderId="0" xfId="0" applyNumberFormat="1"/>
    <xf numFmtId="0" fontId="2" fillId="2" borderId="1" xfId="1" applyFill="1" applyBorder="1"/>
    <xf numFmtId="0" fontId="2" fillId="2" borderId="2" xfId="1" applyFill="1" applyBorder="1"/>
    <xf numFmtId="0" fontId="2" fillId="3" borderId="2" xfId="1" applyFill="1" applyBorder="1"/>
    <xf numFmtId="0" fontId="2" fillId="3" borderId="3" xfId="1" applyFill="1" applyBorder="1"/>
    <xf numFmtId="0" fontId="2" fillId="4" borderId="1" xfId="1" applyFill="1" applyBorder="1"/>
    <xf numFmtId="0" fontId="2" fillId="5" borderId="2" xfId="1" applyFill="1" applyBorder="1"/>
    <xf numFmtId="0" fontId="2" fillId="2" borderId="4" xfId="1" applyFill="1" applyBorder="1"/>
    <xf numFmtId="0" fontId="2" fillId="2" borderId="0" xfId="1" applyFill="1" applyBorder="1"/>
    <xf numFmtId="0" fontId="2" fillId="2" borderId="5" xfId="1" applyFill="1" applyBorder="1"/>
    <xf numFmtId="0" fontId="2" fillId="5" borderId="4" xfId="1" applyFill="1" applyBorder="1"/>
    <xf numFmtId="0" fontId="2" fillId="5" borderId="0" xfId="1" applyFill="1" applyBorder="1"/>
    <xf numFmtId="0" fontId="2" fillId="0" borderId="0" xfId="1" applyFill="1" applyBorder="1"/>
    <xf numFmtId="0" fontId="2" fillId="4" borderId="0" xfId="1" applyFill="1" applyBorder="1"/>
    <xf numFmtId="0" fontId="2" fillId="4" borderId="5" xfId="1" applyFill="1" applyBorder="1"/>
    <xf numFmtId="0" fontId="2" fillId="3" borderId="4" xfId="1" applyFill="1" applyBorder="1"/>
    <xf numFmtId="0" fontId="2" fillId="6" borderId="0" xfId="1" applyFill="1" applyBorder="1"/>
    <xf numFmtId="0" fontId="2" fillId="6" borderId="5" xfId="1" applyFill="1" applyBorder="1"/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1" applyFill="1" applyBorder="1"/>
    <xf numFmtId="0" fontId="2" fillId="3" borderId="5" xfId="1" applyFill="1" applyBorder="1"/>
    <xf numFmtId="0" fontId="0" fillId="5" borderId="0" xfId="0" applyFill="1"/>
    <xf numFmtId="0" fontId="2" fillId="0" borderId="4" xfId="1" applyFill="1" applyBorder="1"/>
    <xf numFmtId="0" fontId="2" fillId="4" borderId="4" xfId="1" applyFill="1" applyBorder="1"/>
    <xf numFmtId="0" fontId="2" fillId="6" borderId="4" xfId="1" applyFill="1" applyBorder="1"/>
    <xf numFmtId="0" fontId="2" fillId="0" borderId="5" xfId="1" applyFill="1" applyBorder="1"/>
    <xf numFmtId="0" fontId="2" fillId="6" borderId="6" xfId="1" applyFill="1" applyBorder="1"/>
    <xf numFmtId="0" fontId="2" fillId="6" borderId="7" xfId="1" applyFill="1" applyBorder="1"/>
    <xf numFmtId="0" fontId="2" fillId="0" borderId="7" xfId="1" applyFill="1" applyBorder="1"/>
    <xf numFmtId="0" fontId="2" fillId="0" borderId="8" xfId="1" applyFill="1" applyBorder="1"/>
    <xf numFmtId="0" fontId="2" fillId="2" borderId="7" xfId="1" applyFill="1" applyBorder="1"/>
    <xf numFmtId="0" fontId="2" fillId="2" borderId="8" xfId="1" applyFill="1" applyBorder="1"/>
    <xf numFmtId="0" fontId="2" fillId="6" borderId="1" xfId="1" applyFill="1" applyBorder="1"/>
    <xf numFmtId="0" fontId="2" fillId="5" borderId="3" xfId="1" applyFill="1" applyBorder="1"/>
    <xf numFmtId="0" fontId="2" fillId="7" borderId="0" xfId="1" applyFill="1" applyBorder="1"/>
    <xf numFmtId="0" fontId="2" fillId="7" borderId="5" xfId="1" applyFill="1" applyBorder="1"/>
    <xf numFmtId="0" fontId="0" fillId="8" borderId="0" xfId="0" applyFill="1"/>
    <xf numFmtId="0" fontId="0" fillId="7" borderId="0" xfId="0" applyFill="1"/>
    <xf numFmtId="0" fontId="2" fillId="5" borderId="5" xfId="1" applyFill="1" applyBorder="1"/>
    <xf numFmtId="0" fontId="2" fillId="7" borderId="4" xfId="1" applyFill="1" applyBorder="1"/>
    <xf numFmtId="0" fontId="2" fillId="8" borderId="0" xfId="1" applyFill="1" applyBorder="1"/>
    <xf numFmtId="0" fontId="2" fillId="8" borderId="5" xfId="1" applyFill="1" applyBorder="1"/>
    <xf numFmtId="0" fontId="2" fillId="7" borderId="6" xfId="1" applyFill="1" applyBorder="1"/>
    <xf numFmtId="0" fontId="2" fillId="7" borderId="7" xfId="1" applyFill="1" applyBorder="1"/>
    <xf numFmtId="0" fontId="2" fillId="8" borderId="7" xfId="1" applyFill="1" applyBorder="1"/>
    <xf numFmtId="0" fontId="2" fillId="8" borderId="8" xfId="1" applyFill="1" applyBorder="1"/>
  </cellXfs>
  <cellStyles count="2">
    <cellStyle name="常规" xfId="0" builtinId="0"/>
    <cellStyle name="常规 5" xfId="1" xr:uid="{7EE1D392-9A3E-498D-A64D-C79B0B6B3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60F1-B8FB-415C-B243-225C5757F13C}">
  <dimension ref="A1:S38"/>
  <sheetViews>
    <sheetView tabSelected="1" workbookViewId="0">
      <selection activeCell="G9" sqref="G9"/>
    </sheetView>
  </sheetViews>
  <sheetFormatPr defaultRowHeight="14.25" x14ac:dyDescent="0.2"/>
  <cols>
    <col min="2" max="2" width="11.25" customWidth="1"/>
    <col min="8" max="8" width="9.5" bestFit="1" customWidth="1"/>
  </cols>
  <sheetData>
    <row r="1" spans="1:19" x14ac:dyDescent="0.2">
      <c r="A1">
        <v>1</v>
      </c>
      <c r="B1">
        <v>1</v>
      </c>
      <c r="C1">
        <f>B1*A1</f>
        <v>1</v>
      </c>
      <c r="D1">
        <f>B1*36-C1</f>
        <v>35</v>
      </c>
      <c r="E1">
        <f>ROUNDDOWN(D1/C$19,2)</f>
        <v>0.05</v>
      </c>
      <c r="H1">
        <v>1</v>
      </c>
      <c r="I1">
        <v>10</v>
      </c>
      <c r="J1">
        <f>I1*H1</f>
        <v>10</v>
      </c>
      <c r="K1">
        <f>I1*36-J1</f>
        <v>350</v>
      </c>
      <c r="L1">
        <f>ROUNDDOWN(K1/J$15,2)</f>
        <v>0.03</v>
      </c>
      <c r="O1">
        <v>1</v>
      </c>
      <c r="P1">
        <v>10</v>
      </c>
      <c r="Q1">
        <f>P1*O1</f>
        <v>10</v>
      </c>
      <c r="R1">
        <f>P1*36-Q1</f>
        <v>350</v>
      </c>
      <c r="S1">
        <f>ROUNDDOWN(R1/Q$15,2)</f>
        <v>0.03</v>
      </c>
    </row>
    <row r="2" spans="1:19" x14ac:dyDescent="0.2">
      <c r="A2">
        <v>2</v>
      </c>
      <c r="B2">
        <f>(C1+D1)/(36-A2)</f>
        <v>1.0588235294117647</v>
      </c>
      <c r="C2">
        <f>B2*A2+C1</f>
        <v>3.1176470588235294</v>
      </c>
      <c r="D2">
        <f>B2*36-C2</f>
        <v>35</v>
      </c>
      <c r="E2">
        <f t="shared" ref="E2:E19" si="0">ROUNDDOWN(D2/C$19,2)</f>
        <v>0.05</v>
      </c>
      <c r="H2">
        <v>2</v>
      </c>
      <c r="I2">
        <v>11</v>
      </c>
      <c r="J2">
        <f>I2*H2+J1</f>
        <v>32</v>
      </c>
      <c r="K2">
        <f>I2*36-J2</f>
        <v>364</v>
      </c>
      <c r="L2">
        <f t="shared" ref="L2:L15" si="1">ROUNDDOWN(K2/J$15,2)</f>
        <v>0.03</v>
      </c>
      <c r="O2">
        <v>2</v>
      </c>
      <c r="P2">
        <f>(Q1+R1)/(36-O2)</f>
        <v>10.588235294117647</v>
      </c>
      <c r="Q2">
        <f>P2*O2+Q1</f>
        <v>31.176470588235293</v>
      </c>
      <c r="R2">
        <f>P2*36-Q2</f>
        <v>350</v>
      </c>
      <c r="S2">
        <f t="shared" ref="S2:S15" si="2">ROUNDDOWN(R2/Q$15,2)</f>
        <v>0.03</v>
      </c>
    </row>
    <row r="3" spans="1:19" x14ac:dyDescent="0.2">
      <c r="A3">
        <v>3</v>
      </c>
      <c r="B3">
        <f t="shared" ref="B3:B6" si="3">(C2+D2)/(36-A3)</f>
        <v>1.1550802139037433</v>
      </c>
      <c r="C3">
        <f t="shared" ref="C3:C8" si="4">B3*A3+C2</f>
        <v>6.5828877005347586</v>
      </c>
      <c r="D3">
        <f t="shared" ref="D3:D19" si="5">B3*36-C3</f>
        <v>35</v>
      </c>
      <c r="E3">
        <f t="shared" si="0"/>
        <v>0.05</v>
      </c>
      <c r="H3">
        <v>3</v>
      </c>
      <c r="I3">
        <f t="shared" ref="I3:I12" si="6">(J2+K2)/(36-H3)</f>
        <v>12</v>
      </c>
      <c r="J3">
        <f t="shared" ref="J3:J8" si="7">I3*H3+J2</f>
        <v>68</v>
      </c>
      <c r="K3">
        <f t="shared" ref="K3:K15" si="8">I3*36-J3</f>
        <v>364</v>
      </c>
      <c r="L3">
        <f t="shared" si="1"/>
        <v>0.03</v>
      </c>
      <c r="O3">
        <v>3</v>
      </c>
      <c r="P3">
        <f t="shared" ref="P3:P14" si="9">(Q2+R2)/(36-O3)</f>
        <v>11.550802139037433</v>
      </c>
      <c r="Q3">
        <f t="shared" ref="Q3:Q8" si="10">P3*O3+Q2</f>
        <v>65.828877005347593</v>
      </c>
      <c r="R3">
        <f t="shared" ref="R3:R15" si="11">P3*36-Q3</f>
        <v>350</v>
      </c>
      <c r="S3">
        <f t="shared" si="2"/>
        <v>0.03</v>
      </c>
    </row>
    <row r="4" spans="1:19" x14ac:dyDescent="0.2">
      <c r="A4">
        <v>4</v>
      </c>
      <c r="B4">
        <f t="shared" si="3"/>
        <v>1.2994652406417111</v>
      </c>
      <c r="C4">
        <f t="shared" si="4"/>
        <v>11.780748663101603</v>
      </c>
      <c r="D4">
        <f t="shared" si="5"/>
        <v>34.999999999999993</v>
      </c>
      <c r="E4">
        <f t="shared" si="0"/>
        <v>0.05</v>
      </c>
      <c r="H4">
        <v>4</v>
      </c>
      <c r="I4">
        <v>14</v>
      </c>
      <c r="J4">
        <f t="shared" si="7"/>
        <v>124</v>
      </c>
      <c r="K4">
        <f t="shared" si="8"/>
        <v>380</v>
      </c>
      <c r="L4">
        <f t="shared" si="1"/>
        <v>0.03</v>
      </c>
      <c r="O4">
        <v>4</v>
      </c>
      <c r="P4">
        <f t="shared" si="9"/>
        <v>12.994652406417112</v>
      </c>
      <c r="Q4">
        <f t="shared" si="10"/>
        <v>117.80748663101605</v>
      </c>
      <c r="R4">
        <f t="shared" si="11"/>
        <v>350</v>
      </c>
      <c r="S4">
        <f t="shared" si="2"/>
        <v>0.03</v>
      </c>
    </row>
    <row r="5" spans="1:19" x14ac:dyDescent="0.2">
      <c r="A5">
        <v>5</v>
      </c>
      <c r="B5">
        <f t="shared" si="3"/>
        <v>1.5090564084871483</v>
      </c>
      <c r="C5">
        <f t="shared" si="4"/>
        <v>19.326030705537345</v>
      </c>
      <c r="D5">
        <f t="shared" si="5"/>
        <v>34.999999999999986</v>
      </c>
      <c r="E5">
        <f t="shared" si="0"/>
        <v>0.05</v>
      </c>
      <c r="H5">
        <v>5</v>
      </c>
      <c r="I5">
        <v>17</v>
      </c>
      <c r="J5">
        <f t="shared" si="7"/>
        <v>209</v>
      </c>
      <c r="K5">
        <f t="shared" si="8"/>
        <v>403</v>
      </c>
      <c r="L5">
        <f t="shared" si="1"/>
        <v>0.03</v>
      </c>
      <c r="O5">
        <v>5</v>
      </c>
      <c r="P5">
        <f t="shared" si="9"/>
        <v>15.090564084871485</v>
      </c>
      <c r="Q5">
        <f t="shared" si="10"/>
        <v>193.26030705537346</v>
      </c>
      <c r="R5">
        <f t="shared" si="11"/>
        <v>350</v>
      </c>
      <c r="S5">
        <f t="shared" si="2"/>
        <v>0.03</v>
      </c>
    </row>
    <row r="6" spans="1:19" x14ac:dyDescent="0.2">
      <c r="A6">
        <v>6</v>
      </c>
      <c r="B6">
        <f t="shared" si="3"/>
        <v>1.8108676901845777</v>
      </c>
      <c r="C6">
        <f t="shared" si="4"/>
        <v>30.191236846644813</v>
      </c>
      <c r="D6">
        <f t="shared" si="5"/>
        <v>34.999999999999986</v>
      </c>
      <c r="E6">
        <f t="shared" si="0"/>
        <v>0.05</v>
      </c>
      <c r="H6">
        <v>6</v>
      </c>
      <c r="I6">
        <v>21</v>
      </c>
      <c r="J6">
        <f t="shared" si="7"/>
        <v>335</v>
      </c>
      <c r="K6">
        <f t="shared" si="8"/>
        <v>421</v>
      </c>
      <c r="L6">
        <f t="shared" si="1"/>
        <v>0.03</v>
      </c>
      <c r="O6">
        <v>6</v>
      </c>
      <c r="P6">
        <f t="shared" si="9"/>
        <v>18.108676901845783</v>
      </c>
      <c r="Q6">
        <f t="shared" si="10"/>
        <v>301.91236846644813</v>
      </c>
      <c r="R6">
        <f t="shared" si="11"/>
        <v>350.00000000000011</v>
      </c>
      <c r="S6">
        <f t="shared" si="2"/>
        <v>0.03</v>
      </c>
    </row>
    <row r="7" spans="1:19" x14ac:dyDescent="0.2">
      <c r="A7">
        <v>7</v>
      </c>
      <c r="B7">
        <f>(C6+D6)/(36-A7)</f>
        <v>2.2479736843670621</v>
      </c>
      <c r="C7">
        <f t="shared" si="4"/>
        <v>45.927052637214246</v>
      </c>
      <c r="D7">
        <f t="shared" si="5"/>
        <v>34.999999999999986</v>
      </c>
      <c r="E7">
        <f t="shared" si="0"/>
        <v>0.05</v>
      </c>
      <c r="H7">
        <v>7</v>
      </c>
      <c r="I7">
        <v>26</v>
      </c>
      <c r="J7">
        <f t="shared" si="7"/>
        <v>517</v>
      </c>
      <c r="K7">
        <f t="shared" si="8"/>
        <v>419</v>
      </c>
      <c r="L7">
        <f t="shared" si="1"/>
        <v>0.03</v>
      </c>
      <c r="O7">
        <v>7</v>
      </c>
      <c r="P7">
        <f t="shared" si="9"/>
        <v>22.479736843670629</v>
      </c>
      <c r="Q7">
        <f t="shared" si="10"/>
        <v>459.27052637214251</v>
      </c>
      <c r="R7">
        <f t="shared" si="11"/>
        <v>350.00000000000011</v>
      </c>
      <c r="S7">
        <f t="shared" si="2"/>
        <v>0.03</v>
      </c>
    </row>
    <row r="8" spans="1:19" x14ac:dyDescent="0.2">
      <c r="A8">
        <v>8</v>
      </c>
      <c r="B8">
        <f t="shared" ref="B8:B13" si="12">(C7+D7)/(36-A8)</f>
        <v>2.8902518799005081</v>
      </c>
      <c r="C8">
        <f t="shared" si="4"/>
        <v>69.049067676418304</v>
      </c>
      <c r="D8">
        <f t="shared" si="5"/>
        <v>34.999999999999986</v>
      </c>
      <c r="E8">
        <f t="shared" si="0"/>
        <v>0.05</v>
      </c>
      <c r="H8">
        <v>8</v>
      </c>
      <c r="I8">
        <v>33</v>
      </c>
      <c r="J8">
        <f t="shared" si="7"/>
        <v>781</v>
      </c>
      <c r="K8">
        <f t="shared" si="8"/>
        <v>407</v>
      </c>
      <c r="L8">
        <f t="shared" si="1"/>
        <v>0.03</v>
      </c>
      <c r="O8">
        <v>8</v>
      </c>
      <c r="P8">
        <f t="shared" si="9"/>
        <v>28.902518799005094</v>
      </c>
      <c r="Q8">
        <f t="shared" si="10"/>
        <v>690.49067676418326</v>
      </c>
      <c r="R8">
        <f t="shared" si="11"/>
        <v>350</v>
      </c>
      <c r="S8">
        <f t="shared" si="2"/>
        <v>0.03</v>
      </c>
    </row>
    <row r="9" spans="1:19" x14ac:dyDescent="0.2">
      <c r="A9">
        <v>9</v>
      </c>
      <c r="B9">
        <f t="shared" si="12"/>
        <v>3.8536691732006774</v>
      </c>
      <c r="C9">
        <f>B9*A9+C8</f>
        <v>103.7320902352244</v>
      </c>
      <c r="D9">
        <f t="shared" si="5"/>
        <v>34.999999999999972</v>
      </c>
      <c r="E9">
        <f t="shared" si="0"/>
        <v>0.05</v>
      </c>
      <c r="H9">
        <v>9</v>
      </c>
      <c r="I9">
        <f t="shared" si="6"/>
        <v>44</v>
      </c>
      <c r="J9">
        <f>I9*H9+J8</f>
        <v>1177</v>
      </c>
      <c r="K9">
        <f t="shared" si="8"/>
        <v>407</v>
      </c>
      <c r="L9">
        <f t="shared" si="1"/>
        <v>0.03</v>
      </c>
      <c r="O9">
        <v>9</v>
      </c>
      <c r="P9">
        <f t="shared" si="9"/>
        <v>38.536691732006787</v>
      </c>
      <c r="Q9">
        <f>P9*O9+Q8</f>
        <v>1037.3209023522443</v>
      </c>
      <c r="R9">
        <f t="shared" si="11"/>
        <v>350</v>
      </c>
      <c r="S9">
        <f t="shared" si="2"/>
        <v>0.03</v>
      </c>
    </row>
    <row r="10" spans="1:19" x14ac:dyDescent="0.2">
      <c r="A10">
        <v>10</v>
      </c>
      <c r="B10">
        <f t="shared" si="12"/>
        <v>5.3358496244317069</v>
      </c>
      <c r="C10">
        <f t="shared" ref="C10:C19" si="13">B10*A10+C9</f>
        <v>157.09058647954146</v>
      </c>
      <c r="D10">
        <f t="shared" si="5"/>
        <v>35</v>
      </c>
      <c r="E10">
        <f>ROUNDDOWN(D10/C$19,2)</f>
        <v>0.05</v>
      </c>
      <c r="H10">
        <v>10</v>
      </c>
      <c r="I10">
        <v>60</v>
      </c>
      <c r="J10">
        <f t="shared" ref="J10:J15" si="14">I10*H10+J9</f>
        <v>1777</v>
      </c>
      <c r="K10">
        <f t="shared" si="8"/>
        <v>383</v>
      </c>
      <c r="L10">
        <f t="shared" si="1"/>
        <v>0.03</v>
      </c>
      <c r="O10">
        <v>10</v>
      </c>
      <c r="P10">
        <f t="shared" si="9"/>
        <v>53.358496244317088</v>
      </c>
      <c r="Q10">
        <f t="shared" ref="Q10:Q15" si="15">P10*O10+Q9</f>
        <v>1570.9058647954153</v>
      </c>
      <c r="R10">
        <f t="shared" si="11"/>
        <v>350</v>
      </c>
      <c r="S10">
        <f t="shared" si="2"/>
        <v>0.03</v>
      </c>
    </row>
    <row r="11" spans="1:19" x14ac:dyDescent="0.2">
      <c r="A11">
        <v>11</v>
      </c>
      <c r="B11">
        <f t="shared" si="12"/>
        <v>7.6836234591816579</v>
      </c>
      <c r="C11">
        <f t="shared" si="13"/>
        <v>241.6104445305397</v>
      </c>
      <c r="D11">
        <f t="shared" si="5"/>
        <v>34.999999999999972</v>
      </c>
      <c r="E11">
        <f t="shared" si="0"/>
        <v>0.05</v>
      </c>
      <c r="H11">
        <v>11</v>
      </c>
      <c r="I11">
        <v>86</v>
      </c>
      <c r="J11">
        <f t="shared" si="14"/>
        <v>2723</v>
      </c>
      <c r="K11">
        <f t="shared" si="8"/>
        <v>373</v>
      </c>
      <c r="L11">
        <f t="shared" si="1"/>
        <v>0.03</v>
      </c>
      <c r="O11">
        <v>11</v>
      </c>
      <c r="P11">
        <f t="shared" si="9"/>
        <v>76.836234591816606</v>
      </c>
      <c r="Q11">
        <f t="shared" si="15"/>
        <v>2416.1044453053978</v>
      </c>
      <c r="R11">
        <f t="shared" si="11"/>
        <v>350</v>
      </c>
      <c r="S11">
        <f t="shared" si="2"/>
        <v>0.03</v>
      </c>
    </row>
    <row r="12" spans="1:19" x14ac:dyDescent="0.2">
      <c r="A12">
        <v>12</v>
      </c>
      <c r="B12">
        <f t="shared" si="12"/>
        <v>11.525435188772486</v>
      </c>
      <c r="C12">
        <f t="shared" si="13"/>
        <v>379.91566679580956</v>
      </c>
      <c r="D12">
        <f t="shared" si="5"/>
        <v>34.999999999999943</v>
      </c>
      <c r="E12">
        <f t="shared" si="0"/>
        <v>0.05</v>
      </c>
      <c r="H12">
        <v>12</v>
      </c>
      <c r="I12">
        <f t="shared" si="6"/>
        <v>129</v>
      </c>
      <c r="J12">
        <f t="shared" si="14"/>
        <v>4271</v>
      </c>
      <c r="K12">
        <f t="shared" si="8"/>
        <v>373</v>
      </c>
      <c r="L12">
        <f t="shared" si="1"/>
        <v>0.03</v>
      </c>
      <c r="O12">
        <v>12</v>
      </c>
      <c r="P12">
        <f t="shared" si="9"/>
        <v>115.25435188772491</v>
      </c>
      <c r="Q12">
        <f t="shared" si="15"/>
        <v>3799.1566679580965</v>
      </c>
      <c r="R12">
        <f t="shared" si="11"/>
        <v>350</v>
      </c>
      <c r="S12">
        <f t="shared" si="2"/>
        <v>0.03</v>
      </c>
    </row>
    <row r="13" spans="1:19" x14ac:dyDescent="0.2">
      <c r="A13">
        <v>13</v>
      </c>
      <c r="B13">
        <f t="shared" si="12"/>
        <v>18.039811599817803</v>
      </c>
      <c r="C13">
        <f t="shared" si="13"/>
        <v>614.43321759344099</v>
      </c>
      <c r="D13">
        <f t="shared" si="5"/>
        <v>34.999999999999886</v>
      </c>
      <c r="E13">
        <f t="shared" si="0"/>
        <v>0.05</v>
      </c>
      <c r="H13">
        <v>13</v>
      </c>
      <c r="I13">
        <v>201</v>
      </c>
      <c r="J13">
        <f t="shared" si="14"/>
        <v>6884</v>
      </c>
      <c r="K13">
        <f t="shared" si="8"/>
        <v>352</v>
      </c>
      <c r="L13">
        <f t="shared" si="1"/>
        <v>0.03</v>
      </c>
      <c r="O13">
        <v>13</v>
      </c>
      <c r="P13">
        <f t="shared" si="9"/>
        <v>180.3981159981781</v>
      </c>
      <c r="Q13">
        <f t="shared" si="15"/>
        <v>6144.3321759344117</v>
      </c>
      <c r="R13">
        <f t="shared" si="11"/>
        <v>350</v>
      </c>
      <c r="S13">
        <f t="shared" si="2"/>
        <v>0.03</v>
      </c>
    </row>
    <row r="14" spans="1:19" x14ac:dyDescent="0.2">
      <c r="A14">
        <v>14</v>
      </c>
      <c r="C14">
        <f t="shared" si="13"/>
        <v>614.43321759344099</v>
      </c>
      <c r="D14">
        <f t="shared" si="5"/>
        <v>-614.43321759344099</v>
      </c>
      <c r="E14">
        <f t="shared" si="0"/>
        <v>-1</v>
      </c>
      <c r="H14">
        <v>14</v>
      </c>
      <c r="I14">
        <v>329</v>
      </c>
      <c r="J14">
        <f t="shared" si="14"/>
        <v>11490</v>
      </c>
      <c r="K14">
        <f t="shared" si="8"/>
        <v>354</v>
      </c>
      <c r="L14">
        <f t="shared" si="1"/>
        <v>0.03</v>
      </c>
      <c r="O14">
        <v>14</v>
      </c>
      <c r="P14">
        <f t="shared" si="9"/>
        <v>295.19691708792783</v>
      </c>
      <c r="Q14">
        <f t="shared" si="15"/>
        <v>10277.089015165402</v>
      </c>
      <c r="R14">
        <f t="shared" si="11"/>
        <v>350</v>
      </c>
      <c r="S14">
        <f t="shared" si="2"/>
        <v>0.03</v>
      </c>
    </row>
    <row r="15" spans="1:19" x14ac:dyDescent="0.2">
      <c r="A15">
        <v>15</v>
      </c>
      <c r="C15">
        <f t="shared" si="13"/>
        <v>614.43321759344099</v>
      </c>
      <c r="D15">
        <f t="shared" si="5"/>
        <v>-614.43321759344099</v>
      </c>
      <c r="E15">
        <f t="shared" si="0"/>
        <v>-1</v>
      </c>
      <c r="H15">
        <v>15</v>
      </c>
      <c r="J15">
        <f t="shared" si="14"/>
        <v>11490</v>
      </c>
      <c r="K15">
        <f t="shared" si="8"/>
        <v>-11490</v>
      </c>
      <c r="L15">
        <f t="shared" si="1"/>
        <v>-1</v>
      </c>
      <c r="O15">
        <v>15</v>
      </c>
      <c r="Q15">
        <f t="shared" si="15"/>
        <v>10277.089015165402</v>
      </c>
      <c r="R15">
        <f t="shared" si="11"/>
        <v>-10277.089015165402</v>
      </c>
      <c r="S15">
        <f t="shared" si="2"/>
        <v>-1</v>
      </c>
    </row>
    <row r="16" spans="1:19" x14ac:dyDescent="0.2">
      <c r="A16">
        <v>16</v>
      </c>
      <c r="C16">
        <f t="shared" si="13"/>
        <v>614.43321759344099</v>
      </c>
      <c r="D16">
        <f t="shared" si="5"/>
        <v>-614.43321759344099</v>
      </c>
      <c r="E16">
        <f t="shared" si="0"/>
        <v>-1</v>
      </c>
    </row>
    <row r="17" spans="1:17" x14ac:dyDescent="0.2">
      <c r="A17">
        <v>17</v>
      </c>
      <c r="C17">
        <f t="shared" si="13"/>
        <v>614.43321759344099</v>
      </c>
      <c r="D17">
        <f t="shared" si="5"/>
        <v>-614.43321759344099</v>
      </c>
      <c r="E17">
        <f t="shared" si="0"/>
        <v>-1</v>
      </c>
    </row>
    <row r="18" spans="1:17" x14ac:dyDescent="0.2">
      <c r="A18">
        <v>18</v>
      </c>
      <c r="C18">
        <f t="shared" si="13"/>
        <v>614.43321759344099</v>
      </c>
      <c r="D18">
        <f t="shared" si="5"/>
        <v>-614.43321759344099</v>
      </c>
      <c r="E18">
        <f t="shared" si="0"/>
        <v>-1</v>
      </c>
    </row>
    <row r="19" spans="1:17" x14ac:dyDescent="0.2">
      <c r="A19">
        <v>19</v>
      </c>
      <c r="C19">
        <f t="shared" si="13"/>
        <v>614.43321759344099</v>
      </c>
      <c r="D19">
        <f t="shared" si="5"/>
        <v>-614.43321759344099</v>
      </c>
      <c r="E19">
        <f t="shared" si="0"/>
        <v>-1</v>
      </c>
    </row>
    <row r="23" spans="1:17" x14ac:dyDescent="0.2">
      <c r="A23">
        <v>1</v>
      </c>
      <c r="C23">
        <f>B23*A23</f>
        <v>0</v>
      </c>
      <c r="D23">
        <f>B23*36-C23</f>
        <v>0</v>
      </c>
      <c r="E23">
        <f>ROUNDDOWN(D23/C$29,2)</f>
        <v>0</v>
      </c>
    </row>
    <row r="24" spans="1:17" x14ac:dyDescent="0.2">
      <c r="A24">
        <v>2</v>
      </c>
      <c r="B24">
        <v>5</v>
      </c>
      <c r="C24">
        <f>B24*A24+C23</f>
        <v>10</v>
      </c>
      <c r="D24">
        <f>B24*36-C24</f>
        <v>170</v>
      </c>
      <c r="E24">
        <f t="shared" ref="E24:E29" si="16">ROUNDDOWN(D24/C$29,2)</f>
        <v>0.7</v>
      </c>
    </row>
    <row r="25" spans="1:17" x14ac:dyDescent="0.2">
      <c r="A25">
        <v>3</v>
      </c>
      <c r="B25">
        <v>6</v>
      </c>
      <c r="C25">
        <f t="shared" ref="C25:C29" si="17">B25*A25+C24</f>
        <v>28</v>
      </c>
      <c r="D25">
        <f>B25*36-C25</f>
        <v>188</v>
      </c>
      <c r="E25">
        <f t="shared" si="16"/>
        <v>0.78</v>
      </c>
    </row>
    <row r="26" spans="1:17" x14ac:dyDescent="0.2">
      <c r="A26">
        <v>4</v>
      </c>
      <c r="B26">
        <v>7</v>
      </c>
      <c r="C26">
        <f t="shared" si="17"/>
        <v>56</v>
      </c>
      <c r="D26">
        <f t="shared" ref="D26:D29" si="18">B26*36-C26</f>
        <v>196</v>
      </c>
      <c r="E26">
        <f t="shared" si="16"/>
        <v>0.81</v>
      </c>
    </row>
    <row r="27" spans="1:17" x14ac:dyDescent="0.2">
      <c r="A27">
        <v>5</v>
      </c>
      <c r="B27">
        <v>8</v>
      </c>
      <c r="C27">
        <f t="shared" si="17"/>
        <v>96</v>
      </c>
      <c r="D27">
        <f t="shared" si="18"/>
        <v>192</v>
      </c>
      <c r="E27">
        <f t="shared" si="16"/>
        <v>0.8</v>
      </c>
    </row>
    <row r="28" spans="1:17" x14ac:dyDescent="0.2">
      <c r="A28">
        <v>6</v>
      </c>
      <c r="B28">
        <v>10</v>
      </c>
      <c r="C28">
        <f t="shared" si="17"/>
        <v>156</v>
      </c>
      <c r="D28">
        <f t="shared" si="18"/>
        <v>204</v>
      </c>
      <c r="E28">
        <f t="shared" si="16"/>
        <v>0.85</v>
      </c>
    </row>
    <row r="29" spans="1:17" x14ac:dyDescent="0.2">
      <c r="A29">
        <v>7</v>
      </c>
      <c r="B29">
        <v>12</v>
      </c>
      <c r="C29">
        <f t="shared" si="17"/>
        <v>240</v>
      </c>
      <c r="D29">
        <f t="shared" si="18"/>
        <v>192</v>
      </c>
      <c r="E29">
        <f t="shared" si="16"/>
        <v>0.8</v>
      </c>
    </row>
    <row r="32" spans="1:17" x14ac:dyDescent="0.2">
      <c r="A32">
        <v>1</v>
      </c>
      <c r="B32">
        <v>10</v>
      </c>
      <c r="C32">
        <f>B32*A32</f>
        <v>10</v>
      </c>
      <c r="D32">
        <f>B32*36-C32</f>
        <v>350</v>
      </c>
      <c r="E32">
        <f>ROUNDDOWN(D32/C$38,2)</f>
        <v>1.04</v>
      </c>
      <c r="G32">
        <v>1</v>
      </c>
      <c r="H32">
        <v>15</v>
      </c>
      <c r="I32">
        <f>H32*G32</f>
        <v>15</v>
      </c>
      <c r="J32">
        <f>H32*36-I32</f>
        <v>525</v>
      </c>
      <c r="K32">
        <f>ROUNDDOWN(J32/I$38,2)</f>
        <v>0.7</v>
      </c>
      <c r="M32">
        <v>1</v>
      </c>
      <c r="N32">
        <v>1</v>
      </c>
      <c r="O32">
        <f>N32*M32</f>
        <v>1</v>
      </c>
      <c r="P32">
        <f>N32*36-O32</f>
        <v>35</v>
      </c>
      <c r="Q32">
        <f>ROUNDDOWN(P32/O$38,2)</f>
        <v>0.76</v>
      </c>
    </row>
    <row r="33" spans="1:17" x14ac:dyDescent="0.2">
      <c r="A33">
        <v>2</v>
      </c>
      <c r="B33">
        <v>11</v>
      </c>
      <c r="C33">
        <f>B33*A33+C32</f>
        <v>32</v>
      </c>
      <c r="D33">
        <f>B33*36-C33</f>
        <v>364</v>
      </c>
      <c r="E33">
        <f t="shared" ref="E33:E38" si="19">ROUNDDOWN(D33/C$38,2)</f>
        <v>1.08</v>
      </c>
      <c r="F33" s="1"/>
      <c r="G33">
        <v>2</v>
      </c>
      <c r="H33">
        <v>16</v>
      </c>
      <c r="I33">
        <f>H33*G33+I32</f>
        <v>47</v>
      </c>
      <c r="J33">
        <f>H33*36-I33</f>
        <v>529</v>
      </c>
      <c r="K33">
        <f t="shared" ref="K33:K38" si="20">ROUNDDOWN(J33/I$38,2)</f>
        <v>0.7</v>
      </c>
      <c r="M33">
        <v>2</v>
      </c>
      <c r="N33">
        <f>(O32+P32)/(36-M33)</f>
        <v>1.0588235294117647</v>
      </c>
      <c r="O33">
        <f>N33*M33+O32</f>
        <v>3.1176470588235294</v>
      </c>
      <c r="P33">
        <f>N33*36-O33</f>
        <v>35</v>
      </c>
      <c r="Q33">
        <f t="shared" ref="Q33:Q38" si="21">ROUNDDOWN(P33/O$38,2)</f>
        <v>0.76</v>
      </c>
    </row>
    <row r="34" spans="1:17" x14ac:dyDescent="0.2">
      <c r="A34">
        <v>3</v>
      </c>
      <c r="B34">
        <v>12</v>
      </c>
      <c r="C34">
        <f t="shared" ref="C34:C38" si="22">B34*A34+C33</f>
        <v>68</v>
      </c>
      <c r="D34">
        <f>B34*36-C34</f>
        <v>364</v>
      </c>
      <c r="E34">
        <f t="shared" si="19"/>
        <v>1.08</v>
      </c>
      <c r="F34" s="1"/>
      <c r="G34">
        <v>3</v>
      </c>
      <c r="H34">
        <v>18</v>
      </c>
      <c r="I34">
        <f t="shared" ref="I34:I38" si="23">H34*G34+I33</f>
        <v>101</v>
      </c>
      <c r="J34">
        <f>H34*36-I34</f>
        <v>547</v>
      </c>
      <c r="K34">
        <f t="shared" si="20"/>
        <v>0.73</v>
      </c>
      <c r="M34">
        <v>3</v>
      </c>
      <c r="N34">
        <f t="shared" ref="N34:N38" si="24">(O33+P33)/(36-M34)</f>
        <v>1.1550802139037433</v>
      </c>
      <c r="O34">
        <f t="shared" ref="O34:O38" si="25">N34*M34+O33</f>
        <v>6.5828877005347586</v>
      </c>
      <c r="P34">
        <f>N34*36-O34</f>
        <v>35</v>
      </c>
      <c r="Q34">
        <f t="shared" si="21"/>
        <v>0.76</v>
      </c>
    </row>
    <row r="35" spans="1:17" x14ac:dyDescent="0.2">
      <c r="A35">
        <v>4</v>
      </c>
      <c r="B35">
        <v>14</v>
      </c>
      <c r="C35">
        <f t="shared" si="22"/>
        <v>124</v>
      </c>
      <c r="D35">
        <f t="shared" ref="D35:D38" si="26">B35*36-C35</f>
        <v>380</v>
      </c>
      <c r="E35">
        <f t="shared" si="19"/>
        <v>1.1299999999999999</v>
      </c>
      <c r="F35" s="1"/>
      <c r="G35">
        <v>4</v>
      </c>
      <c r="H35">
        <v>21</v>
      </c>
      <c r="I35">
        <f t="shared" si="23"/>
        <v>185</v>
      </c>
      <c r="J35">
        <f t="shared" ref="J35:J38" si="27">H35*36-I35</f>
        <v>571</v>
      </c>
      <c r="K35">
        <f t="shared" si="20"/>
        <v>0.76</v>
      </c>
      <c r="M35">
        <v>4</v>
      </c>
      <c r="N35">
        <f t="shared" si="24"/>
        <v>1.2994652406417111</v>
      </c>
      <c r="O35">
        <f t="shared" si="25"/>
        <v>11.780748663101603</v>
      </c>
      <c r="P35">
        <f t="shared" ref="P35:P38" si="28">N35*36-O35</f>
        <v>34.999999999999993</v>
      </c>
      <c r="Q35">
        <f t="shared" si="21"/>
        <v>0.76</v>
      </c>
    </row>
    <row r="36" spans="1:17" x14ac:dyDescent="0.2">
      <c r="A36">
        <v>5</v>
      </c>
      <c r="B36">
        <v>17</v>
      </c>
      <c r="C36">
        <f t="shared" si="22"/>
        <v>209</v>
      </c>
      <c r="D36">
        <f t="shared" si="26"/>
        <v>403</v>
      </c>
      <c r="E36">
        <f t="shared" si="19"/>
        <v>1.2</v>
      </c>
      <c r="F36" s="1"/>
      <c r="G36">
        <v>5</v>
      </c>
      <c r="H36">
        <v>25</v>
      </c>
      <c r="I36">
        <f t="shared" si="23"/>
        <v>310</v>
      </c>
      <c r="J36">
        <f t="shared" si="27"/>
        <v>590</v>
      </c>
      <c r="K36">
        <f t="shared" si="20"/>
        <v>0.78</v>
      </c>
      <c r="M36">
        <v>5</v>
      </c>
      <c r="N36">
        <f t="shared" si="24"/>
        <v>1.5090564084871483</v>
      </c>
      <c r="O36">
        <f t="shared" si="25"/>
        <v>19.326030705537345</v>
      </c>
      <c r="P36">
        <f t="shared" si="28"/>
        <v>34.999999999999986</v>
      </c>
      <c r="Q36">
        <f t="shared" si="21"/>
        <v>0.76</v>
      </c>
    </row>
    <row r="37" spans="1:17" x14ac:dyDescent="0.2">
      <c r="A37">
        <v>6</v>
      </c>
      <c r="B37">
        <v>21</v>
      </c>
      <c r="C37">
        <f t="shared" si="22"/>
        <v>335</v>
      </c>
      <c r="D37">
        <f t="shared" si="26"/>
        <v>421</v>
      </c>
      <c r="E37">
        <f t="shared" si="19"/>
        <v>1.25</v>
      </c>
      <c r="G37">
        <v>6</v>
      </c>
      <c r="H37">
        <f t="shared" ref="H37" si="29">(I36+J36)/(36-G37)</f>
        <v>30</v>
      </c>
      <c r="I37">
        <f t="shared" si="23"/>
        <v>490</v>
      </c>
      <c r="J37">
        <f t="shared" si="27"/>
        <v>590</v>
      </c>
      <c r="K37">
        <f t="shared" si="20"/>
        <v>0.78</v>
      </c>
      <c r="M37">
        <v>6</v>
      </c>
      <c r="N37">
        <f t="shared" si="24"/>
        <v>1.8108676901845777</v>
      </c>
      <c r="O37">
        <f t="shared" si="25"/>
        <v>30.191236846644813</v>
      </c>
      <c r="P37">
        <f t="shared" si="28"/>
        <v>34.999999999999986</v>
      </c>
      <c r="Q37">
        <f t="shared" si="21"/>
        <v>0.76</v>
      </c>
    </row>
    <row r="38" spans="1:17" x14ac:dyDescent="0.2">
      <c r="A38">
        <v>7</v>
      </c>
      <c r="C38">
        <f t="shared" si="22"/>
        <v>335</v>
      </c>
      <c r="D38">
        <f t="shared" si="26"/>
        <v>-335</v>
      </c>
      <c r="E38">
        <f t="shared" si="19"/>
        <v>-1</v>
      </c>
      <c r="G38">
        <v>7</v>
      </c>
      <c r="H38">
        <v>37</v>
      </c>
      <c r="I38">
        <f t="shared" si="23"/>
        <v>749</v>
      </c>
      <c r="J38">
        <f t="shared" si="27"/>
        <v>583</v>
      </c>
      <c r="K38">
        <f t="shared" si="20"/>
        <v>0.77</v>
      </c>
      <c r="M38">
        <v>7</v>
      </c>
      <c r="N38">
        <f t="shared" si="24"/>
        <v>2.2479736843670621</v>
      </c>
      <c r="O38">
        <f t="shared" si="25"/>
        <v>45.927052637214246</v>
      </c>
      <c r="P38">
        <f t="shared" si="28"/>
        <v>34.999999999999986</v>
      </c>
      <c r="Q38">
        <f t="shared" si="21"/>
        <v>0.76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7438-8659-499D-AD56-75252C5A9D7D}">
  <dimension ref="B2:K117"/>
  <sheetViews>
    <sheetView topLeftCell="A95" workbookViewId="0">
      <selection activeCell="L110" sqref="L110"/>
    </sheetView>
  </sheetViews>
  <sheetFormatPr defaultRowHeight="14.25" x14ac:dyDescent="0.2"/>
  <sheetData>
    <row r="2" spans="2:11" ht="15" thickBot="1" x14ac:dyDescent="0.25"/>
    <row r="3" spans="2:11" x14ac:dyDescent="0.2">
      <c r="B3" s="3">
        <v>111</v>
      </c>
      <c r="C3" s="4">
        <v>211</v>
      </c>
      <c r="D3" s="5">
        <v>311</v>
      </c>
      <c r="E3" s="5">
        <v>411</v>
      </c>
      <c r="F3" s="5">
        <v>511</v>
      </c>
      <c r="G3" s="6">
        <v>611</v>
      </c>
    </row>
    <row r="4" spans="2:11" x14ac:dyDescent="0.2">
      <c r="B4" s="9">
        <v>112</v>
      </c>
      <c r="C4" s="10">
        <v>212</v>
      </c>
      <c r="D4" s="10">
        <v>312</v>
      </c>
      <c r="E4" s="10">
        <v>412</v>
      </c>
      <c r="F4" s="10">
        <v>512</v>
      </c>
      <c r="G4" s="11">
        <v>612</v>
      </c>
    </row>
    <row r="5" spans="2:11" x14ac:dyDescent="0.2">
      <c r="B5" s="17">
        <v>113</v>
      </c>
      <c r="C5" s="10">
        <v>213</v>
      </c>
      <c r="D5" s="18">
        <v>313</v>
      </c>
      <c r="E5" s="18">
        <v>413</v>
      </c>
      <c r="F5" s="18">
        <v>513</v>
      </c>
      <c r="G5" s="19">
        <v>613</v>
      </c>
      <c r="I5" t="s">
        <v>1</v>
      </c>
    </row>
    <row r="6" spans="2:11" x14ac:dyDescent="0.2">
      <c r="B6" s="17">
        <v>114</v>
      </c>
      <c r="C6" s="10">
        <v>214</v>
      </c>
      <c r="D6" s="18">
        <v>314</v>
      </c>
      <c r="E6" s="18">
        <v>414</v>
      </c>
      <c r="F6" s="18">
        <v>514</v>
      </c>
      <c r="G6" s="19">
        <v>614</v>
      </c>
      <c r="I6" t="s">
        <v>2</v>
      </c>
      <c r="J6" s="2">
        <f>K6/216+0.001</f>
        <v>7.9703703703703707E-2</v>
      </c>
      <c r="K6">
        <f>(K7*2-K9-K10*2-6)/2</f>
        <v>17</v>
      </c>
    </row>
    <row r="7" spans="2:11" x14ac:dyDescent="0.2">
      <c r="B7" s="17">
        <v>115</v>
      </c>
      <c r="C7" s="10">
        <v>215</v>
      </c>
      <c r="D7" s="18">
        <v>315</v>
      </c>
      <c r="E7" s="18">
        <v>415</v>
      </c>
      <c r="F7" s="18">
        <v>515</v>
      </c>
      <c r="G7" s="19">
        <v>615</v>
      </c>
      <c r="I7" t="s">
        <v>4</v>
      </c>
      <c r="J7" s="2">
        <f>K7/216 + 0.001</f>
        <v>0.29729629629629628</v>
      </c>
      <c r="K7">
        <v>64</v>
      </c>
    </row>
    <row r="8" spans="2:11" x14ac:dyDescent="0.2">
      <c r="B8" s="17">
        <v>116</v>
      </c>
      <c r="C8" s="10">
        <v>216</v>
      </c>
      <c r="D8" s="18">
        <v>316</v>
      </c>
      <c r="E8" s="18">
        <v>416</v>
      </c>
      <c r="F8" s="18">
        <v>516</v>
      </c>
      <c r="G8" s="19">
        <v>616</v>
      </c>
      <c r="I8" s="20" t="s">
        <v>6</v>
      </c>
      <c r="J8" s="2">
        <f>K8/216 + 0.001</f>
        <v>0.44544444444444442</v>
      </c>
      <c r="K8">
        <v>96</v>
      </c>
    </row>
    <row r="9" spans="2:11" x14ac:dyDescent="0.2">
      <c r="B9" s="9">
        <v>121</v>
      </c>
      <c r="C9" s="10">
        <v>221</v>
      </c>
      <c r="D9" s="10">
        <v>321</v>
      </c>
      <c r="E9" s="10">
        <v>421</v>
      </c>
      <c r="F9" s="10">
        <v>521</v>
      </c>
      <c r="G9" s="11">
        <v>621</v>
      </c>
      <c r="I9" s="22" t="s">
        <v>7</v>
      </c>
      <c r="J9" s="2">
        <f>K9/216 + 0.001</f>
        <v>0.11211111111111111</v>
      </c>
      <c r="K9">
        <v>24</v>
      </c>
    </row>
    <row r="10" spans="2:11" x14ac:dyDescent="0.2">
      <c r="B10" s="9">
        <v>122</v>
      </c>
      <c r="C10" s="10">
        <v>222</v>
      </c>
      <c r="D10" s="24">
        <v>322</v>
      </c>
      <c r="E10" s="24">
        <v>422</v>
      </c>
      <c r="F10" s="24">
        <v>522</v>
      </c>
      <c r="G10" s="25">
        <v>622</v>
      </c>
      <c r="I10" s="21" t="s">
        <v>8</v>
      </c>
      <c r="J10" s="2">
        <f>K10/216 + 0.001</f>
        <v>0.14914814814814814</v>
      </c>
      <c r="K10">
        <v>32</v>
      </c>
    </row>
    <row r="11" spans="2:11" x14ac:dyDescent="0.2">
      <c r="B11" s="9">
        <v>123</v>
      </c>
      <c r="C11" s="24">
        <v>223</v>
      </c>
      <c r="D11" s="18">
        <v>323</v>
      </c>
      <c r="E11" s="18">
        <v>423</v>
      </c>
      <c r="F11" s="18">
        <v>523</v>
      </c>
      <c r="G11" s="19">
        <v>623</v>
      </c>
    </row>
    <row r="12" spans="2:11" x14ac:dyDescent="0.2">
      <c r="B12" s="9">
        <v>124</v>
      </c>
      <c r="C12" s="24">
        <v>224</v>
      </c>
      <c r="D12" s="18">
        <v>324</v>
      </c>
      <c r="E12" s="18">
        <v>424</v>
      </c>
      <c r="F12" s="18">
        <v>524</v>
      </c>
      <c r="G12" s="19">
        <v>624</v>
      </c>
    </row>
    <row r="13" spans="2:11" x14ac:dyDescent="0.2">
      <c r="B13" s="9">
        <v>125</v>
      </c>
      <c r="C13" s="24">
        <v>225</v>
      </c>
      <c r="D13" s="18">
        <v>325</v>
      </c>
      <c r="E13" s="18">
        <v>425</v>
      </c>
      <c r="F13" s="18">
        <v>525</v>
      </c>
      <c r="G13" s="19">
        <v>625</v>
      </c>
    </row>
    <row r="14" spans="2:11" x14ac:dyDescent="0.2">
      <c r="B14" s="9">
        <v>126</v>
      </c>
      <c r="C14" s="24">
        <v>226</v>
      </c>
      <c r="D14" s="18">
        <v>326</v>
      </c>
      <c r="E14" s="18">
        <v>426</v>
      </c>
      <c r="F14" s="18">
        <v>526</v>
      </c>
      <c r="G14" s="19">
        <v>626</v>
      </c>
    </row>
    <row r="15" spans="2:11" x14ac:dyDescent="0.2">
      <c r="B15" s="17">
        <v>131</v>
      </c>
      <c r="C15" s="10">
        <v>231</v>
      </c>
      <c r="D15" s="18">
        <v>331</v>
      </c>
      <c r="E15" s="18">
        <v>431</v>
      </c>
      <c r="F15" s="18">
        <v>531</v>
      </c>
      <c r="G15" s="19">
        <v>631</v>
      </c>
    </row>
    <row r="16" spans="2:11" x14ac:dyDescent="0.2">
      <c r="B16" s="9">
        <v>132</v>
      </c>
      <c r="C16" s="24">
        <v>232</v>
      </c>
      <c r="D16" s="18">
        <v>332</v>
      </c>
      <c r="E16" s="18">
        <v>432</v>
      </c>
      <c r="F16" s="18">
        <v>532</v>
      </c>
      <c r="G16" s="19">
        <v>632</v>
      </c>
    </row>
    <row r="17" spans="2:11" x14ac:dyDescent="0.2">
      <c r="B17" s="29">
        <v>133</v>
      </c>
      <c r="C17" s="18">
        <v>233</v>
      </c>
      <c r="D17" s="14">
        <v>333</v>
      </c>
      <c r="E17" s="14">
        <v>433</v>
      </c>
      <c r="F17" s="14">
        <v>533</v>
      </c>
      <c r="G17" s="30">
        <v>633</v>
      </c>
      <c r="I17" t="s">
        <v>10</v>
      </c>
    </row>
    <row r="18" spans="2:11" x14ac:dyDescent="0.2">
      <c r="B18" s="29">
        <v>134</v>
      </c>
      <c r="C18" s="18">
        <v>234</v>
      </c>
      <c r="D18" s="14">
        <v>334</v>
      </c>
      <c r="E18" s="14">
        <v>434</v>
      </c>
      <c r="F18" s="14">
        <v>534</v>
      </c>
      <c r="G18" s="30">
        <v>634</v>
      </c>
      <c r="I18" t="s">
        <v>2</v>
      </c>
      <c r="J18" s="2">
        <f>K18/216 + 0.001</f>
        <v>7.9703703703703707E-2</v>
      </c>
      <c r="K18">
        <f>K19-K20-2*K21-3*K22</f>
        <v>17</v>
      </c>
    </row>
    <row r="19" spans="2:11" x14ac:dyDescent="0.2">
      <c r="B19" s="29">
        <v>135</v>
      </c>
      <c r="C19" s="18">
        <v>235</v>
      </c>
      <c r="D19" s="14">
        <v>335</v>
      </c>
      <c r="E19" s="14">
        <v>435</v>
      </c>
      <c r="F19" s="14">
        <v>535</v>
      </c>
      <c r="G19" s="30">
        <v>635</v>
      </c>
      <c r="I19" t="s">
        <v>4</v>
      </c>
      <c r="J19" s="2">
        <f>K19/216 + 0.001</f>
        <v>0.57970370370370372</v>
      </c>
      <c r="K19">
        <v>125</v>
      </c>
    </row>
    <row r="20" spans="2:11" x14ac:dyDescent="0.2">
      <c r="B20" s="29">
        <v>136</v>
      </c>
      <c r="C20" s="18">
        <v>236</v>
      </c>
      <c r="D20" s="14">
        <v>336</v>
      </c>
      <c r="E20" s="14">
        <v>436</v>
      </c>
      <c r="F20" s="14">
        <v>536</v>
      </c>
      <c r="G20" s="30">
        <v>636</v>
      </c>
      <c r="I20" t="s">
        <v>7</v>
      </c>
      <c r="J20" s="2">
        <f>K20/216 + 0.001</f>
        <v>0.34822222222222221</v>
      </c>
      <c r="K20">
        <v>75</v>
      </c>
    </row>
    <row r="21" spans="2:11" x14ac:dyDescent="0.2">
      <c r="B21" s="17">
        <v>141</v>
      </c>
      <c r="C21" s="10">
        <v>241</v>
      </c>
      <c r="D21" s="18">
        <v>341</v>
      </c>
      <c r="E21" s="18">
        <v>441</v>
      </c>
      <c r="F21" s="18">
        <v>541</v>
      </c>
      <c r="G21" s="19">
        <v>641</v>
      </c>
      <c r="I21" t="s">
        <v>8</v>
      </c>
      <c r="J21" s="2">
        <f t="shared" ref="J21:J22" si="0">K21/216 + 0.001</f>
        <v>7.0444444444444448E-2</v>
      </c>
      <c r="K21">
        <v>15</v>
      </c>
    </row>
    <row r="22" spans="2:11" x14ac:dyDescent="0.2">
      <c r="B22" s="9">
        <v>142</v>
      </c>
      <c r="C22" s="24">
        <v>242</v>
      </c>
      <c r="D22" s="18">
        <v>342</v>
      </c>
      <c r="E22" s="18">
        <v>442</v>
      </c>
      <c r="F22" s="18">
        <v>542</v>
      </c>
      <c r="G22" s="19">
        <v>642</v>
      </c>
      <c r="I22" t="s">
        <v>11</v>
      </c>
      <c r="J22" s="2">
        <f t="shared" si="0"/>
        <v>5.6296296296296294E-3</v>
      </c>
      <c r="K22">
        <v>1</v>
      </c>
    </row>
    <row r="23" spans="2:11" x14ac:dyDescent="0.2">
      <c r="B23" s="29">
        <v>143</v>
      </c>
      <c r="C23" s="18">
        <v>243</v>
      </c>
      <c r="D23" s="14">
        <v>343</v>
      </c>
      <c r="E23" s="14">
        <v>443</v>
      </c>
      <c r="F23" s="14">
        <v>543</v>
      </c>
      <c r="G23" s="30">
        <v>643</v>
      </c>
    </row>
    <row r="24" spans="2:11" x14ac:dyDescent="0.2">
      <c r="B24" s="29">
        <v>144</v>
      </c>
      <c r="C24" s="18">
        <v>244</v>
      </c>
      <c r="D24" s="14">
        <v>344</v>
      </c>
      <c r="E24" s="14">
        <v>444</v>
      </c>
      <c r="F24" s="14">
        <v>544</v>
      </c>
      <c r="G24" s="30">
        <v>644</v>
      </c>
    </row>
    <row r="25" spans="2:11" x14ac:dyDescent="0.2">
      <c r="B25" s="29">
        <v>145</v>
      </c>
      <c r="C25" s="18">
        <v>245</v>
      </c>
      <c r="D25" s="14">
        <v>345</v>
      </c>
      <c r="E25" s="14">
        <v>445</v>
      </c>
      <c r="F25" s="14">
        <v>545</v>
      </c>
      <c r="G25" s="30">
        <v>645</v>
      </c>
    </row>
    <row r="26" spans="2:11" x14ac:dyDescent="0.2">
      <c r="B26" s="29">
        <v>146</v>
      </c>
      <c r="C26" s="18">
        <v>246</v>
      </c>
      <c r="D26" s="14">
        <v>346</v>
      </c>
      <c r="E26" s="14">
        <v>446</v>
      </c>
      <c r="F26" s="14">
        <v>546</v>
      </c>
      <c r="G26" s="30">
        <v>646</v>
      </c>
    </row>
    <row r="27" spans="2:11" x14ac:dyDescent="0.2">
      <c r="B27" s="17">
        <v>151</v>
      </c>
      <c r="C27" s="10">
        <v>251</v>
      </c>
      <c r="D27" s="18">
        <v>351</v>
      </c>
      <c r="E27" s="18">
        <v>451</v>
      </c>
      <c r="F27" s="18">
        <v>551</v>
      </c>
      <c r="G27" s="19">
        <v>651</v>
      </c>
      <c r="I27" t="s">
        <v>12</v>
      </c>
    </row>
    <row r="28" spans="2:11" x14ac:dyDescent="0.2">
      <c r="B28" s="9">
        <v>152</v>
      </c>
      <c r="C28" s="24">
        <v>252</v>
      </c>
      <c r="D28" s="18">
        <v>352</v>
      </c>
      <c r="E28" s="18">
        <v>452</v>
      </c>
      <c r="F28" s="18">
        <v>552</v>
      </c>
      <c r="G28" s="19">
        <v>652</v>
      </c>
      <c r="I28" t="s">
        <v>2</v>
      </c>
      <c r="J28" s="2">
        <f>K28/216 + 0.001</f>
        <v>7.9703703703703707E-2</v>
      </c>
      <c r="K28">
        <f>(K30+K31*2)/6</f>
        <v>17</v>
      </c>
    </row>
    <row r="29" spans="2:11" x14ac:dyDescent="0.2">
      <c r="B29" s="29">
        <v>153</v>
      </c>
      <c r="C29" s="18">
        <v>253</v>
      </c>
      <c r="D29" s="14">
        <v>353</v>
      </c>
      <c r="E29" s="14">
        <v>453</v>
      </c>
      <c r="F29" s="14">
        <v>553</v>
      </c>
      <c r="G29" s="30">
        <v>653</v>
      </c>
      <c r="I29" t="s">
        <v>13</v>
      </c>
      <c r="J29" s="2">
        <f>K29/216 + 0.001</f>
        <v>0.55655555555555558</v>
      </c>
      <c r="K29">
        <v>120</v>
      </c>
    </row>
    <row r="30" spans="2:11" x14ac:dyDescent="0.2">
      <c r="B30" s="29">
        <v>154</v>
      </c>
      <c r="C30" s="18">
        <v>254</v>
      </c>
      <c r="D30" s="14">
        <v>354</v>
      </c>
      <c r="E30" s="14">
        <v>454</v>
      </c>
      <c r="F30" s="14">
        <v>554</v>
      </c>
      <c r="G30" s="30">
        <v>654</v>
      </c>
      <c r="I30" t="s">
        <v>3</v>
      </c>
      <c r="J30" s="2">
        <f>K30/216 + 0.001</f>
        <v>0.41766666666666669</v>
      </c>
      <c r="K30">
        <v>90</v>
      </c>
    </row>
    <row r="31" spans="2:11" x14ac:dyDescent="0.2">
      <c r="B31" s="29">
        <v>155</v>
      </c>
      <c r="C31" s="18">
        <v>255</v>
      </c>
      <c r="D31" s="14">
        <v>355</v>
      </c>
      <c r="E31" s="14">
        <v>455</v>
      </c>
      <c r="F31" s="14">
        <v>555</v>
      </c>
      <c r="G31" s="30">
        <v>655</v>
      </c>
      <c r="I31" t="s">
        <v>14</v>
      </c>
      <c r="J31" s="2">
        <f t="shared" ref="J31" si="1">K31/216 + 0.001</f>
        <v>2.8777777777777777E-2</v>
      </c>
      <c r="K31">
        <v>6</v>
      </c>
    </row>
    <row r="32" spans="2:11" x14ac:dyDescent="0.2">
      <c r="B32" s="29">
        <v>156</v>
      </c>
      <c r="C32" s="18">
        <v>256</v>
      </c>
      <c r="D32" s="14">
        <v>356</v>
      </c>
      <c r="E32" s="14">
        <v>456</v>
      </c>
      <c r="F32" s="14">
        <v>556</v>
      </c>
      <c r="G32" s="30">
        <v>656</v>
      </c>
      <c r="J32" s="2"/>
    </row>
    <row r="33" spans="2:11" x14ac:dyDescent="0.2">
      <c r="B33" s="17">
        <v>161</v>
      </c>
      <c r="C33" s="10">
        <v>261</v>
      </c>
      <c r="D33" s="18">
        <v>361</v>
      </c>
      <c r="E33" s="18">
        <v>461</v>
      </c>
      <c r="F33" s="18">
        <v>561</v>
      </c>
      <c r="G33" s="19">
        <v>661</v>
      </c>
    </row>
    <row r="34" spans="2:11" x14ac:dyDescent="0.2">
      <c r="B34" s="9">
        <v>162</v>
      </c>
      <c r="C34" s="24">
        <v>262</v>
      </c>
      <c r="D34" s="18">
        <v>362</v>
      </c>
      <c r="E34" s="18">
        <v>462</v>
      </c>
      <c r="F34" s="18">
        <v>562</v>
      </c>
      <c r="G34" s="19">
        <v>662</v>
      </c>
    </row>
    <row r="35" spans="2:11" x14ac:dyDescent="0.2">
      <c r="B35" s="29">
        <v>163</v>
      </c>
      <c r="C35" s="18">
        <v>263</v>
      </c>
      <c r="D35" s="14">
        <v>363</v>
      </c>
      <c r="E35" s="14">
        <v>463</v>
      </c>
      <c r="F35" s="14">
        <v>563</v>
      </c>
      <c r="G35" s="30">
        <v>663</v>
      </c>
    </row>
    <row r="36" spans="2:11" x14ac:dyDescent="0.2">
      <c r="B36" s="29">
        <v>164</v>
      </c>
      <c r="C36" s="18">
        <v>264</v>
      </c>
      <c r="D36" s="14">
        <v>364</v>
      </c>
      <c r="E36" s="14">
        <v>464</v>
      </c>
      <c r="F36" s="14">
        <v>564</v>
      </c>
      <c r="G36" s="30">
        <v>664</v>
      </c>
    </row>
    <row r="37" spans="2:11" x14ac:dyDescent="0.2">
      <c r="B37" s="29">
        <v>165</v>
      </c>
      <c r="C37" s="18">
        <v>265</v>
      </c>
      <c r="D37" s="14">
        <v>365</v>
      </c>
      <c r="E37" s="14">
        <v>465</v>
      </c>
      <c r="F37" s="14">
        <v>565</v>
      </c>
      <c r="G37" s="30">
        <v>665</v>
      </c>
    </row>
    <row r="38" spans="2:11" ht="15" thickBot="1" x14ac:dyDescent="0.25">
      <c r="B38" s="31">
        <v>166</v>
      </c>
      <c r="C38" s="32">
        <v>266</v>
      </c>
      <c r="D38" s="33">
        <v>366</v>
      </c>
      <c r="E38" s="33">
        <v>466</v>
      </c>
      <c r="F38" s="33">
        <v>566</v>
      </c>
      <c r="G38" s="34">
        <v>666</v>
      </c>
    </row>
    <row r="41" spans="2:11" ht="15" thickBot="1" x14ac:dyDescent="0.25"/>
    <row r="42" spans="2:11" x14ac:dyDescent="0.2">
      <c r="B42" s="7">
        <v>111</v>
      </c>
      <c r="C42" s="8">
        <v>211</v>
      </c>
      <c r="D42" s="8">
        <v>311</v>
      </c>
      <c r="E42" s="5">
        <v>411</v>
      </c>
      <c r="F42" s="5">
        <v>511</v>
      </c>
      <c r="G42" s="6">
        <v>611</v>
      </c>
    </row>
    <row r="43" spans="2:11" x14ac:dyDescent="0.2">
      <c r="B43" s="12">
        <v>112</v>
      </c>
      <c r="C43" s="13">
        <v>212</v>
      </c>
      <c r="D43" s="14">
        <v>312</v>
      </c>
      <c r="E43" s="15">
        <v>412</v>
      </c>
      <c r="F43" s="15">
        <v>512</v>
      </c>
      <c r="G43" s="16">
        <v>612</v>
      </c>
      <c r="I43" t="s">
        <v>0</v>
      </c>
    </row>
    <row r="44" spans="2:11" x14ac:dyDescent="0.2">
      <c r="B44" s="12">
        <v>113</v>
      </c>
      <c r="C44" s="14">
        <v>213</v>
      </c>
      <c r="D44" s="13">
        <v>313</v>
      </c>
      <c r="E44" s="15">
        <v>413</v>
      </c>
      <c r="F44" s="15">
        <v>513</v>
      </c>
      <c r="G44" s="16">
        <v>613</v>
      </c>
      <c r="I44" t="s">
        <v>2</v>
      </c>
      <c r="J44" s="2">
        <f>K44/216+0.001</f>
        <v>7.9703703703703707E-2</v>
      </c>
      <c r="K44">
        <f>(K46*3+K45-K50*3-K49*2-K48)/3</f>
        <v>17</v>
      </c>
    </row>
    <row r="45" spans="2:11" x14ac:dyDescent="0.2">
      <c r="B45" s="17">
        <v>114</v>
      </c>
      <c r="C45" s="15">
        <v>214</v>
      </c>
      <c r="D45" s="15">
        <v>314</v>
      </c>
      <c r="E45" s="18">
        <v>414</v>
      </c>
      <c r="F45" s="18">
        <v>514</v>
      </c>
      <c r="G45" s="19">
        <v>614</v>
      </c>
      <c r="I45" s="20" t="s">
        <v>3</v>
      </c>
      <c r="J45" s="2">
        <f t="shared" ref="J45:J50" si="2">K45/216 + 0.001</f>
        <v>0.376</v>
      </c>
      <c r="K45">
        <v>81</v>
      </c>
    </row>
    <row r="46" spans="2:11" x14ac:dyDescent="0.2">
      <c r="B46" s="17">
        <v>115</v>
      </c>
      <c r="C46" s="15">
        <v>215</v>
      </c>
      <c r="D46" s="15">
        <v>315</v>
      </c>
      <c r="E46" s="18">
        <v>415</v>
      </c>
      <c r="F46" s="18">
        <v>515</v>
      </c>
      <c r="G46" s="19">
        <v>615</v>
      </c>
      <c r="I46" s="21" t="s">
        <v>5</v>
      </c>
      <c r="J46" s="2">
        <f t="shared" si="2"/>
        <v>0.126</v>
      </c>
      <c r="K46">
        <v>27</v>
      </c>
    </row>
    <row r="47" spans="2:11" x14ac:dyDescent="0.2">
      <c r="B47" s="17">
        <v>116</v>
      </c>
      <c r="C47" s="15">
        <v>216</v>
      </c>
      <c r="D47" s="15">
        <v>316</v>
      </c>
      <c r="E47" s="18">
        <v>416</v>
      </c>
      <c r="F47" s="18">
        <v>516</v>
      </c>
      <c r="G47" s="19">
        <v>616</v>
      </c>
      <c r="I47" s="22" t="s">
        <v>6</v>
      </c>
      <c r="J47" s="2">
        <f t="shared" si="2"/>
        <v>0.126</v>
      </c>
      <c r="K47">
        <v>27</v>
      </c>
    </row>
    <row r="48" spans="2:11" x14ac:dyDescent="0.2">
      <c r="B48" s="12">
        <v>121</v>
      </c>
      <c r="C48" s="13">
        <v>221</v>
      </c>
      <c r="D48" s="13">
        <v>321</v>
      </c>
      <c r="E48" s="15">
        <v>421</v>
      </c>
      <c r="F48" s="15">
        <v>521</v>
      </c>
      <c r="G48" s="16">
        <v>621</v>
      </c>
      <c r="I48" s="23" t="s">
        <v>7</v>
      </c>
      <c r="J48" s="2">
        <f t="shared" si="2"/>
        <v>0.2648888888888889</v>
      </c>
      <c r="K48">
        <v>57</v>
      </c>
    </row>
    <row r="49" spans="2:11" x14ac:dyDescent="0.2">
      <c r="B49" s="12">
        <v>122</v>
      </c>
      <c r="C49" s="15">
        <v>222</v>
      </c>
      <c r="D49" s="13">
        <v>322</v>
      </c>
      <c r="E49" s="24">
        <v>422</v>
      </c>
      <c r="F49" s="24">
        <v>522</v>
      </c>
      <c r="G49" s="25">
        <v>622</v>
      </c>
      <c r="I49" s="26" t="s">
        <v>8</v>
      </c>
      <c r="J49" s="2">
        <f t="shared" si="2"/>
        <v>8.433333333333333E-2</v>
      </c>
      <c r="K49">
        <v>18</v>
      </c>
    </row>
    <row r="50" spans="2:11" x14ac:dyDescent="0.2">
      <c r="B50" s="27">
        <v>123</v>
      </c>
      <c r="C50" s="14">
        <v>223</v>
      </c>
      <c r="D50" s="13">
        <v>323</v>
      </c>
      <c r="E50" s="15">
        <v>423</v>
      </c>
      <c r="F50" s="15">
        <v>523</v>
      </c>
      <c r="G50" s="16">
        <v>623</v>
      </c>
      <c r="I50" t="s">
        <v>9</v>
      </c>
      <c r="J50" s="2">
        <f t="shared" si="2"/>
        <v>2.8777777777777777E-2</v>
      </c>
      <c r="K50">
        <v>6</v>
      </c>
    </row>
    <row r="51" spans="2:11" x14ac:dyDescent="0.2">
      <c r="B51" s="28">
        <v>124</v>
      </c>
      <c r="C51" s="24">
        <v>224</v>
      </c>
      <c r="D51" s="15">
        <v>324</v>
      </c>
      <c r="E51" s="18">
        <v>424</v>
      </c>
      <c r="F51" s="18">
        <v>524</v>
      </c>
      <c r="G51" s="19">
        <v>624</v>
      </c>
    </row>
    <row r="52" spans="2:11" x14ac:dyDescent="0.2">
      <c r="B52" s="28">
        <v>125</v>
      </c>
      <c r="C52" s="24">
        <v>225</v>
      </c>
      <c r="D52" s="15">
        <v>325</v>
      </c>
      <c r="E52" s="18">
        <v>425</v>
      </c>
      <c r="F52" s="18">
        <v>525</v>
      </c>
      <c r="G52" s="19">
        <v>625</v>
      </c>
    </row>
    <row r="53" spans="2:11" x14ac:dyDescent="0.2">
      <c r="B53" s="28">
        <v>126</v>
      </c>
      <c r="C53" s="24">
        <v>226</v>
      </c>
      <c r="D53" s="15">
        <v>326</v>
      </c>
      <c r="E53" s="18">
        <v>426</v>
      </c>
      <c r="F53" s="18">
        <v>526</v>
      </c>
      <c r="G53" s="19">
        <v>626</v>
      </c>
    </row>
    <row r="54" spans="2:11" x14ac:dyDescent="0.2">
      <c r="B54" s="12">
        <v>131</v>
      </c>
      <c r="C54" s="14">
        <v>231</v>
      </c>
      <c r="D54" s="13">
        <v>331</v>
      </c>
      <c r="E54" s="15">
        <v>431</v>
      </c>
      <c r="F54" s="15">
        <v>531</v>
      </c>
      <c r="G54" s="16">
        <v>631</v>
      </c>
    </row>
    <row r="55" spans="2:11" x14ac:dyDescent="0.2">
      <c r="B55" s="27">
        <v>132</v>
      </c>
      <c r="C55" s="13">
        <v>232</v>
      </c>
      <c r="D55" s="13">
        <v>332</v>
      </c>
      <c r="E55" s="15">
        <v>432</v>
      </c>
      <c r="F55" s="15">
        <v>532</v>
      </c>
      <c r="G55" s="16">
        <v>632</v>
      </c>
    </row>
    <row r="56" spans="2:11" x14ac:dyDescent="0.2">
      <c r="B56" s="12">
        <v>133</v>
      </c>
      <c r="C56" s="13">
        <v>233</v>
      </c>
      <c r="D56" s="15">
        <v>333</v>
      </c>
      <c r="E56" s="24">
        <v>433</v>
      </c>
      <c r="F56" s="24">
        <v>533</v>
      </c>
      <c r="G56" s="25">
        <v>633</v>
      </c>
    </row>
    <row r="57" spans="2:11" x14ac:dyDescent="0.2">
      <c r="B57" s="28">
        <v>134</v>
      </c>
      <c r="C57" s="15">
        <v>234</v>
      </c>
      <c r="D57" s="24">
        <v>334</v>
      </c>
      <c r="E57" s="18">
        <v>434</v>
      </c>
      <c r="F57" s="18">
        <v>534</v>
      </c>
      <c r="G57" s="19">
        <v>634</v>
      </c>
    </row>
    <row r="58" spans="2:11" x14ac:dyDescent="0.2">
      <c r="B58" s="28">
        <v>135</v>
      </c>
      <c r="C58" s="15">
        <v>235</v>
      </c>
      <c r="D58" s="24">
        <v>335</v>
      </c>
      <c r="E58" s="18">
        <v>435</v>
      </c>
      <c r="F58" s="18">
        <v>535</v>
      </c>
      <c r="G58" s="19">
        <v>635</v>
      </c>
    </row>
    <row r="59" spans="2:11" x14ac:dyDescent="0.2">
      <c r="B59" s="28">
        <v>136</v>
      </c>
      <c r="C59" s="15">
        <v>236</v>
      </c>
      <c r="D59" s="24">
        <v>336</v>
      </c>
      <c r="E59" s="18">
        <v>436</v>
      </c>
      <c r="F59" s="18">
        <v>536</v>
      </c>
      <c r="G59" s="19">
        <v>636</v>
      </c>
    </row>
    <row r="60" spans="2:11" x14ac:dyDescent="0.2">
      <c r="B60" s="17">
        <v>141</v>
      </c>
      <c r="C60" s="15">
        <v>241</v>
      </c>
      <c r="D60" s="15">
        <v>341</v>
      </c>
      <c r="E60" s="18">
        <v>441</v>
      </c>
      <c r="F60" s="18">
        <v>541</v>
      </c>
      <c r="G60" s="19">
        <v>641</v>
      </c>
    </row>
    <row r="61" spans="2:11" x14ac:dyDescent="0.2">
      <c r="B61" s="28">
        <v>142</v>
      </c>
      <c r="C61" s="24">
        <v>242</v>
      </c>
      <c r="D61" s="15">
        <v>342</v>
      </c>
      <c r="E61" s="18">
        <v>442</v>
      </c>
      <c r="F61" s="18">
        <v>542</v>
      </c>
      <c r="G61" s="19">
        <v>642</v>
      </c>
    </row>
    <row r="62" spans="2:11" x14ac:dyDescent="0.2">
      <c r="B62" s="28">
        <v>143</v>
      </c>
      <c r="C62" s="15">
        <v>243</v>
      </c>
      <c r="D62" s="24">
        <v>343</v>
      </c>
      <c r="E62" s="18">
        <v>443</v>
      </c>
      <c r="F62" s="18">
        <v>543</v>
      </c>
      <c r="G62" s="19">
        <v>643</v>
      </c>
    </row>
    <row r="63" spans="2:11" x14ac:dyDescent="0.2">
      <c r="B63" s="29">
        <v>144</v>
      </c>
      <c r="C63" s="18">
        <v>244</v>
      </c>
      <c r="D63" s="18">
        <v>344</v>
      </c>
      <c r="E63" s="10">
        <v>444</v>
      </c>
      <c r="F63" s="10">
        <v>544</v>
      </c>
      <c r="G63" s="11">
        <v>644</v>
      </c>
    </row>
    <row r="64" spans="2:11" x14ac:dyDescent="0.2">
      <c r="B64" s="29">
        <v>145</v>
      </c>
      <c r="C64" s="18">
        <v>245</v>
      </c>
      <c r="D64" s="18">
        <v>345</v>
      </c>
      <c r="E64" s="10">
        <v>445</v>
      </c>
      <c r="F64" s="10">
        <v>545</v>
      </c>
      <c r="G64" s="11">
        <v>645</v>
      </c>
    </row>
    <row r="65" spans="2:7" x14ac:dyDescent="0.2">
      <c r="B65" s="29">
        <v>146</v>
      </c>
      <c r="C65" s="18">
        <v>246</v>
      </c>
      <c r="D65" s="18">
        <v>346</v>
      </c>
      <c r="E65" s="10">
        <v>446</v>
      </c>
      <c r="F65" s="10">
        <v>546</v>
      </c>
      <c r="G65" s="11">
        <v>646</v>
      </c>
    </row>
    <row r="66" spans="2:7" x14ac:dyDescent="0.2">
      <c r="B66" s="17">
        <v>151</v>
      </c>
      <c r="C66" s="15">
        <v>251</v>
      </c>
      <c r="D66" s="15">
        <v>351</v>
      </c>
      <c r="E66" s="18">
        <v>451</v>
      </c>
      <c r="F66" s="18">
        <v>551</v>
      </c>
      <c r="G66" s="19">
        <v>651</v>
      </c>
    </row>
    <row r="67" spans="2:7" x14ac:dyDescent="0.2">
      <c r="B67" s="28">
        <v>152</v>
      </c>
      <c r="C67" s="24">
        <v>252</v>
      </c>
      <c r="D67" s="15">
        <v>352</v>
      </c>
      <c r="E67" s="18">
        <v>452</v>
      </c>
      <c r="F67" s="18">
        <v>552</v>
      </c>
      <c r="G67" s="19">
        <v>652</v>
      </c>
    </row>
    <row r="68" spans="2:7" x14ac:dyDescent="0.2">
      <c r="B68" s="28">
        <v>153</v>
      </c>
      <c r="C68" s="15">
        <v>253</v>
      </c>
      <c r="D68" s="24">
        <v>353</v>
      </c>
      <c r="E68" s="18">
        <v>453</v>
      </c>
      <c r="F68" s="18">
        <v>553</v>
      </c>
      <c r="G68" s="19">
        <v>653</v>
      </c>
    </row>
    <row r="69" spans="2:7" x14ac:dyDescent="0.2">
      <c r="B69" s="29">
        <v>154</v>
      </c>
      <c r="C69" s="18">
        <v>254</v>
      </c>
      <c r="D69" s="18">
        <v>354</v>
      </c>
      <c r="E69" s="10">
        <v>454</v>
      </c>
      <c r="F69" s="10">
        <v>554</v>
      </c>
      <c r="G69" s="11">
        <v>654</v>
      </c>
    </row>
    <row r="70" spans="2:7" x14ac:dyDescent="0.2">
      <c r="B70" s="29">
        <v>155</v>
      </c>
      <c r="C70" s="18">
        <v>255</v>
      </c>
      <c r="D70" s="18">
        <v>355</v>
      </c>
      <c r="E70" s="10">
        <v>455</v>
      </c>
      <c r="F70" s="10">
        <v>555</v>
      </c>
      <c r="G70" s="11">
        <v>655</v>
      </c>
    </row>
    <row r="71" spans="2:7" x14ac:dyDescent="0.2">
      <c r="B71" s="29">
        <v>156</v>
      </c>
      <c r="C71" s="18">
        <v>256</v>
      </c>
      <c r="D71" s="18">
        <v>356</v>
      </c>
      <c r="E71" s="10">
        <v>456</v>
      </c>
      <c r="F71" s="10">
        <v>556</v>
      </c>
      <c r="G71" s="11">
        <v>656</v>
      </c>
    </row>
    <row r="72" spans="2:7" x14ac:dyDescent="0.2">
      <c r="B72" s="17">
        <v>161</v>
      </c>
      <c r="C72" s="15">
        <v>261</v>
      </c>
      <c r="D72" s="15">
        <v>361</v>
      </c>
      <c r="E72" s="18">
        <v>461</v>
      </c>
      <c r="F72" s="18">
        <v>561</v>
      </c>
      <c r="G72" s="19">
        <v>661</v>
      </c>
    </row>
    <row r="73" spans="2:7" x14ac:dyDescent="0.2">
      <c r="B73" s="28">
        <v>162</v>
      </c>
      <c r="C73" s="24">
        <v>262</v>
      </c>
      <c r="D73" s="15">
        <v>362</v>
      </c>
      <c r="E73" s="18">
        <v>462</v>
      </c>
      <c r="F73" s="18">
        <v>562</v>
      </c>
      <c r="G73" s="19">
        <v>662</v>
      </c>
    </row>
    <row r="74" spans="2:7" x14ac:dyDescent="0.2">
      <c r="B74" s="28">
        <v>163</v>
      </c>
      <c r="C74" s="15">
        <v>263</v>
      </c>
      <c r="D74" s="24">
        <v>363</v>
      </c>
      <c r="E74" s="18">
        <v>463</v>
      </c>
      <c r="F74" s="18">
        <v>563</v>
      </c>
      <c r="G74" s="19">
        <v>663</v>
      </c>
    </row>
    <row r="75" spans="2:7" x14ac:dyDescent="0.2">
      <c r="B75" s="29">
        <v>164</v>
      </c>
      <c r="C75" s="18">
        <v>264</v>
      </c>
      <c r="D75" s="18">
        <v>364</v>
      </c>
      <c r="E75" s="10">
        <v>464</v>
      </c>
      <c r="F75" s="10">
        <v>564</v>
      </c>
      <c r="G75" s="11">
        <v>664</v>
      </c>
    </row>
    <row r="76" spans="2:7" x14ac:dyDescent="0.2">
      <c r="B76" s="29">
        <v>165</v>
      </c>
      <c r="C76" s="18">
        <v>265</v>
      </c>
      <c r="D76" s="18">
        <v>365</v>
      </c>
      <c r="E76" s="10">
        <v>465</v>
      </c>
      <c r="F76" s="10">
        <v>565</v>
      </c>
      <c r="G76" s="11">
        <v>665</v>
      </c>
    </row>
    <row r="77" spans="2:7" ht="15" thickBot="1" x14ac:dyDescent="0.25">
      <c r="B77" s="31">
        <v>166</v>
      </c>
      <c r="C77" s="32">
        <v>266</v>
      </c>
      <c r="D77" s="32">
        <v>366</v>
      </c>
      <c r="E77" s="35">
        <v>466</v>
      </c>
      <c r="F77" s="35">
        <v>566</v>
      </c>
      <c r="G77" s="36">
        <v>666</v>
      </c>
    </row>
    <row r="81" spans="2:11" ht="15" thickBot="1" x14ac:dyDescent="0.25"/>
    <row r="82" spans="2:11" x14ac:dyDescent="0.2">
      <c r="B82" s="37">
        <v>111</v>
      </c>
      <c r="C82" s="4">
        <v>211</v>
      </c>
      <c r="D82" s="4">
        <v>311</v>
      </c>
      <c r="E82" s="4">
        <v>411</v>
      </c>
      <c r="F82" s="8">
        <v>511</v>
      </c>
      <c r="G82" s="38">
        <v>611</v>
      </c>
    </row>
    <row r="83" spans="2:11" x14ac:dyDescent="0.2">
      <c r="B83" s="9">
        <v>112</v>
      </c>
      <c r="C83" s="10">
        <v>212</v>
      </c>
      <c r="D83" s="14">
        <v>312</v>
      </c>
      <c r="E83" s="14">
        <v>412</v>
      </c>
      <c r="F83" s="18">
        <v>512</v>
      </c>
      <c r="G83" s="19">
        <v>612</v>
      </c>
    </row>
    <row r="84" spans="2:11" x14ac:dyDescent="0.2">
      <c r="B84" s="9">
        <v>113</v>
      </c>
      <c r="C84" s="14">
        <v>213</v>
      </c>
      <c r="D84" s="10">
        <v>313</v>
      </c>
      <c r="E84" s="14">
        <v>413</v>
      </c>
      <c r="F84" s="18">
        <v>513</v>
      </c>
      <c r="G84" s="19">
        <v>613</v>
      </c>
      <c r="I84" t="s">
        <v>15</v>
      </c>
    </row>
    <row r="85" spans="2:11" x14ac:dyDescent="0.2">
      <c r="B85" s="9">
        <v>114</v>
      </c>
      <c r="C85" s="14">
        <v>214</v>
      </c>
      <c r="D85" s="14">
        <v>314</v>
      </c>
      <c r="E85" s="10">
        <v>414</v>
      </c>
      <c r="F85" s="18">
        <v>514</v>
      </c>
      <c r="G85" s="19">
        <v>614</v>
      </c>
      <c r="I85" t="s">
        <v>2</v>
      </c>
      <c r="J85" s="2">
        <f>K85/216+0.001</f>
        <v>7.9703703703703707E-2</v>
      </c>
      <c r="K85">
        <f>(K86*4+K87*2+K88*1-K90-K91*2)/4</f>
        <v>17</v>
      </c>
    </row>
    <row r="86" spans="2:11" x14ac:dyDescent="0.2">
      <c r="B86" s="12">
        <v>115</v>
      </c>
      <c r="C86" s="18">
        <v>215</v>
      </c>
      <c r="D86" s="18">
        <v>315</v>
      </c>
      <c r="E86" s="18">
        <v>415</v>
      </c>
      <c r="F86" s="39">
        <v>515</v>
      </c>
      <c r="G86" s="40">
        <v>615</v>
      </c>
      <c r="I86" s="41" t="s">
        <v>4</v>
      </c>
      <c r="J86" s="2">
        <f>K86/216 + 0.001</f>
        <v>3.8037037037037036E-2</v>
      </c>
      <c r="K86">
        <v>8</v>
      </c>
    </row>
    <row r="87" spans="2:11" x14ac:dyDescent="0.2">
      <c r="B87" s="12">
        <v>116</v>
      </c>
      <c r="C87" s="18">
        <v>216</v>
      </c>
      <c r="D87" s="18">
        <v>316</v>
      </c>
      <c r="E87" s="18">
        <v>416</v>
      </c>
      <c r="F87" s="39">
        <v>516</v>
      </c>
      <c r="G87" s="40">
        <v>616</v>
      </c>
      <c r="I87" s="42" t="s">
        <v>14</v>
      </c>
      <c r="J87" s="2">
        <f t="shared" ref="J87:J91" si="3">K87/216 + 0.001</f>
        <v>0.22322222222222221</v>
      </c>
      <c r="K87">
        <v>48</v>
      </c>
    </row>
    <row r="88" spans="2:11" x14ac:dyDescent="0.2">
      <c r="B88" s="9">
        <v>121</v>
      </c>
      <c r="C88" s="10">
        <v>221</v>
      </c>
      <c r="D88" s="14">
        <v>321</v>
      </c>
      <c r="E88" s="14">
        <v>421</v>
      </c>
      <c r="F88" s="18">
        <v>521</v>
      </c>
      <c r="G88" s="19">
        <v>621</v>
      </c>
      <c r="I88" s="26" t="s">
        <v>3</v>
      </c>
      <c r="J88" s="2">
        <f t="shared" si="3"/>
        <v>0.11211111111111111</v>
      </c>
      <c r="K88">
        <v>24</v>
      </c>
    </row>
    <row r="89" spans="2:11" x14ac:dyDescent="0.2">
      <c r="B89" s="9">
        <v>122</v>
      </c>
      <c r="C89" s="18">
        <v>222</v>
      </c>
      <c r="D89" s="10">
        <v>322</v>
      </c>
      <c r="E89" s="10">
        <v>422</v>
      </c>
      <c r="F89" s="13">
        <v>522</v>
      </c>
      <c r="G89" s="43">
        <v>622</v>
      </c>
      <c r="I89" s="20" t="s">
        <v>6</v>
      </c>
      <c r="J89" s="2">
        <f t="shared" si="3"/>
        <v>0.35285185185185186</v>
      </c>
      <c r="K89">
        <v>76</v>
      </c>
    </row>
    <row r="90" spans="2:11" x14ac:dyDescent="0.2">
      <c r="B90" s="27">
        <v>123</v>
      </c>
      <c r="C90" s="10">
        <v>223</v>
      </c>
      <c r="D90" s="10">
        <v>323</v>
      </c>
      <c r="E90" s="14">
        <v>423</v>
      </c>
      <c r="F90" s="18">
        <v>523</v>
      </c>
      <c r="G90" s="19">
        <v>623</v>
      </c>
      <c r="I90" s="21" t="s">
        <v>7</v>
      </c>
      <c r="J90" s="2">
        <f t="shared" si="3"/>
        <v>0.16766666666666666</v>
      </c>
      <c r="K90">
        <v>36</v>
      </c>
    </row>
    <row r="91" spans="2:11" x14ac:dyDescent="0.2">
      <c r="B91" s="27">
        <v>124</v>
      </c>
      <c r="C91" s="10">
        <v>224</v>
      </c>
      <c r="D91" s="14">
        <v>324</v>
      </c>
      <c r="E91" s="10">
        <v>424</v>
      </c>
      <c r="F91" s="18">
        <v>524</v>
      </c>
      <c r="G91" s="19">
        <v>624</v>
      </c>
      <c r="I91" t="s">
        <v>16</v>
      </c>
      <c r="J91" s="2">
        <f t="shared" si="3"/>
        <v>0.11211111111111111</v>
      </c>
      <c r="K91">
        <v>24</v>
      </c>
    </row>
    <row r="92" spans="2:11" x14ac:dyDescent="0.2">
      <c r="B92" s="29">
        <v>125</v>
      </c>
      <c r="C92" s="13">
        <v>225</v>
      </c>
      <c r="D92" s="18">
        <v>325</v>
      </c>
      <c r="E92" s="18">
        <v>425</v>
      </c>
      <c r="F92" s="39">
        <v>525</v>
      </c>
      <c r="G92" s="40">
        <v>625</v>
      </c>
      <c r="J92" s="2"/>
    </row>
    <row r="93" spans="2:11" x14ac:dyDescent="0.2">
      <c r="B93" s="29">
        <v>126</v>
      </c>
      <c r="C93" s="13">
        <v>226</v>
      </c>
      <c r="D93" s="18">
        <v>326</v>
      </c>
      <c r="E93" s="18">
        <v>426</v>
      </c>
      <c r="F93" s="39">
        <v>526</v>
      </c>
      <c r="G93" s="40">
        <v>626</v>
      </c>
      <c r="J93" s="2"/>
    </row>
    <row r="94" spans="2:11" x14ac:dyDescent="0.2">
      <c r="B94" s="9">
        <v>131</v>
      </c>
      <c r="C94" s="14">
        <v>231</v>
      </c>
      <c r="D94" s="10">
        <v>331</v>
      </c>
      <c r="E94" s="14">
        <v>431</v>
      </c>
      <c r="F94" s="18">
        <v>531</v>
      </c>
      <c r="G94" s="19">
        <v>631</v>
      </c>
      <c r="J94" s="2"/>
    </row>
    <row r="95" spans="2:11" x14ac:dyDescent="0.2">
      <c r="B95" s="27">
        <v>132</v>
      </c>
      <c r="C95" s="10">
        <v>232</v>
      </c>
      <c r="D95" s="10">
        <v>332</v>
      </c>
      <c r="E95" s="14">
        <v>432</v>
      </c>
      <c r="F95" s="18">
        <v>532</v>
      </c>
      <c r="G95" s="19">
        <v>632</v>
      </c>
    </row>
    <row r="96" spans="2:11" x14ac:dyDescent="0.2">
      <c r="B96" s="9">
        <v>133</v>
      </c>
      <c r="C96" s="10">
        <v>233</v>
      </c>
      <c r="D96" s="18">
        <v>333</v>
      </c>
      <c r="E96" s="10">
        <v>433</v>
      </c>
      <c r="F96" s="13">
        <v>533</v>
      </c>
      <c r="G96" s="43">
        <v>633</v>
      </c>
    </row>
    <row r="97" spans="2:11" x14ac:dyDescent="0.2">
      <c r="B97" s="27">
        <v>134</v>
      </c>
      <c r="C97" s="14">
        <v>234</v>
      </c>
      <c r="D97" s="10">
        <v>334</v>
      </c>
      <c r="E97" s="10">
        <v>434</v>
      </c>
      <c r="F97" s="18">
        <v>534</v>
      </c>
      <c r="G97" s="19">
        <v>634</v>
      </c>
      <c r="J97" s="2"/>
    </row>
    <row r="98" spans="2:11" x14ac:dyDescent="0.2">
      <c r="B98" s="29">
        <v>135</v>
      </c>
      <c r="C98" s="18">
        <v>235</v>
      </c>
      <c r="D98" s="13">
        <v>335</v>
      </c>
      <c r="E98" s="18">
        <v>435</v>
      </c>
      <c r="F98" s="39">
        <v>535</v>
      </c>
      <c r="G98" s="40">
        <v>635</v>
      </c>
      <c r="I98" t="s">
        <v>17</v>
      </c>
    </row>
    <row r="99" spans="2:11" x14ac:dyDescent="0.2">
      <c r="B99" s="29">
        <v>136</v>
      </c>
      <c r="C99" s="18">
        <v>236</v>
      </c>
      <c r="D99" s="13">
        <v>336</v>
      </c>
      <c r="E99" s="18">
        <v>436</v>
      </c>
      <c r="F99" s="39">
        <v>536</v>
      </c>
      <c r="G99" s="40">
        <v>636</v>
      </c>
      <c r="I99" t="s">
        <v>2</v>
      </c>
      <c r="J99" s="2">
        <f>K99/216 + 0.001</f>
        <v>7.9703703703703707E-2</v>
      </c>
      <c r="K99">
        <f>(K100*5+K101*3+K102*2+K103-K105)/5</f>
        <v>17</v>
      </c>
    </row>
    <row r="100" spans="2:11" x14ac:dyDescent="0.2">
      <c r="B100" s="9">
        <v>141</v>
      </c>
      <c r="C100" s="14">
        <v>241</v>
      </c>
      <c r="D100" s="14">
        <v>341</v>
      </c>
      <c r="E100" s="10">
        <v>441</v>
      </c>
      <c r="F100" s="18">
        <v>541</v>
      </c>
      <c r="G100" s="19">
        <v>641</v>
      </c>
      <c r="I100" t="s">
        <v>4</v>
      </c>
      <c r="J100" s="2">
        <f t="shared" ref="J100:J104" si="4">K100/216 + 0.001</f>
        <v>5.6296296296296294E-3</v>
      </c>
      <c r="K100">
        <v>1</v>
      </c>
    </row>
    <row r="101" spans="2:11" x14ac:dyDescent="0.2">
      <c r="B101" s="27">
        <v>142</v>
      </c>
      <c r="C101" s="10">
        <v>242</v>
      </c>
      <c r="D101" s="14">
        <v>342</v>
      </c>
      <c r="E101" s="10">
        <v>442</v>
      </c>
      <c r="F101" s="18">
        <v>542</v>
      </c>
      <c r="G101" s="19">
        <v>642</v>
      </c>
      <c r="I101" t="s">
        <v>18</v>
      </c>
      <c r="J101" s="2">
        <f t="shared" si="4"/>
        <v>7.0444444444444448E-2</v>
      </c>
      <c r="K101">
        <v>15</v>
      </c>
    </row>
    <row r="102" spans="2:11" x14ac:dyDescent="0.2">
      <c r="B102" s="27">
        <v>143</v>
      </c>
      <c r="C102" s="14">
        <v>243</v>
      </c>
      <c r="D102" s="10">
        <v>343</v>
      </c>
      <c r="E102" s="10">
        <v>443</v>
      </c>
      <c r="F102" s="18">
        <v>543</v>
      </c>
      <c r="G102" s="19">
        <v>643</v>
      </c>
      <c r="I102" t="s">
        <v>14</v>
      </c>
      <c r="J102" s="2">
        <f t="shared" si="4"/>
        <v>7.0444444444444448E-2</v>
      </c>
      <c r="K102">
        <v>15</v>
      </c>
    </row>
    <row r="103" spans="2:11" x14ac:dyDescent="0.2">
      <c r="B103" s="9">
        <v>144</v>
      </c>
      <c r="C103" s="10">
        <v>244</v>
      </c>
      <c r="D103" s="10">
        <v>344</v>
      </c>
      <c r="E103" s="18">
        <v>444</v>
      </c>
      <c r="F103" s="13">
        <v>544</v>
      </c>
      <c r="G103" s="43">
        <v>644</v>
      </c>
      <c r="I103" t="s">
        <v>3</v>
      </c>
      <c r="J103" s="2">
        <f t="shared" si="4"/>
        <v>0.30192592592592593</v>
      </c>
      <c r="K103">
        <v>65</v>
      </c>
    </row>
    <row r="104" spans="2:11" x14ac:dyDescent="0.2">
      <c r="B104" s="29">
        <v>145</v>
      </c>
      <c r="C104" s="18">
        <v>245</v>
      </c>
      <c r="D104" s="18">
        <v>345</v>
      </c>
      <c r="E104" s="13">
        <v>445</v>
      </c>
      <c r="F104" s="39">
        <v>545</v>
      </c>
      <c r="G104" s="40">
        <v>645</v>
      </c>
      <c r="I104" t="s">
        <v>13</v>
      </c>
      <c r="J104" s="2">
        <f t="shared" si="4"/>
        <v>0.27877777777777779</v>
      </c>
      <c r="K104">
        <v>60</v>
      </c>
    </row>
    <row r="105" spans="2:11" x14ac:dyDescent="0.2">
      <c r="B105" s="29">
        <v>146</v>
      </c>
      <c r="C105" s="18">
        <v>246</v>
      </c>
      <c r="D105" s="18">
        <v>346</v>
      </c>
      <c r="E105" s="13">
        <v>446</v>
      </c>
      <c r="F105" s="39">
        <v>546</v>
      </c>
      <c r="G105" s="40">
        <v>646</v>
      </c>
      <c r="I105" t="s">
        <v>7</v>
      </c>
      <c r="J105" s="2">
        <f>K105/216 + 0.001</f>
        <v>0.27877777777777779</v>
      </c>
      <c r="K105">
        <v>60</v>
      </c>
    </row>
    <row r="106" spans="2:11" x14ac:dyDescent="0.2">
      <c r="B106" s="12">
        <v>151</v>
      </c>
      <c r="C106" s="18">
        <v>251</v>
      </c>
      <c r="D106" s="18">
        <v>351</v>
      </c>
      <c r="E106" s="18">
        <v>451</v>
      </c>
      <c r="F106" s="39">
        <v>551</v>
      </c>
      <c r="G106" s="40">
        <v>651</v>
      </c>
      <c r="J106" s="2"/>
    </row>
    <row r="107" spans="2:11" x14ac:dyDescent="0.2">
      <c r="B107" s="29">
        <v>152</v>
      </c>
      <c r="C107" s="13">
        <v>252</v>
      </c>
      <c r="D107" s="18">
        <v>352</v>
      </c>
      <c r="E107" s="18">
        <v>452</v>
      </c>
      <c r="F107" s="39">
        <v>552</v>
      </c>
      <c r="G107" s="40">
        <v>652</v>
      </c>
      <c r="J107" s="2"/>
    </row>
    <row r="108" spans="2:11" x14ac:dyDescent="0.2">
      <c r="B108" s="29">
        <v>153</v>
      </c>
      <c r="C108" s="18">
        <v>253</v>
      </c>
      <c r="D108" s="13">
        <v>353</v>
      </c>
      <c r="E108" s="18">
        <v>453</v>
      </c>
      <c r="F108" s="39">
        <v>553</v>
      </c>
      <c r="G108" s="40">
        <v>653</v>
      </c>
    </row>
    <row r="109" spans="2:11" x14ac:dyDescent="0.2">
      <c r="B109" s="29">
        <v>154</v>
      </c>
      <c r="C109" s="18">
        <v>254</v>
      </c>
      <c r="D109" s="18">
        <v>354</v>
      </c>
      <c r="E109" s="13">
        <v>454</v>
      </c>
      <c r="F109" s="39">
        <v>554</v>
      </c>
      <c r="G109" s="40">
        <v>654</v>
      </c>
    </row>
    <row r="110" spans="2:11" x14ac:dyDescent="0.2">
      <c r="B110" s="44">
        <v>155</v>
      </c>
      <c r="C110" s="39">
        <v>255</v>
      </c>
      <c r="D110" s="39">
        <v>355</v>
      </c>
      <c r="E110" s="39">
        <v>455</v>
      </c>
      <c r="F110" s="45">
        <v>555</v>
      </c>
      <c r="G110" s="46">
        <v>655</v>
      </c>
    </row>
    <row r="111" spans="2:11" x14ac:dyDescent="0.2">
      <c r="B111" s="44">
        <v>156</v>
      </c>
      <c r="C111" s="39">
        <v>256</v>
      </c>
      <c r="D111" s="39">
        <v>356</v>
      </c>
      <c r="E111" s="39">
        <v>456</v>
      </c>
      <c r="F111" s="45">
        <v>556</v>
      </c>
      <c r="G111" s="46">
        <v>656</v>
      </c>
    </row>
    <row r="112" spans="2:11" x14ac:dyDescent="0.2">
      <c r="B112" s="12">
        <v>161</v>
      </c>
      <c r="C112" s="18">
        <v>261</v>
      </c>
      <c r="D112" s="18">
        <v>361</v>
      </c>
      <c r="E112" s="18">
        <v>461</v>
      </c>
      <c r="F112" s="39">
        <v>561</v>
      </c>
      <c r="G112" s="40">
        <v>661</v>
      </c>
    </row>
    <row r="113" spans="2:7" x14ac:dyDescent="0.2">
      <c r="B113" s="29">
        <v>162</v>
      </c>
      <c r="C113" s="13">
        <v>262</v>
      </c>
      <c r="D113" s="18">
        <v>362</v>
      </c>
      <c r="E113" s="18">
        <v>462</v>
      </c>
      <c r="F113" s="39">
        <v>562</v>
      </c>
      <c r="G113" s="40">
        <v>662</v>
      </c>
    </row>
    <row r="114" spans="2:7" x14ac:dyDescent="0.2">
      <c r="B114" s="29">
        <v>163</v>
      </c>
      <c r="C114" s="18">
        <v>263</v>
      </c>
      <c r="D114" s="13">
        <v>363</v>
      </c>
      <c r="E114" s="18">
        <v>463</v>
      </c>
      <c r="F114" s="39">
        <v>563</v>
      </c>
      <c r="G114" s="40">
        <v>663</v>
      </c>
    </row>
    <row r="115" spans="2:7" x14ac:dyDescent="0.2">
      <c r="B115" s="29">
        <v>164</v>
      </c>
      <c r="C115" s="18">
        <v>264</v>
      </c>
      <c r="D115" s="18">
        <v>364</v>
      </c>
      <c r="E115" s="13">
        <v>464</v>
      </c>
      <c r="F115" s="39">
        <v>564</v>
      </c>
      <c r="G115" s="40">
        <v>664</v>
      </c>
    </row>
    <row r="116" spans="2:7" x14ac:dyDescent="0.2">
      <c r="B116" s="44">
        <v>165</v>
      </c>
      <c r="C116" s="39">
        <v>265</v>
      </c>
      <c r="D116" s="39">
        <v>365</v>
      </c>
      <c r="E116" s="39">
        <v>465</v>
      </c>
      <c r="F116" s="45">
        <v>565</v>
      </c>
      <c r="G116" s="46">
        <v>665</v>
      </c>
    </row>
    <row r="117" spans="2:7" ht="15" thickBot="1" x14ac:dyDescent="0.25">
      <c r="B117" s="47">
        <v>166</v>
      </c>
      <c r="C117" s="48">
        <v>266</v>
      </c>
      <c r="D117" s="48">
        <v>366</v>
      </c>
      <c r="E117" s="48">
        <v>466</v>
      </c>
      <c r="F117" s="49">
        <v>566</v>
      </c>
      <c r="G117" s="50">
        <v>666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轮盘连续投注保证盈利平均的计算公式</vt:lpstr>
      <vt:lpstr>骰宝投多个珠点的盈亏概率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2018-11-22T08:41:05Z</dcterms:modified>
</cp:coreProperties>
</file>