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420" windowWidth="14355" windowHeight="4380" firstSheet="1" activeTab="5"/>
  </bookViews>
  <sheets>
    <sheet name="INTRODUCTION" sheetId="6" r:id="rId1"/>
    <sheet name="SUMMARY" sheetId="5" r:id="rId2"/>
    <sheet name="HOMEPAGE" sheetId="1" r:id="rId3"/>
    <sheet name="REGISTER-LOGIN-LOGOUT" sheetId="2" r:id="rId4"/>
    <sheet name="CONTACTUS" sheetId="3" r:id="rId5"/>
    <sheet name="ORDERING-SEARCHINGPRODUCTS " sheetId="4" r:id="rId6"/>
  </sheets>
  <calcPr calcId="144525"/>
</workbook>
</file>

<file path=xl/calcChain.xml><?xml version="1.0" encoding="utf-8"?>
<calcChain xmlns="http://schemas.openxmlformats.org/spreadsheetml/2006/main">
  <c r="J15" i="5" l="1"/>
  <c r="G14" i="5"/>
  <c r="F14" i="5"/>
  <c r="E14" i="5"/>
  <c r="D14" i="5"/>
  <c r="C14" i="5"/>
  <c r="C6" i="5"/>
  <c r="G6" i="5"/>
  <c r="F6" i="5"/>
  <c r="E6" i="5"/>
  <c r="D6" i="5"/>
  <c r="H14" i="5" l="1"/>
  <c r="H6" i="5"/>
  <c r="I14" i="5" l="1"/>
  <c r="I6" i="5"/>
  <c r="J14" i="5"/>
  <c r="J6" i="5"/>
  <c r="H5" i="4" l="1"/>
  <c r="F16" i="5" s="1"/>
  <c r="G5" i="4"/>
  <c r="F8" i="5" s="1"/>
  <c r="H4" i="4"/>
  <c r="E16" i="5" s="1"/>
  <c r="G4" i="4"/>
  <c r="E8" i="5" s="1"/>
  <c r="H3" i="4"/>
  <c r="D16" i="5" s="1"/>
  <c r="G3" i="4"/>
  <c r="D8" i="5" s="1"/>
  <c r="H2" i="4"/>
  <c r="C16" i="5" s="1"/>
  <c r="G2" i="4"/>
  <c r="C8" i="5" s="1"/>
  <c r="H5" i="3"/>
  <c r="F15" i="5" s="1"/>
  <c r="G5" i="3"/>
  <c r="F7" i="5" s="1"/>
  <c r="H4" i="3"/>
  <c r="E15" i="5" s="1"/>
  <c r="G4" i="3"/>
  <c r="E7" i="5" s="1"/>
  <c r="H3" i="3"/>
  <c r="D15" i="5" s="1"/>
  <c r="G3" i="3"/>
  <c r="D7" i="5" s="1"/>
  <c r="H2" i="3"/>
  <c r="C15" i="5" s="1"/>
  <c r="G2" i="3"/>
  <c r="C7" i="5" s="1"/>
  <c r="H5" i="1"/>
  <c r="F13" i="5" s="1"/>
  <c r="G5" i="1"/>
  <c r="F5" i="5" s="1"/>
  <c r="H4" i="1"/>
  <c r="E13" i="5" s="1"/>
  <c r="G4" i="1"/>
  <c r="E5" i="5" s="1"/>
  <c r="H3" i="1"/>
  <c r="D13" i="5" s="1"/>
  <c r="G3" i="1"/>
  <c r="D5" i="5" s="1"/>
  <c r="H2" i="1"/>
  <c r="C13" i="5" s="1"/>
  <c r="G2" i="1"/>
  <c r="C5" i="5" s="1"/>
  <c r="G2" i="2"/>
  <c r="H2" i="2"/>
  <c r="G3" i="2"/>
  <c r="H3" i="2"/>
  <c r="G4" i="2"/>
  <c r="H4" i="2"/>
  <c r="G5" i="2"/>
  <c r="H5" i="2"/>
  <c r="I13" i="5" l="1"/>
  <c r="F17" i="5"/>
  <c r="E17" i="5"/>
  <c r="E9" i="5"/>
  <c r="F9" i="5"/>
  <c r="D17" i="5"/>
  <c r="C9" i="5"/>
  <c r="C17" i="5"/>
  <c r="D9" i="5"/>
  <c r="H6" i="1"/>
  <c r="G13" i="5" s="1"/>
  <c r="J13" i="5" s="1"/>
  <c r="G6" i="1"/>
  <c r="G5" i="5" s="1"/>
  <c r="H5" i="5" s="1"/>
  <c r="G6" i="3"/>
  <c r="G7" i="5" s="1"/>
  <c r="H6" i="4"/>
  <c r="G16" i="5" s="1"/>
  <c r="I16" i="5" s="1"/>
  <c r="G6" i="4"/>
  <c r="G8" i="5" s="1"/>
  <c r="J8" i="5" s="1"/>
  <c r="H6" i="3"/>
  <c r="G15" i="5" s="1"/>
  <c r="H6" i="2"/>
  <c r="G6" i="2"/>
  <c r="I5" i="5" l="1"/>
  <c r="H13" i="5"/>
  <c r="J5" i="5"/>
  <c r="H16" i="5"/>
  <c r="J16" i="5"/>
  <c r="G17" i="5"/>
  <c r="H17" i="5" s="1"/>
  <c r="H8" i="5"/>
  <c r="G9" i="5"/>
  <c r="H9" i="5" s="1"/>
  <c r="I8" i="5"/>
  <c r="H15" i="5"/>
  <c r="I15" i="5"/>
  <c r="I7" i="5"/>
  <c r="J7" i="5"/>
  <c r="H7" i="5"/>
  <c r="I9" i="5" l="1"/>
  <c r="J9" i="5"/>
  <c r="I17" i="5"/>
  <c r="J17" i="5"/>
</calcChain>
</file>

<file path=xl/sharedStrings.xml><?xml version="1.0" encoding="utf-8"?>
<sst xmlns="http://schemas.openxmlformats.org/spreadsheetml/2006/main" count="1146" uniqueCount="560">
  <si>
    <t>Project Name: LALA STORE</t>
  </si>
  <si>
    <t>Test Designed by: Phan Thi Ha</t>
  </si>
  <si>
    <t xml:space="preserve">Test Executed by: </t>
  </si>
  <si>
    <t xml:space="preserve">Test Execution date: </t>
  </si>
  <si>
    <t>ID</t>
  </si>
  <si>
    <t>Description</t>
  </si>
  <si>
    <t>Pre-Condition</t>
  </si>
  <si>
    <t>Test Steps</t>
  </si>
  <si>
    <t>Expected Result</t>
  </si>
  <si>
    <t>CC</t>
  </si>
  <si>
    <t>FF</t>
  </si>
  <si>
    <t>Notes</t>
  </si>
  <si>
    <t>Actual Result</t>
  </si>
  <si>
    <t>Status</t>
  </si>
  <si>
    <t>Homepage Screen</t>
  </si>
  <si>
    <t xml:space="preserve">Common Interface </t>
  </si>
  <si>
    <t>HP_01</t>
  </si>
  <si>
    <t>Open the Homepage screen</t>
  </si>
  <si>
    <t>HP_02</t>
  </si>
  <si>
    <t>Test interface when zooming in, zooming out</t>
  </si>
  <si>
    <t>1. On the homepage screen
2. Press Ctrl +, Ctrl -</t>
  </si>
  <si>
    <t>Not shredded, not broken form</t>
  </si>
  <si>
    <t>Pass</t>
  </si>
  <si>
    <t>HP_03</t>
  </si>
  <si>
    <t>Test the scroll screen</t>
  </si>
  <si>
    <t>Use the mouse to scroll the screen from top to bottom and from bottom to top</t>
  </si>
  <si>
    <t>1. Screen scroll when scroll bar
2. View all information from start to finish</t>
  </si>
  <si>
    <t>Banner</t>
  </si>
  <si>
    <t>HP_04</t>
  </si>
  <si>
    <t>HP_05</t>
  </si>
  <si>
    <t>Menus</t>
  </si>
  <si>
    <t>HP_06</t>
  </si>
  <si>
    <t>Show the correct and full menus</t>
  </si>
  <si>
    <t>HP_07</t>
  </si>
  <si>
    <t>On the homepage screen:
1. Click any link to open another screen
2. Click the Homepage menu</t>
  </si>
  <si>
    <t>Show Homepage screen</t>
  </si>
  <si>
    <t>HP_08</t>
  </si>
  <si>
    <t>1.On the homepage screen
2. Click the Clothing menu</t>
  </si>
  <si>
    <t>Show Clothing screen</t>
  </si>
  <si>
    <t>HP_09</t>
  </si>
  <si>
    <t>1.On the homepage screen
2. Click the News menu</t>
  </si>
  <si>
    <t>Show News screen</t>
  </si>
  <si>
    <t>HP_10</t>
  </si>
  <si>
    <t>1.On the homepage screen
2. Click the Contact Us menu</t>
  </si>
  <si>
    <t>Show Contact Us screen</t>
  </si>
  <si>
    <t>HP_11</t>
  </si>
  <si>
    <t>1.On the homepage screen
2. Click the About menu</t>
  </si>
  <si>
    <t>Show About screen</t>
  </si>
  <si>
    <t>Footer</t>
  </si>
  <si>
    <t>1. The modules are arranged reasonably, easy to use
2. The images must be in standard color, not broken
3. Harmonic fonts and font size; not corrupted font; not miss pellings, sentence structures and grammar</t>
  </si>
  <si>
    <t>HP_12</t>
  </si>
  <si>
    <t>HP_13</t>
  </si>
  <si>
    <t>Displays the product details screen</t>
  </si>
  <si>
    <t>HP_14</t>
  </si>
  <si>
    <t>HP_15</t>
  </si>
  <si>
    <t>HP_16</t>
  </si>
  <si>
    <t>Clothing Screen</t>
  </si>
  <si>
    <t>HP_17</t>
  </si>
  <si>
    <t>HP_18</t>
  </si>
  <si>
    <t>HP_19</t>
  </si>
  <si>
    <t>Open the Clothing screen</t>
  </si>
  <si>
    <t xml:space="preserve">   Not shredded, not broken form</t>
  </si>
  <si>
    <t>HP_20</t>
  </si>
  <si>
    <t>HP_21</t>
  </si>
  <si>
    <t>Displays the product details screen for each product</t>
  </si>
  <si>
    <t>HP_22</t>
  </si>
  <si>
    <t>1. On the Clothing screen
2. Press Ctrl +, Ctrl -</t>
  </si>
  <si>
    <t>1. On the new screen
2. Press Ctrl +, Ctrl -</t>
  </si>
  <si>
    <t>HP_23</t>
  </si>
  <si>
    <t>HP_24</t>
  </si>
  <si>
    <t>HP_25</t>
  </si>
  <si>
    <t>HP_26</t>
  </si>
  <si>
    <t>Show the correct display, full name and all informations of latest product</t>
  </si>
  <si>
    <t>About Screen</t>
  </si>
  <si>
    <t>HP_27</t>
  </si>
  <si>
    <t>HP_28</t>
  </si>
  <si>
    <t>HP_29</t>
  </si>
  <si>
    <t xml:space="preserve">                  Test Steps</t>
  </si>
  <si>
    <t>Contact Us Screen</t>
  </si>
  <si>
    <t>1. On the Contact Us screen
2. Press Ctrl +, Ctrl -</t>
  </si>
  <si>
    <t xml:space="preserve">  Common Interface </t>
  </si>
  <si>
    <t xml:space="preserve">Interface </t>
  </si>
  <si>
    <t>Label, textbox, area are long, wide and spaced.
2. Labels use the same font, font size, and left alignment;
3. Do not make mistakes about spelling, sentence structure, grammar
4. Show the correct and complete input fields
5. The default values of textboxes, areas are empty.</t>
  </si>
  <si>
    <t>Test while pressing Tab repeatedly</t>
  </si>
  <si>
    <t>Press Tab repeatedly</t>
  </si>
  <si>
    <t>The pointer moves in order: from right to left, from top to bottom</t>
  </si>
  <si>
    <t>Test while pressing Shift + Tab repeatedly</t>
  </si>
  <si>
    <t>Press Shift + Tab repeatedly</t>
  </si>
  <si>
    <t>The pointer moves in order: from bottom to top, from right to left</t>
  </si>
  <si>
    <t>Test while pressing Enter</t>
  </si>
  <si>
    <t>Show notification: "Asking Success"</t>
  </si>
  <si>
    <t xml:space="preserve">  Your name Textbox</t>
  </si>
  <si>
    <t>Entering &lt;= 500 characters</t>
  </si>
  <si>
    <t>The system allows</t>
  </si>
  <si>
    <t>Entering &gt; 500 characters</t>
  </si>
  <si>
    <t>Show error message</t>
  </si>
  <si>
    <t xml:space="preserve">  Your email Textbox</t>
  </si>
  <si>
    <t>Entering &gt; 50 characters</t>
  </si>
  <si>
    <t>Entering &lt;= 50 characters</t>
  </si>
  <si>
    <t xml:space="preserve">  Phone number Textbox</t>
  </si>
  <si>
    <t>Entering &lt;= 255 characters</t>
  </si>
  <si>
    <t>Entering &gt; 255 characters</t>
  </si>
  <si>
    <t xml:space="preserve">  Your message Textbox</t>
  </si>
  <si>
    <t>Function</t>
  </si>
  <si>
    <t xml:space="preserve">   Logged In</t>
  </si>
  <si>
    <t xml:space="preserve"> </t>
  </si>
  <si>
    <t>Asking Success</t>
  </si>
  <si>
    <t xml:space="preserve">   [QA_1] Pass</t>
  </si>
  <si>
    <t xml:space="preserve">  </t>
  </si>
  <si>
    <t xml:space="preserve">Show an error message has not entered data
</t>
  </si>
  <si>
    <t>Display the message "Asking Success!"</t>
  </si>
  <si>
    <t>Show error message not entered when blank fields: Your name textbox, Your email textbox, Phone number textbox, Your message textbox</t>
  </si>
  <si>
    <t xml:space="preserve">  Not Logged In</t>
  </si>
  <si>
    <t>RS_01</t>
  </si>
  <si>
    <t>1. Test the default display of the screen
2. Test the layout, font, font size, spelling errors</t>
  </si>
  <si>
    <t>RS_02</t>
  </si>
  <si>
    <t>RS_03</t>
  </si>
  <si>
    <t>RS_04</t>
  </si>
  <si>
    <t>RS_05</t>
  </si>
  <si>
    <t>RS_06</t>
  </si>
  <si>
    <t>1. The fields entered correctly and sufficiently
2. Press enter</t>
  </si>
  <si>
    <t>RS_07</t>
  </si>
  <si>
    <t>Check when entering &lt;= 50 characters</t>
  </si>
  <si>
    <t>Check when entering more than 50 characters</t>
  </si>
  <si>
    <t>RS_08</t>
  </si>
  <si>
    <t>RS_09</t>
  </si>
  <si>
    <t>To enter more than 50 characters</t>
  </si>
  <si>
    <t>Check the encrypted form of the password</t>
  </si>
  <si>
    <t>Password Textbox</t>
  </si>
  <si>
    <t>RS_10</t>
  </si>
  <si>
    <t>RS_11</t>
  </si>
  <si>
    <t>RS_12</t>
  </si>
  <si>
    <t>RS_13</t>
  </si>
  <si>
    <t>To enter password</t>
  </si>
  <si>
    <t>Passwords must be displayed in encrypted form (Ex:******)</t>
  </si>
  <si>
    <t>1. To empty Password
2. Other fields enter full and valid
3. Click on "Register" button</t>
  </si>
  <si>
    <t xml:space="preserve">Check when 6 characters are entered </t>
  </si>
  <si>
    <t xml:space="preserve">Check when 50 characters are entered </t>
  </si>
  <si>
    <t xml:space="preserve">Check when entering 5 characters </t>
  </si>
  <si>
    <t>RS_14</t>
  </si>
  <si>
    <t xml:space="preserve">Check when 51 characters are entered </t>
  </si>
  <si>
    <t xml:space="preserve">Check when entering whitespace </t>
  </si>
  <si>
    <t>RS_15</t>
  </si>
  <si>
    <t>RS_16</t>
  </si>
  <si>
    <t xml:space="preserve">To enter 5 characters </t>
  </si>
  <si>
    <t xml:space="preserve">To enter 6 characters </t>
  </si>
  <si>
    <t xml:space="preserve">To enter 50 characters </t>
  </si>
  <si>
    <t xml:space="preserve">To enter 51 characters </t>
  </si>
  <si>
    <t>Show notification: "Passwords must be at least 6 characters"</t>
  </si>
  <si>
    <t xml:space="preserve">Show notification: "Passwords include special characters, do not accept spaces" </t>
  </si>
  <si>
    <t>To enter the correct number of characters which contains 1 blank character</t>
  </si>
  <si>
    <t>Show notification: "Passwords must not exceed 50 characters"</t>
  </si>
  <si>
    <t>RS_17</t>
  </si>
  <si>
    <t>RS_18</t>
  </si>
  <si>
    <t>RS_19</t>
  </si>
  <si>
    <t>RS_20</t>
  </si>
  <si>
    <t>RS_21</t>
  </si>
  <si>
    <t>RS_22</t>
  </si>
  <si>
    <t>RS_23</t>
  </si>
  <si>
    <t>RS_24</t>
  </si>
  <si>
    <t>RS_25</t>
  </si>
  <si>
    <t>RS_26</t>
  </si>
  <si>
    <t>RS_27</t>
  </si>
  <si>
    <t>RS_28</t>
  </si>
  <si>
    <t>RS_29</t>
  </si>
  <si>
    <t>RS_30</t>
  </si>
  <si>
    <t>RS_31</t>
  </si>
  <si>
    <t>RS_33</t>
  </si>
  <si>
    <t>RS_34</t>
  </si>
  <si>
    <t>Check when empty password</t>
  </si>
  <si>
    <t xml:space="preserve"> Phone number Textbox</t>
  </si>
  <si>
    <t>Check when entering &lt;= 255 characters</t>
  </si>
  <si>
    <t>To enter &lt;= 255 characters</t>
  </si>
  <si>
    <t>To enter &gt; 255 characters</t>
  </si>
  <si>
    <t>To enter &lt;= 50 characters</t>
  </si>
  <si>
    <t>To enter &gt; 50 characters</t>
  </si>
  <si>
    <t>RS_32</t>
  </si>
  <si>
    <t xml:space="preserve">Check when entering &gt;255 characters </t>
  </si>
  <si>
    <t xml:space="preserve">Check when entering &gt;50 characters </t>
  </si>
  <si>
    <t>Check when entering words</t>
  </si>
  <si>
    <t>Show notification: "Phone number must not exceed 255 characters"</t>
  </si>
  <si>
    <t xml:space="preserve"> Address Textbox</t>
  </si>
  <si>
    <t xml:space="preserve">Email Textbox </t>
  </si>
  <si>
    <t>Show notification: "Email must not exceed 50 characters"</t>
  </si>
  <si>
    <t>Show notification: "Address must not exceed 255 characters"</t>
  </si>
  <si>
    <t>Successful Registration</t>
  </si>
  <si>
    <t xml:space="preserve">Check when entering enough and the right fields </t>
  </si>
  <si>
    <t xml:space="preserve">Check maxlength and valid fields </t>
  </si>
  <si>
    <t xml:space="preserve">Check when only required fields are entered </t>
  </si>
  <si>
    <t xml:space="preserve">Failed Registration </t>
  </si>
  <si>
    <t xml:space="preserve">Check when no field is entered </t>
  </si>
  <si>
    <t xml:space="preserve">Check when the account already exists in the system </t>
  </si>
  <si>
    <t>Log In Screen</t>
  </si>
  <si>
    <t>Interface</t>
  </si>
  <si>
    <t>LS_01</t>
  </si>
  <si>
    <t>LS_02</t>
  </si>
  <si>
    <t>LS_03</t>
  </si>
  <si>
    <t>LS_04</t>
  </si>
  <si>
    <t>LS_05</t>
  </si>
  <si>
    <t>LS_06</t>
  </si>
  <si>
    <t>LS_07</t>
  </si>
  <si>
    <t>LS_08</t>
  </si>
  <si>
    <t>LS_09</t>
  </si>
  <si>
    <t>LS_10</t>
  </si>
  <si>
    <t>LS_11</t>
  </si>
  <si>
    <t>Check the overall interface</t>
  </si>
  <si>
    <r>
      <t xml:space="preserve">1. The screen includes the fields: Username, Password
2. Button: Log in 
3. Link: </t>
    </r>
    <r>
      <rPr>
        <sz val="10"/>
        <color theme="4"/>
        <rFont val="Arial"/>
        <family val="2"/>
      </rPr>
      <t>Forgot Password</t>
    </r>
    <r>
      <rPr>
        <sz val="10"/>
        <rFont val="Arial"/>
        <family val="2"/>
      </rPr>
      <t xml:space="preserve">  and  </t>
    </r>
    <r>
      <rPr>
        <sz val="10"/>
        <color theme="4"/>
        <rFont val="Arial"/>
        <family val="2"/>
      </rPr>
      <t>Register</t>
    </r>
    <r>
      <rPr>
        <sz val="10"/>
        <rFont val="Arial"/>
        <family val="2"/>
      </rPr>
      <t xml:space="preserve">
4. The textboxes are the same length, width, and spacing
5. Forms are arranged reasonably and easy to use </t>
    </r>
  </si>
  <si>
    <t>Check links  Forgot Password  and  Register</t>
  </si>
  <si>
    <t>Show Password retrieval Screen / Register Screen</t>
  </si>
  <si>
    <t>Click on the links Forgot Password / Register</t>
  </si>
  <si>
    <t xml:space="preserve">Login Successfully </t>
  </si>
  <si>
    <t>Check login successfully when entering the correct fields</t>
  </si>
  <si>
    <t>1. "Username" enters correct and valid
2. "Password" enters correct and valid
3. Click on "Log in" button</t>
  </si>
  <si>
    <t>1. Show the Homepage screen of the web
2. Show the greetings on the right side of the screen</t>
  </si>
  <si>
    <t>Login Unsuccessful</t>
  </si>
  <si>
    <t>Check login when no field is entered</t>
  </si>
  <si>
    <t>1. No fields are entered 
2. Click on "Log in" button</t>
  </si>
  <si>
    <t>Check login when entering wrong account</t>
  </si>
  <si>
    <t>1. "Username" enters wrong
2. "Password" enters correct and valid
3. Click on "Log in" button</t>
  </si>
  <si>
    <t>1. "Username" enters correct and valid
2. "Password" enters wrong
3. Click on "Log in" button</t>
  </si>
  <si>
    <t>Check login when entering wrong password</t>
  </si>
  <si>
    <t>Log Out Screen</t>
  </si>
  <si>
    <t>LO_01</t>
  </si>
  <si>
    <t>LO_02</t>
  </si>
  <si>
    <t>The account has been logged into the system</t>
  </si>
  <si>
    <r>
      <t xml:space="preserve">1. Link: </t>
    </r>
    <r>
      <rPr>
        <sz val="10"/>
        <color theme="4"/>
        <rFont val="Arial"/>
        <family val="2"/>
      </rPr>
      <t>Order</t>
    </r>
    <r>
      <rPr>
        <sz val="10"/>
        <rFont val="Arial"/>
        <family val="2"/>
      </rPr>
      <t xml:space="preserve"> and  </t>
    </r>
    <r>
      <rPr>
        <sz val="10"/>
        <color theme="4"/>
        <rFont val="Arial"/>
        <family val="2"/>
      </rPr>
      <t>Cart</t>
    </r>
    <r>
      <rPr>
        <sz val="10"/>
        <rFont val="Arial"/>
        <family val="2"/>
      </rPr>
      <t xml:space="preserve">
2. Forms are arranged reasonably and easy to use </t>
    </r>
  </si>
  <si>
    <t>LO_04</t>
  </si>
  <si>
    <t>LO_05</t>
  </si>
  <si>
    <t>LO_03</t>
  </si>
  <si>
    <t>Check "Order" button</t>
  </si>
  <si>
    <t>Check "Cart" button</t>
  </si>
  <si>
    <t>Click on "Order" button</t>
  </si>
  <si>
    <t>Click on "Cart" button</t>
  </si>
  <si>
    <t>Show Order Screen</t>
  </si>
  <si>
    <t>Show Cart Screen</t>
  </si>
  <si>
    <t>Check logout</t>
  </si>
  <si>
    <t>Click on "Logout"</t>
  </si>
  <si>
    <t>1. Show the Homepage screen. No user is displayed on the Homepage screen
2. Check Order Function: Failed</t>
  </si>
  <si>
    <t xml:space="preserve">Check the overall interface </t>
  </si>
  <si>
    <t>1. Check the default display of the screen
2. Check the layout, font, font size, spelling errors</t>
  </si>
  <si>
    <t>Check interface when zooming in, zooming out</t>
  </si>
  <si>
    <t>Check the scroll screen</t>
  </si>
  <si>
    <t>Check while pressing Tab repeatedly</t>
  </si>
  <si>
    <t>Check while pressing Shift + Tab repeatedly</t>
  </si>
  <si>
    <t>Check while pressing Enter</t>
  </si>
  <si>
    <t>1. Go to the link:http://localhost/shop/contact/contact/index
2. Check the layout of the module
3. Check color, image
4. Check font, font size, spelling errors</t>
  </si>
  <si>
    <t>Check when entering &lt;= 500 characters</t>
  </si>
  <si>
    <t>Check when entering &gt; 500 characters</t>
  </si>
  <si>
    <t>Check when entering &gt; 50 characters</t>
  </si>
  <si>
    <t>Check when entering &gt; 255 characters</t>
  </si>
  <si>
    <t>Check when nothing is entered</t>
  </si>
  <si>
    <t>Check required fields</t>
  </si>
  <si>
    <t>Check questions when not logged in</t>
  </si>
  <si>
    <t>Check the running order of the banners</t>
  </si>
  <si>
    <t>Check the number of seconds between banner changes</t>
  </si>
  <si>
    <t>1. Go to the link: http://localhost/shop/
2. Check the layout of the module
3. Check color, image
4. Check font, font size, spelling errors</t>
  </si>
  <si>
    <t>1.  On the homepage screen
2. Check the running order of the banners</t>
  </si>
  <si>
    <t>1. On the homepage screen
2. Check the number of seconds between banner changes</t>
  </si>
  <si>
    <t>Check that there are enough menus as shown in SRS</t>
  </si>
  <si>
    <t xml:space="preserve"> On the homepage screen:
- Check the number of menus:
Homepage,Clothing, News, Contact Us, About</t>
  </si>
  <si>
    <t>Check the Homepage menu</t>
  </si>
  <si>
    <t>Check the Clothing menu</t>
  </si>
  <si>
    <t>Check the News menu</t>
  </si>
  <si>
    <t>Check the Contact Us menu</t>
  </si>
  <si>
    <t>Check the About menu</t>
  </si>
  <si>
    <t>Check the information displayed at Footer</t>
  </si>
  <si>
    <t>1.On the homepage screen
2. Check the information displayed at Footer</t>
  </si>
  <si>
    <t>Check the link of the products</t>
  </si>
  <si>
    <t>Check that the right clothing products are displayed</t>
  </si>
  <si>
    <t>Check the correct display, full name and all informations of latest product</t>
  </si>
  <si>
    <t>1. Go to the link: http://localhost/shop/post/post/index
2. Check the layout of the module
3. Check color, image
4. Check font, font size, spelling errors</t>
  </si>
  <si>
    <t>1. On the New screen
2. Check the correct display, full name and all informations of latest product</t>
  </si>
  <si>
    <t>On the screen Q &amp; A:
1. If you have logged in, select Logout to log out.
2. Enter the correct and complete fields
3. Click on "Send message" botton</t>
  </si>
  <si>
    <t>On the screen Q &amp; A:
1. 1. To empty or enter the whole Space character into a field, other fields are entered valid.
2. Click on "Send message" botton</t>
  </si>
  <si>
    <t>On the screen Q &amp; A:
1. Do not enter anything
2. Click on "Send message" botton</t>
  </si>
  <si>
    <t>On the screen Q &amp; A:
1. Enter correct (enter &lt;= 100 characters) and complete all fields: Your name textbox, Your email textbox, Phone number textbox, Your message textbox
2. Click on "Send message" botton</t>
  </si>
  <si>
    <t xml:space="preserve">CC </t>
  </si>
  <si>
    <t xml:space="preserve">Module Name: ORDERING - SEARCHING PRODUCTS </t>
  </si>
  <si>
    <t>Module Name:   CONTACT US - Q&amp;A</t>
  </si>
  <si>
    <t>Project Name:    LALA STORE</t>
  </si>
  <si>
    <t>Module Name:  REGISTRATION - LOGIN - LOGOUT</t>
  </si>
  <si>
    <t>Project Name:       LALA STORE</t>
  </si>
  <si>
    <t>Module Name:      HOMEPAGE</t>
  </si>
  <si>
    <t>Project Name:     LALA STORE</t>
  </si>
  <si>
    <t>Testing environment</t>
  </si>
  <si>
    <t>Number of Passed Test cases (Pass)</t>
  </si>
  <si>
    <r>
      <t>Number of Failed Test cases</t>
    </r>
    <r>
      <rPr>
        <sz val="10"/>
        <rFont val="Times New Roman"/>
        <family val="1"/>
      </rPr>
      <t xml:space="preserve"> </t>
    </r>
    <r>
      <rPr>
        <b/>
        <sz val="10"/>
        <rFont val="Times New Roman"/>
        <family val="1"/>
      </rPr>
      <t>(Fail)</t>
    </r>
  </si>
  <si>
    <t>Number of Failed Test cases (Fail)</t>
  </si>
  <si>
    <t>Number of test cases under review (Pending)</t>
  </si>
  <si>
    <t>Number of test cases unrealized</t>
  </si>
  <si>
    <t>Total number of test cases</t>
  </si>
  <si>
    <t>Product Details Screen</t>
  </si>
  <si>
    <t>PD_1</t>
  </si>
  <si>
    <t xml:space="preserve">Open the Product Details Screen </t>
  </si>
  <si>
    <t>1. Go to the Homepage screen, click on any product.
2. In the Product Detail screen:
   - Check the layout, font, color, image, spelling</t>
  </si>
  <si>
    <t>PD_02</t>
  </si>
  <si>
    <t>PD_03</t>
  </si>
  <si>
    <t>PD_04</t>
  </si>
  <si>
    <t xml:space="preserve">Check the detailed information about the product </t>
  </si>
  <si>
    <t>On the  Product Details Screen:
- Check the number of menus: image, name, price, quantity, supplier, product description</t>
  </si>
  <si>
    <t>Displays detailed information about the product</t>
  </si>
  <si>
    <t>Fuction</t>
  </si>
  <si>
    <t>PD_05</t>
  </si>
  <si>
    <t>PD_06</t>
  </si>
  <si>
    <t xml:space="preserve">Check that the information displayed matches the product information </t>
  </si>
  <si>
    <t xml:space="preserve">1. Go to the Homepage screen, click on any product.
2. In the Product Detail screen:
   - Check that the information displayed matches the product information </t>
  </si>
  <si>
    <t xml:space="preserve">The screen show that the information displayed matches the product information in the DB </t>
  </si>
  <si>
    <t xml:space="preserve">Order Button </t>
  </si>
  <si>
    <t>PD_07</t>
  </si>
  <si>
    <t xml:space="preserve">Check when customers are not logged in </t>
  </si>
  <si>
    <t xml:space="preserve">Check when the customer is logged in </t>
  </si>
  <si>
    <t xml:space="preserve">1. Login is successful
2. Open the Product Details Screen </t>
  </si>
  <si>
    <t>1. Go to the homepage screen, login the system with the registered account
2. Go to the Product Detail screen
3. Click on "Order" button</t>
  </si>
  <si>
    <t>Show notification: "You are not logged in"</t>
  </si>
  <si>
    <t xml:space="preserve">Show Cart Screen
</t>
  </si>
  <si>
    <t>Cart Screen</t>
  </si>
  <si>
    <t>CS_01</t>
  </si>
  <si>
    <t xml:space="preserve">Open the Cart Screen </t>
  </si>
  <si>
    <t xml:space="preserve">1. Go to the Homepage screen, login successfully, click on any product
2. In the product details screen, click on "Order" botton
3. In the Cart screen:
  + Check the layout, font, color, image, spelling
  + Check the default value of textbox quantity and cobobox form of payment
</t>
  </si>
  <si>
    <t>1. The layout is arranged reasonably, easy to use
2. The images must be in standard color, not broken
3. Fonts, font sizes, fonts, misspellings, sentence structures, grammar
4. Default value of textbox number = Number of rows set
5. Default value of cobobox Payment method = "Direct"</t>
  </si>
  <si>
    <t>CS_02</t>
  </si>
  <si>
    <t>CS_03</t>
  </si>
  <si>
    <t>CS_04</t>
  </si>
  <si>
    <t xml:space="preserve">Check that the correct and sufficient information of the product is ordered </t>
  </si>
  <si>
    <t>Show the correct and sufficient information about the product ordered</t>
  </si>
  <si>
    <t>CS_05</t>
  </si>
  <si>
    <t>CS_06</t>
  </si>
  <si>
    <t>CS_07</t>
  </si>
  <si>
    <t>CS_08</t>
  </si>
  <si>
    <t>CS_09</t>
  </si>
  <si>
    <t xml:space="preserve">Check the Delete button </t>
  </si>
  <si>
    <t>Update successful</t>
  </si>
  <si>
    <t>Update unsuccessful</t>
  </si>
  <si>
    <t>1. The selected product no longer exists in the Cart screen
2. Displays alerts if a product is removed as the only item in the Cart</t>
  </si>
  <si>
    <t>Show notification: "You do not have any products yet. Please go back to your homepage and buy the product" when you click on the trash can icon</t>
  </si>
  <si>
    <t>1. In the Cart screen
2. Enter textbox number = some&gt; 0
3. Click on "Update" button</t>
  </si>
  <si>
    <t>1. Number of products set = number entered
2. The value of the payment varies with the amount of new items updated</t>
  </si>
  <si>
    <t xml:space="preserve">On the Cart screen: Check to display the correct and sufficient information of the ordered product.
- Check information includes: image, name, price, quantity, amount, total amount, form of payment
</t>
  </si>
  <si>
    <t>1. On the Cart screen
2. Click on the Trash icon</t>
  </si>
  <si>
    <t>1. On the Cart screen
2. Enter textbox number = 0 or leave blank/ whole character Space / sign/ special characters
3. Click on "Update" button.</t>
  </si>
  <si>
    <t>CS_10</t>
  </si>
  <si>
    <t>Search Products Screen</t>
  </si>
  <si>
    <t>SS_01</t>
  </si>
  <si>
    <t>Go to the Homepage screen, in the Search Products module:
1. Check the layout, font, color, spelling
2. Check the default values</t>
  </si>
  <si>
    <t xml:space="preserve">                Search by Name</t>
  </si>
  <si>
    <t>SS_03</t>
  </si>
  <si>
    <t>SS_04</t>
  </si>
  <si>
    <t xml:space="preserve">Relative search </t>
  </si>
  <si>
    <t xml:space="preserve">Search for uppercase, lowercase words </t>
  </si>
  <si>
    <t>SS_05</t>
  </si>
  <si>
    <t>SS_06</t>
  </si>
  <si>
    <t>SS_07</t>
  </si>
  <si>
    <t>SS_08</t>
  </si>
  <si>
    <t xml:space="preserve">Search for some more Space characters at the beginning and end of the string </t>
  </si>
  <si>
    <t xml:space="preserve">Check when nothing is entered </t>
  </si>
  <si>
    <t>1. Show notification: "Thank you for ordering at our website"
2. Order is updated to DB</t>
  </si>
  <si>
    <t xml:space="preserve">1. The total number of products on the search screen is equal to the total number of products found in the database
2. The information of the products on the search screen matches the information in the database
</t>
  </si>
  <si>
    <t>1. Display the appropriate message
2. Order is updated to the database</t>
  </si>
  <si>
    <t>Show search results as search results with the string Trim Space at the beginning and end of the string:
1. The total number of products on the search screen is equal to the total number of products found in the database
2. The information of the products on the search screen matches the information in the database</t>
  </si>
  <si>
    <t xml:space="preserve">Check when entering a character or a string does not exist in the database </t>
  </si>
  <si>
    <t>1. Go to the homepage screen, if you are logged in then click on "Logout" button
2. Go to the Product Detail screen
3. Click on "Order" button</t>
  </si>
  <si>
    <t xml:space="preserve">                Check the "Update" button </t>
  </si>
  <si>
    <t>Test Designed date: 3/12/2017</t>
  </si>
  <si>
    <t>1. There are 5 banners
2. The banner runs automatically in sequence 1,2,3,4.5 and vice versa</t>
  </si>
  <si>
    <t>Display all 5 banners in order</t>
  </si>
  <si>
    <t>Check that the right top products are displayed</t>
  </si>
  <si>
    <t>1. Display all 8 top products
2. The information displayed matches the information in the database</t>
  </si>
  <si>
    <t>1. Total number of products displayed = Number of clothing products in the database
2. Display enough information including:
     Photo, name, price, quantity of product
3. The information displayed matches the information in the database</t>
  </si>
  <si>
    <t>1.On the Clothing screen, in the Women's Clothing/Men's Clothing/Kid's Clothing  module:
2. Click randomly on a few products</t>
  </si>
  <si>
    <t xml:space="preserve">                  - DB = database</t>
  </si>
  <si>
    <t>Every 5 seconds move to the next image</t>
  </si>
  <si>
    <t xml:space="preserve">Total </t>
  </si>
  <si>
    <t>SUMMARY OF RESULTS</t>
  </si>
  <si>
    <t>Screen name / function</t>
  </si>
  <si>
    <t>Percentage of test cases Pass (% P)</t>
  </si>
  <si>
    <t>Percentage of test cases Fail(%F)</t>
  </si>
  <si>
    <t>Percentage of test realized (%Cover)</t>
  </si>
  <si>
    <t>HOMEPAGE</t>
  </si>
  <si>
    <t>REGISTRATION - LOGIN - LOGOUT</t>
  </si>
  <si>
    <t xml:space="preserve">ORDERING - SEARCHING PRODUCTS </t>
  </si>
  <si>
    <t>Tool test</t>
  </si>
  <si>
    <t>FreeMind</t>
  </si>
  <si>
    <t>INTRODUCTION</t>
  </si>
  <si>
    <t>1 - INTRODUCTION</t>
  </si>
  <si>
    <t>This is documented description of test cases LALA STORE website covers the whole screen and functions of the website</t>
  </si>
  <si>
    <t xml:space="preserve">2 - References
</t>
  </si>
  <si>
    <t>Name</t>
  </si>
  <si>
    <t>File</t>
  </si>
  <si>
    <t>Version</t>
  </si>
  <si>
    <t>3 - Testing environment</t>
  </si>
  <si>
    <t>Browsers</t>
  </si>
  <si>
    <t>Software requirements specification document</t>
  </si>
  <si>
    <t>Link</t>
  </si>
  <si>
    <t xml:space="preserve">Acronym
</t>
  </si>
  <si>
    <t>Purpose</t>
  </si>
  <si>
    <t xml:space="preserve"> Cốc Cốc </t>
  </si>
  <si>
    <t>Mozilla Firefox</t>
  </si>
  <si>
    <t>Register Screen</t>
  </si>
  <si>
    <t>1. On the Search Products module
2. Nothing is entered 
3. Click on search symbol</t>
  </si>
  <si>
    <t>1. On the Search Products module
2. To enter a character or a string does not exist in the database 
3. Click on search symbol</t>
  </si>
  <si>
    <t>1. The layout is arranged reasonably, easy to use
2. The images must be in standard color, not broken
3. Fonts, font sizes, fonts, misspellings, sentence structures, grammar
4. The default value of Search for a Product" textbox... is blank</t>
  </si>
  <si>
    <t xml:space="preserve">Testing environment:  Cốc Cốc 66.4.134 </t>
  </si>
  <si>
    <t xml:space="preserve">66.4.134 </t>
  </si>
  <si>
    <t>***Notes:    - CC = Cốc Cốc 66.4.134 
                  - FF = Mozilla Firefox 57.0.2</t>
  </si>
  <si>
    <t xml:space="preserve">***Notes:    - CC = Cốc Cốc 66.4.134 
                  - FF = Mozilla Firefox 57.0.2                                                                    </t>
  </si>
  <si>
    <t>Testing environment:  Mozilla Firefox 57.0.2</t>
  </si>
  <si>
    <t>57.0.2</t>
  </si>
  <si>
    <t>1.Show notification: "Login success!"
2. Data is saved to the database
3. The system automatically logs in with the registered information and shows the greeting</t>
  </si>
  <si>
    <t>Show notification: "Invalid Username or Password"</t>
  </si>
  <si>
    <t xml:space="preserve">Show notification: "This is a required field"
</t>
  </si>
  <si>
    <t>Show notification: "This is required field"</t>
  </si>
  <si>
    <t>Show notification: " This is required field"</t>
  </si>
  <si>
    <t>Fail</t>
  </si>
  <si>
    <t>The system does not allow and how notification: "Phone number must not exceed 255 characters"</t>
  </si>
  <si>
    <t>Review of Customer</t>
  </si>
  <si>
    <t>1. There are 3 review banners
2. The review banner runs automatically in sequence 1,2,3 and vice versa</t>
  </si>
  <si>
    <t>Display all 3 banners in order</t>
  </si>
  <si>
    <t>1.  On the homepage screen
2. Check the running order of the review banners</t>
  </si>
  <si>
    <t>Check the running order of the review banners</t>
  </si>
  <si>
    <t>Check the number of seconds between review banner changes</t>
  </si>
  <si>
    <t>1. On the homepage screen
2. Check the number of seconds between review banner changes</t>
  </si>
  <si>
    <t>Check the 3 new Reviews of Customer are displayed</t>
  </si>
  <si>
    <t>Displays 3 Reviews of Customer</t>
  </si>
  <si>
    <t>1.On the homepage screen, in the Review of Customer module
2. Check the 3 new Reviews of Customer are displayed</t>
  </si>
  <si>
    <t>Check the Address menu</t>
  </si>
  <si>
    <t xml:space="preserve">Show the correct and sufficient information, including: Address, Information, My Account
</t>
  </si>
  <si>
    <r>
      <t xml:space="preserve">Show the correct and sufficient information about the LALA store address:
</t>
    </r>
    <r>
      <rPr>
        <sz val="10"/>
        <color theme="4"/>
        <rFont val="Arial"/>
        <family val="2"/>
      </rPr>
      <t xml:space="preserve">264 Nguyen Trai, Thanh Xuan, Ha Noi, Viet Nam
         nguyenmanhtienhanu@gmail.com
 </t>
    </r>
  </si>
  <si>
    <t>Check the Information menu</t>
  </si>
  <si>
    <t>1. Show the Contact Us screen
2. Show the News screen</t>
  </si>
  <si>
    <t>Show the correct and sufficient information about Address, Information, My Account
in Footer</t>
  </si>
  <si>
    <t>Check the My Account menu</t>
  </si>
  <si>
    <t>1.On the Footer module
2. Check the Address menu</t>
  </si>
  <si>
    <t xml:space="preserve"> On the Footer module
1. Click the Contact Us link
2. Click the News link</t>
  </si>
  <si>
    <t>On the Footer module
1. Click the Login Us link
2. Click the Register link
3. Click the Payments link</t>
  </si>
  <si>
    <t>1. Show the Login Us screen
2. Show the Register screen
3. Show the Payments screen</t>
  </si>
  <si>
    <t>On the Clothing screen
1. Click on the Women's Clothing/Men's Clothing/Kid's Clothing link
2. Check the operation of the links: Women's Clothing/Men's Clothing/Kid's Clothing</t>
  </si>
  <si>
    <t>Check the operation of the links</t>
  </si>
  <si>
    <t>Show the Women's Clothing/Men's Clothing/Kid's Clothing screen</t>
  </si>
  <si>
    <t>1. Go to the Women's Clothing/Men's Clothing/Kid's Clothing link: 
2. Check the layout of the module
3. Check color, image
4. Check font, font size, spelling errors</t>
  </si>
  <si>
    <t>Pending</t>
  </si>
  <si>
    <t>Show the correct and sufficient information about Address, Information, My Account in Footer</t>
  </si>
  <si>
    <t>Payments screen is not showed when clicking on the Payments link</t>
  </si>
  <si>
    <t>Open the News screen</t>
  </si>
  <si>
    <t>Open the About screen</t>
  </si>
  <si>
    <t>1. On the About screen
2. Check the correct display, full name and all informations of latest product</t>
  </si>
  <si>
    <t>Check the correct displayed informations of the website</t>
  </si>
  <si>
    <t>1. Go to the link: http://localhost/shop/aboutus/aboutus/index
2. Check the layout of the module
3. Check color, image
4. Check font, font size, spelling errors</t>
  </si>
  <si>
    <t>HP_30</t>
  </si>
  <si>
    <t>HP_31</t>
  </si>
  <si>
    <t>HP_32</t>
  </si>
  <si>
    <t>HP_33</t>
  </si>
  <si>
    <t>HP_34</t>
  </si>
  <si>
    <t>1. Screen consists of the fields: Username, Email, Password, Confirm Password
2. Button: Add
3. Focus cursor on the first field
4. Labels, textboxes, combos have the same length, width, and spacing, without deflection
5. Form is arranged reasonable, easy to use</t>
  </si>
  <si>
    <t>1.Show notification: " Successful registration"
2. Data is saved to the database
3. The system automatically logs in with the registered information and shows the greeting</t>
  </si>
  <si>
    <t xml:space="preserve">Username Textbox </t>
  </si>
  <si>
    <t>1. To empty Account
2. Other fields enter full and valid
3. Click on "Add" button</t>
  </si>
  <si>
    <t xml:space="preserve">Check when empty Username </t>
  </si>
  <si>
    <t>Check when empty Email</t>
  </si>
  <si>
    <t>1. To empty Email
2. Other fields enter full and valid
3. Click on "Add" button</t>
  </si>
  <si>
    <t>Check when entering the email that was registed</t>
  </si>
  <si>
    <t>1. To enter the email that was registed
2. Other fields enter full and valid
3. Click on "Add" button</t>
  </si>
  <si>
    <t>Show notification: "User name existed !"</t>
  </si>
  <si>
    <t>Show notification: "Username must not exceed 50 characters"</t>
  </si>
  <si>
    <t>The system does not show the error and show an error page</t>
  </si>
  <si>
    <t>Confirm Password Textbox</t>
  </si>
  <si>
    <t>Check when empty Confirm Password</t>
  </si>
  <si>
    <t>1. To empty Confirm Password
2. Other fields enter full and valid
3. Click on "Add" button</t>
  </si>
  <si>
    <t>Check when Confirm Password is the same as Password</t>
  </si>
  <si>
    <t>Check when Confirm Password is the difference with Password</t>
  </si>
  <si>
    <t>To enter Confirm Password is the same as Password</t>
  </si>
  <si>
    <t>To enter  Confirm Password is the difference with Password</t>
  </si>
  <si>
    <t>Show notification: "Confirm Password must be the same as Password"</t>
  </si>
  <si>
    <t xml:space="preserve">                Edit Information module</t>
  </si>
  <si>
    <t xml:space="preserve">                      Age</t>
  </si>
  <si>
    <t xml:space="preserve"> Check when ticking in the tick box</t>
  </si>
  <si>
    <t>To  tick in the tick box</t>
  </si>
  <si>
    <t>Open the Update screen 
http://localhost/shop/profile/profile/update</t>
  </si>
  <si>
    <t>1. To enter Phone number with  words
2. Other fields enter full and valid
3. Click on "Update Profile" button</t>
  </si>
  <si>
    <t>The system does not allow</t>
  </si>
  <si>
    <t>The system does not allow and how notification: "Address must not exceed 255 characters"</t>
  </si>
  <si>
    <t>1. All fields enter full and valid
2. Click on "Add" button</t>
  </si>
  <si>
    <t>1. All fields enter maxlength and valid 
2. Click on "Add" button</t>
  </si>
  <si>
    <t>1. Only required fields are entered 
2. Click on "Add" button</t>
  </si>
  <si>
    <t>1. Go to the website: http://localhost/shop/register/register
2. Click "Add"</t>
  </si>
  <si>
    <t>1. Show notification: "Register success! "
2. Data is saved to the database
3. The system automatically login with newly registered information and appear the User Account icon in the right screen</t>
  </si>
  <si>
    <t>Show notification:  "User name existed !"</t>
  </si>
  <si>
    <t>1. No fields are entered 
2. Click on "Add" button</t>
  </si>
  <si>
    <t>1. To enter  the account already exists in the system 
1. All fields enter full and valid
2. Click on "Add" button</t>
  </si>
  <si>
    <t xml:space="preserve">1. The Register screen is showed
2.  The Password retrieval Screen is showed when clicking on the links Forgot Password </t>
  </si>
  <si>
    <t xml:space="preserve">Go to the website: http://localhost/shop/login/login
</t>
  </si>
  <si>
    <t>The system does not allow and Show notification: "Username must not exceed 50 characters"</t>
  </si>
  <si>
    <t>The system does not allow and Show notification: "Password is not valid"</t>
  </si>
  <si>
    <t>The system does not allow and Show notification: "Confirm Password must be the same as Password"</t>
  </si>
  <si>
    <t>The system does not show the notification and next to the Homepage</t>
  </si>
  <si>
    <t>The system does not show the error</t>
  </si>
  <si>
    <t>The system allows and Show notification: "Asking Success!"</t>
  </si>
  <si>
    <t xml:space="preserve">Open the Product Details Screen
(Ex: http://localhost/shop/product/get_product_by_id/47) </t>
  </si>
  <si>
    <t>CU_01</t>
  </si>
  <si>
    <t>CU_02</t>
  </si>
  <si>
    <t>CU_03</t>
  </si>
  <si>
    <t>CU_04</t>
  </si>
  <si>
    <t>CU_05</t>
  </si>
  <si>
    <t>CU_06</t>
  </si>
  <si>
    <t>CU_07</t>
  </si>
  <si>
    <t>CU_08</t>
  </si>
  <si>
    <t>CU_09</t>
  </si>
  <si>
    <t>CU_10</t>
  </si>
  <si>
    <t>CU_11</t>
  </si>
  <si>
    <t>CU_12</t>
  </si>
  <si>
    <t>CU_13</t>
  </si>
  <si>
    <t>CU_14</t>
  </si>
  <si>
    <t>CU_15</t>
  </si>
  <si>
    <t>CU_16</t>
  </si>
  <si>
    <t>CU_17</t>
  </si>
  <si>
    <t>CU_18</t>
  </si>
  <si>
    <t xml:space="preserve"> Check the operation when clicking on ADD TO CART button</t>
  </si>
  <si>
    <t>On the  Product Details Screen:
- Check the operation when clicking on ADD TO CART button</t>
  </si>
  <si>
    <t>Show the next screen - Cart screen and the selected product is added</t>
  </si>
  <si>
    <t>PD_08</t>
  </si>
  <si>
    <t>Search English</t>
  </si>
  <si>
    <t>Show notification: "Please, enter this field"</t>
  </si>
  <si>
    <t>Show the Product screen with many products</t>
  </si>
  <si>
    <t>Show a new screen with any product and notification: "No products matched"</t>
  </si>
  <si>
    <t>CONTACT US</t>
  </si>
  <si>
    <t xml:space="preserve">On the Clothing screen
1. Check the number of Clothing products when clicking on the Women's Clothing/Men's Clothing/Kid's Clothing link
2. Check the correct display and enough information about the product name as in the database                                          </t>
  </si>
  <si>
    <t xml:space="preserve">1. On the Search Products module
2. Enter the string or part of the string that already exists
3. Click on search symbol
</t>
  </si>
  <si>
    <t>1. On the Search Products module
2. Enter an existing string with the English sign
3. Click on  search symbol</t>
  </si>
  <si>
    <t>1. On the Search Products module
2. Enter the string already exists with both uppercase and lowercase words
3. Click on search symbol</t>
  </si>
  <si>
    <t>1. On the Search Products module
2. Enter some more Space characters at the beginning and end of the string 
3. Click on search symbol</t>
  </si>
  <si>
    <t>Lated Products</t>
  </si>
  <si>
    <t>1.On the homepage screen, in the Lated Products module:
2. Click on a random product</t>
  </si>
  <si>
    <t>On the homepage screen, in the Lated Products module:
1. Check the number of Lated products
2. Check the correct display and enough information about the product name as in the database</t>
  </si>
  <si>
    <t>News Screen</t>
  </si>
  <si>
    <t>Check the activity of "ADD TO CARD" button in the image showing each product</t>
  </si>
  <si>
    <t>1.On the Clothing screen, in the Women's Clothing/Men's Clothing/Kid's Clothing  module:
2. Click on "ADD TO CARD" button in the image showing each product</t>
  </si>
  <si>
    <t>Displays the Cart screen and the selected product was added in the cart</t>
  </si>
  <si>
    <t>Check the activity of selection box in each product type</t>
  </si>
  <si>
    <t>1.On the Clothing screen, in the Women's Clothing/Men's Clothing/Kid's Clothing  module:
2. Click on selection box in each product type to choose a price type</t>
  </si>
  <si>
    <t>Displays the new Product screen with products that are suitable with the selection</t>
  </si>
  <si>
    <t>HP_35</t>
  </si>
  <si>
    <t>HP_36</t>
  </si>
  <si>
    <t xml:space="preserve">                Search by Price</t>
  </si>
  <si>
    <t>Check when searching by Price: low to high</t>
  </si>
  <si>
    <t>Open the Product screen</t>
  </si>
  <si>
    <t>SS_09</t>
  </si>
  <si>
    <t>SS_10</t>
  </si>
  <si>
    <t>Check when searching by Price: high to low</t>
  </si>
  <si>
    <t>On the Product screen, in the selection box:
Click on "Price: low to high" link</t>
  </si>
  <si>
    <t xml:space="preserve">1. Displays the new Product screen with products that are suitable with the selection
2. The products are ordered by Price from low to high </t>
  </si>
  <si>
    <t>On the Product screen, in the selection box:
Click on "Price: high to low" link</t>
  </si>
  <si>
    <t>1. Displays the new Product screen with products that are suitable with the selection
2. The products are ordered by Price from high to low</t>
  </si>
  <si>
    <t xml:space="preserve">                Check the  "Order" botton</t>
  </si>
  <si>
    <t>Order successful</t>
  </si>
  <si>
    <r>
      <t xml:space="preserve">1. On the Shopping Cart screen
2. Click on "Order" button
3. Check the order status in the database by script:
</t>
    </r>
    <r>
      <rPr>
        <sz val="10"/>
        <color rgb="FFFF0000"/>
        <rFont val="Arial"/>
        <family val="2"/>
      </rPr>
      <t/>
    </r>
  </si>
  <si>
    <t xml:space="preserve">Check the selection box of Quantity </t>
  </si>
  <si>
    <t xml:space="preserve">1. On the Cart screen
2. Click on the selection box of Quantity </t>
  </si>
  <si>
    <t>Reload the homepage and then new Quantity and Price are updated</t>
  </si>
  <si>
    <t>Check the Product name link</t>
  </si>
  <si>
    <t>1. On the Cart screen
2. Click on the Product name link</t>
  </si>
  <si>
    <t>Show the Product Details screen of the selected product</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</si>
</sst>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_-;\-* #,##0_-;_-* &quot;-&quot;_-;_-@_-"/>
    <numFmt numFmtId="165" formatCode="_-* #,##0.00_-;\-* #,##0.00_-;_-* &quot;-&quot;??_-;_-@_-"/>
    <numFmt numFmtId="166" formatCode="\$#,##0\ ;\(\$#,##0\)"/>
    <numFmt numFmtId="167" formatCode="#,##0\ &quot;DM&quot;;\-#,##0\ &quot;DM&quot;"/>
    <numFmt numFmtId="168" formatCode="0.000%"/>
    <numFmt numFmtId="169" formatCode="&quot;￥&quot;#,##0;&quot;￥&quot;\-#,##0"/>
    <numFmt numFmtId="170" formatCode="00.000"/>
    <numFmt numFmtId="171" formatCode="_-&quot;$&quot;* #,##0_-;\-&quot;$&quot;* #,##0_-;_-&quot;$&quot;* &quot;-&quot;_-;_-@_-"/>
    <numFmt numFmtId="172" formatCode="_-&quot;$&quot;* #,##0.00_-;\-&quot;$&quot;* #,##0.00_-;_-&quot;$&quot;* &quot;-&quot;??_-;_-@_-"/>
    <numFmt numFmtId="173" formatCode="0.0"/>
  </numFmts>
  <fonts count="36">
    <font>
      <sz val="11"/>
      <color theme="1"/>
      <name val="Calibri"/>
      <family val="2"/>
      <scheme val="minor"/>
    </font>
    <font>
      <sz val="11"/>
      <color theme="1"/>
      <name val="Calibri"/>
      <family val="2"/>
      <scheme val="minor"/>
    </font>
    <font>
      <sz val="10"/>
      <color rgb="FF000000"/>
      <name val="Arial"/>
    </font>
    <font>
      <sz val="10"/>
      <name val="Arial"/>
      <family val="2"/>
    </font>
    <font>
      <sz val="10"/>
      <color rgb="FF000000"/>
      <name val="Arial"/>
      <family val="2"/>
    </font>
    <font>
      <b/>
      <sz val="12"/>
      <color rgb="FF000000"/>
      <name val="Arial"/>
      <family val="2"/>
    </font>
    <font>
      <b/>
      <sz val="11"/>
      <color rgb="FF000000"/>
      <name val="Arial"/>
      <family val="2"/>
    </font>
    <font>
      <b/>
      <sz val="10"/>
      <color rgb="FF000000"/>
      <name val="Arial"/>
      <family val="2"/>
    </font>
    <font>
      <b/>
      <sz val="12"/>
      <name val="Arial"/>
      <family val="2"/>
    </font>
    <font>
      <sz val="10"/>
      <color rgb="FF000000"/>
      <name val="Arial"/>
      <family val="2"/>
      <charset val="163"/>
    </font>
    <font>
      <b/>
      <sz val="10"/>
      <name val="Arial"/>
      <family val="2"/>
    </font>
    <font>
      <sz val="10"/>
      <name val="Arial"/>
      <family val="2"/>
      <charset val="163"/>
    </font>
    <font>
      <sz val="14"/>
      <name val="뼻뮝"/>
      <family val="3"/>
    </font>
    <font>
      <sz val="12"/>
      <name val="바탕체"/>
      <family val="3"/>
    </font>
    <font>
      <sz val="12"/>
      <name val="뼻뮝"/>
      <family val="3"/>
    </font>
    <font>
      <sz val="12"/>
      <name val="新細明體"/>
      <charset val="136"/>
    </font>
    <font>
      <sz val="11"/>
      <name val="돋움"/>
      <family val="3"/>
    </font>
    <font>
      <sz val="10"/>
      <name val="굴림체"/>
      <family val="3"/>
    </font>
    <font>
      <sz val="9"/>
      <name val="ＭＳ ゴシック"/>
      <family val="3"/>
      <charset val="128"/>
    </font>
    <font>
      <u/>
      <sz val="11"/>
      <color theme="10"/>
      <name val="Arial"/>
      <family val="2"/>
    </font>
    <font>
      <u/>
      <sz val="11"/>
      <color theme="10"/>
      <name val="Calibri"/>
      <family val="2"/>
    </font>
    <font>
      <sz val="10"/>
      <color rgb="FFFF0000"/>
      <name val="Arial"/>
      <family val="2"/>
    </font>
    <font>
      <sz val="10"/>
      <color theme="3" tint="0.39997558519241921"/>
      <name val="Arial"/>
      <family val="2"/>
    </font>
    <font>
      <sz val="10"/>
      <name val="ＭＳ ゴシック"/>
      <family val="3"/>
      <charset val="128"/>
    </font>
    <font>
      <i/>
      <sz val="11"/>
      <name val="Arial"/>
      <family val="2"/>
      <charset val="163"/>
    </font>
    <font>
      <sz val="10"/>
      <color rgb="FF00B0F0"/>
      <name val="Arial"/>
      <family val="2"/>
      <charset val="163"/>
    </font>
    <font>
      <b/>
      <sz val="10"/>
      <name val="Times New Roman"/>
      <family val="1"/>
    </font>
    <font>
      <sz val="10"/>
      <name val="Times New Roman"/>
      <family val="1"/>
    </font>
    <font>
      <sz val="10"/>
      <color theme="4"/>
      <name val="Arial"/>
      <family val="2"/>
    </font>
    <font>
      <b/>
      <sz val="10"/>
      <name val="Arial"/>
      <family val="2"/>
      <charset val="163"/>
    </font>
    <font>
      <b/>
      <sz val="20"/>
      <color indexed="8"/>
      <name val="Times New Roman"/>
      <family val="1"/>
    </font>
    <font>
      <sz val="10"/>
      <color indexed="8"/>
      <name val="Times New Roman"/>
      <family val="1"/>
    </font>
    <font>
      <b/>
      <sz val="12"/>
      <name val="Times New Roman"/>
      <family val="1"/>
    </font>
    <font>
      <b/>
      <sz val="12"/>
      <color indexed="8"/>
      <name val="Times New Roman"/>
      <family val="1"/>
    </font>
    <font>
      <b/>
      <sz val="20"/>
      <name val="Arial"/>
      <family val="2"/>
    </font>
    <font>
      <u/>
      <sz val="10"/>
      <color theme="10"/>
      <name val="Arial"/>
      <family val="2"/>
      <charset val="163"/>
    </font>
  </fonts>
  <fills count="25">
    <fill>
      <patternFill patternType="none"/>
    </fill>
    <fill>
      <patternFill patternType="gray125"/>
    </fill>
    <fill>
      <patternFill patternType="solid">
        <fgColor rgb="FF99CCFF"/>
        <bgColor rgb="FF99CCFF"/>
      </patternFill>
    </fill>
    <fill>
      <patternFill patternType="solid">
        <fgColor indexed="9"/>
        <bgColor indexed="64"/>
      </patternFill>
    </fill>
    <fill>
      <patternFill patternType="solid">
        <fgColor rgb="FFFFFF00"/>
        <bgColor rgb="FFFFFF00"/>
      </patternFill>
    </fill>
    <fill>
      <patternFill patternType="solid">
        <fgColor theme="3" tint="0.39997558519241921"/>
        <bgColor indexed="64"/>
      </patternFill>
    </fill>
    <fill>
      <patternFill patternType="solid">
        <fgColor theme="6"/>
        <bgColor rgb="FFCCCCCC"/>
      </patternFill>
    </fill>
    <fill>
      <patternFill patternType="solid">
        <fgColor theme="6"/>
        <bgColor indexed="64"/>
      </patternFill>
    </fill>
    <fill>
      <patternFill patternType="solid">
        <fgColor theme="0"/>
        <bgColor rgb="FF99CCFF"/>
      </patternFill>
    </fill>
    <fill>
      <patternFill patternType="solid">
        <fgColor theme="0"/>
        <bgColor indexed="64"/>
      </patternFill>
    </fill>
    <fill>
      <patternFill patternType="solid">
        <fgColor theme="0" tint="-0.14999847407452621"/>
        <bgColor rgb="FF4F81BD"/>
      </patternFill>
    </fill>
    <fill>
      <patternFill patternType="solid">
        <fgColor rgb="FF92D050"/>
        <bgColor rgb="FF4F81BD"/>
      </patternFill>
    </fill>
    <fill>
      <patternFill patternType="solid">
        <fgColor theme="9" tint="0.59999389629810485"/>
        <bgColor indexed="64"/>
      </patternFill>
    </fill>
    <fill>
      <patternFill patternType="solid">
        <fgColor theme="9" tint="0.79998168889431442"/>
        <bgColor indexed="64"/>
      </patternFill>
    </fill>
    <fill>
      <patternFill patternType="solid">
        <fgColor rgb="FFCCCCCC"/>
        <bgColor rgb="FFCCCCCC"/>
      </patternFill>
    </fill>
    <fill>
      <patternFill patternType="solid">
        <fgColor rgb="FF00FF00"/>
        <bgColor rgb="FF00FF00"/>
      </patternFill>
    </fill>
    <fill>
      <patternFill patternType="solid">
        <fgColor rgb="FFFFFF00"/>
        <bgColor rgb="FF4F81BD"/>
      </patternFill>
    </fill>
    <fill>
      <patternFill patternType="solid">
        <fgColor theme="6" tint="0.59999389629810485"/>
        <bgColor rgb="FF4F81BD"/>
      </patternFill>
    </fill>
    <fill>
      <patternFill patternType="solid">
        <fgColor theme="6" tint="0.79998168889431442"/>
        <bgColor rgb="FF4F81BD"/>
      </patternFill>
    </fill>
    <fill>
      <patternFill patternType="solid">
        <fgColor indexed="40"/>
        <bgColor indexed="64"/>
      </patternFill>
    </fill>
    <fill>
      <patternFill patternType="solid">
        <fgColor indexed="42"/>
        <bgColor indexed="64"/>
      </patternFill>
    </fill>
    <fill>
      <patternFill patternType="solid">
        <fgColor rgb="FFCCFFCC"/>
        <bgColor indexed="64"/>
      </patternFill>
    </fill>
    <fill>
      <patternFill patternType="solid">
        <fgColor theme="4" tint="0.79998168889431442"/>
        <bgColor rgb="FFCCCCCC"/>
      </patternFill>
    </fill>
    <fill>
      <patternFill patternType="solid">
        <fgColor theme="4" tint="0.79998168889431442"/>
        <bgColor indexed="64"/>
      </patternFill>
    </fill>
    <fill>
      <patternFill patternType="solid">
        <fgColor theme="0"/>
        <bgColor rgb="FF4F81BD"/>
      </patternFill>
    </fill>
  </fills>
  <borders count="31">
    <border>
      <left/>
      <right/>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indexed="64"/>
      </right>
      <top/>
      <bottom/>
      <diagonal/>
    </border>
    <border>
      <left/>
      <right style="thin">
        <color indexed="64"/>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rgb="FF000000"/>
      </top>
      <bottom style="thin">
        <color rgb="FF000000"/>
      </bottom>
      <diagonal/>
    </border>
    <border>
      <left/>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46">
    <xf numFmtId="0" fontId="0" fillId="0" borderId="0"/>
    <xf numFmtId="0" fontId="2" fillId="0" borderId="0"/>
    <xf numFmtId="0" fontId="3" fillId="0" borderId="0"/>
    <xf numFmtId="0" fontId="1" fillId="0" borderId="0"/>
    <xf numFmtId="0" fontId="11" fillId="0" borderId="0"/>
    <xf numFmtId="3" fontId="3" fillId="0" borderId="0" applyFont="0" applyFill="0" applyBorder="0" applyAlignment="0" applyProtection="0"/>
    <xf numFmtId="166" fontId="3" fillId="0" borderId="0" applyFont="0" applyFill="0" applyBorder="0" applyAlignment="0" applyProtection="0"/>
    <xf numFmtId="0" fontId="3" fillId="0" borderId="0" applyFont="0" applyFill="0" applyBorder="0" applyAlignment="0" applyProtection="0"/>
    <xf numFmtId="2" fontId="3" fillId="0" borderId="0" applyFont="0" applyFill="0" applyBorder="0" applyAlignment="0" applyProtection="0"/>
    <xf numFmtId="0" fontId="8" fillId="0" borderId="10" applyNumberFormat="0" applyAlignment="0" applyProtection="0">
      <alignment horizontal="left" vertical="center"/>
    </xf>
    <xf numFmtId="0" fontId="8" fillId="0" borderId="9">
      <alignment horizontal="left" vertical="center"/>
    </xf>
    <xf numFmtId="0" fontId="19"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3" fillId="0" borderId="0"/>
    <xf numFmtId="0" fontId="1" fillId="0" borderId="0"/>
    <xf numFmtId="0" fontId="3" fillId="0" borderId="0"/>
    <xf numFmtId="0" fontId="3" fillId="0" borderId="0"/>
    <xf numFmtId="0" fontId="3" fillId="0" borderId="0"/>
    <xf numFmtId="0" fontId="3" fillId="0" borderId="0"/>
    <xf numFmtId="9" fontId="1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0" fontId="12" fillId="0" borderId="0" applyFont="0" applyFill="0" applyBorder="0" applyAlignment="0" applyProtection="0"/>
    <xf numFmtId="38"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9" fontId="13" fillId="0" borderId="0" applyFont="0" applyFill="0" applyBorder="0" applyAlignment="0" applyProtection="0"/>
    <xf numFmtId="0" fontId="14" fillId="0" borderId="0"/>
    <xf numFmtId="167" fontId="16" fillId="0" borderId="0" applyFont="0" applyFill="0" applyBorder="0" applyAlignment="0" applyProtection="0"/>
    <xf numFmtId="168" fontId="16" fillId="0" borderId="0" applyFont="0" applyFill="0" applyBorder="0" applyAlignment="0" applyProtection="0"/>
    <xf numFmtId="169" fontId="16" fillId="0" borderId="0" applyFont="0" applyFill="0" applyBorder="0" applyAlignment="0" applyProtection="0"/>
    <xf numFmtId="170" fontId="16" fillId="0" borderId="0" applyFont="0" applyFill="0" applyBorder="0" applyAlignment="0" applyProtection="0"/>
    <xf numFmtId="0" fontId="17" fillId="0" borderId="0"/>
    <xf numFmtId="0" fontId="15" fillId="0" borderId="0"/>
    <xf numFmtId="164" fontId="15" fillId="0" borderId="0" applyFont="0" applyFill="0" applyBorder="0" applyAlignment="0" applyProtection="0"/>
    <xf numFmtId="165" fontId="15" fillId="0" borderId="0" applyFont="0" applyFill="0" applyBorder="0" applyAlignment="0" applyProtection="0"/>
    <xf numFmtId="0" fontId="18" fillId="0" borderId="0"/>
    <xf numFmtId="171" fontId="15" fillId="0" borderId="0" applyFont="0" applyFill="0" applyBorder="0" applyAlignment="0" applyProtection="0"/>
    <xf numFmtId="172" fontId="15" fillId="0" borderId="0" applyFont="0" applyFill="0" applyBorder="0" applyAlignment="0" applyProtection="0"/>
    <xf numFmtId="0" fontId="11" fillId="0" borderId="0"/>
    <xf numFmtId="9" fontId="11" fillId="0" borderId="0" applyFont="0" applyFill="0" applyBorder="0" applyAlignment="0" applyProtection="0"/>
    <xf numFmtId="0" fontId="4" fillId="0" borderId="0"/>
    <xf numFmtId="9" fontId="2" fillId="0" borderId="0" applyFont="0" applyFill="0" applyBorder="0" applyAlignment="0" applyProtection="0"/>
    <xf numFmtId="0" fontId="23" fillId="0" borderId="0" applyBorder="0"/>
    <xf numFmtId="9" fontId="1" fillId="0" borderId="0" applyFont="0" applyFill="0" applyBorder="0" applyAlignment="0" applyProtection="0"/>
    <xf numFmtId="0" fontId="35" fillId="0" borderId="0" applyNumberFormat="0" applyFill="0" applyBorder="0" applyAlignment="0" applyProtection="0"/>
  </cellStyleXfs>
  <cellXfs count="220">
    <xf numFmtId="0" fontId="0" fillId="0" borderId="0" xfId="0"/>
    <xf numFmtId="0" fontId="0" fillId="0" borderId="0" xfId="0" applyAlignment="1">
      <alignment horizontal="center" vertical="center"/>
    </xf>
    <xf numFmtId="0" fontId="0" fillId="0" borderId="0" xfId="0" applyAlignment="1">
      <alignment horizontal="left"/>
    </xf>
    <xf numFmtId="0" fontId="3" fillId="0" borderId="4" xfId="1" applyFont="1" applyBorder="1" applyAlignment="1">
      <alignment horizontal="center" vertical="center" wrapText="1"/>
    </xf>
    <xf numFmtId="0" fontId="0" fillId="0" borderId="0" xfId="0" applyAlignment="1">
      <alignment vertical="center"/>
    </xf>
    <xf numFmtId="0" fontId="2" fillId="0" borderId="12" xfId="1" applyFont="1" applyBorder="1" applyAlignment="1">
      <alignment horizontal="center" vertical="center" wrapText="1"/>
    </xf>
    <xf numFmtId="0" fontId="22" fillId="0" borderId="12" xfId="1" applyFont="1" applyBorder="1" applyAlignment="1">
      <alignment horizontal="center" vertical="center" wrapText="1"/>
    </xf>
    <xf numFmtId="0" fontId="2" fillId="0" borderId="4" xfId="1" applyBorder="1" applyAlignment="1">
      <alignment horizontal="center" vertical="center" wrapText="1"/>
    </xf>
    <xf numFmtId="0" fontId="11" fillId="3" borderId="4" xfId="2" applyFont="1" applyFill="1" applyBorder="1" applyAlignment="1">
      <alignment horizontal="center" vertical="center" wrapText="1"/>
    </xf>
    <xf numFmtId="0" fontId="3" fillId="3" borderId="4" xfId="4" applyFont="1" applyFill="1" applyBorder="1" applyAlignment="1">
      <alignment horizontal="center" vertical="center" wrapText="1"/>
    </xf>
    <xf numFmtId="0" fontId="11" fillId="3" borderId="4" xfId="4" applyFont="1" applyFill="1" applyBorder="1" applyAlignment="1">
      <alignment horizontal="center" vertical="center" wrapText="1"/>
    </xf>
    <xf numFmtId="0" fontId="9" fillId="0" borderId="4" xfId="1" applyFont="1" applyBorder="1" applyAlignment="1">
      <alignment horizontal="center" vertical="center" wrapText="1"/>
    </xf>
    <xf numFmtId="0" fontId="0" fillId="0" borderId="0" xfId="0" applyAlignment="1">
      <alignment horizontal="center"/>
    </xf>
    <xf numFmtId="0" fontId="2" fillId="0" borderId="4" xfId="1" applyBorder="1" applyAlignment="1">
      <alignment horizontal="left" vertical="center" wrapText="1"/>
    </xf>
    <xf numFmtId="0" fontId="2" fillId="0" borderId="12" xfId="1" applyFont="1" applyBorder="1" applyAlignment="1">
      <alignment vertical="center" wrapText="1"/>
    </xf>
    <xf numFmtId="0" fontId="21" fillId="0" borderId="12" xfId="1" applyFont="1" applyBorder="1" applyAlignment="1">
      <alignment vertical="center" wrapText="1"/>
    </xf>
    <xf numFmtId="0" fontId="3" fillId="0" borderId="12" xfId="1" applyFont="1" applyBorder="1" applyAlignment="1">
      <alignment horizontal="left" vertical="center" wrapText="1"/>
    </xf>
    <xf numFmtId="0" fontId="10" fillId="5" borderId="4" xfId="1" applyFont="1" applyFill="1" applyBorder="1" applyAlignment="1">
      <alignment horizontal="center" vertical="center" wrapText="1"/>
    </xf>
    <xf numFmtId="0" fontId="10" fillId="5" borderId="8" xfId="1" applyFont="1" applyFill="1" applyBorder="1" applyAlignment="1">
      <alignment horizontal="center" vertical="center" wrapText="1"/>
    </xf>
    <xf numFmtId="0" fontId="4" fillId="0" borderId="17" xfId="1" applyFont="1" applyBorder="1" applyAlignment="1">
      <alignment horizontal="left" vertical="center" wrapText="1"/>
    </xf>
    <xf numFmtId="0" fontId="3" fillId="0" borderId="13" xfId="1" applyFont="1" applyBorder="1" applyAlignment="1">
      <alignment horizontal="left" vertical="center" wrapText="1"/>
    </xf>
    <xf numFmtId="0" fontId="3" fillId="0" borderId="12" xfId="1" applyFont="1" applyBorder="1" applyAlignment="1">
      <alignment horizontal="center" vertical="center" wrapText="1"/>
    </xf>
    <xf numFmtId="0" fontId="3" fillId="0" borderId="13" xfId="1" applyFont="1" applyBorder="1" applyAlignment="1">
      <alignment horizontal="center" vertical="center" wrapText="1"/>
    </xf>
    <xf numFmtId="0" fontId="4" fillId="0" borderId="12" xfId="1" applyFont="1" applyBorder="1" applyAlignment="1">
      <alignment horizontal="center" vertical="center" wrapText="1"/>
    </xf>
    <xf numFmtId="0" fontId="3" fillId="0" borderId="2" xfId="1" applyFont="1" applyBorder="1" applyAlignment="1">
      <alignment horizontal="center" vertical="center" wrapText="1"/>
    </xf>
    <xf numFmtId="0" fontId="3" fillId="0" borderId="2" xfId="1" applyFont="1" applyBorder="1" applyAlignment="1">
      <alignment horizontal="left" vertical="center" wrapText="1"/>
    </xf>
    <xf numFmtId="0" fontId="2" fillId="0" borderId="17" xfId="1" applyFont="1" applyBorder="1" applyAlignment="1">
      <alignment horizontal="center" vertical="center" wrapText="1"/>
    </xf>
    <xf numFmtId="0" fontId="3" fillId="0" borderId="1" xfId="1" applyFont="1" applyBorder="1" applyAlignment="1">
      <alignment horizontal="center" vertical="center" wrapText="1"/>
    </xf>
    <xf numFmtId="0" fontId="4" fillId="0" borderId="17" xfId="1" applyFont="1" applyBorder="1" applyAlignment="1">
      <alignment horizontal="center" vertical="center" wrapText="1"/>
    </xf>
    <xf numFmtId="0" fontId="0" fillId="9" borderId="0" xfId="0" applyFill="1"/>
    <xf numFmtId="0" fontId="0" fillId="9" borderId="0" xfId="0" applyFill="1" applyAlignment="1">
      <alignment horizontal="center" vertical="center"/>
    </xf>
    <xf numFmtId="0" fontId="0" fillId="9" borderId="0" xfId="0" applyFill="1" applyAlignment="1">
      <alignment horizontal="center"/>
    </xf>
    <xf numFmtId="0" fontId="2" fillId="9" borderId="0" xfId="1" applyFont="1" applyFill="1" applyAlignment="1"/>
    <xf numFmtId="0" fontId="2" fillId="9" borderId="0" xfId="1" applyFont="1" applyFill="1" applyAlignment="1">
      <alignment horizontal="left"/>
    </xf>
    <xf numFmtId="0" fontId="0" fillId="9" borderId="0" xfId="0" applyFill="1" applyAlignment="1">
      <alignment horizontal="left"/>
    </xf>
    <xf numFmtId="0" fontId="4" fillId="0" borderId="18" xfId="1" applyFont="1" applyBorder="1" applyAlignment="1">
      <alignment horizontal="center" vertical="center" wrapText="1"/>
    </xf>
    <xf numFmtId="0" fontId="4" fillId="0" borderId="18" xfId="1" applyFont="1" applyBorder="1" applyAlignment="1">
      <alignment horizontal="left" vertical="center" wrapText="1"/>
    </xf>
    <xf numFmtId="0" fontId="4" fillId="0" borderId="19" xfId="1" applyFont="1" applyBorder="1" applyAlignment="1">
      <alignment horizontal="left" vertical="center" wrapText="1"/>
    </xf>
    <xf numFmtId="0" fontId="4" fillId="0" borderId="0" xfId="0" applyFont="1" applyAlignment="1"/>
    <xf numFmtId="0" fontId="2" fillId="9" borderId="0" xfId="1" applyFont="1" applyFill="1" applyAlignment="1">
      <alignment horizontal="center" vertical="center"/>
    </xf>
    <xf numFmtId="0" fontId="9" fillId="0" borderId="4" xfId="0" applyFont="1" applyBorder="1" applyAlignment="1">
      <alignment horizontal="center" vertical="center" wrapText="1"/>
    </xf>
    <xf numFmtId="0" fontId="11" fillId="3" borderId="4" xfId="2" applyFont="1" applyFill="1" applyBorder="1" applyAlignment="1">
      <alignment horizontal="left" vertical="center" wrapText="1"/>
    </xf>
    <xf numFmtId="0" fontId="11" fillId="3" borderId="4" xfId="13" applyFont="1" applyFill="1" applyBorder="1" applyAlignment="1">
      <alignment horizontal="left" vertical="center" wrapText="1"/>
    </xf>
    <xf numFmtId="0" fontId="11" fillId="3" borderId="4" xfId="4" applyFont="1" applyFill="1" applyBorder="1" applyAlignment="1">
      <alignment horizontal="left" vertical="center" wrapText="1"/>
    </xf>
    <xf numFmtId="0" fontId="11" fillId="3" borderId="4" xfId="13" applyFont="1" applyFill="1" applyBorder="1" applyAlignment="1">
      <alignment horizontal="center" vertical="center" wrapText="1"/>
    </xf>
    <xf numFmtId="0" fontId="4" fillId="0" borderId="0" xfId="0" applyFont="1" applyAlignment="1">
      <alignment wrapText="1"/>
    </xf>
    <xf numFmtId="0" fontId="27" fillId="13" borderId="4" xfId="0" applyFont="1" applyFill="1" applyBorder="1" applyAlignment="1">
      <alignment horizontal="center" vertical="center" wrapText="1"/>
    </xf>
    <xf numFmtId="0" fontId="4" fillId="12" borderId="4" xfId="0" applyFont="1" applyFill="1" applyBorder="1" applyAlignment="1">
      <alignment horizontal="center" vertical="center"/>
    </xf>
    <xf numFmtId="0" fontId="4" fillId="12" borderId="4" xfId="0" applyFont="1" applyFill="1" applyBorder="1" applyAlignment="1">
      <alignment horizontal="center" vertical="center" wrapText="1"/>
    </xf>
    <xf numFmtId="0" fontId="4" fillId="0" borderId="0" xfId="0" applyFont="1" applyAlignment="1">
      <alignment vertical="center" wrapText="1"/>
    </xf>
    <xf numFmtId="0" fontId="4" fillId="0" borderId="0" xfId="0" applyFont="1" applyAlignment="1">
      <alignment vertical="center"/>
    </xf>
    <xf numFmtId="0" fontId="8" fillId="0" borderId="0" xfId="0" applyFont="1" applyFill="1" applyBorder="1" applyAlignment="1">
      <alignment horizontal="left" vertical="center"/>
    </xf>
    <xf numFmtId="0" fontId="7" fillId="8" borderId="0" xfId="0" applyFont="1" applyFill="1" applyBorder="1" applyAlignment="1">
      <alignment horizontal="left" vertical="center"/>
    </xf>
    <xf numFmtId="0" fontId="2" fillId="9" borderId="0" xfId="1" applyFont="1" applyFill="1" applyAlignment="1">
      <alignment vertical="center"/>
    </xf>
    <xf numFmtId="0" fontId="2" fillId="9" borderId="0" xfId="1" applyFont="1" applyFill="1" applyAlignment="1">
      <alignment horizontal="left" vertical="center"/>
    </xf>
    <xf numFmtId="0" fontId="0" fillId="9" borderId="0" xfId="0" applyFill="1" applyAlignment="1">
      <alignment horizontal="left" vertical="center"/>
    </xf>
    <xf numFmtId="0" fontId="0" fillId="9" borderId="0" xfId="0" applyFill="1" applyAlignment="1">
      <alignment vertical="center"/>
    </xf>
    <xf numFmtId="0" fontId="4" fillId="0" borderId="0" xfId="0" applyFont="1" applyAlignment="1">
      <alignment horizontal="left" vertical="center" wrapText="1"/>
    </xf>
    <xf numFmtId="0" fontId="4" fillId="0" borderId="12" xfId="0" applyFont="1" applyBorder="1" applyAlignment="1">
      <alignment vertical="center" wrapText="1"/>
    </xf>
    <xf numFmtId="0" fontId="0" fillId="0" borderId="12" xfId="0" applyFont="1" applyBorder="1" applyAlignment="1">
      <alignment horizontal="left" vertical="center" wrapText="1"/>
    </xf>
    <xf numFmtId="0" fontId="0" fillId="0" borderId="12" xfId="0" applyFont="1" applyBorder="1" applyAlignment="1">
      <alignment vertical="center" wrapText="1"/>
    </xf>
    <xf numFmtId="0" fontId="9" fillId="0" borderId="12" xfId="0" applyFont="1" applyBorder="1" applyAlignment="1">
      <alignment vertical="center" wrapText="1"/>
    </xf>
    <xf numFmtId="0" fontId="3" fillId="0" borderId="12" xfId="0" applyFont="1" applyBorder="1" applyAlignment="1">
      <alignment vertical="center" wrapText="1"/>
    </xf>
    <xf numFmtId="0" fontId="0" fillId="0" borderId="13" xfId="0" applyFont="1" applyBorder="1" applyAlignment="1">
      <alignment horizontal="left" vertical="center" wrapText="1"/>
    </xf>
    <xf numFmtId="0" fontId="0" fillId="0" borderId="13" xfId="0" applyFont="1" applyBorder="1" applyAlignment="1">
      <alignment vertical="center" wrapText="1"/>
    </xf>
    <xf numFmtId="0" fontId="3" fillId="0" borderId="13" xfId="0" applyFont="1" applyBorder="1" applyAlignment="1">
      <alignment vertical="center" wrapText="1"/>
    </xf>
    <xf numFmtId="0" fontId="3" fillId="0" borderId="12" xfId="0" applyFont="1" applyBorder="1" applyAlignment="1">
      <alignment horizontal="left" vertical="center" wrapText="1"/>
    </xf>
    <xf numFmtId="0" fontId="8" fillId="0" borderId="0" xfId="0" applyFont="1" applyFill="1" applyBorder="1" applyAlignment="1">
      <alignment horizontal="center" vertical="center"/>
    </xf>
    <xf numFmtId="0" fontId="4" fillId="0" borderId="0" xfId="0" applyFont="1" applyAlignment="1">
      <alignment horizontal="center" vertical="center"/>
    </xf>
    <xf numFmtId="0" fontId="4" fillId="0" borderId="12" xfId="0" applyFont="1" applyBorder="1" applyAlignment="1">
      <alignment horizontal="center" vertical="center" wrapText="1"/>
    </xf>
    <xf numFmtId="0" fontId="0"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0" xfId="0" applyFont="1" applyAlignment="1">
      <alignment horizontal="center" vertical="center" wrapText="1"/>
    </xf>
    <xf numFmtId="0" fontId="0" fillId="0" borderId="13"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4" fillId="0" borderId="0" xfId="41" applyFont="1" applyAlignment="1">
      <alignment wrapText="1"/>
    </xf>
    <xf numFmtId="0" fontId="4" fillId="0" borderId="4" xfId="41" applyFont="1" applyBorder="1" applyAlignment="1">
      <alignment vertical="center" wrapText="1"/>
    </xf>
    <xf numFmtId="0" fontId="3" fillId="0" borderId="4" xfId="41" applyFont="1" applyBorder="1" applyAlignment="1">
      <alignment vertical="center" wrapText="1"/>
    </xf>
    <xf numFmtId="0" fontId="4" fillId="0" borderId="4" xfId="41" applyFont="1" applyBorder="1" applyAlignment="1">
      <alignment horizontal="center" vertical="center" wrapText="1"/>
    </xf>
    <xf numFmtId="0" fontId="7" fillId="8" borderId="0" xfId="0" applyFont="1" applyFill="1" applyBorder="1" applyAlignment="1">
      <alignment horizontal="center" vertical="center"/>
    </xf>
    <xf numFmtId="0" fontId="4" fillId="0" borderId="0" xfId="41" applyFont="1" applyAlignment="1">
      <alignment horizontal="center" vertical="center" wrapText="1"/>
    </xf>
    <xf numFmtId="0" fontId="22" fillId="0" borderId="12" xfId="0" applyFont="1" applyBorder="1" applyAlignment="1">
      <alignment horizontal="center" vertical="center" wrapText="1"/>
    </xf>
    <xf numFmtId="0" fontId="25" fillId="0" borderId="12" xfId="0" applyFont="1" applyBorder="1" applyAlignment="1">
      <alignment horizontal="center" vertical="center" wrapText="1"/>
    </xf>
    <xf numFmtId="0" fontId="9" fillId="0" borderId="12" xfId="0" applyFont="1" applyBorder="1" applyAlignment="1">
      <alignment horizontal="center" vertical="center" wrapText="1"/>
    </xf>
    <xf numFmtId="0" fontId="0" fillId="0" borderId="0" xfId="0" applyFont="1" applyAlignment="1"/>
    <xf numFmtId="0" fontId="30" fillId="3" borderId="0" xfId="3" applyFont="1" applyFill="1" applyAlignment="1">
      <alignment horizontal="center"/>
    </xf>
    <xf numFmtId="0" fontId="31" fillId="3" borderId="0" xfId="3" applyFont="1" applyFill="1" applyAlignment="1">
      <alignment horizontal="center"/>
    </xf>
    <xf numFmtId="0" fontId="27" fillId="20" borderId="5" xfId="0" applyFont="1" applyFill="1" applyBorder="1" applyAlignment="1">
      <alignment horizontal="center"/>
    </xf>
    <xf numFmtId="0" fontId="31" fillId="20" borderId="4" xfId="3" applyFont="1" applyFill="1" applyBorder="1"/>
    <xf numFmtId="0" fontId="31" fillId="20" borderId="4" xfId="3" applyFont="1" applyFill="1" applyBorder="1" applyAlignment="1">
      <alignment horizontal="center"/>
    </xf>
    <xf numFmtId="9" fontId="31" fillId="20" borderId="4" xfId="44" applyFont="1" applyFill="1" applyBorder="1" applyAlignment="1">
      <alignment horizontal="center"/>
    </xf>
    <xf numFmtId="0" fontId="33" fillId="20" borderId="4" xfId="3" applyFont="1" applyFill="1" applyBorder="1" applyAlignment="1">
      <alignment horizontal="center"/>
    </xf>
    <xf numFmtId="9" fontId="33" fillId="20" borderId="4" xfId="44" applyFont="1" applyFill="1" applyBorder="1" applyAlignment="1">
      <alignment horizontal="center"/>
    </xf>
    <xf numFmtId="0" fontId="26" fillId="19" borderId="4" xfId="0" applyFont="1" applyFill="1" applyBorder="1" applyAlignment="1">
      <alignment horizontal="center" vertical="center" wrapText="1"/>
    </xf>
    <xf numFmtId="0" fontId="26" fillId="19" borderId="7" xfId="0" applyFont="1" applyFill="1" applyBorder="1" applyAlignment="1">
      <alignment horizontal="center" vertical="center" wrapText="1"/>
    </xf>
    <xf numFmtId="0" fontId="0" fillId="0" borderId="0" xfId="0" applyFont="1" applyAlignment="1">
      <alignment vertical="center"/>
    </xf>
    <xf numFmtId="0" fontId="3" fillId="3" borderId="0" xfId="2" applyFont="1" applyFill="1"/>
    <xf numFmtId="0" fontId="10" fillId="21" borderId="4" xfId="2" applyFont="1" applyFill="1" applyBorder="1" applyAlignment="1">
      <alignment horizontal="center" vertical="center" wrapText="1"/>
    </xf>
    <xf numFmtId="0" fontId="3" fillId="3" borderId="4" xfId="3" applyFont="1" applyFill="1" applyBorder="1" applyAlignment="1">
      <alignment horizontal="center" vertical="center" wrapText="1"/>
    </xf>
    <xf numFmtId="0" fontId="3" fillId="3" borderId="4" xfId="2" applyFont="1" applyFill="1" applyBorder="1" applyAlignment="1">
      <alignment vertical="center" wrapText="1"/>
    </xf>
    <xf numFmtId="0" fontId="3" fillId="3" borderId="4" xfId="2" applyFont="1" applyFill="1" applyBorder="1" applyAlignment="1">
      <alignment horizontal="center" vertical="center" wrapText="1"/>
    </xf>
    <xf numFmtId="0" fontId="3" fillId="21" borderId="4" xfId="2" applyFont="1" applyFill="1" applyBorder="1" applyAlignment="1">
      <alignment horizontal="center" vertical="center" wrapText="1"/>
    </xf>
    <xf numFmtId="0" fontId="10" fillId="21" borderId="8" xfId="2" applyFont="1" applyFill="1" applyBorder="1" applyAlignment="1">
      <alignment horizontal="center" vertical="center" wrapText="1"/>
    </xf>
    <xf numFmtId="0" fontId="3" fillId="0" borderId="4" xfId="2" applyFont="1" applyFill="1" applyBorder="1" applyAlignment="1">
      <alignment horizontal="center" vertical="center" wrapText="1"/>
    </xf>
    <xf numFmtId="0" fontId="10" fillId="0" borderId="8" xfId="2" applyFont="1" applyFill="1" applyBorder="1" applyAlignment="1">
      <alignment horizontal="center" vertical="center" wrapText="1"/>
    </xf>
    <xf numFmtId="0" fontId="10" fillId="0" borderId="4" xfId="2" applyFont="1" applyFill="1" applyBorder="1" applyAlignment="1">
      <alignment horizontal="center" vertical="center" wrapText="1"/>
    </xf>
    <xf numFmtId="0" fontId="3" fillId="0" borderId="4" xfId="3" applyFont="1" applyFill="1" applyBorder="1" applyAlignment="1">
      <alignment horizontal="center" vertical="center" wrapText="1"/>
    </xf>
    <xf numFmtId="173" fontId="3" fillId="0" borderId="4" xfId="3" applyNumberFormat="1" applyFont="1" applyFill="1" applyBorder="1" applyAlignment="1">
      <alignment horizontal="center" vertical="center" wrapText="1"/>
    </xf>
    <xf numFmtId="173" fontId="3" fillId="3" borderId="4" xfId="3" applyNumberFormat="1" applyFont="1" applyFill="1" applyBorder="1" applyAlignment="1">
      <alignment horizontal="center" vertical="center" wrapText="1"/>
    </xf>
    <xf numFmtId="0" fontId="0" fillId="0" borderId="0" xfId="0" applyFont="1" applyAlignment="1">
      <alignment horizontal="left"/>
    </xf>
    <xf numFmtId="0" fontId="3" fillId="3" borderId="0" xfId="2" applyFont="1" applyFill="1" applyAlignment="1">
      <alignment horizontal="center" vertical="center"/>
    </xf>
    <xf numFmtId="0" fontId="11" fillId="0" borderId="4" xfId="2" applyFont="1" applyFill="1" applyBorder="1" applyAlignment="1">
      <alignment horizontal="center" vertical="center" wrapText="1"/>
    </xf>
    <xf numFmtId="0" fontId="0" fillId="0" borderId="0" xfId="0" applyFont="1" applyAlignment="1">
      <alignment horizontal="center" vertical="center"/>
    </xf>
    <xf numFmtId="0" fontId="4" fillId="0" borderId="12" xfId="1" applyFont="1" applyBorder="1" applyAlignment="1">
      <alignment horizontal="center" vertical="center"/>
    </xf>
    <xf numFmtId="0" fontId="4" fillId="0" borderId="13" xfId="1" applyFont="1" applyBorder="1" applyAlignment="1">
      <alignment horizontal="center" vertical="center"/>
    </xf>
    <xf numFmtId="0" fontId="21" fillId="0" borderId="12" xfId="1" applyFont="1" applyBorder="1" applyAlignment="1">
      <alignment horizontal="center" vertical="center" wrapText="1"/>
    </xf>
    <xf numFmtId="0" fontId="4" fillId="23" borderId="0" xfId="0" applyFont="1" applyFill="1" applyAlignment="1"/>
    <xf numFmtId="0" fontId="4" fillId="0" borderId="4" xfId="1" applyFont="1" applyBorder="1" applyAlignment="1">
      <alignment horizontal="left" vertical="center" wrapText="1"/>
    </xf>
    <xf numFmtId="0" fontId="29" fillId="24" borderId="4" xfId="41" applyFont="1" applyFill="1" applyBorder="1" applyAlignment="1">
      <alignment horizontal="left" vertical="center" wrapText="1"/>
    </xf>
    <xf numFmtId="0" fontId="4" fillId="9" borderId="0" xfId="41" applyFont="1" applyFill="1" applyAlignment="1">
      <alignment wrapText="1"/>
    </xf>
    <xf numFmtId="0" fontId="3" fillId="24" borderId="4" xfId="41" applyFont="1" applyFill="1" applyBorder="1" applyAlignment="1">
      <alignment horizontal="left" vertical="center" wrapText="1"/>
    </xf>
    <xf numFmtId="0" fontId="3" fillId="24" borderId="4" xfId="41" applyFont="1" applyFill="1" applyBorder="1" applyAlignment="1">
      <alignment horizontal="center" vertical="center" wrapText="1"/>
    </xf>
    <xf numFmtId="0" fontId="3" fillId="0" borderId="4" xfId="41" applyFont="1" applyBorder="1" applyAlignment="1">
      <alignment horizontal="center" vertical="center" wrapText="1"/>
    </xf>
    <xf numFmtId="0" fontId="4" fillId="0" borderId="17" xfId="1" applyFont="1" applyBorder="1" applyAlignment="1">
      <alignment vertical="center" wrapText="1"/>
    </xf>
    <xf numFmtId="0" fontId="3" fillId="24" borderId="4" xfId="41" applyFont="1" applyFill="1" applyBorder="1" applyAlignment="1">
      <alignment vertical="center" wrapText="1"/>
    </xf>
    <xf numFmtId="0" fontId="4" fillId="0" borderId="0" xfId="41" applyFont="1" applyAlignment="1">
      <alignment vertical="center" wrapText="1"/>
    </xf>
    <xf numFmtId="0" fontId="4" fillId="9" borderId="4" xfId="41" applyFont="1" applyFill="1" applyBorder="1" applyAlignment="1">
      <alignment horizontal="center" vertical="center" wrapText="1"/>
    </xf>
    <xf numFmtId="0" fontId="4" fillId="9" borderId="12" xfId="1" applyFont="1" applyFill="1" applyBorder="1" applyAlignment="1">
      <alignment horizontal="center" vertical="center" wrapText="1"/>
    </xf>
    <xf numFmtId="0" fontId="3" fillId="24" borderId="4" xfId="41" applyFont="1" applyFill="1" applyBorder="1" applyAlignment="1">
      <alignment horizontal="left" vertical="top" wrapText="1"/>
    </xf>
    <xf numFmtId="0" fontId="29" fillId="24" borderId="4" xfId="41" applyFont="1" applyFill="1" applyBorder="1" applyAlignment="1">
      <alignment horizontal="left" vertical="top" wrapText="1"/>
    </xf>
    <xf numFmtId="0" fontId="3" fillId="0" borderId="13" xfId="1" applyFont="1" applyBorder="1" applyAlignment="1">
      <alignment vertical="center" wrapText="1"/>
    </xf>
    <xf numFmtId="0" fontId="35" fillId="3" borderId="7" xfId="45" applyFill="1" applyBorder="1" applyAlignment="1">
      <alignment horizontal="left" vertical="center" wrapText="1"/>
    </xf>
    <xf numFmtId="0" fontId="35" fillId="3" borderId="8" xfId="45" applyFill="1" applyBorder="1" applyAlignment="1">
      <alignment horizontal="left" vertical="center" wrapText="1"/>
    </xf>
    <xf numFmtId="0" fontId="34" fillId="3" borderId="0" xfId="2" applyFont="1" applyFill="1" applyAlignment="1">
      <alignment horizontal="center"/>
    </xf>
    <xf numFmtId="0" fontId="10" fillId="19" borderId="4" xfId="2" applyFont="1" applyFill="1" applyBorder="1" applyAlignment="1">
      <alignment horizontal="left" vertical="center" wrapText="1"/>
    </xf>
    <xf numFmtId="0" fontId="3" fillId="0" borderId="24" xfId="3" applyFont="1" applyBorder="1" applyAlignment="1">
      <alignment horizontal="left" vertical="center" wrapText="1"/>
    </xf>
    <xf numFmtId="0" fontId="3" fillId="0" borderId="25" xfId="3" applyFont="1" applyBorder="1" applyAlignment="1">
      <alignment horizontal="left" vertical="center" wrapText="1"/>
    </xf>
    <xf numFmtId="0" fontId="3" fillId="0" borderId="28" xfId="3" applyFont="1" applyBorder="1" applyAlignment="1">
      <alignment horizontal="left" vertical="center" wrapText="1"/>
    </xf>
    <xf numFmtId="0" fontId="3" fillId="0" borderId="29" xfId="3" applyFont="1" applyBorder="1" applyAlignment="1">
      <alignment horizontal="left" vertical="center" wrapText="1"/>
    </xf>
    <xf numFmtId="0" fontId="3" fillId="0" borderId="27" xfId="3" applyFont="1" applyBorder="1" applyAlignment="1">
      <alignment horizontal="left" vertical="center" wrapText="1"/>
    </xf>
    <xf numFmtId="0" fontId="3" fillId="0" borderId="30" xfId="3" applyFont="1" applyBorder="1" applyAlignment="1">
      <alignment horizontal="left" vertical="center" wrapText="1"/>
    </xf>
    <xf numFmtId="0" fontId="10" fillId="19" borderId="4" xfId="2" applyFont="1" applyFill="1" applyBorder="1" applyAlignment="1">
      <alignment horizontal="left" wrapText="1"/>
    </xf>
    <xf numFmtId="0" fontId="10" fillId="21" borderId="7" xfId="2" applyFont="1" applyFill="1" applyBorder="1" applyAlignment="1">
      <alignment horizontal="center" vertical="center" wrapText="1"/>
    </xf>
    <xf numFmtId="0" fontId="10" fillId="21" borderId="8" xfId="2" applyFont="1" applyFill="1" applyBorder="1" applyAlignment="1">
      <alignment horizontal="center" vertical="center" wrapText="1"/>
    </xf>
    <xf numFmtId="173" fontId="3" fillId="3" borderId="4" xfId="3" applyNumberFormat="1" applyFont="1" applyFill="1" applyBorder="1" applyAlignment="1">
      <alignment horizontal="center" vertical="center" wrapText="1"/>
    </xf>
    <xf numFmtId="0" fontId="10" fillId="19" borderId="7" xfId="2" applyFont="1" applyFill="1" applyBorder="1" applyAlignment="1">
      <alignment horizontal="left" vertical="center" wrapText="1"/>
    </xf>
    <xf numFmtId="0" fontId="10" fillId="19" borderId="9" xfId="2" applyFont="1" applyFill="1" applyBorder="1" applyAlignment="1">
      <alignment horizontal="left" vertical="center" wrapText="1"/>
    </xf>
    <xf numFmtId="0" fontId="10" fillId="19" borderId="8" xfId="2" applyFont="1" applyFill="1" applyBorder="1" applyAlignment="1">
      <alignment horizontal="left" vertical="center" wrapText="1"/>
    </xf>
    <xf numFmtId="0" fontId="11" fillId="0" borderId="7" xfId="2" applyFont="1" applyFill="1" applyBorder="1" applyAlignment="1">
      <alignment horizontal="center" vertical="center" wrapText="1"/>
    </xf>
    <xf numFmtId="0" fontId="11" fillId="0" borderId="8" xfId="2" applyFont="1" applyFill="1" applyBorder="1" applyAlignment="1">
      <alignment horizontal="center" vertical="center" wrapText="1"/>
    </xf>
    <xf numFmtId="173" fontId="3" fillId="0" borderId="4" xfId="3" applyNumberFormat="1" applyFont="1" applyFill="1" applyBorder="1" applyAlignment="1">
      <alignment horizontal="center" vertical="center" wrapText="1"/>
    </xf>
    <xf numFmtId="0" fontId="30" fillId="3" borderId="0" xfId="3" applyFont="1" applyFill="1" applyAlignment="1">
      <alignment horizontal="center"/>
    </xf>
    <xf numFmtId="0" fontId="33" fillId="3" borderId="27" xfId="3" applyFont="1" applyFill="1" applyBorder="1" applyAlignment="1">
      <alignment horizontal="left"/>
    </xf>
    <xf numFmtId="0" fontId="31" fillId="3" borderId="27" xfId="3" applyFont="1" applyFill="1" applyBorder="1" applyAlignment="1">
      <alignment horizontal="left"/>
    </xf>
    <xf numFmtId="0" fontId="32" fillId="20" borderId="4" xfId="0" applyFont="1" applyFill="1" applyBorder="1" applyAlignment="1">
      <alignment horizontal="center" vertical="center" wrapText="1"/>
    </xf>
    <xf numFmtId="0" fontId="26" fillId="13" borderId="7" xfId="0" applyFont="1" applyFill="1" applyBorder="1" applyAlignment="1">
      <alignment horizontal="left" vertical="center" wrapText="1"/>
    </xf>
    <xf numFmtId="0" fontId="26" fillId="13" borderId="8" xfId="0" applyFont="1" applyFill="1" applyBorder="1" applyAlignment="1">
      <alignment horizontal="left" vertical="center" wrapText="1"/>
    </xf>
    <xf numFmtId="0" fontId="5" fillId="12" borderId="7" xfId="0" applyFont="1" applyFill="1" applyBorder="1" applyAlignment="1">
      <alignment horizontal="center" vertical="center"/>
    </xf>
    <xf numFmtId="0" fontId="4" fillId="12" borderId="8" xfId="0" applyFont="1" applyFill="1" applyBorder="1" applyAlignment="1">
      <alignment horizontal="center" vertical="center"/>
    </xf>
    <xf numFmtId="0" fontId="7" fillId="6" borderId="3" xfId="1" applyFont="1" applyFill="1" applyBorder="1" applyAlignment="1">
      <alignment vertical="center" wrapText="1"/>
    </xf>
    <xf numFmtId="0" fontId="10" fillId="7" borderId="11" xfId="1" applyFont="1" applyFill="1" applyBorder="1" applyAlignment="1">
      <alignment vertical="center" wrapText="1"/>
    </xf>
    <xf numFmtId="0" fontId="10" fillId="7" borderId="1" xfId="1" applyFont="1" applyFill="1" applyBorder="1" applyAlignment="1">
      <alignment vertical="center" wrapText="1"/>
    </xf>
    <xf numFmtId="0" fontId="5" fillId="2" borderId="3" xfId="0" applyFont="1" applyFill="1" applyBorder="1" applyAlignment="1">
      <alignment horizontal="left" vertical="center"/>
    </xf>
    <xf numFmtId="0" fontId="5" fillId="2" borderId="1" xfId="0" applyFont="1" applyFill="1" applyBorder="1" applyAlignment="1">
      <alignment horizontal="left" vertical="center"/>
    </xf>
    <xf numFmtId="0" fontId="6" fillId="2" borderId="3" xfId="0" applyFont="1" applyFill="1" applyBorder="1" applyAlignment="1">
      <alignment horizontal="left" vertical="center"/>
    </xf>
    <xf numFmtId="0" fontId="6" fillId="2" borderId="1" xfId="0" applyFont="1" applyFill="1" applyBorder="1" applyAlignment="1">
      <alignment horizontal="left" vertical="center"/>
    </xf>
    <xf numFmtId="0" fontId="7" fillId="2" borderId="3" xfId="0" applyFont="1" applyFill="1" applyBorder="1" applyAlignment="1">
      <alignment horizontal="left" vertical="center" wrapText="1"/>
    </xf>
    <xf numFmtId="0" fontId="7" fillId="2" borderId="1" xfId="0" applyFont="1" applyFill="1" applyBorder="1" applyAlignment="1">
      <alignment horizontal="left" vertical="center"/>
    </xf>
    <xf numFmtId="0" fontId="7" fillId="2" borderId="3" xfId="0" applyFont="1" applyFill="1" applyBorder="1" applyAlignment="1">
      <alignment horizontal="left" vertical="center"/>
    </xf>
    <xf numFmtId="0" fontId="8" fillId="2" borderId="3" xfId="0" applyFont="1" applyFill="1" applyBorder="1" applyAlignment="1">
      <alignment horizontal="left" vertical="center"/>
    </xf>
    <xf numFmtId="0" fontId="8" fillId="2" borderId="26" xfId="0" applyFont="1" applyFill="1" applyBorder="1" applyAlignment="1">
      <alignment horizontal="left" vertical="center"/>
    </xf>
    <xf numFmtId="0" fontId="8" fillId="4" borderId="3" xfId="1" applyFont="1" applyFill="1" applyBorder="1" applyAlignment="1">
      <alignment vertical="center" wrapText="1"/>
    </xf>
    <xf numFmtId="0" fontId="3" fillId="0" borderId="14" xfId="1" applyFont="1" applyBorder="1" applyAlignment="1">
      <alignment vertical="center"/>
    </xf>
    <xf numFmtId="0" fontId="3" fillId="0" borderId="2" xfId="1" applyFont="1" applyBorder="1" applyAlignment="1">
      <alignment vertical="center"/>
    </xf>
    <xf numFmtId="0" fontId="7" fillId="6" borderId="3" xfId="1" applyFont="1" applyFill="1" applyBorder="1" applyAlignment="1">
      <alignment vertical="center"/>
    </xf>
    <xf numFmtId="0" fontId="10" fillId="7" borderId="11" xfId="1" applyFont="1" applyFill="1" applyBorder="1" applyAlignment="1">
      <alignment vertical="center"/>
    </xf>
    <xf numFmtId="0" fontId="10" fillId="7" borderId="1" xfId="1" applyFont="1" applyFill="1" applyBorder="1" applyAlignment="1">
      <alignment vertical="center"/>
    </xf>
    <xf numFmtId="0" fontId="8" fillId="5" borderId="5" xfId="1" applyFont="1" applyFill="1" applyBorder="1" applyAlignment="1">
      <alignment horizontal="center" vertical="center" wrapText="1"/>
    </xf>
    <xf numFmtId="0" fontId="8" fillId="5" borderId="6" xfId="1" applyFont="1" applyFill="1" applyBorder="1" applyAlignment="1">
      <alignment horizontal="center" vertical="center" wrapText="1"/>
    </xf>
    <xf numFmtId="0" fontId="8" fillId="5" borderId="15" xfId="1" applyFont="1" applyFill="1" applyBorder="1" applyAlignment="1">
      <alignment horizontal="center" vertical="center" wrapText="1"/>
    </xf>
    <xf numFmtId="0" fontId="8" fillId="5" borderId="16" xfId="1" applyFont="1" applyFill="1" applyBorder="1" applyAlignment="1">
      <alignment horizontal="center" vertical="center" wrapText="1"/>
    </xf>
    <xf numFmtId="0" fontId="8" fillId="5" borderId="4" xfId="1" applyFont="1" applyFill="1" applyBorder="1" applyAlignment="1">
      <alignment horizontal="center" vertical="center" wrapText="1"/>
    </xf>
    <xf numFmtId="0" fontId="5" fillId="5" borderId="5" xfId="1" applyFont="1" applyFill="1" applyBorder="1" applyAlignment="1">
      <alignment horizontal="center" vertical="center"/>
    </xf>
    <xf numFmtId="0" fontId="5" fillId="5" borderId="6" xfId="1" applyFont="1" applyFill="1" applyBorder="1" applyAlignment="1">
      <alignment horizontal="center" vertical="center"/>
    </xf>
    <xf numFmtId="0" fontId="8" fillId="5" borderId="4" xfId="1" applyFont="1" applyFill="1" applyBorder="1" applyAlignment="1">
      <alignment horizontal="left" vertical="center" wrapText="1"/>
    </xf>
    <xf numFmtId="0" fontId="8" fillId="5" borderId="7" xfId="1" applyFont="1" applyFill="1" applyBorder="1" applyAlignment="1">
      <alignment horizontal="center" vertical="center" wrapText="1"/>
    </xf>
    <xf numFmtId="0" fontId="8" fillId="5" borderId="8" xfId="1" applyFont="1" applyFill="1" applyBorder="1" applyAlignment="1">
      <alignment horizontal="center" vertical="center" wrapText="1"/>
    </xf>
    <xf numFmtId="0" fontId="0" fillId="15" borderId="3" xfId="0" applyFont="1" applyFill="1" applyBorder="1" applyAlignment="1">
      <alignment vertical="center" wrapText="1"/>
    </xf>
    <xf numFmtId="0" fontId="3" fillId="0" borderId="11" xfId="0" applyFont="1" applyBorder="1" applyAlignment="1">
      <alignment vertical="center" wrapText="1"/>
    </xf>
    <xf numFmtId="0" fontId="0" fillId="15" borderId="3" xfId="0" applyFont="1" applyFill="1" applyBorder="1" applyAlignment="1">
      <alignment horizontal="left" vertical="center" wrapText="1"/>
    </xf>
    <xf numFmtId="0" fontId="0" fillId="14" borderId="3" xfId="0" applyFont="1" applyFill="1" applyBorder="1" applyAlignment="1">
      <alignment horizontal="left" vertical="center" wrapText="1"/>
    </xf>
    <xf numFmtId="0" fontId="8" fillId="4" borderId="3" xfId="0" applyFont="1" applyFill="1" applyBorder="1" applyAlignment="1">
      <alignment horizontal="left" vertical="center" wrapText="1"/>
    </xf>
    <xf numFmtId="0" fontId="0" fillId="14" borderId="3" xfId="0" applyFont="1" applyFill="1" applyBorder="1" applyAlignment="1">
      <alignment vertical="center" wrapText="1"/>
    </xf>
    <xf numFmtId="0" fontId="3" fillId="14" borderId="3" xfId="0" applyFont="1" applyFill="1" applyBorder="1" applyAlignment="1">
      <alignment horizontal="left" vertical="center" wrapText="1"/>
    </xf>
    <xf numFmtId="0" fontId="3" fillId="22" borderId="3" xfId="0" applyFont="1" applyFill="1" applyBorder="1" applyAlignment="1">
      <alignment horizontal="left" vertical="center" wrapText="1"/>
    </xf>
    <xf numFmtId="0" fontId="3" fillId="23" borderId="11" xfId="0" applyFont="1" applyFill="1" applyBorder="1" applyAlignment="1">
      <alignment vertical="center" wrapText="1"/>
    </xf>
    <xf numFmtId="0" fontId="8" fillId="5" borderId="5" xfId="1" applyFont="1" applyFill="1" applyBorder="1" applyAlignment="1">
      <alignment horizontal="left" vertical="center" wrapText="1"/>
    </xf>
    <xf numFmtId="0" fontId="8" fillId="5" borderId="6" xfId="1" applyFont="1" applyFill="1" applyBorder="1" applyAlignment="1">
      <alignment horizontal="left" vertical="center" wrapText="1"/>
    </xf>
    <xf numFmtId="0" fontId="3" fillId="14" borderId="23" xfId="0" applyFont="1" applyFill="1" applyBorder="1" applyAlignment="1">
      <alignment horizontal="left" vertical="center" wrapText="1"/>
    </xf>
    <xf numFmtId="0" fontId="3" fillId="0" borderId="14" xfId="0" applyFont="1" applyBorder="1" applyAlignment="1">
      <alignment vertical="center" wrapText="1"/>
    </xf>
    <xf numFmtId="0" fontId="24" fillId="10" borderId="24" xfId="0" applyFont="1" applyFill="1" applyBorder="1" applyAlignment="1">
      <alignment horizontal="left" vertical="center" wrapText="1"/>
    </xf>
    <xf numFmtId="0" fontId="24" fillId="10" borderId="25" xfId="0" applyFont="1" applyFill="1" applyBorder="1" applyAlignment="1">
      <alignment horizontal="left" vertical="center" wrapText="1"/>
    </xf>
    <xf numFmtId="0" fontId="7" fillId="6" borderId="20" xfId="1" applyFont="1" applyFill="1" applyBorder="1" applyAlignment="1">
      <alignment vertical="center"/>
    </xf>
    <xf numFmtId="0" fontId="7" fillId="6" borderId="21" xfId="1" applyFont="1" applyFill="1" applyBorder="1" applyAlignment="1">
      <alignment vertical="center"/>
    </xf>
    <xf numFmtId="0" fontId="7" fillId="6" borderId="22" xfId="1" applyFont="1" applyFill="1" applyBorder="1" applyAlignment="1">
      <alignment vertical="center"/>
    </xf>
    <xf numFmtId="0" fontId="8" fillId="4" borderId="23" xfId="1" applyFont="1" applyFill="1" applyBorder="1" applyAlignment="1">
      <alignment vertical="center" wrapText="1"/>
    </xf>
    <xf numFmtId="0" fontId="8" fillId="4" borderId="14" xfId="1" applyFont="1" applyFill="1" applyBorder="1" applyAlignment="1">
      <alignment vertical="center" wrapText="1"/>
    </xf>
    <xf numFmtId="0" fontId="8" fillId="4" borderId="2" xfId="1" applyFont="1" applyFill="1" applyBorder="1" applyAlignment="1">
      <alignment vertical="center" wrapText="1"/>
    </xf>
    <xf numFmtId="0" fontId="24" fillId="10" borderId="4" xfId="0" applyFont="1" applyFill="1" applyBorder="1" applyAlignment="1">
      <alignment horizontal="left" vertical="center" wrapText="1"/>
    </xf>
    <xf numFmtId="0" fontId="24" fillId="10" borderId="9" xfId="0" applyFont="1" applyFill="1" applyBorder="1" applyAlignment="1">
      <alignment horizontal="left" vertical="center" wrapText="1"/>
    </xf>
    <xf numFmtId="0" fontId="8" fillId="11" borderId="4" xfId="0" applyFont="1" applyFill="1" applyBorder="1" applyAlignment="1">
      <alignment horizontal="left" vertical="center" wrapText="1"/>
    </xf>
    <xf numFmtId="0" fontId="29" fillId="17" borderId="4" xfId="41" applyFont="1" applyFill="1" applyBorder="1" applyAlignment="1">
      <alignment horizontal="left" vertical="top" wrapText="1"/>
    </xf>
    <xf numFmtId="0" fontId="29" fillId="10" borderId="4" xfId="41" applyFont="1" applyFill="1" applyBorder="1" applyAlignment="1">
      <alignment horizontal="left" vertical="center" wrapText="1"/>
    </xf>
    <xf numFmtId="0" fontId="29" fillId="18" borderId="4" xfId="41" applyFont="1" applyFill="1" applyBorder="1" applyAlignment="1">
      <alignment horizontal="left" vertical="top" wrapText="1"/>
    </xf>
    <xf numFmtId="0" fontId="8" fillId="16" borderId="4" xfId="41" applyFont="1" applyFill="1" applyBorder="1" applyAlignment="1">
      <alignment horizontal="left" vertical="top" wrapText="1"/>
    </xf>
    <xf numFmtId="0" fontId="29" fillId="10" borderId="4" xfId="41" applyFont="1" applyFill="1" applyBorder="1" applyAlignment="1">
      <alignment horizontal="left" vertical="top" wrapText="1"/>
    </xf>
    <xf numFmtId="0" fontId="29" fillId="17" borderId="4" xfId="41" applyFont="1" applyFill="1" applyBorder="1" applyAlignment="1">
      <alignment horizontal="left" vertical="center" wrapText="1"/>
    </xf>
    <xf numFmtId="0" fontId="5" fillId="5" borderId="5" xfId="1" applyFont="1" applyFill="1" applyBorder="1" applyAlignment="1">
      <alignment vertical="center"/>
    </xf>
    <xf numFmtId="0" fontId="5" fillId="5" borderId="6" xfId="1" applyFont="1" applyFill="1" applyBorder="1" applyAlignment="1">
      <alignment vertical="center"/>
    </xf>
  </cellXfs>
  <cellStyles count="46">
    <cellStyle name="Comma0" xfId="5"/>
    <cellStyle name="Currency0" xfId="6"/>
    <cellStyle name="Date" xfId="7"/>
    <cellStyle name="Fixed" xfId="8"/>
    <cellStyle name="Header1" xfId="9"/>
    <cellStyle name="Header2" xfId="10"/>
    <cellStyle name="Hyperlink" xfId="45" builtinId="8"/>
    <cellStyle name="Hyperlink 2" xfId="12"/>
    <cellStyle name="Hyperlink 3" xfId="11"/>
    <cellStyle name="IBM(401K)" xfId="43"/>
    <cellStyle name="Normal" xfId="0" builtinId="0"/>
    <cellStyle name="Normal 13" xfId="13"/>
    <cellStyle name="Normal 2" xfId="3"/>
    <cellStyle name="Normal 2 2" xfId="14"/>
    <cellStyle name="Normal 2 3" xfId="15"/>
    <cellStyle name="Normal 2 4" xfId="16"/>
    <cellStyle name="Normal 3" xfId="2"/>
    <cellStyle name="Normal 3 2" xfId="17"/>
    <cellStyle name="Normal 4" xfId="18"/>
    <cellStyle name="Normal 5" xfId="4"/>
    <cellStyle name="Normal 6" xfId="39"/>
    <cellStyle name="Normal 7" xfId="41"/>
    <cellStyle name="Normal 8" xfId="1"/>
    <cellStyle name="Percent" xfId="44" builtinId="5"/>
    <cellStyle name="Percent 2" xfId="20"/>
    <cellStyle name="Percent 2 2" xfId="21"/>
    <cellStyle name="Percent 3" xfId="19"/>
    <cellStyle name="Percent 4" xfId="40"/>
    <cellStyle name="Percent 5" xfId="42"/>
    <cellStyle name="똿뗦먛귟 [0.00]_PRODUCT DETAIL Q1" xfId="22"/>
    <cellStyle name="똿뗦먛귟_PRODUCT DETAIL Q1" xfId="23"/>
    <cellStyle name="믅됞 [0.00]_PRODUCT DETAIL Q1" xfId="24"/>
    <cellStyle name="믅됞_PRODUCT DETAIL Q1" xfId="25"/>
    <cellStyle name="백분율_95" xfId="26"/>
    <cellStyle name="뷭?_BOOKSHIP" xfId="27"/>
    <cellStyle name="콤마 [0]_1202" xfId="28"/>
    <cellStyle name="콤마_1202" xfId="29"/>
    <cellStyle name="통화 [0]_1202" xfId="30"/>
    <cellStyle name="통화_1202" xfId="31"/>
    <cellStyle name="표준_(정보부문)월별인원계획" xfId="32"/>
    <cellStyle name="一般_Book1" xfId="33"/>
    <cellStyle name="千分位[0]_Book1" xfId="34"/>
    <cellStyle name="千分位_Book1" xfId="35"/>
    <cellStyle name="標準_結合試験(AllOvertheWorld)" xfId="36"/>
    <cellStyle name="貨幣 [0]_Book1" xfId="37"/>
    <cellStyle name="貨幣_Book1" xfId="3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C12" sqref="C12:D12"/>
    </sheetView>
  </sheetViews>
  <sheetFormatPr defaultRowHeight="15"/>
  <cols>
    <col min="1" max="1" width="9.140625" style="85"/>
    <col min="2" max="2" width="28.5703125" style="113" customWidth="1"/>
    <col min="3" max="3" width="27.5703125" style="85" customWidth="1"/>
    <col min="4" max="4" width="20.7109375" style="85" customWidth="1"/>
    <col min="5" max="5" width="17.42578125" style="85" customWidth="1"/>
    <col min="6" max="6" width="23.7109375" style="85" customWidth="1"/>
    <col min="7" max="16384" width="9.140625" style="85"/>
  </cols>
  <sheetData>
    <row r="1" spans="1:6" ht="63.75" customHeight="1">
      <c r="A1" s="134" t="s">
        <v>382</v>
      </c>
      <c r="B1" s="134"/>
      <c r="C1" s="134"/>
      <c r="D1" s="134"/>
      <c r="E1" s="134"/>
      <c r="F1" s="134"/>
    </row>
    <row r="2" spans="1:6">
      <c r="A2" s="97"/>
      <c r="B2" s="111"/>
      <c r="C2" s="97"/>
      <c r="D2" s="97"/>
      <c r="E2" s="97"/>
      <c r="F2" s="97"/>
    </row>
    <row r="3" spans="1:6" ht="24" customHeight="1">
      <c r="A3" s="135" t="s">
        <v>383</v>
      </c>
      <c r="B3" s="135"/>
      <c r="C3" s="135"/>
      <c r="D3" s="135"/>
      <c r="E3" s="135"/>
      <c r="F3" s="135"/>
    </row>
    <row r="4" spans="1:6">
      <c r="A4" s="136" t="s">
        <v>384</v>
      </c>
      <c r="B4" s="137"/>
      <c r="C4" s="137"/>
      <c r="D4" s="137"/>
      <c r="E4" s="137"/>
      <c r="F4" s="138"/>
    </row>
    <row r="5" spans="1:6" ht="25.5" customHeight="1">
      <c r="A5" s="139"/>
      <c r="B5" s="140"/>
      <c r="C5" s="140"/>
      <c r="D5" s="140"/>
      <c r="E5" s="140"/>
      <c r="F5" s="141"/>
    </row>
    <row r="6" spans="1:6" s="110" customFormat="1" ht="30.75" customHeight="1">
      <c r="A6" s="142" t="s">
        <v>385</v>
      </c>
      <c r="B6" s="142"/>
      <c r="C6" s="142"/>
      <c r="D6" s="142"/>
      <c r="E6" s="142"/>
      <c r="F6" s="142"/>
    </row>
    <row r="7" spans="1:6">
      <c r="A7" s="98" t="s">
        <v>4</v>
      </c>
      <c r="B7" s="98" t="s">
        <v>386</v>
      </c>
      <c r="C7" s="98" t="s">
        <v>387</v>
      </c>
      <c r="D7" s="98" t="s">
        <v>388</v>
      </c>
      <c r="E7" s="143" t="s">
        <v>392</v>
      </c>
      <c r="F7" s="144"/>
    </row>
    <row r="8" spans="1:6" ht="25.5">
      <c r="A8" s="99"/>
      <c r="B8" s="101" t="s">
        <v>391</v>
      </c>
      <c r="C8" s="100"/>
      <c r="D8" s="101"/>
      <c r="E8" s="132"/>
      <c r="F8" s="133"/>
    </row>
    <row r="9" spans="1:6" ht="15" customHeight="1">
      <c r="A9" s="146" t="s">
        <v>389</v>
      </c>
      <c r="B9" s="147"/>
      <c r="C9" s="147"/>
      <c r="D9" s="147"/>
      <c r="E9" s="147"/>
      <c r="F9" s="148"/>
    </row>
    <row r="10" spans="1:6" ht="25.5">
      <c r="A10" s="102" t="s">
        <v>4</v>
      </c>
      <c r="B10" s="98" t="s">
        <v>390</v>
      </c>
      <c r="C10" s="143" t="s">
        <v>388</v>
      </c>
      <c r="D10" s="144"/>
      <c r="E10" s="103"/>
      <c r="F10" s="98" t="s">
        <v>393</v>
      </c>
    </row>
    <row r="11" spans="1:6">
      <c r="A11" s="104"/>
      <c r="B11" s="112" t="s">
        <v>395</v>
      </c>
      <c r="C11" s="149" t="s">
        <v>402</v>
      </c>
      <c r="D11" s="150"/>
      <c r="E11" s="105"/>
      <c r="F11" s="106" t="s">
        <v>9</v>
      </c>
    </row>
    <row r="12" spans="1:6">
      <c r="A12" s="107"/>
      <c r="B12" s="107" t="s">
        <v>396</v>
      </c>
      <c r="C12" s="151" t="s">
        <v>406</v>
      </c>
      <c r="D12" s="151"/>
      <c r="E12" s="108"/>
      <c r="F12" s="107" t="s">
        <v>10</v>
      </c>
    </row>
    <row r="13" spans="1:6">
      <c r="A13" s="101"/>
      <c r="B13" s="98" t="s">
        <v>380</v>
      </c>
      <c r="C13" s="143" t="s">
        <v>388</v>
      </c>
      <c r="D13" s="144"/>
      <c r="E13" s="103"/>
      <c r="F13" s="98" t="s">
        <v>394</v>
      </c>
    </row>
    <row r="14" spans="1:6">
      <c r="A14" s="101"/>
      <c r="B14" s="101" t="s">
        <v>381</v>
      </c>
      <c r="C14" s="145"/>
      <c r="D14" s="145"/>
      <c r="E14" s="109"/>
      <c r="F14" s="100"/>
    </row>
  </sheetData>
  <mergeCells count="12">
    <mergeCell ref="C14:D14"/>
    <mergeCell ref="A9:F9"/>
    <mergeCell ref="C10:D10"/>
    <mergeCell ref="C11:D11"/>
    <mergeCell ref="C12:D12"/>
    <mergeCell ref="C13:D13"/>
    <mergeCell ref="E8:F8"/>
    <mergeCell ref="A1:F1"/>
    <mergeCell ref="A3:F3"/>
    <mergeCell ref="A4:F5"/>
    <mergeCell ref="A6:F6"/>
    <mergeCell ref="E7:F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opLeftCell="A2" workbookViewId="0">
      <selection activeCell="B7" sqref="B7"/>
    </sheetView>
  </sheetViews>
  <sheetFormatPr defaultRowHeight="15"/>
  <cols>
    <col min="1" max="1" width="9.140625" style="85"/>
    <col min="2" max="2" width="34.7109375" style="85" customWidth="1"/>
    <col min="3" max="3" width="11.28515625" style="85" customWidth="1"/>
    <col min="4" max="4" width="9.85546875" style="85" customWidth="1"/>
    <col min="5" max="5" width="11.85546875" style="85" customWidth="1"/>
    <col min="6" max="6" width="11.5703125" style="85" customWidth="1"/>
    <col min="7" max="7" width="9.140625" style="85"/>
    <col min="8" max="8" width="11.140625" style="85" customWidth="1"/>
    <col min="9" max="9" width="11.85546875" style="85" customWidth="1"/>
    <col min="10" max="10" width="12.7109375" style="85" customWidth="1"/>
    <col min="11" max="16384" width="9.140625" style="85"/>
  </cols>
  <sheetData>
    <row r="1" spans="1:10" ht="45" customHeight="1">
      <c r="A1" s="152" t="s">
        <v>372</v>
      </c>
      <c r="B1" s="152"/>
      <c r="C1" s="152"/>
      <c r="D1" s="152"/>
      <c r="E1" s="152"/>
      <c r="F1" s="152"/>
      <c r="G1" s="152"/>
      <c r="H1" s="152"/>
      <c r="I1" s="152"/>
      <c r="J1" s="152"/>
    </row>
    <row r="2" spans="1:10" ht="18.75" customHeight="1">
      <c r="A2" s="86"/>
      <c r="B2" s="86"/>
      <c r="C2" s="86"/>
      <c r="D2" s="86"/>
      <c r="E2" s="86"/>
      <c r="F2" s="86"/>
      <c r="G2" s="86"/>
      <c r="H2" s="86"/>
      <c r="I2" s="86"/>
      <c r="J2" s="86"/>
    </row>
    <row r="3" spans="1:10" ht="24.75" customHeight="1">
      <c r="A3" s="153" t="s">
        <v>401</v>
      </c>
      <c r="B3" s="154"/>
      <c r="C3" s="87"/>
      <c r="D3" s="87"/>
      <c r="E3" s="87"/>
      <c r="F3" s="87"/>
      <c r="G3" s="87"/>
      <c r="H3" s="87"/>
      <c r="I3" s="87"/>
      <c r="J3" s="87"/>
    </row>
    <row r="4" spans="1:10" s="96" customFormat="1" ht="51">
      <c r="A4" s="94" t="s">
        <v>4</v>
      </c>
      <c r="B4" s="94" t="s">
        <v>373</v>
      </c>
      <c r="C4" s="95" t="s">
        <v>285</v>
      </c>
      <c r="D4" s="95" t="s">
        <v>287</v>
      </c>
      <c r="E4" s="95" t="s">
        <v>288</v>
      </c>
      <c r="F4" s="95" t="s">
        <v>289</v>
      </c>
      <c r="G4" s="94" t="s">
        <v>290</v>
      </c>
      <c r="H4" s="94" t="s">
        <v>374</v>
      </c>
      <c r="I4" s="94" t="s">
        <v>375</v>
      </c>
      <c r="J4" s="94" t="s">
        <v>376</v>
      </c>
    </row>
    <row r="5" spans="1:10">
      <c r="A5" s="88">
        <v>1</v>
      </c>
      <c r="B5" s="89" t="s">
        <v>377</v>
      </c>
      <c r="C5" s="90">
        <f>HOMEPAGE!G2</f>
        <v>35</v>
      </c>
      <c r="D5" s="90">
        <f>HOMEPAGE!G3</f>
        <v>0</v>
      </c>
      <c r="E5" s="90">
        <f>HOMEPAGE!G4</f>
        <v>1</v>
      </c>
      <c r="F5" s="90">
        <f>HOMEPAGE!G5</f>
        <v>0</v>
      </c>
      <c r="G5" s="90">
        <f>HOMEPAGE!G6</f>
        <v>36</v>
      </c>
      <c r="H5" s="91">
        <f>C5/G5</f>
        <v>0.97222222222222221</v>
      </c>
      <c r="I5" s="91">
        <f>D5/G5</f>
        <v>0</v>
      </c>
      <c r="J5" s="91">
        <f>(C5+D5)/G5</f>
        <v>0.97222222222222221</v>
      </c>
    </row>
    <row r="6" spans="1:10">
      <c r="A6" s="88">
        <v>2</v>
      </c>
      <c r="B6" s="89" t="s">
        <v>378</v>
      </c>
      <c r="C6" s="90">
        <f>'REGISTER-LOGIN-LOGOUT'!G2</f>
        <v>36</v>
      </c>
      <c r="D6" s="90">
        <f>'REGISTER-LOGIN-LOGOUT'!G3</f>
        <v>8</v>
      </c>
      <c r="E6" s="90">
        <f>'REGISTER-LOGIN-LOGOUT'!G4</f>
        <v>0</v>
      </c>
      <c r="F6" s="90">
        <f>'REGISTER-LOGIN-LOGOUT'!G5</f>
        <v>0</v>
      </c>
      <c r="G6" s="90">
        <f>'REGISTER-LOGIN-LOGOUT'!G6</f>
        <v>44</v>
      </c>
      <c r="H6" s="91">
        <f>C6/G6</f>
        <v>0.81818181818181823</v>
      </c>
      <c r="I6" s="91">
        <f>D6/G6</f>
        <v>0.18181818181818182</v>
      </c>
      <c r="J6" s="91">
        <f>(C6+D6)/G6</f>
        <v>1</v>
      </c>
    </row>
    <row r="7" spans="1:10">
      <c r="A7" s="88">
        <v>3</v>
      </c>
      <c r="B7" s="89" t="s">
        <v>523</v>
      </c>
      <c r="C7" s="90">
        <f>CONTACTUS!G2</f>
        <v>12</v>
      </c>
      <c r="D7" s="90">
        <f>CONTACTUS!G3</f>
        <v>6</v>
      </c>
      <c r="E7" s="90">
        <f>CONTACTUS!G4</f>
        <v>0</v>
      </c>
      <c r="F7" s="90">
        <f>CONTACTUS!G5</f>
        <v>0</v>
      </c>
      <c r="G7" s="90">
        <f>CONTACTUS!G6</f>
        <v>18</v>
      </c>
      <c r="H7" s="91">
        <f>C7/G7</f>
        <v>0.66666666666666663</v>
      </c>
      <c r="I7" s="91">
        <f>D7/G7</f>
        <v>0.33333333333333331</v>
      </c>
      <c r="J7" s="91">
        <f>(C7+D7)/G7</f>
        <v>1</v>
      </c>
    </row>
    <row r="8" spans="1:10">
      <c r="A8" s="88">
        <v>4</v>
      </c>
      <c r="B8" s="89" t="s">
        <v>379</v>
      </c>
      <c r="C8" s="90">
        <f>'ORDERING-SEARCHINGPRODUCTS '!G2</f>
        <v>26</v>
      </c>
      <c r="D8" s="90">
        <f>'ORDERING-SEARCHINGPRODUCTS '!G3</f>
        <v>1</v>
      </c>
      <c r="E8" s="90">
        <f>'ORDERING-SEARCHINGPRODUCTS '!G4</f>
        <v>0</v>
      </c>
      <c r="F8" s="90">
        <f>'ORDERING-SEARCHINGPRODUCTS '!G5</f>
        <v>0</v>
      </c>
      <c r="G8" s="90">
        <f>'ORDERING-SEARCHINGPRODUCTS '!G6</f>
        <v>27</v>
      </c>
      <c r="H8" s="91">
        <f>C8/G8</f>
        <v>0.96296296296296291</v>
      </c>
      <c r="I8" s="91">
        <f>D8/G8</f>
        <v>3.7037037037037035E-2</v>
      </c>
      <c r="J8" s="91">
        <f>(C8+D8)/G8</f>
        <v>1</v>
      </c>
    </row>
    <row r="9" spans="1:10" ht="15.75">
      <c r="A9" s="155" t="s">
        <v>371</v>
      </c>
      <c r="B9" s="155"/>
      <c r="C9" s="92">
        <f>SUM(C5:C8)</f>
        <v>109</v>
      </c>
      <c r="D9" s="92">
        <f>SUM(D5:D8)</f>
        <v>15</v>
      </c>
      <c r="E9" s="92">
        <f>SUM(E5:E8)</f>
        <v>1</v>
      </c>
      <c r="F9" s="92">
        <f>SUM(F5:F8)</f>
        <v>0</v>
      </c>
      <c r="G9" s="92">
        <f>SUM(G5:G8)</f>
        <v>125</v>
      </c>
      <c r="H9" s="93">
        <f>C9/G9</f>
        <v>0.872</v>
      </c>
      <c r="I9" s="93">
        <f>D9/G9</f>
        <v>0.12</v>
      </c>
      <c r="J9" s="93">
        <f>(C9+D9)/G9</f>
        <v>0.99199999999999999</v>
      </c>
    </row>
    <row r="11" spans="1:10" ht="15.75">
      <c r="A11" s="153" t="s">
        <v>405</v>
      </c>
      <c r="B11" s="154"/>
      <c r="C11" s="87"/>
      <c r="D11" s="87"/>
      <c r="E11" s="87"/>
      <c r="F11" s="87"/>
      <c r="G11" s="87"/>
      <c r="H11" s="87"/>
      <c r="I11" s="87"/>
      <c r="J11" s="87"/>
    </row>
    <row r="12" spans="1:10" s="96" customFormat="1" ht="51">
      <c r="A12" s="94" t="s">
        <v>4</v>
      </c>
      <c r="B12" s="94" t="s">
        <v>373</v>
      </c>
      <c r="C12" s="95" t="s">
        <v>285</v>
      </c>
      <c r="D12" s="95" t="s">
        <v>287</v>
      </c>
      <c r="E12" s="95" t="s">
        <v>288</v>
      </c>
      <c r="F12" s="95" t="s">
        <v>289</v>
      </c>
      <c r="G12" s="94" t="s">
        <v>290</v>
      </c>
      <c r="H12" s="94" t="s">
        <v>374</v>
      </c>
      <c r="I12" s="94" t="s">
        <v>375</v>
      </c>
      <c r="J12" s="94" t="s">
        <v>376</v>
      </c>
    </row>
    <row r="13" spans="1:10">
      <c r="A13" s="88">
        <v>1</v>
      </c>
      <c r="B13" s="89" t="s">
        <v>377</v>
      </c>
      <c r="C13" s="90">
        <f>HOMEPAGE!H2</f>
        <v>35</v>
      </c>
      <c r="D13" s="90">
        <f>HOMEPAGE!H3</f>
        <v>0</v>
      </c>
      <c r="E13" s="90">
        <f>HOMEPAGE!H4</f>
        <v>1</v>
      </c>
      <c r="F13" s="90">
        <f>HOMEPAGE!H5</f>
        <v>0</v>
      </c>
      <c r="G13" s="90">
        <f>HOMEPAGE!H6</f>
        <v>36</v>
      </c>
      <c r="H13" s="91">
        <f>C13/G13</f>
        <v>0.97222222222222221</v>
      </c>
      <c r="I13" s="91">
        <f>D13/G13</f>
        <v>0</v>
      </c>
      <c r="J13" s="91">
        <f>(C13+D13)/G13</f>
        <v>0.97222222222222221</v>
      </c>
    </row>
    <row r="14" spans="1:10">
      <c r="A14" s="88">
        <v>2</v>
      </c>
      <c r="B14" s="89" t="s">
        <v>378</v>
      </c>
      <c r="C14" s="90">
        <f>'REGISTER-LOGIN-LOGOUT'!H2</f>
        <v>36</v>
      </c>
      <c r="D14" s="90">
        <f>'REGISTER-LOGIN-LOGOUT'!H3</f>
        <v>8</v>
      </c>
      <c r="E14" s="90">
        <f>'REGISTER-LOGIN-LOGOUT'!H4</f>
        <v>0</v>
      </c>
      <c r="F14" s="90">
        <f>'REGISTER-LOGIN-LOGOUT'!H5</f>
        <v>0</v>
      </c>
      <c r="G14" s="90">
        <f>'REGISTER-LOGIN-LOGOUT'!H6</f>
        <v>44</v>
      </c>
      <c r="H14" s="91">
        <f>C14/G14</f>
        <v>0.81818181818181823</v>
      </c>
      <c r="I14" s="91">
        <f>D14/G14</f>
        <v>0.18181818181818182</v>
      </c>
      <c r="J14" s="91">
        <f>(C14+D14)/G14</f>
        <v>1</v>
      </c>
    </row>
    <row r="15" spans="1:10">
      <c r="A15" s="88">
        <v>3</v>
      </c>
      <c r="B15" s="89" t="s">
        <v>523</v>
      </c>
      <c r="C15" s="90">
        <f>CONTACTUS!H2</f>
        <v>12</v>
      </c>
      <c r="D15" s="90">
        <f>CONTACTUS!H3</f>
        <v>6</v>
      </c>
      <c r="E15" s="90">
        <f>CONTACTUS!H4</f>
        <v>0</v>
      </c>
      <c r="F15" s="90">
        <f>CONTACTUS!H5</f>
        <v>0</v>
      </c>
      <c r="G15" s="90">
        <f>CONTACTUS!H6</f>
        <v>18</v>
      </c>
      <c r="H15" s="91">
        <f>C15/G15</f>
        <v>0.66666666666666663</v>
      </c>
      <c r="I15" s="91">
        <f>D15/G15</f>
        <v>0.33333333333333331</v>
      </c>
      <c r="J15" s="91">
        <f>(C15+D15)/G15</f>
        <v>1</v>
      </c>
    </row>
    <row r="16" spans="1:10">
      <c r="A16" s="88">
        <v>4</v>
      </c>
      <c r="B16" s="89" t="s">
        <v>379</v>
      </c>
      <c r="C16" s="90">
        <f>'ORDERING-SEARCHINGPRODUCTS '!H2</f>
        <v>26</v>
      </c>
      <c r="D16" s="90">
        <f>'ORDERING-SEARCHINGPRODUCTS '!H3</f>
        <v>1</v>
      </c>
      <c r="E16" s="90">
        <f>'ORDERING-SEARCHINGPRODUCTS '!H4</f>
        <v>0</v>
      </c>
      <c r="F16" s="90">
        <f>'ORDERING-SEARCHINGPRODUCTS '!H5</f>
        <v>0</v>
      </c>
      <c r="G16" s="90">
        <f>'ORDERING-SEARCHINGPRODUCTS '!H6</f>
        <v>27</v>
      </c>
      <c r="H16" s="91">
        <f>C16/G16</f>
        <v>0.96296296296296291</v>
      </c>
      <c r="I16" s="91">
        <f>D16/G16</f>
        <v>3.7037037037037035E-2</v>
      </c>
      <c r="J16" s="91">
        <f>(C16+D16)/G16</f>
        <v>1</v>
      </c>
    </row>
    <row r="17" spans="1:10" ht="15.75">
      <c r="A17" s="155" t="s">
        <v>371</v>
      </c>
      <c r="B17" s="155"/>
      <c r="C17" s="92">
        <f>SUM(C13:C16)</f>
        <v>109</v>
      </c>
      <c r="D17" s="92">
        <f>SUM(D13:D16)</f>
        <v>15</v>
      </c>
      <c r="E17" s="92">
        <f>SUM(E13:E16)</f>
        <v>1</v>
      </c>
      <c r="F17" s="92">
        <f>SUM(F13:F16)</f>
        <v>0</v>
      </c>
      <c r="G17" s="92">
        <f>SUM(G13:G16)</f>
        <v>125</v>
      </c>
      <c r="H17" s="93">
        <f>C17/G17</f>
        <v>0.872</v>
      </c>
      <c r="I17" s="93">
        <f>D17/G17</f>
        <v>0.12</v>
      </c>
      <c r="J17" s="93">
        <f>(C17+D17)/G17</f>
        <v>0.99199999999999999</v>
      </c>
    </row>
  </sheetData>
  <mergeCells count="5">
    <mergeCell ref="A1:J1"/>
    <mergeCell ref="A3:B3"/>
    <mergeCell ref="A9:B9"/>
    <mergeCell ref="A11:B11"/>
    <mergeCell ref="A17:B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topLeftCell="A43" workbookViewId="0">
      <selection activeCell="E45" sqref="E45"/>
    </sheetView>
  </sheetViews>
  <sheetFormatPr defaultRowHeight="15"/>
  <cols>
    <col min="1" max="1" width="9.140625" customWidth="1"/>
    <col min="2" max="2" width="35.85546875" customWidth="1"/>
    <col min="3" max="3" width="23" customWidth="1"/>
    <col min="4" max="4" width="36.140625" style="2" customWidth="1"/>
    <col min="5" max="5" width="46" style="2" customWidth="1"/>
    <col min="6" max="6" width="21.85546875" style="1" customWidth="1"/>
    <col min="7" max="7" width="9.7109375" style="1" customWidth="1"/>
    <col min="8" max="8" width="19.85546875" style="12" customWidth="1"/>
    <col min="9" max="9" width="9.7109375" style="12" customWidth="1"/>
    <col min="10" max="10" width="22.28515625" customWidth="1"/>
  </cols>
  <sheetData>
    <row r="1" spans="1:11" s="50" customFormat="1" ht="27.75" customHeight="1">
      <c r="A1" s="163" t="s">
        <v>283</v>
      </c>
      <c r="B1" s="164"/>
      <c r="C1" s="170" t="s">
        <v>1</v>
      </c>
      <c r="D1" s="171"/>
      <c r="E1" s="158" t="s">
        <v>284</v>
      </c>
      <c r="F1" s="159"/>
      <c r="G1" s="47" t="s">
        <v>9</v>
      </c>
      <c r="H1" s="48" t="s">
        <v>10</v>
      </c>
      <c r="I1" s="72"/>
      <c r="J1" s="49"/>
      <c r="K1" s="49"/>
    </row>
    <row r="2" spans="1:11" s="50" customFormat="1" ht="27" customHeight="1">
      <c r="A2" s="165" t="s">
        <v>282</v>
      </c>
      <c r="B2" s="166"/>
      <c r="C2" s="170" t="s">
        <v>362</v>
      </c>
      <c r="D2" s="171"/>
      <c r="E2" s="156" t="s">
        <v>285</v>
      </c>
      <c r="F2" s="157"/>
      <c r="G2" s="46">
        <f>COUNTIF($G$12:$G$87,"Pass")</f>
        <v>35</v>
      </c>
      <c r="H2" s="46">
        <f>COUNTIF($I$12:$I$87,"Pass")</f>
        <v>35</v>
      </c>
      <c r="I2" s="72"/>
      <c r="J2" s="49"/>
      <c r="K2" s="49"/>
    </row>
    <row r="3" spans="1:11" s="50" customFormat="1" ht="30.75" customHeight="1">
      <c r="A3" s="167" t="s">
        <v>404</v>
      </c>
      <c r="B3" s="168"/>
      <c r="C3" s="170" t="s">
        <v>2</v>
      </c>
      <c r="D3" s="171"/>
      <c r="E3" s="156" t="s">
        <v>286</v>
      </c>
      <c r="F3" s="157"/>
      <c r="G3" s="46">
        <f>COUNTIF($G$12:$G$87,"Fail")</f>
        <v>0</v>
      </c>
      <c r="H3" s="46">
        <f>COUNTIF($I$12:$I$87,"Fail")</f>
        <v>0</v>
      </c>
      <c r="I3" s="72"/>
      <c r="J3" s="49"/>
      <c r="K3" s="49"/>
    </row>
    <row r="4" spans="1:11" s="50" customFormat="1" ht="25.5" customHeight="1">
      <c r="A4" s="169" t="s">
        <v>369</v>
      </c>
      <c r="B4" s="168"/>
      <c r="C4" s="170" t="s">
        <v>3</v>
      </c>
      <c r="D4" s="171"/>
      <c r="E4" s="156" t="s">
        <v>288</v>
      </c>
      <c r="F4" s="157"/>
      <c r="G4" s="46">
        <f>COUNTIF($G$12:$G$87,"Pending")</f>
        <v>1</v>
      </c>
      <c r="H4" s="46">
        <f>COUNTIF($I$12:$I$87,"Pending")</f>
        <v>1</v>
      </c>
      <c r="I4" s="72"/>
      <c r="J4" s="49"/>
      <c r="K4" s="49"/>
    </row>
    <row r="5" spans="1:11" s="50" customFormat="1" ht="21.75" customHeight="1">
      <c r="A5" s="51"/>
      <c r="B5" s="51"/>
      <c r="C5" s="51"/>
      <c r="D5" s="51"/>
      <c r="E5" s="156" t="s">
        <v>289</v>
      </c>
      <c r="F5" s="157"/>
      <c r="G5" s="46">
        <f>COUNTIF($G$12:$G$87,"x")</f>
        <v>0</v>
      </c>
      <c r="H5" s="46">
        <f>COUNTIF($I$12:$I$87,"x")</f>
        <v>0</v>
      </c>
      <c r="I5" s="72"/>
      <c r="J5" s="49"/>
      <c r="K5" s="49"/>
    </row>
    <row r="6" spans="1:11" s="50" customFormat="1" ht="21.75" customHeight="1">
      <c r="A6" s="52"/>
      <c r="B6" s="51"/>
      <c r="C6" s="51"/>
      <c r="D6" s="51"/>
      <c r="E6" s="156" t="s">
        <v>290</v>
      </c>
      <c r="F6" s="157"/>
      <c r="G6" s="46">
        <f>G2+G3+G4+G5</f>
        <v>36</v>
      </c>
      <c r="H6" s="46">
        <f>H2+H3+H4+H5</f>
        <v>36</v>
      </c>
      <c r="I6" s="72"/>
      <c r="J6" s="49"/>
      <c r="K6" s="49"/>
    </row>
    <row r="7" spans="1:11" s="56" customFormat="1" ht="45.75" customHeight="1">
      <c r="A7" s="53"/>
      <c r="B7" s="53"/>
      <c r="C7" s="53"/>
      <c r="D7" s="54"/>
      <c r="E7" s="55"/>
      <c r="F7" s="30"/>
      <c r="G7" s="30"/>
      <c r="H7" s="30"/>
      <c r="I7" s="30"/>
    </row>
    <row r="8" spans="1:11" ht="15.75">
      <c r="A8" s="180" t="s">
        <v>4</v>
      </c>
      <c r="B8" s="178" t="s">
        <v>5</v>
      </c>
      <c r="C8" s="178" t="s">
        <v>6</v>
      </c>
      <c r="D8" s="185" t="s">
        <v>77</v>
      </c>
      <c r="E8" s="183" t="s">
        <v>8</v>
      </c>
      <c r="F8" s="182" t="s">
        <v>9</v>
      </c>
      <c r="G8" s="182"/>
      <c r="H8" s="186" t="s">
        <v>10</v>
      </c>
      <c r="I8" s="187"/>
      <c r="J8" s="182" t="s">
        <v>11</v>
      </c>
    </row>
    <row r="9" spans="1:11" ht="21.75" customHeight="1">
      <c r="A9" s="181"/>
      <c r="B9" s="179"/>
      <c r="C9" s="179"/>
      <c r="D9" s="185"/>
      <c r="E9" s="184"/>
      <c r="F9" s="18" t="s">
        <v>12</v>
      </c>
      <c r="G9" s="17" t="s">
        <v>13</v>
      </c>
      <c r="H9" s="18" t="s">
        <v>12</v>
      </c>
      <c r="I9" s="17" t="s">
        <v>13</v>
      </c>
      <c r="J9" s="182"/>
    </row>
    <row r="10" spans="1:11" s="4" customFormat="1" ht="24" customHeight="1">
      <c r="A10" s="172" t="s">
        <v>14</v>
      </c>
      <c r="B10" s="173"/>
      <c r="C10" s="173"/>
      <c r="D10" s="173"/>
      <c r="E10" s="173"/>
      <c r="F10" s="173"/>
      <c r="G10" s="173"/>
      <c r="H10" s="173"/>
      <c r="I10" s="173"/>
      <c r="J10" s="174"/>
    </row>
    <row r="11" spans="1:11" s="4" customFormat="1" ht="19.5" customHeight="1">
      <c r="A11" s="175" t="s">
        <v>15</v>
      </c>
      <c r="B11" s="176"/>
      <c r="C11" s="176"/>
      <c r="D11" s="176"/>
      <c r="E11" s="176"/>
      <c r="F11" s="176"/>
      <c r="G11" s="176"/>
      <c r="H11" s="176"/>
      <c r="I11" s="176"/>
      <c r="J11" s="177"/>
    </row>
    <row r="12" spans="1:11" ht="63.75">
      <c r="A12" s="21" t="s">
        <v>16</v>
      </c>
      <c r="B12" s="27" t="s">
        <v>238</v>
      </c>
      <c r="C12" s="23" t="s">
        <v>17</v>
      </c>
      <c r="D12" s="16" t="s">
        <v>255</v>
      </c>
      <c r="E12" s="16" t="s">
        <v>49</v>
      </c>
      <c r="F12" s="23"/>
      <c r="G12" s="21" t="s">
        <v>22</v>
      </c>
      <c r="H12" s="11"/>
      <c r="I12" s="3" t="s">
        <v>22</v>
      </c>
      <c r="J12" s="14"/>
    </row>
    <row r="13" spans="1:11" ht="34.5" customHeight="1">
      <c r="A13" s="22" t="s">
        <v>18</v>
      </c>
      <c r="B13" s="24" t="s">
        <v>240</v>
      </c>
      <c r="C13" s="23" t="s">
        <v>17</v>
      </c>
      <c r="D13" s="20" t="s">
        <v>20</v>
      </c>
      <c r="E13" s="20" t="s">
        <v>21</v>
      </c>
      <c r="F13" s="5"/>
      <c r="G13" s="23" t="s">
        <v>22</v>
      </c>
      <c r="H13" s="10"/>
      <c r="I13" s="10" t="s">
        <v>22</v>
      </c>
      <c r="J13" s="14"/>
    </row>
    <row r="14" spans="1:11" ht="51">
      <c r="A14" s="22" t="s">
        <v>23</v>
      </c>
      <c r="B14" s="28" t="s">
        <v>241</v>
      </c>
      <c r="C14" s="26"/>
      <c r="D14" s="19" t="s">
        <v>25</v>
      </c>
      <c r="E14" s="19" t="s">
        <v>26</v>
      </c>
      <c r="F14" s="11" t="s">
        <v>26</v>
      </c>
      <c r="G14" s="11" t="s">
        <v>22</v>
      </c>
      <c r="H14" s="7" t="s">
        <v>26</v>
      </c>
      <c r="I14" s="11" t="s">
        <v>22</v>
      </c>
      <c r="J14" s="13"/>
    </row>
    <row r="15" spans="1:11" ht="20.25" customHeight="1">
      <c r="A15" s="160" t="s">
        <v>27</v>
      </c>
      <c r="B15" s="161"/>
      <c r="C15" s="161"/>
      <c r="D15" s="161"/>
      <c r="E15" s="161"/>
      <c r="F15" s="161"/>
      <c r="G15" s="161"/>
      <c r="H15" s="161"/>
      <c r="I15" s="161"/>
      <c r="J15" s="162"/>
    </row>
    <row r="16" spans="1:11" ht="44.25" customHeight="1">
      <c r="A16" s="21" t="s">
        <v>28</v>
      </c>
      <c r="B16" s="27" t="s">
        <v>253</v>
      </c>
      <c r="C16" s="23" t="s">
        <v>17</v>
      </c>
      <c r="D16" s="16" t="s">
        <v>256</v>
      </c>
      <c r="E16" s="16" t="s">
        <v>363</v>
      </c>
      <c r="F16" s="23" t="s">
        <v>364</v>
      </c>
      <c r="G16" s="23" t="s">
        <v>22</v>
      </c>
      <c r="H16" s="23" t="s">
        <v>364</v>
      </c>
      <c r="I16" s="21" t="s">
        <v>22</v>
      </c>
      <c r="J16" s="14"/>
    </row>
    <row r="17" spans="1:10" ht="38.25">
      <c r="A17" s="21" t="s">
        <v>29</v>
      </c>
      <c r="B17" s="24" t="s">
        <v>254</v>
      </c>
      <c r="C17" s="23" t="s">
        <v>17</v>
      </c>
      <c r="D17" s="20" t="s">
        <v>257</v>
      </c>
      <c r="E17" s="20" t="s">
        <v>370</v>
      </c>
      <c r="F17" s="6"/>
      <c r="G17" s="23" t="s">
        <v>22</v>
      </c>
      <c r="H17" s="10"/>
      <c r="I17" s="9" t="s">
        <v>22</v>
      </c>
      <c r="J17" s="15"/>
    </row>
    <row r="18" spans="1:10" ht="22.5" customHeight="1">
      <c r="A18" s="160" t="s">
        <v>30</v>
      </c>
      <c r="B18" s="161"/>
      <c r="C18" s="161"/>
      <c r="D18" s="161"/>
      <c r="E18" s="161"/>
      <c r="F18" s="161"/>
      <c r="G18" s="161"/>
      <c r="H18" s="161"/>
      <c r="I18" s="161"/>
      <c r="J18" s="162"/>
    </row>
    <row r="19" spans="1:10" ht="60" customHeight="1">
      <c r="A19" s="21" t="s">
        <v>31</v>
      </c>
      <c r="B19" s="24" t="s">
        <v>258</v>
      </c>
      <c r="C19" s="23" t="s">
        <v>17</v>
      </c>
      <c r="D19" s="25" t="s">
        <v>259</v>
      </c>
      <c r="E19" s="20" t="s">
        <v>32</v>
      </c>
      <c r="F19" s="22" t="s">
        <v>32</v>
      </c>
      <c r="G19" s="23" t="s">
        <v>22</v>
      </c>
      <c r="H19" s="8" t="s">
        <v>32</v>
      </c>
      <c r="I19" s="8" t="s">
        <v>22</v>
      </c>
      <c r="J19" s="14"/>
    </row>
    <row r="20" spans="1:10" ht="56.25" customHeight="1">
      <c r="A20" s="21" t="s">
        <v>33</v>
      </c>
      <c r="B20" s="24" t="s">
        <v>260</v>
      </c>
      <c r="C20" s="23" t="s">
        <v>17</v>
      </c>
      <c r="D20" s="20" t="s">
        <v>34</v>
      </c>
      <c r="E20" s="20" t="s">
        <v>35</v>
      </c>
      <c r="F20" s="22" t="s">
        <v>35</v>
      </c>
      <c r="G20" s="23" t="s">
        <v>22</v>
      </c>
      <c r="H20" s="10" t="s">
        <v>35</v>
      </c>
      <c r="I20" s="10" t="s">
        <v>22</v>
      </c>
      <c r="J20" s="14"/>
    </row>
    <row r="21" spans="1:10" ht="32.25" customHeight="1">
      <c r="A21" s="21" t="s">
        <v>36</v>
      </c>
      <c r="B21" s="24" t="s">
        <v>261</v>
      </c>
      <c r="C21" s="23" t="s">
        <v>17</v>
      </c>
      <c r="D21" s="20" t="s">
        <v>37</v>
      </c>
      <c r="E21" s="20" t="s">
        <v>38</v>
      </c>
      <c r="F21" s="22" t="s">
        <v>38</v>
      </c>
      <c r="G21" s="23" t="s">
        <v>22</v>
      </c>
      <c r="H21" s="10" t="s">
        <v>38</v>
      </c>
      <c r="I21" s="10" t="s">
        <v>22</v>
      </c>
      <c r="J21" s="14"/>
    </row>
    <row r="22" spans="1:10" ht="31.5" customHeight="1">
      <c r="A22" s="21" t="s">
        <v>39</v>
      </c>
      <c r="B22" s="24" t="s">
        <v>262</v>
      </c>
      <c r="C22" s="23" t="s">
        <v>17</v>
      </c>
      <c r="D22" s="20" t="s">
        <v>40</v>
      </c>
      <c r="E22" s="20" t="s">
        <v>41</v>
      </c>
      <c r="F22" s="22" t="s">
        <v>41</v>
      </c>
      <c r="G22" s="23" t="s">
        <v>22</v>
      </c>
      <c r="H22" s="10" t="s">
        <v>41</v>
      </c>
      <c r="I22" s="10" t="s">
        <v>22</v>
      </c>
      <c r="J22" s="14"/>
    </row>
    <row r="23" spans="1:10" ht="32.25" customHeight="1">
      <c r="A23" s="21" t="s">
        <v>42</v>
      </c>
      <c r="B23" s="24" t="s">
        <v>263</v>
      </c>
      <c r="C23" s="23" t="s">
        <v>17</v>
      </c>
      <c r="D23" s="20" t="s">
        <v>43</v>
      </c>
      <c r="E23" s="20" t="s">
        <v>44</v>
      </c>
      <c r="F23" s="22" t="s">
        <v>44</v>
      </c>
      <c r="G23" s="23" t="s">
        <v>22</v>
      </c>
      <c r="H23" s="23" t="s">
        <v>44</v>
      </c>
      <c r="I23" s="23" t="s">
        <v>22</v>
      </c>
      <c r="J23" s="14"/>
    </row>
    <row r="24" spans="1:10" ht="34.5" customHeight="1">
      <c r="A24" s="21" t="s">
        <v>45</v>
      </c>
      <c r="B24" s="24" t="s">
        <v>264</v>
      </c>
      <c r="C24" s="23" t="s">
        <v>17</v>
      </c>
      <c r="D24" s="20" t="s">
        <v>46</v>
      </c>
      <c r="E24" s="20" t="s">
        <v>47</v>
      </c>
      <c r="F24" s="22" t="s">
        <v>47</v>
      </c>
      <c r="G24" s="23" t="s">
        <v>22</v>
      </c>
      <c r="H24" s="23" t="s">
        <v>47</v>
      </c>
      <c r="I24" s="23" t="s">
        <v>22</v>
      </c>
      <c r="J24" s="14"/>
    </row>
    <row r="25" spans="1:10" ht="21" customHeight="1">
      <c r="A25" s="160" t="s">
        <v>48</v>
      </c>
      <c r="B25" s="161"/>
      <c r="C25" s="161"/>
      <c r="D25" s="161"/>
      <c r="E25" s="161"/>
      <c r="F25" s="161"/>
      <c r="G25" s="161"/>
      <c r="H25" s="161"/>
      <c r="I25" s="161"/>
      <c r="J25" s="162"/>
    </row>
    <row r="26" spans="1:10" ht="84.75" customHeight="1">
      <c r="A26" s="21" t="s">
        <v>50</v>
      </c>
      <c r="B26" s="27" t="s">
        <v>265</v>
      </c>
      <c r="C26" s="23" t="s">
        <v>17</v>
      </c>
      <c r="D26" s="16" t="s">
        <v>266</v>
      </c>
      <c r="E26" s="16" t="s">
        <v>425</v>
      </c>
      <c r="F26" s="23" t="s">
        <v>429</v>
      </c>
      <c r="G26" s="21" t="s">
        <v>22</v>
      </c>
      <c r="H26" s="23" t="s">
        <v>440</v>
      </c>
      <c r="I26" s="21" t="s">
        <v>22</v>
      </c>
      <c r="J26" s="14"/>
    </row>
    <row r="27" spans="1:10" ht="84.75" customHeight="1">
      <c r="A27" s="21" t="s">
        <v>51</v>
      </c>
      <c r="B27" s="24" t="s">
        <v>424</v>
      </c>
      <c r="C27" s="23" t="s">
        <v>17</v>
      </c>
      <c r="D27" s="20" t="s">
        <v>431</v>
      </c>
      <c r="E27" s="20" t="s">
        <v>426</v>
      </c>
      <c r="F27" s="22"/>
      <c r="G27" s="23" t="s">
        <v>22</v>
      </c>
      <c r="H27" s="23"/>
      <c r="I27" s="23" t="s">
        <v>22</v>
      </c>
      <c r="J27" s="14"/>
    </row>
    <row r="28" spans="1:10" ht="51.75" customHeight="1">
      <c r="A28" s="21" t="s">
        <v>53</v>
      </c>
      <c r="B28" s="24" t="s">
        <v>427</v>
      </c>
      <c r="C28" s="23" t="s">
        <v>17</v>
      </c>
      <c r="D28" s="20" t="s">
        <v>432</v>
      </c>
      <c r="E28" s="20" t="s">
        <v>428</v>
      </c>
      <c r="F28" s="114"/>
      <c r="G28" s="21" t="s">
        <v>22</v>
      </c>
      <c r="H28" s="23"/>
      <c r="I28" s="21" t="s">
        <v>22</v>
      </c>
      <c r="J28" s="14"/>
    </row>
    <row r="29" spans="1:10" ht="51.75" customHeight="1">
      <c r="A29" s="21" t="s">
        <v>54</v>
      </c>
      <c r="B29" s="24" t="s">
        <v>430</v>
      </c>
      <c r="C29" s="23" t="s">
        <v>17</v>
      </c>
      <c r="D29" s="20" t="s">
        <v>433</v>
      </c>
      <c r="E29" s="20" t="s">
        <v>434</v>
      </c>
      <c r="F29" s="115"/>
      <c r="G29" s="116" t="s">
        <v>439</v>
      </c>
      <c r="H29" s="23"/>
      <c r="I29" s="116" t="s">
        <v>439</v>
      </c>
      <c r="J29" s="15" t="s">
        <v>441</v>
      </c>
    </row>
    <row r="30" spans="1:10" ht="21" customHeight="1">
      <c r="A30" s="160" t="s">
        <v>529</v>
      </c>
      <c r="B30" s="161"/>
      <c r="C30" s="161"/>
      <c r="D30" s="161"/>
      <c r="E30" s="161"/>
      <c r="F30" s="161"/>
      <c r="G30" s="161"/>
      <c r="H30" s="161"/>
      <c r="I30" s="161"/>
      <c r="J30" s="162"/>
    </row>
    <row r="31" spans="1:10" ht="50.25" customHeight="1">
      <c r="A31" s="21" t="s">
        <v>55</v>
      </c>
      <c r="B31" s="27" t="s">
        <v>267</v>
      </c>
      <c r="C31" s="23" t="s">
        <v>17</v>
      </c>
      <c r="D31" s="16" t="s">
        <v>530</v>
      </c>
      <c r="E31" s="16" t="s">
        <v>52</v>
      </c>
      <c r="F31" s="23"/>
      <c r="G31" s="21" t="s">
        <v>22</v>
      </c>
      <c r="H31" s="23"/>
      <c r="I31" s="21" t="s">
        <v>22</v>
      </c>
      <c r="J31" s="14"/>
    </row>
    <row r="32" spans="1:10" ht="87" customHeight="1">
      <c r="A32" s="21" t="s">
        <v>57</v>
      </c>
      <c r="B32" s="27" t="s">
        <v>365</v>
      </c>
      <c r="C32" s="23" t="s">
        <v>17</v>
      </c>
      <c r="D32" s="16" t="s">
        <v>531</v>
      </c>
      <c r="E32" s="16" t="s">
        <v>366</v>
      </c>
      <c r="F32" s="23"/>
      <c r="G32" s="21" t="s">
        <v>22</v>
      </c>
      <c r="H32" s="23"/>
      <c r="I32" s="21" t="s">
        <v>22</v>
      </c>
      <c r="J32" s="14"/>
    </row>
    <row r="33" spans="1:10" ht="21" customHeight="1">
      <c r="A33" s="160" t="s">
        <v>414</v>
      </c>
      <c r="B33" s="161"/>
      <c r="C33" s="161"/>
      <c r="D33" s="161"/>
      <c r="E33" s="161"/>
      <c r="F33" s="161"/>
      <c r="G33" s="161"/>
      <c r="H33" s="161"/>
      <c r="I33" s="161"/>
      <c r="J33" s="162"/>
    </row>
    <row r="34" spans="1:10" ht="57.75" customHeight="1">
      <c r="A34" s="21" t="s">
        <v>58</v>
      </c>
      <c r="B34" s="27" t="s">
        <v>421</v>
      </c>
      <c r="C34" s="23" t="s">
        <v>17</v>
      </c>
      <c r="D34" s="16" t="s">
        <v>423</v>
      </c>
      <c r="E34" s="16" t="s">
        <v>422</v>
      </c>
      <c r="F34" s="23"/>
      <c r="G34" s="21" t="s">
        <v>22</v>
      </c>
      <c r="H34" s="23"/>
      <c r="I34" s="21" t="s">
        <v>22</v>
      </c>
      <c r="J34" s="14"/>
    </row>
    <row r="35" spans="1:10" ht="44.25" customHeight="1">
      <c r="A35" s="21" t="s">
        <v>59</v>
      </c>
      <c r="B35" s="27" t="s">
        <v>418</v>
      </c>
      <c r="C35" s="23" t="s">
        <v>17</v>
      </c>
      <c r="D35" s="16" t="s">
        <v>417</v>
      </c>
      <c r="E35" s="16" t="s">
        <v>415</v>
      </c>
      <c r="F35" s="23" t="s">
        <v>416</v>
      </c>
      <c r="G35" s="23" t="s">
        <v>22</v>
      </c>
      <c r="H35" s="23" t="s">
        <v>416</v>
      </c>
      <c r="I35" s="21" t="s">
        <v>22</v>
      </c>
      <c r="J35" s="14"/>
    </row>
    <row r="36" spans="1:10" ht="38.25">
      <c r="A36" s="21" t="s">
        <v>62</v>
      </c>
      <c r="B36" s="24" t="s">
        <v>419</v>
      </c>
      <c r="C36" s="23" t="s">
        <v>17</v>
      </c>
      <c r="D36" s="20" t="s">
        <v>420</v>
      </c>
      <c r="E36" s="20" t="s">
        <v>370</v>
      </c>
      <c r="F36" s="6"/>
      <c r="G36" s="23" t="s">
        <v>22</v>
      </c>
      <c r="H36" s="10"/>
      <c r="I36" s="9" t="s">
        <v>22</v>
      </c>
      <c r="J36" s="15"/>
    </row>
    <row r="37" spans="1:10" ht="21" customHeight="1">
      <c r="A37" s="160" t="s">
        <v>56</v>
      </c>
      <c r="B37" s="161"/>
      <c r="C37" s="161"/>
      <c r="D37" s="161"/>
      <c r="E37" s="161"/>
      <c r="F37" s="161"/>
      <c r="G37" s="161"/>
      <c r="H37" s="161"/>
      <c r="I37" s="161"/>
      <c r="J37" s="162"/>
    </row>
    <row r="38" spans="1:10" ht="85.5" customHeight="1">
      <c r="A38" s="21" t="s">
        <v>63</v>
      </c>
      <c r="B38" s="27" t="s">
        <v>205</v>
      </c>
      <c r="C38" s="23"/>
      <c r="D38" s="16" t="s">
        <v>438</v>
      </c>
      <c r="E38" s="16" t="s">
        <v>49</v>
      </c>
      <c r="F38" s="23"/>
      <c r="G38" s="21" t="s">
        <v>22</v>
      </c>
      <c r="H38" s="11"/>
      <c r="I38" s="3" t="s">
        <v>22</v>
      </c>
      <c r="J38" s="14"/>
    </row>
    <row r="39" spans="1:10" ht="34.5" customHeight="1">
      <c r="A39" s="22" t="s">
        <v>65</v>
      </c>
      <c r="B39" s="24" t="s">
        <v>240</v>
      </c>
      <c r="C39" s="23"/>
      <c r="D39" s="20" t="s">
        <v>66</v>
      </c>
      <c r="E39" s="20" t="s">
        <v>61</v>
      </c>
      <c r="F39" s="5"/>
      <c r="G39" s="23" t="s">
        <v>22</v>
      </c>
      <c r="H39" s="10"/>
      <c r="I39" s="10" t="s">
        <v>22</v>
      </c>
      <c r="J39" s="14"/>
    </row>
    <row r="40" spans="1:10" ht="25.5">
      <c r="A40" s="22" t="s">
        <v>68</v>
      </c>
      <c r="B40" s="28" t="s">
        <v>241</v>
      </c>
      <c r="C40" s="26"/>
      <c r="D40" s="19" t="s">
        <v>25</v>
      </c>
      <c r="E40" s="19" t="s">
        <v>26</v>
      </c>
      <c r="F40" s="11"/>
      <c r="G40" s="11" t="s">
        <v>22</v>
      </c>
      <c r="H40" s="7"/>
      <c r="I40" s="11" t="s">
        <v>22</v>
      </c>
      <c r="J40" s="13"/>
    </row>
    <row r="41" spans="1:10" ht="119.25" customHeight="1">
      <c r="A41" s="21" t="s">
        <v>69</v>
      </c>
      <c r="B41" s="27" t="s">
        <v>436</v>
      </c>
      <c r="C41" s="23" t="s">
        <v>17</v>
      </c>
      <c r="D41" s="16" t="s">
        <v>435</v>
      </c>
      <c r="E41" s="16" t="s">
        <v>437</v>
      </c>
      <c r="F41" s="23"/>
      <c r="G41" s="21" t="s">
        <v>22</v>
      </c>
      <c r="H41" s="23"/>
      <c r="I41" s="21" t="s">
        <v>22</v>
      </c>
      <c r="J41" s="14"/>
    </row>
    <row r="42" spans="1:10" ht="126.75" customHeight="1">
      <c r="A42" s="21" t="s">
        <v>70</v>
      </c>
      <c r="B42" s="27" t="s">
        <v>268</v>
      </c>
      <c r="C42" s="23" t="s">
        <v>17</v>
      </c>
      <c r="D42" s="16" t="s">
        <v>524</v>
      </c>
      <c r="E42" s="16" t="s">
        <v>367</v>
      </c>
      <c r="F42" s="23"/>
      <c r="G42" s="21" t="s">
        <v>22</v>
      </c>
      <c r="H42" s="23"/>
      <c r="I42" s="21" t="s">
        <v>22</v>
      </c>
      <c r="J42" s="14"/>
    </row>
    <row r="43" spans="1:10" ht="94.5" customHeight="1">
      <c r="A43" s="21" t="s">
        <v>71</v>
      </c>
      <c r="B43" s="27" t="s">
        <v>267</v>
      </c>
      <c r="C43" s="23" t="s">
        <v>60</v>
      </c>
      <c r="D43" s="16" t="s">
        <v>368</v>
      </c>
      <c r="E43" s="16" t="s">
        <v>64</v>
      </c>
      <c r="F43" s="23"/>
      <c r="G43" s="21" t="s">
        <v>22</v>
      </c>
      <c r="H43" s="23"/>
      <c r="I43" s="21" t="s">
        <v>22</v>
      </c>
      <c r="J43" s="14"/>
    </row>
    <row r="44" spans="1:10" ht="94.5" customHeight="1">
      <c r="A44" s="21" t="s">
        <v>74</v>
      </c>
      <c r="B44" s="27" t="s">
        <v>533</v>
      </c>
      <c r="C44" s="23" t="s">
        <v>60</v>
      </c>
      <c r="D44" s="16" t="s">
        <v>534</v>
      </c>
      <c r="E44" s="16" t="s">
        <v>535</v>
      </c>
      <c r="F44" s="23"/>
      <c r="G44" s="21" t="s">
        <v>22</v>
      </c>
      <c r="H44" s="23"/>
      <c r="I44" s="21" t="s">
        <v>22</v>
      </c>
      <c r="J44" s="14"/>
    </row>
    <row r="45" spans="1:10" ht="94.5" customHeight="1">
      <c r="A45" s="21" t="s">
        <v>75</v>
      </c>
      <c r="B45" s="27" t="s">
        <v>536</v>
      </c>
      <c r="C45" s="23" t="s">
        <v>60</v>
      </c>
      <c r="D45" s="16" t="s">
        <v>537</v>
      </c>
      <c r="E45" s="16" t="s">
        <v>538</v>
      </c>
      <c r="F45" s="23"/>
      <c r="G45" s="21" t="s">
        <v>22</v>
      </c>
      <c r="H45" s="23"/>
      <c r="I45" s="21" t="s">
        <v>22</v>
      </c>
      <c r="J45" s="14"/>
    </row>
    <row r="46" spans="1:10" ht="21" customHeight="1">
      <c r="A46" s="160" t="s">
        <v>532</v>
      </c>
      <c r="B46" s="161"/>
      <c r="C46" s="161"/>
      <c r="D46" s="161"/>
      <c r="E46" s="161"/>
      <c r="F46" s="161"/>
      <c r="G46" s="161"/>
      <c r="H46" s="161"/>
      <c r="I46" s="161"/>
      <c r="J46" s="162"/>
    </row>
    <row r="47" spans="1:10" ht="85.5" customHeight="1">
      <c r="A47" s="21" t="s">
        <v>76</v>
      </c>
      <c r="B47" s="27" t="s">
        <v>205</v>
      </c>
      <c r="C47" s="23" t="s">
        <v>442</v>
      </c>
      <c r="D47" s="16" t="s">
        <v>270</v>
      </c>
      <c r="E47" s="16" t="s">
        <v>49</v>
      </c>
      <c r="F47" s="23"/>
      <c r="G47" s="21" t="s">
        <v>22</v>
      </c>
      <c r="H47" s="11"/>
      <c r="I47" s="3" t="s">
        <v>22</v>
      </c>
      <c r="J47" s="14"/>
    </row>
    <row r="48" spans="1:10" ht="34.5" customHeight="1">
      <c r="A48" s="22" t="s">
        <v>447</v>
      </c>
      <c r="B48" s="24" t="s">
        <v>240</v>
      </c>
      <c r="C48" s="23" t="s">
        <v>442</v>
      </c>
      <c r="D48" s="20" t="s">
        <v>67</v>
      </c>
      <c r="E48" s="20" t="s">
        <v>61</v>
      </c>
      <c r="F48" s="5"/>
      <c r="G48" s="23" t="s">
        <v>22</v>
      </c>
      <c r="H48" s="10"/>
      <c r="I48" s="10" t="s">
        <v>22</v>
      </c>
      <c r="J48" s="14"/>
    </row>
    <row r="49" spans="1:10" ht="25.5">
      <c r="A49" s="22" t="s">
        <v>448</v>
      </c>
      <c r="B49" s="28" t="s">
        <v>241</v>
      </c>
      <c r="C49" s="23" t="s">
        <v>442</v>
      </c>
      <c r="D49" s="19" t="s">
        <v>25</v>
      </c>
      <c r="E49" s="19" t="s">
        <v>26</v>
      </c>
      <c r="F49" s="11"/>
      <c r="G49" s="11" t="s">
        <v>22</v>
      </c>
      <c r="H49" s="7"/>
      <c r="I49" s="11" t="s">
        <v>22</v>
      </c>
      <c r="J49" s="13"/>
    </row>
    <row r="50" spans="1:10" ht="87" customHeight="1">
      <c r="A50" s="21" t="s">
        <v>449</v>
      </c>
      <c r="B50" s="27" t="s">
        <v>269</v>
      </c>
      <c r="C50" s="23" t="s">
        <v>442</v>
      </c>
      <c r="D50" s="16" t="s">
        <v>271</v>
      </c>
      <c r="E50" s="16" t="s">
        <v>72</v>
      </c>
      <c r="F50" s="23"/>
      <c r="G50" s="21" t="s">
        <v>22</v>
      </c>
      <c r="H50" s="23"/>
      <c r="I50" s="21" t="s">
        <v>22</v>
      </c>
      <c r="J50" s="14"/>
    </row>
    <row r="51" spans="1:10" ht="21" customHeight="1">
      <c r="A51" s="160" t="s">
        <v>73</v>
      </c>
      <c r="B51" s="161"/>
      <c r="C51" s="161"/>
      <c r="D51" s="161"/>
      <c r="E51" s="161"/>
      <c r="F51" s="161"/>
      <c r="G51" s="161"/>
      <c r="H51" s="161"/>
      <c r="I51" s="161"/>
      <c r="J51" s="162"/>
    </row>
    <row r="52" spans="1:10" ht="85.5" customHeight="1">
      <c r="A52" s="21" t="s">
        <v>450</v>
      </c>
      <c r="B52" s="27" t="s">
        <v>205</v>
      </c>
      <c r="C52" s="23" t="s">
        <v>443</v>
      </c>
      <c r="D52" s="16" t="s">
        <v>446</v>
      </c>
      <c r="E52" s="16" t="s">
        <v>49</v>
      </c>
      <c r="F52" s="23"/>
      <c r="G52" s="21" t="s">
        <v>22</v>
      </c>
      <c r="H52" s="11"/>
      <c r="I52" s="3" t="s">
        <v>22</v>
      </c>
      <c r="J52" s="14"/>
    </row>
    <row r="53" spans="1:10" ht="34.5" customHeight="1">
      <c r="A53" s="22" t="s">
        <v>451</v>
      </c>
      <c r="B53" s="24" t="s">
        <v>240</v>
      </c>
      <c r="C53" s="23" t="s">
        <v>443</v>
      </c>
      <c r="D53" s="20" t="s">
        <v>67</v>
      </c>
      <c r="E53" s="20" t="s">
        <v>61</v>
      </c>
      <c r="F53" s="5"/>
      <c r="G53" s="23" t="s">
        <v>22</v>
      </c>
      <c r="H53" s="10"/>
      <c r="I53" s="10" t="s">
        <v>22</v>
      </c>
      <c r="J53" s="14"/>
    </row>
    <row r="54" spans="1:10" ht="25.5">
      <c r="A54" s="22" t="s">
        <v>539</v>
      </c>
      <c r="B54" s="35" t="s">
        <v>241</v>
      </c>
      <c r="C54" s="23" t="s">
        <v>443</v>
      </c>
      <c r="D54" s="36" t="s">
        <v>25</v>
      </c>
      <c r="E54" s="37" t="s">
        <v>26</v>
      </c>
      <c r="F54" s="11"/>
      <c r="G54" s="11" t="s">
        <v>22</v>
      </c>
      <c r="H54" s="7"/>
      <c r="I54" s="11" t="s">
        <v>22</v>
      </c>
      <c r="J54" s="13"/>
    </row>
    <row r="55" spans="1:10" ht="87" customHeight="1">
      <c r="A55" s="21" t="s">
        <v>540</v>
      </c>
      <c r="B55" s="27" t="s">
        <v>445</v>
      </c>
      <c r="C55" s="23" t="s">
        <v>443</v>
      </c>
      <c r="D55" s="16" t="s">
        <v>444</v>
      </c>
      <c r="E55" s="16" t="s">
        <v>72</v>
      </c>
      <c r="F55" s="23"/>
      <c r="G55" s="21" t="s">
        <v>22</v>
      </c>
      <c r="H55" s="23"/>
      <c r="I55" s="21" t="s">
        <v>22</v>
      </c>
      <c r="J55" s="14"/>
    </row>
  </sheetData>
  <mergeCells count="32">
    <mergeCell ref="C8:C9"/>
    <mergeCell ref="B8:B9"/>
    <mergeCell ref="A8:A9"/>
    <mergeCell ref="J8:J9"/>
    <mergeCell ref="E8:E9"/>
    <mergeCell ref="D8:D9"/>
    <mergeCell ref="H8:I8"/>
    <mergeCell ref="F8:G8"/>
    <mergeCell ref="A18:J18"/>
    <mergeCell ref="A25:J25"/>
    <mergeCell ref="A10:J10"/>
    <mergeCell ref="A11:J11"/>
    <mergeCell ref="A15:J15"/>
    <mergeCell ref="A1:B1"/>
    <mergeCell ref="A2:B2"/>
    <mergeCell ref="A3:B3"/>
    <mergeCell ref="A4:B4"/>
    <mergeCell ref="C1:D1"/>
    <mergeCell ref="C2:D2"/>
    <mergeCell ref="C3:D3"/>
    <mergeCell ref="C4:D4"/>
    <mergeCell ref="A51:J51"/>
    <mergeCell ref="A30:J30"/>
    <mergeCell ref="A33:J33"/>
    <mergeCell ref="A37:J37"/>
    <mergeCell ref="A46:J46"/>
    <mergeCell ref="E6:F6"/>
    <mergeCell ref="E1:F1"/>
    <mergeCell ref="E2:F2"/>
    <mergeCell ref="E3:F3"/>
    <mergeCell ref="E4:F4"/>
    <mergeCell ref="E5:F5"/>
  </mergeCells>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1"/>
  <sheetViews>
    <sheetView topLeftCell="A31" workbookViewId="0">
      <selection activeCell="B42" sqref="B42"/>
    </sheetView>
  </sheetViews>
  <sheetFormatPr defaultRowHeight="15" outlineLevelRow="1"/>
  <cols>
    <col min="1" max="1" width="9.140625" style="12" customWidth="1"/>
    <col min="2" max="2" width="44.85546875" style="12" customWidth="1"/>
    <col min="3" max="3" width="25" customWidth="1"/>
    <col min="4" max="4" width="38.28515625" customWidth="1"/>
    <col min="5" max="5" width="39.85546875" customWidth="1"/>
    <col min="6" max="6" width="27.5703125" customWidth="1"/>
    <col min="7" max="7" width="9.140625" style="12" customWidth="1"/>
    <col min="8" max="8" width="24.28515625" customWidth="1"/>
    <col min="9" max="9" width="9.140625" style="12" customWidth="1"/>
    <col min="10" max="10" width="24.85546875" customWidth="1"/>
  </cols>
  <sheetData>
    <row r="1" spans="1:10" s="50" customFormat="1" ht="27.75" customHeight="1">
      <c r="A1" s="163" t="s">
        <v>281</v>
      </c>
      <c r="B1" s="164"/>
      <c r="C1" s="170" t="s">
        <v>1</v>
      </c>
      <c r="D1" s="171"/>
      <c r="E1" s="158" t="s">
        <v>284</v>
      </c>
      <c r="F1" s="159"/>
      <c r="G1" s="47" t="s">
        <v>276</v>
      </c>
      <c r="H1" s="48" t="s">
        <v>10</v>
      </c>
      <c r="I1" s="72"/>
      <c r="J1" s="49"/>
    </row>
    <row r="2" spans="1:10" s="50" customFormat="1" ht="27" customHeight="1">
      <c r="A2" s="165" t="s">
        <v>280</v>
      </c>
      <c r="B2" s="166"/>
      <c r="C2" s="170" t="s">
        <v>362</v>
      </c>
      <c r="D2" s="171"/>
      <c r="E2" s="156" t="s">
        <v>285</v>
      </c>
      <c r="F2" s="157"/>
      <c r="G2" s="46">
        <f>COUNTIF($G$12:$G$73,"Pass")</f>
        <v>36</v>
      </c>
      <c r="H2" s="46">
        <f>COUNTIF($I$12:$I$73,"Pass")</f>
        <v>36</v>
      </c>
      <c r="I2" s="72"/>
      <c r="J2" s="49"/>
    </row>
    <row r="3" spans="1:10" s="50" customFormat="1" ht="30.75" customHeight="1">
      <c r="A3" s="167" t="s">
        <v>403</v>
      </c>
      <c r="B3" s="168"/>
      <c r="C3" s="170" t="s">
        <v>2</v>
      </c>
      <c r="D3" s="171"/>
      <c r="E3" s="156" t="s">
        <v>287</v>
      </c>
      <c r="F3" s="157"/>
      <c r="G3" s="46">
        <f>COUNTIF($G$12:$G$73,"Fail")</f>
        <v>8</v>
      </c>
      <c r="H3" s="46">
        <f>COUNTIF($I$12:$I$73,"Fail")</f>
        <v>8</v>
      </c>
      <c r="I3" s="72"/>
      <c r="J3" s="49"/>
    </row>
    <row r="4" spans="1:10" s="50" customFormat="1" ht="25.5" customHeight="1">
      <c r="A4" s="169" t="s">
        <v>369</v>
      </c>
      <c r="B4" s="168"/>
      <c r="C4" s="170" t="s">
        <v>3</v>
      </c>
      <c r="D4" s="171"/>
      <c r="E4" s="156" t="s">
        <v>288</v>
      </c>
      <c r="F4" s="157"/>
      <c r="G4" s="46">
        <f>COUNTIF($G$12:$G$73,"Pending")</f>
        <v>0</v>
      </c>
      <c r="H4" s="46">
        <f>COUNTIF($I$12:$I$73,"Pending")</f>
        <v>0</v>
      </c>
      <c r="I4" s="72"/>
      <c r="J4" s="49"/>
    </row>
    <row r="5" spans="1:10" s="50" customFormat="1" ht="21.75" customHeight="1">
      <c r="A5" s="67"/>
      <c r="B5" s="67"/>
      <c r="C5" s="51"/>
      <c r="D5" s="51"/>
      <c r="E5" s="156" t="s">
        <v>289</v>
      </c>
      <c r="F5" s="157"/>
      <c r="G5" s="46">
        <f>COUNTIF($G$12:$G$73,"x")</f>
        <v>0</v>
      </c>
      <c r="H5" s="46">
        <f>COUNTIF($I$12:$I$73,"x")</f>
        <v>0</v>
      </c>
      <c r="I5" s="72"/>
      <c r="J5" s="49"/>
    </row>
    <row r="6" spans="1:10" s="50" customFormat="1" ht="21.75" customHeight="1">
      <c r="A6" s="67"/>
      <c r="B6" s="67"/>
      <c r="C6" s="51"/>
      <c r="D6" s="51"/>
      <c r="E6" s="156" t="s">
        <v>290</v>
      </c>
      <c r="F6" s="157"/>
      <c r="G6" s="46">
        <f>G2+G3+G4+G5</f>
        <v>44</v>
      </c>
      <c r="H6" s="46">
        <f>H2+H3+H4+H5</f>
        <v>44</v>
      </c>
      <c r="I6" s="72"/>
      <c r="J6" s="49"/>
    </row>
    <row r="7" spans="1:10" s="50" customFormat="1" ht="37.5" customHeight="1">
      <c r="A7" s="68"/>
      <c r="B7" s="72"/>
      <c r="C7" s="57"/>
      <c r="F7" s="49"/>
      <c r="G7" s="72"/>
      <c r="H7" s="49"/>
      <c r="I7" s="72"/>
      <c r="J7" s="49"/>
    </row>
    <row r="8" spans="1:10" ht="15.75">
      <c r="A8" s="180" t="s">
        <v>4</v>
      </c>
      <c r="B8" s="178" t="s">
        <v>5</v>
      </c>
      <c r="C8" s="178" t="s">
        <v>6</v>
      </c>
      <c r="D8" s="197" t="s">
        <v>77</v>
      </c>
      <c r="E8" s="183" t="s">
        <v>8</v>
      </c>
      <c r="F8" s="186" t="s">
        <v>9</v>
      </c>
      <c r="G8" s="187"/>
      <c r="H8" s="186" t="s">
        <v>10</v>
      </c>
      <c r="I8" s="187"/>
      <c r="J8" s="178" t="s">
        <v>11</v>
      </c>
    </row>
    <row r="9" spans="1:10" ht="15.75" customHeight="1">
      <c r="A9" s="181"/>
      <c r="B9" s="179"/>
      <c r="C9" s="179"/>
      <c r="D9" s="198"/>
      <c r="E9" s="184"/>
      <c r="F9" s="18" t="s">
        <v>12</v>
      </c>
      <c r="G9" s="17" t="s">
        <v>13</v>
      </c>
      <c r="H9" s="18" t="s">
        <v>12</v>
      </c>
      <c r="I9" s="17" t="s">
        <v>13</v>
      </c>
      <c r="J9" s="179"/>
    </row>
    <row r="10" spans="1:10" s="4" customFormat="1" ht="15.75" customHeight="1">
      <c r="A10" s="206" t="s">
        <v>397</v>
      </c>
      <c r="B10" s="207"/>
      <c r="C10" s="207"/>
      <c r="D10" s="207"/>
      <c r="E10" s="207"/>
      <c r="F10" s="207"/>
      <c r="G10" s="207"/>
      <c r="H10" s="207"/>
      <c r="I10" s="207"/>
      <c r="J10" s="208"/>
    </row>
    <row r="11" spans="1:10" s="4" customFormat="1" ht="15.75" customHeight="1">
      <c r="A11" s="203" t="s">
        <v>81</v>
      </c>
      <c r="B11" s="204"/>
      <c r="C11" s="204"/>
      <c r="D11" s="204"/>
      <c r="E11" s="204"/>
      <c r="F11" s="204"/>
      <c r="G11" s="204"/>
      <c r="H11" s="204"/>
      <c r="I11" s="204"/>
      <c r="J11" s="205"/>
    </row>
    <row r="12" spans="1:10" s="38" customFormat="1" ht="18.75" customHeight="1">
      <c r="A12" s="201" t="s">
        <v>80</v>
      </c>
      <c r="B12" s="202"/>
      <c r="C12" s="202"/>
      <c r="D12" s="202"/>
      <c r="E12" s="202"/>
      <c r="F12" s="202"/>
      <c r="G12" s="202"/>
      <c r="H12" s="202"/>
      <c r="I12" s="202"/>
      <c r="J12" s="202"/>
    </row>
    <row r="13" spans="1:10" ht="154.5" customHeight="1">
      <c r="A13" s="21" t="s">
        <v>113</v>
      </c>
      <c r="B13" s="27" t="s">
        <v>238</v>
      </c>
      <c r="C13" s="23" t="s">
        <v>483</v>
      </c>
      <c r="D13" s="16" t="s">
        <v>239</v>
      </c>
      <c r="E13" s="16" t="s">
        <v>452</v>
      </c>
      <c r="F13" s="23"/>
      <c r="G13" s="21" t="s">
        <v>22</v>
      </c>
      <c r="H13" s="11"/>
      <c r="I13" s="3" t="s">
        <v>22</v>
      </c>
      <c r="J13" s="14"/>
    </row>
    <row r="14" spans="1:10" ht="34.5" customHeight="1">
      <c r="A14" s="22" t="s">
        <v>115</v>
      </c>
      <c r="B14" s="24" t="s">
        <v>240</v>
      </c>
      <c r="C14" s="23"/>
      <c r="D14" s="20" t="s">
        <v>79</v>
      </c>
      <c r="E14" s="20" t="s">
        <v>21</v>
      </c>
      <c r="F14" s="5"/>
      <c r="G14" s="23" t="s">
        <v>22</v>
      </c>
      <c r="H14" s="10"/>
      <c r="I14" s="10" t="s">
        <v>22</v>
      </c>
      <c r="J14" s="14"/>
    </row>
    <row r="15" spans="1:10" ht="25.5">
      <c r="A15" s="22" t="s">
        <v>116</v>
      </c>
      <c r="B15" s="35" t="s">
        <v>241</v>
      </c>
      <c r="C15" s="35"/>
      <c r="D15" s="36" t="s">
        <v>25</v>
      </c>
      <c r="E15" s="36" t="s">
        <v>26</v>
      </c>
      <c r="F15" s="11"/>
      <c r="G15" s="11" t="s">
        <v>22</v>
      </c>
      <c r="H15" s="7"/>
      <c r="I15" s="11" t="s">
        <v>22</v>
      </c>
      <c r="J15" s="13"/>
    </row>
    <row r="16" spans="1:10" ht="37.5" customHeight="1">
      <c r="A16" s="22" t="s">
        <v>117</v>
      </c>
      <c r="B16" s="35" t="s">
        <v>242</v>
      </c>
      <c r="C16" s="35"/>
      <c r="D16" s="36" t="s">
        <v>84</v>
      </c>
      <c r="E16" s="36" t="s">
        <v>85</v>
      </c>
      <c r="F16" s="11"/>
      <c r="G16" s="11" t="s">
        <v>22</v>
      </c>
      <c r="H16" s="7"/>
      <c r="I16" s="11" t="s">
        <v>22</v>
      </c>
      <c r="J16" s="13"/>
    </row>
    <row r="17" spans="1:10" ht="39.75" customHeight="1">
      <c r="A17" s="22" t="s">
        <v>118</v>
      </c>
      <c r="B17" s="35" t="s">
        <v>243</v>
      </c>
      <c r="C17" s="35"/>
      <c r="D17" s="36" t="s">
        <v>87</v>
      </c>
      <c r="E17" s="36" t="s">
        <v>88</v>
      </c>
      <c r="F17" s="11"/>
      <c r="G17" s="11" t="s">
        <v>22</v>
      </c>
      <c r="H17" s="7"/>
      <c r="I17" s="11" t="s">
        <v>22</v>
      </c>
      <c r="J17" s="13"/>
    </row>
    <row r="18" spans="1:10" ht="92.25" customHeight="1">
      <c r="A18" s="22" t="s">
        <v>119</v>
      </c>
      <c r="B18" s="35" t="s">
        <v>244</v>
      </c>
      <c r="C18" s="35"/>
      <c r="D18" s="36" t="s">
        <v>120</v>
      </c>
      <c r="E18" s="36" t="s">
        <v>453</v>
      </c>
      <c r="F18" s="11"/>
      <c r="G18" s="11" t="s">
        <v>22</v>
      </c>
      <c r="H18" s="7"/>
      <c r="I18" s="11" t="s">
        <v>22</v>
      </c>
      <c r="J18" s="13"/>
    </row>
    <row r="19" spans="1:10" s="38" customFormat="1" ht="12.75">
      <c r="A19" s="199" t="s">
        <v>454</v>
      </c>
      <c r="B19" s="200"/>
      <c r="C19" s="200"/>
      <c r="D19" s="200"/>
      <c r="E19" s="200"/>
      <c r="F19" s="200"/>
      <c r="G19" s="200"/>
      <c r="H19" s="200"/>
      <c r="I19" s="200"/>
      <c r="J19" s="200"/>
    </row>
    <row r="20" spans="1:10" s="38" customFormat="1" ht="45" outlineLevel="1">
      <c r="A20" s="69" t="s">
        <v>121</v>
      </c>
      <c r="B20" s="70" t="s">
        <v>456</v>
      </c>
      <c r="C20" s="59"/>
      <c r="D20" s="60" t="s">
        <v>455</v>
      </c>
      <c r="E20" s="60" t="s">
        <v>410</v>
      </c>
      <c r="F20" s="58"/>
      <c r="G20" s="74" t="s">
        <v>22</v>
      </c>
      <c r="H20" s="61"/>
      <c r="I20" s="74" t="s">
        <v>22</v>
      </c>
      <c r="J20" s="58"/>
    </row>
    <row r="21" spans="1:10" s="38" customFormat="1" ht="26.25" customHeight="1" outlineLevel="1">
      <c r="A21" s="69" t="s">
        <v>124</v>
      </c>
      <c r="B21" s="70" t="s">
        <v>122</v>
      </c>
      <c r="C21" s="59"/>
      <c r="D21" s="60" t="s">
        <v>174</v>
      </c>
      <c r="E21" s="60" t="s">
        <v>93</v>
      </c>
      <c r="F21" s="60"/>
      <c r="G21" s="69" t="s">
        <v>22</v>
      </c>
      <c r="H21" s="60"/>
      <c r="I21" s="84" t="s">
        <v>22</v>
      </c>
      <c r="J21" s="60"/>
    </row>
    <row r="22" spans="1:10" s="38" customFormat="1" ht="60.75" customHeight="1" outlineLevel="1">
      <c r="A22" s="69" t="s">
        <v>125</v>
      </c>
      <c r="B22" s="70" t="s">
        <v>123</v>
      </c>
      <c r="C22" s="59"/>
      <c r="D22" s="60" t="s">
        <v>126</v>
      </c>
      <c r="E22" s="60" t="s">
        <v>462</v>
      </c>
      <c r="F22" s="58" t="s">
        <v>463</v>
      </c>
      <c r="G22" s="74" t="s">
        <v>412</v>
      </c>
      <c r="H22" s="61"/>
      <c r="I22" s="74" t="s">
        <v>412</v>
      </c>
      <c r="J22" s="58" t="s">
        <v>490</v>
      </c>
    </row>
    <row r="23" spans="1:10" s="38" customFormat="1" ht="12.75">
      <c r="A23" s="193" t="s">
        <v>182</v>
      </c>
      <c r="B23" s="189"/>
      <c r="C23" s="189"/>
      <c r="D23" s="189"/>
      <c r="E23" s="189"/>
      <c r="F23" s="189"/>
      <c r="G23" s="189"/>
      <c r="H23" s="189"/>
      <c r="I23" s="189"/>
      <c r="J23" s="189"/>
    </row>
    <row r="24" spans="1:10" s="38" customFormat="1" outlineLevel="1">
      <c r="A24" s="69" t="s">
        <v>129</v>
      </c>
      <c r="B24" s="70" t="s">
        <v>122</v>
      </c>
      <c r="C24" s="59"/>
      <c r="D24" s="60" t="s">
        <v>174</v>
      </c>
      <c r="E24" s="60" t="s">
        <v>93</v>
      </c>
      <c r="F24" s="60"/>
      <c r="G24" s="69" t="s">
        <v>22</v>
      </c>
      <c r="H24" s="60"/>
      <c r="I24" s="84" t="s">
        <v>22</v>
      </c>
      <c r="J24" s="60"/>
    </row>
    <row r="25" spans="1:10" s="38" customFormat="1" ht="41.25" customHeight="1" outlineLevel="1">
      <c r="A25" s="69" t="s">
        <v>130</v>
      </c>
      <c r="B25" s="70" t="s">
        <v>178</v>
      </c>
      <c r="C25" s="59"/>
      <c r="D25" s="60" t="s">
        <v>175</v>
      </c>
      <c r="E25" s="60" t="s">
        <v>183</v>
      </c>
      <c r="F25" s="58"/>
      <c r="G25" s="82"/>
      <c r="H25" s="61"/>
      <c r="I25" s="83"/>
      <c r="J25" s="58"/>
    </row>
    <row r="26" spans="1:10" s="38" customFormat="1" ht="45" outlineLevel="1">
      <c r="A26" s="69" t="s">
        <v>131</v>
      </c>
      <c r="B26" s="70" t="s">
        <v>457</v>
      </c>
      <c r="C26" s="59"/>
      <c r="D26" s="60" t="s">
        <v>458</v>
      </c>
      <c r="E26" s="60" t="s">
        <v>410</v>
      </c>
      <c r="F26" s="58"/>
      <c r="G26" s="74" t="s">
        <v>22</v>
      </c>
      <c r="H26" s="61"/>
      <c r="I26" s="74" t="s">
        <v>22</v>
      </c>
      <c r="J26" s="58"/>
    </row>
    <row r="27" spans="1:10" s="38" customFormat="1" ht="45" outlineLevel="1">
      <c r="A27" s="69" t="s">
        <v>132</v>
      </c>
      <c r="B27" s="70" t="s">
        <v>459</v>
      </c>
      <c r="C27" s="59"/>
      <c r="D27" s="60" t="s">
        <v>460</v>
      </c>
      <c r="E27" s="60" t="s">
        <v>461</v>
      </c>
      <c r="F27" s="58"/>
      <c r="G27" s="74" t="s">
        <v>22</v>
      </c>
      <c r="H27" s="61"/>
      <c r="I27" s="74" t="s">
        <v>22</v>
      </c>
      <c r="J27" s="58"/>
    </row>
    <row r="28" spans="1:10" s="38" customFormat="1" ht="12.75">
      <c r="A28" s="194" t="s">
        <v>128</v>
      </c>
      <c r="B28" s="189"/>
      <c r="C28" s="189"/>
      <c r="D28" s="189"/>
      <c r="E28" s="189"/>
      <c r="F28" s="189"/>
      <c r="G28" s="189"/>
      <c r="H28" s="189"/>
      <c r="I28" s="189"/>
      <c r="J28" s="189"/>
    </row>
    <row r="29" spans="1:10" s="38" customFormat="1" ht="30" outlineLevel="1">
      <c r="A29" s="69" t="s">
        <v>139</v>
      </c>
      <c r="B29" s="70" t="s">
        <v>127</v>
      </c>
      <c r="C29" s="59"/>
      <c r="D29" s="60" t="s">
        <v>133</v>
      </c>
      <c r="E29" s="60" t="s">
        <v>134</v>
      </c>
      <c r="F29" s="60"/>
      <c r="G29" s="69" t="s">
        <v>22</v>
      </c>
      <c r="H29" s="60"/>
      <c r="I29" s="84" t="s">
        <v>22</v>
      </c>
      <c r="J29" s="60"/>
    </row>
    <row r="30" spans="1:10" s="38" customFormat="1" ht="45" outlineLevel="1">
      <c r="A30" s="69" t="s">
        <v>142</v>
      </c>
      <c r="B30" s="70" t="s">
        <v>169</v>
      </c>
      <c r="C30" s="59"/>
      <c r="D30" s="60" t="s">
        <v>135</v>
      </c>
      <c r="E30" s="58" t="s">
        <v>410</v>
      </c>
      <c r="F30" s="58"/>
      <c r="G30" s="74" t="s">
        <v>22</v>
      </c>
      <c r="H30" s="61"/>
      <c r="I30" s="74" t="s">
        <v>22</v>
      </c>
      <c r="J30" s="58"/>
    </row>
    <row r="31" spans="1:10" s="38" customFormat="1" outlineLevel="1">
      <c r="A31" s="69" t="s">
        <v>143</v>
      </c>
      <c r="B31" s="70" t="s">
        <v>136</v>
      </c>
      <c r="C31" s="59"/>
      <c r="D31" s="60" t="s">
        <v>145</v>
      </c>
      <c r="E31" s="60" t="s">
        <v>93</v>
      </c>
      <c r="F31" s="60"/>
      <c r="G31" s="69" t="s">
        <v>22</v>
      </c>
      <c r="H31" s="60"/>
      <c r="I31" s="84" t="s">
        <v>22</v>
      </c>
      <c r="J31" s="60"/>
    </row>
    <row r="32" spans="1:10" s="38" customFormat="1" outlineLevel="1">
      <c r="A32" s="69" t="s">
        <v>152</v>
      </c>
      <c r="B32" s="70" t="s">
        <v>137</v>
      </c>
      <c r="C32" s="59"/>
      <c r="D32" s="60" t="s">
        <v>146</v>
      </c>
      <c r="E32" s="60" t="s">
        <v>93</v>
      </c>
      <c r="F32" s="60"/>
      <c r="G32" s="69" t="s">
        <v>22</v>
      </c>
      <c r="H32" s="60"/>
      <c r="I32" s="84" t="s">
        <v>22</v>
      </c>
      <c r="J32" s="60"/>
    </row>
    <row r="33" spans="1:10" s="38" customFormat="1" ht="38.25" outlineLevel="1">
      <c r="A33" s="69" t="s">
        <v>153</v>
      </c>
      <c r="B33" s="70" t="s">
        <v>138</v>
      </c>
      <c r="C33" s="59"/>
      <c r="D33" s="60" t="s">
        <v>144</v>
      </c>
      <c r="E33" s="60" t="s">
        <v>148</v>
      </c>
      <c r="F33" s="58" t="s">
        <v>463</v>
      </c>
      <c r="G33" s="74" t="s">
        <v>412</v>
      </c>
      <c r="H33" s="58" t="s">
        <v>463</v>
      </c>
      <c r="I33" s="74" t="s">
        <v>412</v>
      </c>
      <c r="J33" s="58" t="s">
        <v>491</v>
      </c>
    </row>
    <row r="34" spans="1:10" s="38" customFormat="1" ht="38.25" outlineLevel="1">
      <c r="A34" s="69" t="s">
        <v>154</v>
      </c>
      <c r="B34" s="70" t="s">
        <v>140</v>
      </c>
      <c r="C34" s="59"/>
      <c r="D34" s="60" t="s">
        <v>147</v>
      </c>
      <c r="E34" s="60" t="s">
        <v>151</v>
      </c>
      <c r="F34" s="58" t="s">
        <v>463</v>
      </c>
      <c r="G34" s="74" t="s">
        <v>412</v>
      </c>
      <c r="H34" s="58" t="s">
        <v>463</v>
      </c>
      <c r="I34" s="74" t="s">
        <v>412</v>
      </c>
      <c r="J34" s="58" t="s">
        <v>491</v>
      </c>
    </row>
    <row r="35" spans="1:10" s="38" customFormat="1" ht="45" outlineLevel="1">
      <c r="A35" s="69" t="s">
        <v>155</v>
      </c>
      <c r="B35" s="70" t="s">
        <v>141</v>
      </c>
      <c r="C35" s="59"/>
      <c r="D35" s="60" t="s">
        <v>150</v>
      </c>
      <c r="E35" s="60" t="s">
        <v>149</v>
      </c>
      <c r="F35" s="58" t="s">
        <v>463</v>
      </c>
      <c r="G35" s="74" t="s">
        <v>412</v>
      </c>
      <c r="H35" s="58" t="s">
        <v>463</v>
      </c>
      <c r="I35" s="74" t="s">
        <v>412</v>
      </c>
      <c r="J35" s="58" t="s">
        <v>491</v>
      </c>
    </row>
    <row r="36" spans="1:10" s="38" customFormat="1" ht="12.75">
      <c r="A36" s="194" t="s">
        <v>464</v>
      </c>
      <c r="B36" s="189"/>
      <c r="C36" s="189"/>
      <c r="D36" s="189"/>
      <c r="E36" s="189"/>
      <c r="F36" s="189"/>
      <c r="G36" s="189"/>
      <c r="H36" s="189"/>
      <c r="I36" s="189"/>
      <c r="J36" s="189"/>
    </row>
    <row r="37" spans="1:10" s="38" customFormat="1" ht="45" outlineLevel="1">
      <c r="A37" s="69" t="s">
        <v>156</v>
      </c>
      <c r="B37" s="70" t="s">
        <v>465</v>
      </c>
      <c r="C37" s="59"/>
      <c r="D37" s="60" t="s">
        <v>466</v>
      </c>
      <c r="E37" s="60" t="s">
        <v>411</v>
      </c>
      <c r="F37" s="58"/>
      <c r="G37" s="74" t="s">
        <v>22</v>
      </c>
      <c r="H37" s="61"/>
      <c r="I37" s="74" t="s">
        <v>22</v>
      </c>
      <c r="J37" s="58"/>
    </row>
    <row r="38" spans="1:10" s="38" customFormat="1" ht="30" outlineLevel="1">
      <c r="A38" s="69" t="s">
        <v>157</v>
      </c>
      <c r="B38" s="70" t="s">
        <v>467</v>
      </c>
      <c r="C38" s="59"/>
      <c r="D38" s="60" t="s">
        <v>469</v>
      </c>
      <c r="E38" s="60" t="s">
        <v>93</v>
      </c>
      <c r="F38" s="60"/>
      <c r="G38" s="69" t="s">
        <v>22</v>
      </c>
      <c r="H38" s="60"/>
      <c r="I38" s="84" t="s">
        <v>22</v>
      </c>
      <c r="J38" s="60"/>
    </row>
    <row r="39" spans="1:10" s="38" customFormat="1" ht="51" outlineLevel="1">
      <c r="A39" s="69" t="s">
        <v>158</v>
      </c>
      <c r="B39" s="70" t="s">
        <v>468</v>
      </c>
      <c r="C39" s="59"/>
      <c r="D39" s="60" t="s">
        <v>470</v>
      </c>
      <c r="E39" s="60" t="s">
        <v>471</v>
      </c>
      <c r="F39" s="58" t="s">
        <v>463</v>
      </c>
      <c r="G39" s="74" t="s">
        <v>412</v>
      </c>
      <c r="H39" s="58" t="s">
        <v>463</v>
      </c>
      <c r="I39" s="74" t="s">
        <v>412</v>
      </c>
      <c r="J39" s="58" t="s">
        <v>492</v>
      </c>
    </row>
    <row r="40" spans="1:10" s="117" customFormat="1" ht="16.5" customHeight="1">
      <c r="A40" s="195" t="s">
        <v>472</v>
      </c>
      <c r="B40" s="196"/>
      <c r="C40" s="196"/>
      <c r="D40" s="196"/>
      <c r="E40" s="196"/>
      <c r="F40" s="196"/>
      <c r="G40" s="196"/>
      <c r="H40" s="196"/>
      <c r="I40" s="196"/>
      <c r="J40" s="196"/>
    </row>
    <row r="41" spans="1:10" s="38" customFormat="1" ht="12.75">
      <c r="A41" s="193" t="s">
        <v>473</v>
      </c>
      <c r="B41" s="189"/>
      <c r="C41" s="189"/>
      <c r="D41" s="189"/>
      <c r="E41" s="189"/>
      <c r="F41" s="189"/>
      <c r="G41" s="189"/>
      <c r="H41" s="189"/>
      <c r="I41" s="189"/>
      <c r="J41" s="189"/>
    </row>
    <row r="42" spans="1:10" s="38" customFormat="1" ht="44.25" customHeight="1" outlineLevel="1">
      <c r="A42" s="69" t="s">
        <v>159</v>
      </c>
      <c r="B42" s="70" t="s">
        <v>474</v>
      </c>
      <c r="C42" s="59" t="s">
        <v>476</v>
      </c>
      <c r="D42" s="60" t="s">
        <v>475</v>
      </c>
      <c r="E42" s="60" t="s">
        <v>93</v>
      </c>
      <c r="F42" s="58"/>
      <c r="G42" s="74" t="s">
        <v>22</v>
      </c>
      <c r="H42" s="61"/>
      <c r="I42" s="74" t="s">
        <v>22</v>
      </c>
      <c r="J42" s="58"/>
    </row>
    <row r="43" spans="1:10" s="38" customFormat="1" ht="12.75">
      <c r="A43" s="193" t="s">
        <v>170</v>
      </c>
      <c r="B43" s="189"/>
      <c r="C43" s="189"/>
      <c r="D43" s="189"/>
      <c r="E43" s="189"/>
      <c r="F43" s="189"/>
      <c r="G43" s="189"/>
      <c r="H43" s="189"/>
      <c r="I43" s="189"/>
      <c r="J43" s="189"/>
    </row>
    <row r="44" spans="1:10" s="38" customFormat="1" outlineLevel="1">
      <c r="A44" s="69" t="s">
        <v>160</v>
      </c>
      <c r="B44" s="70" t="s">
        <v>171</v>
      </c>
      <c r="C44" s="59"/>
      <c r="D44" s="60" t="s">
        <v>172</v>
      </c>
      <c r="E44" s="60" t="s">
        <v>93</v>
      </c>
      <c r="F44" s="60"/>
      <c r="G44" s="69" t="s">
        <v>22</v>
      </c>
      <c r="H44" s="60"/>
      <c r="I44" s="84" t="s">
        <v>22</v>
      </c>
      <c r="J44" s="60"/>
    </row>
    <row r="45" spans="1:10" s="38" customFormat="1" ht="60" outlineLevel="1">
      <c r="A45" s="69" t="s">
        <v>161</v>
      </c>
      <c r="B45" s="70" t="s">
        <v>177</v>
      </c>
      <c r="C45" s="59"/>
      <c r="D45" s="60" t="s">
        <v>173</v>
      </c>
      <c r="E45" s="60" t="s">
        <v>180</v>
      </c>
      <c r="F45" s="60" t="s">
        <v>93</v>
      </c>
      <c r="G45" s="69" t="s">
        <v>412</v>
      </c>
      <c r="H45" s="60" t="s">
        <v>93</v>
      </c>
      <c r="I45" s="84" t="s">
        <v>412</v>
      </c>
      <c r="J45" s="60" t="s">
        <v>413</v>
      </c>
    </row>
    <row r="46" spans="1:10" s="38" customFormat="1" ht="45" outlineLevel="1">
      <c r="A46" s="69" t="s">
        <v>162</v>
      </c>
      <c r="B46" s="70" t="s">
        <v>179</v>
      </c>
      <c r="C46" s="59"/>
      <c r="D46" s="60" t="s">
        <v>477</v>
      </c>
      <c r="E46" s="60" t="s">
        <v>478</v>
      </c>
      <c r="F46" s="60" t="s">
        <v>478</v>
      </c>
      <c r="G46" s="74" t="s">
        <v>22</v>
      </c>
      <c r="H46" s="60" t="s">
        <v>478</v>
      </c>
      <c r="I46" s="74" t="s">
        <v>22</v>
      </c>
      <c r="J46" s="58"/>
    </row>
    <row r="47" spans="1:10" s="38" customFormat="1" ht="12.75">
      <c r="A47" s="193" t="s">
        <v>181</v>
      </c>
      <c r="B47" s="189"/>
      <c r="C47" s="189"/>
      <c r="D47" s="189"/>
      <c r="E47" s="189"/>
      <c r="F47" s="189"/>
      <c r="G47" s="189"/>
      <c r="H47" s="189"/>
      <c r="I47" s="189"/>
      <c r="J47" s="189"/>
    </row>
    <row r="48" spans="1:10" s="38" customFormat="1" outlineLevel="1">
      <c r="A48" s="69" t="s">
        <v>163</v>
      </c>
      <c r="B48" s="70" t="s">
        <v>171</v>
      </c>
      <c r="C48" s="59"/>
      <c r="D48" s="60" t="s">
        <v>172</v>
      </c>
      <c r="E48" s="60" t="s">
        <v>93</v>
      </c>
      <c r="F48" s="60"/>
      <c r="G48" s="69" t="s">
        <v>22</v>
      </c>
      <c r="H48" s="60"/>
      <c r="I48" s="84" t="s">
        <v>22</v>
      </c>
      <c r="J48" s="60"/>
    </row>
    <row r="49" spans="1:10" s="38" customFormat="1" ht="70.5" customHeight="1" outlineLevel="1">
      <c r="A49" s="69" t="s">
        <v>164</v>
      </c>
      <c r="B49" s="70" t="s">
        <v>177</v>
      </c>
      <c r="C49" s="59"/>
      <c r="D49" s="60" t="s">
        <v>173</v>
      </c>
      <c r="E49" s="60" t="s">
        <v>184</v>
      </c>
      <c r="F49" s="60" t="s">
        <v>93</v>
      </c>
      <c r="G49" s="74" t="s">
        <v>412</v>
      </c>
      <c r="H49" s="60" t="s">
        <v>93</v>
      </c>
      <c r="I49" s="74" t="s">
        <v>412</v>
      </c>
      <c r="J49" s="60" t="s">
        <v>479</v>
      </c>
    </row>
    <row r="50" spans="1:10" s="38" customFormat="1" ht="12.75">
      <c r="A50" s="188" t="s">
        <v>103</v>
      </c>
      <c r="B50" s="189"/>
      <c r="C50" s="189"/>
      <c r="D50" s="189"/>
      <c r="E50" s="189"/>
      <c r="F50" s="189"/>
      <c r="G50" s="189"/>
      <c r="H50" s="189"/>
      <c r="I50" s="189"/>
      <c r="J50" s="189"/>
    </row>
    <row r="51" spans="1:10" s="38" customFormat="1" ht="12.75">
      <c r="A51" s="193" t="s">
        <v>185</v>
      </c>
      <c r="B51" s="189"/>
      <c r="C51" s="189"/>
      <c r="D51" s="189"/>
      <c r="E51" s="189"/>
      <c r="F51" s="189"/>
      <c r="G51" s="189"/>
      <c r="H51" s="189"/>
      <c r="I51" s="189"/>
      <c r="J51" s="189"/>
    </row>
    <row r="52" spans="1:10" s="38" customFormat="1" ht="102.75" customHeight="1" outlineLevel="1">
      <c r="A52" s="69" t="s">
        <v>165</v>
      </c>
      <c r="B52" s="70" t="s">
        <v>186</v>
      </c>
      <c r="C52" s="59"/>
      <c r="D52" s="60" t="s">
        <v>480</v>
      </c>
      <c r="E52" s="60" t="s">
        <v>484</v>
      </c>
      <c r="F52" s="58"/>
      <c r="G52" s="74" t="s">
        <v>22</v>
      </c>
      <c r="H52" s="61"/>
      <c r="I52" s="74" t="s">
        <v>22</v>
      </c>
      <c r="J52" s="58"/>
    </row>
    <row r="53" spans="1:10" s="38" customFormat="1" ht="102.75" customHeight="1" outlineLevel="1">
      <c r="A53" s="69" t="s">
        <v>166</v>
      </c>
      <c r="B53" s="70" t="s">
        <v>187</v>
      </c>
      <c r="C53" s="59"/>
      <c r="D53" s="60" t="s">
        <v>481</v>
      </c>
      <c r="E53" s="60" t="s">
        <v>484</v>
      </c>
      <c r="F53" s="58"/>
      <c r="G53" s="74" t="s">
        <v>22</v>
      </c>
      <c r="H53" s="61"/>
      <c r="I53" s="74" t="s">
        <v>22</v>
      </c>
      <c r="J53" s="58"/>
    </row>
    <row r="54" spans="1:10" s="38" customFormat="1" ht="106.5" customHeight="1" outlineLevel="1">
      <c r="A54" s="69" t="s">
        <v>176</v>
      </c>
      <c r="B54" s="70" t="s">
        <v>188</v>
      </c>
      <c r="C54" s="59"/>
      <c r="D54" s="60" t="s">
        <v>482</v>
      </c>
      <c r="E54" s="60" t="s">
        <v>484</v>
      </c>
      <c r="F54" s="58"/>
      <c r="G54" s="74" t="s">
        <v>22</v>
      </c>
      <c r="H54" s="61"/>
      <c r="I54" s="74" t="s">
        <v>22</v>
      </c>
      <c r="J54" s="58"/>
    </row>
    <row r="55" spans="1:10" s="38" customFormat="1" ht="12.75">
      <c r="A55" s="193" t="s">
        <v>189</v>
      </c>
      <c r="B55" s="189"/>
      <c r="C55" s="189"/>
      <c r="D55" s="189"/>
      <c r="E55" s="189"/>
      <c r="F55" s="189"/>
      <c r="G55" s="189"/>
      <c r="H55" s="189"/>
      <c r="I55" s="189"/>
      <c r="J55" s="189"/>
    </row>
    <row r="56" spans="1:10" s="38" customFormat="1" ht="48.6" customHeight="1" outlineLevel="1">
      <c r="A56" s="69" t="s">
        <v>167</v>
      </c>
      <c r="B56" s="70" t="s">
        <v>190</v>
      </c>
      <c r="C56" s="59"/>
      <c r="D56" s="58" t="s">
        <v>486</v>
      </c>
      <c r="E56" s="58" t="s">
        <v>411</v>
      </c>
      <c r="F56" s="58"/>
      <c r="G56" s="74" t="s">
        <v>22</v>
      </c>
      <c r="H56" s="61"/>
      <c r="I56" s="74" t="s">
        <v>22</v>
      </c>
      <c r="J56" s="58"/>
    </row>
    <row r="57" spans="1:10" s="38" customFormat="1" ht="60" outlineLevel="1">
      <c r="A57" s="69" t="s">
        <v>168</v>
      </c>
      <c r="B57" s="70" t="s">
        <v>191</v>
      </c>
      <c r="C57" s="59"/>
      <c r="D57" s="60" t="s">
        <v>487</v>
      </c>
      <c r="E57" s="60" t="s">
        <v>485</v>
      </c>
      <c r="F57" s="58"/>
      <c r="G57" s="74" t="s">
        <v>22</v>
      </c>
      <c r="H57" s="61"/>
      <c r="I57" s="74" t="s">
        <v>22</v>
      </c>
      <c r="J57" s="58"/>
    </row>
    <row r="58" spans="1:10" s="38" customFormat="1" ht="12.75">
      <c r="A58" s="192" t="s">
        <v>192</v>
      </c>
      <c r="B58" s="189"/>
      <c r="C58" s="189"/>
      <c r="D58" s="189"/>
      <c r="E58" s="189"/>
      <c r="F58" s="189"/>
      <c r="G58" s="189"/>
      <c r="H58" s="189"/>
      <c r="I58" s="189"/>
      <c r="J58" s="189"/>
    </row>
    <row r="59" spans="1:10" s="38" customFormat="1" ht="12.75">
      <c r="A59" s="190" t="s">
        <v>193</v>
      </c>
      <c r="B59" s="189"/>
      <c r="C59" s="189"/>
      <c r="D59" s="189"/>
      <c r="E59" s="189"/>
      <c r="F59" s="189"/>
      <c r="G59" s="189"/>
      <c r="H59" s="189"/>
      <c r="I59" s="189"/>
      <c r="J59" s="189"/>
    </row>
    <row r="60" spans="1:10" s="38" customFormat="1" ht="112.5" customHeight="1" outlineLevel="1">
      <c r="A60" s="70" t="s">
        <v>194</v>
      </c>
      <c r="B60" s="70" t="s">
        <v>205</v>
      </c>
      <c r="C60" s="59" t="s">
        <v>489</v>
      </c>
      <c r="D60" s="60" t="s">
        <v>114</v>
      </c>
      <c r="E60" s="62" t="s">
        <v>206</v>
      </c>
      <c r="F60" s="62"/>
      <c r="G60" s="69" t="s">
        <v>22</v>
      </c>
      <c r="H60" s="62"/>
      <c r="I60" s="74" t="s">
        <v>22</v>
      </c>
      <c r="J60" s="62"/>
    </row>
    <row r="61" spans="1:10" ht="34.5" customHeight="1">
      <c r="A61" s="22" t="s">
        <v>195</v>
      </c>
      <c r="B61" s="24" t="s">
        <v>19</v>
      </c>
      <c r="C61" s="23"/>
      <c r="D61" s="20" t="s">
        <v>79</v>
      </c>
      <c r="E61" s="20" t="s">
        <v>21</v>
      </c>
      <c r="F61" s="5"/>
      <c r="G61" s="23" t="s">
        <v>22</v>
      </c>
      <c r="H61" s="10"/>
      <c r="I61" s="10" t="s">
        <v>22</v>
      </c>
      <c r="J61" s="14"/>
    </row>
    <row r="62" spans="1:10" ht="25.5">
      <c r="A62" s="22" t="s">
        <v>196</v>
      </c>
      <c r="B62" s="35" t="s">
        <v>24</v>
      </c>
      <c r="C62" s="35"/>
      <c r="D62" s="36" t="s">
        <v>25</v>
      </c>
      <c r="E62" s="36" t="s">
        <v>26</v>
      </c>
      <c r="F62" s="11"/>
      <c r="G62" s="11" t="s">
        <v>22</v>
      </c>
      <c r="H62" s="7"/>
      <c r="I62" s="11" t="s">
        <v>22</v>
      </c>
      <c r="J62" s="13"/>
    </row>
    <row r="63" spans="1:10" ht="37.5" customHeight="1">
      <c r="A63" s="22" t="s">
        <v>197</v>
      </c>
      <c r="B63" s="35" t="s">
        <v>83</v>
      </c>
      <c r="C63" s="35"/>
      <c r="D63" s="36" t="s">
        <v>84</v>
      </c>
      <c r="E63" s="36" t="s">
        <v>85</v>
      </c>
      <c r="F63" s="11"/>
      <c r="G63" s="11" t="s">
        <v>22</v>
      </c>
      <c r="H63" s="7"/>
      <c r="I63" s="11" t="s">
        <v>22</v>
      </c>
      <c r="J63" s="13"/>
    </row>
    <row r="64" spans="1:10" ht="39.75" customHeight="1">
      <c r="A64" s="22" t="s">
        <v>198</v>
      </c>
      <c r="B64" s="35" t="s">
        <v>86</v>
      </c>
      <c r="C64" s="35"/>
      <c r="D64" s="36" t="s">
        <v>87</v>
      </c>
      <c r="E64" s="36" t="s">
        <v>88</v>
      </c>
      <c r="F64" s="11"/>
      <c r="G64" s="11" t="s">
        <v>22</v>
      </c>
      <c r="H64" s="7"/>
      <c r="I64" s="11" t="s">
        <v>22</v>
      </c>
      <c r="J64" s="13"/>
    </row>
    <row r="65" spans="1:10" ht="92.25" customHeight="1">
      <c r="A65" s="22" t="s">
        <v>199</v>
      </c>
      <c r="B65" s="35" t="s">
        <v>89</v>
      </c>
      <c r="C65" s="35"/>
      <c r="D65" s="36" t="s">
        <v>120</v>
      </c>
      <c r="E65" s="36" t="s">
        <v>407</v>
      </c>
      <c r="F65" s="11"/>
      <c r="G65" s="11" t="s">
        <v>22</v>
      </c>
      <c r="H65" s="7"/>
      <c r="I65" s="11" t="s">
        <v>22</v>
      </c>
      <c r="J65" s="13"/>
    </row>
    <row r="66" spans="1:10" s="38" customFormat="1" ht="114" customHeight="1" outlineLevel="1">
      <c r="A66" s="71" t="s">
        <v>200</v>
      </c>
      <c r="B66" s="73" t="s">
        <v>207</v>
      </c>
      <c r="C66" s="63"/>
      <c r="D66" s="64" t="s">
        <v>209</v>
      </c>
      <c r="E66" s="63" t="s">
        <v>208</v>
      </c>
      <c r="F66" s="59" t="s">
        <v>488</v>
      </c>
      <c r="G66" s="69" t="s">
        <v>412</v>
      </c>
      <c r="H66" s="59" t="s">
        <v>488</v>
      </c>
      <c r="I66" s="84" t="s">
        <v>412</v>
      </c>
      <c r="J66" s="63" t="s">
        <v>208</v>
      </c>
    </row>
    <row r="67" spans="1:10" s="38" customFormat="1" ht="12.75">
      <c r="A67" s="190" t="s">
        <v>103</v>
      </c>
      <c r="B67" s="189"/>
      <c r="C67" s="189"/>
      <c r="D67" s="189"/>
      <c r="E67" s="189"/>
      <c r="F67" s="189"/>
      <c r="G67" s="189"/>
      <c r="H67" s="189"/>
      <c r="I67" s="189"/>
      <c r="J67" s="189"/>
    </row>
    <row r="68" spans="1:10" s="38" customFormat="1" ht="12.75">
      <c r="A68" s="191" t="s">
        <v>210</v>
      </c>
      <c r="B68" s="189"/>
      <c r="C68" s="189"/>
      <c r="D68" s="189"/>
      <c r="E68" s="189"/>
      <c r="F68" s="189"/>
      <c r="G68" s="189"/>
      <c r="H68" s="189"/>
      <c r="I68" s="189"/>
      <c r="J68" s="189"/>
    </row>
    <row r="69" spans="1:10" s="38" customFormat="1" ht="45.75" customHeight="1" outlineLevel="1">
      <c r="A69" s="69" t="s">
        <v>201</v>
      </c>
      <c r="B69" s="74" t="s">
        <v>211</v>
      </c>
      <c r="C69" s="59"/>
      <c r="D69" s="62" t="s">
        <v>212</v>
      </c>
      <c r="E69" s="62" t="s">
        <v>213</v>
      </c>
      <c r="F69" s="62"/>
      <c r="G69" s="69" t="s">
        <v>22</v>
      </c>
      <c r="H69" s="62"/>
      <c r="I69" s="74" t="s">
        <v>22</v>
      </c>
      <c r="J69" s="62"/>
    </row>
    <row r="70" spans="1:10" s="38" customFormat="1" ht="12.75">
      <c r="A70" s="191" t="s">
        <v>214</v>
      </c>
      <c r="B70" s="189"/>
      <c r="C70" s="189"/>
      <c r="D70" s="189"/>
      <c r="E70" s="189"/>
      <c r="F70" s="189"/>
      <c r="G70" s="189"/>
      <c r="H70" s="189"/>
      <c r="I70" s="189"/>
      <c r="J70" s="189"/>
    </row>
    <row r="71" spans="1:10" s="50" customFormat="1" ht="54" customHeight="1" outlineLevel="1">
      <c r="A71" s="69" t="s">
        <v>202</v>
      </c>
      <c r="B71" s="74" t="s">
        <v>215</v>
      </c>
      <c r="C71" s="59"/>
      <c r="D71" s="62" t="s">
        <v>216</v>
      </c>
      <c r="E71" s="62" t="s">
        <v>409</v>
      </c>
      <c r="F71" s="62"/>
      <c r="G71" s="74" t="s">
        <v>22</v>
      </c>
      <c r="H71" s="62"/>
      <c r="I71" s="74" t="s">
        <v>22</v>
      </c>
      <c r="J71" s="62"/>
    </row>
    <row r="72" spans="1:10" s="38" customFormat="1" ht="44.45" customHeight="1" outlineLevel="1">
      <c r="A72" s="69" t="s">
        <v>203</v>
      </c>
      <c r="B72" s="75" t="s">
        <v>217</v>
      </c>
      <c r="C72" s="59"/>
      <c r="D72" s="65" t="s">
        <v>218</v>
      </c>
      <c r="E72" s="62" t="s">
        <v>408</v>
      </c>
      <c r="F72" s="65"/>
      <c r="G72" s="69" t="s">
        <v>22</v>
      </c>
      <c r="H72" s="65"/>
      <c r="I72" s="75" t="s">
        <v>22</v>
      </c>
      <c r="J72" s="65"/>
    </row>
    <row r="73" spans="1:10" s="38" customFormat="1" ht="38.25" outlineLevel="1">
      <c r="A73" s="69" t="s">
        <v>204</v>
      </c>
      <c r="B73" s="75" t="s">
        <v>220</v>
      </c>
      <c r="C73" s="59"/>
      <c r="D73" s="65" t="s">
        <v>219</v>
      </c>
      <c r="E73" s="62" t="s">
        <v>408</v>
      </c>
      <c r="F73" s="65"/>
      <c r="G73" s="69" t="s">
        <v>22</v>
      </c>
      <c r="H73" s="65"/>
      <c r="I73" s="75" t="s">
        <v>22</v>
      </c>
      <c r="J73" s="65"/>
    </row>
    <row r="74" spans="1:10" s="38" customFormat="1" ht="12.75">
      <c r="A74" s="192" t="s">
        <v>221</v>
      </c>
      <c r="B74" s="189"/>
      <c r="C74" s="189"/>
      <c r="D74" s="189"/>
      <c r="E74" s="189"/>
      <c r="F74" s="189"/>
      <c r="G74" s="189"/>
      <c r="H74" s="189"/>
      <c r="I74" s="189"/>
      <c r="J74" s="189"/>
    </row>
    <row r="75" spans="1:10" s="38" customFormat="1" ht="12.75">
      <c r="A75" s="188" t="s">
        <v>193</v>
      </c>
      <c r="B75" s="189"/>
      <c r="C75" s="189"/>
      <c r="D75" s="189"/>
      <c r="E75" s="189"/>
      <c r="F75" s="189"/>
      <c r="G75" s="189"/>
      <c r="H75" s="189"/>
      <c r="I75" s="189"/>
      <c r="J75" s="189"/>
    </row>
    <row r="76" spans="1:10" s="38" customFormat="1" ht="38.25" outlineLevel="1">
      <c r="A76" s="70" t="s">
        <v>222</v>
      </c>
      <c r="B76" s="74" t="s">
        <v>205</v>
      </c>
      <c r="C76" s="66" t="s">
        <v>224</v>
      </c>
      <c r="D76" s="62" t="s">
        <v>114</v>
      </c>
      <c r="E76" s="62" t="s">
        <v>225</v>
      </c>
      <c r="F76" s="62"/>
      <c r="G76" s="69" t="s">
        <v>22</v>
      </c>
      <c r="H76" s="62"/>
      <c r="I76" s="74" t="s">
        <v>22</v>
      </c>
      <c r="J76" s="62"/>
    </row>
    <row r="77" spans="1:10" ht="34.5" customHeight="1">
      <c r="A77" s="22" t="s">
        <v>223</v>
      </c>
      <c r="B77" s="24" t="s">
        <v>19</v>
      </c>
      <c r="C77" s="23"/>
      <c r="D77" s="20" t="s">
        <v>79</v>
      </c>
      <c r="E77" s="20" t="s">
        <v>21</v>
      </c>
      <c r="F77" s="5"/>
      <c r="G77" s="23" t="s">
        <v>22</v>
      </c>
      <c r="H77" s="10"/>
      <c r="I77" s="10" t="s">
        <v>22</v>
      </c>
      <c r="J77" s="14"/>
    </row>
    <row r="78" spans="1:10" s="38" customFormat="1" ht="12.75" outlineLevel="1">
      <c r="A78" s="69" t="s">
        <v>228</v>
      </c>
      <c r="B78" s="74" t="s">
        <v>229</v>
      </c>
      <c r="C78" s="66"/>
      <c r="D78" s="62" t="s">
        <v>231</v>
      </c>
      <c r="E78" s="62" t="s">
        <v>233</v>
      </c>
      <c r="F78" s="62"/>
      <c r="G78" s="69" t="s">
        <v>22</v>
      </c>
      <c r="H78" s="62"/>
      <c r="I78" s="74" t="s">
        <v>22</v>
      </c>
      <c r="J78" s="62"/>
    </row>
    <row r="79" spans="1:10" s="38" customFormat="1" ht="12.75" outlineLevel="1">
      <c r="A79" s="69" t="s">
        <v>226</v>
      </c>
      <c r="B79" s="75" t="s">
        <v>230</v>
      </c>
      <c r="C79" s="66"/>
      <c r="D79" s="65" t="s">
        <v>232</v>
      </c>
      <c r="E79" s="65" t="s">
        <v>234</v>
      </c>
      <c r="F79" s="65"/>
      <c r="G79" s="69" t="s">
        <v>22</v>
      </c>
      <c r="H79" s="65"/>
      <c r="I79" s="75" t="s">
        <v>22</v>
      </c>
      <c r="J79" s="65"/>
    </row>
    <row r="80" spans="1:10" s="38" customFormat="1" ht="12.75">
      <c r="A80" s="188" t="s">
        <v>103</v>
      </c>
      <c r="B80" s="189"/>
      <c r="C80" s="189"/>
      <c r="D80" s="189"/>
      <c r="E80" s="189"/>
      <c r="F80" s="189"/>
      <c r="G80" s="189"/>
      <c r="H80" s="189"/>
      <c r="I80" s="189"/>
      <c r="J80" s="189"/>
    </row>
    <row r="81" spans="1:10" s="38" customFormat="1" ht="75.599999999999994" customHeight="1" outlineLevel="1">
      <c r="A81" s="69" t="s">
        <v>227</v>
      </c>
      <c r="B81" s="74" t="s">
        <v>235</v>
      </c>
      <c r="C81" s="66"/>
      <c r="D81" s="62" t="s">
        <v>236</v>
      </c>
      <c r="E81" s="62" t="s">
        <v>237</v>
      </c>
      <c r="F81" s="62"/>
      <c r="G81" s="69" t="s">
        <v>22</v>
      </c>
      <c r="H81" s="62"/>
      <c r="I81" s="74" t="s">
        <v>22</v>
      </c>
      <c r="J81" s="62"/>
    </row>
  </sheetData>
  <mergeCells count="44">
    <mergeCell ref="E1:F1"/>
    <mergeCell ref="E2:F2"/>
    <mergeCell ref="E3:F3"/>
    <mergeCell ref="E4:F4"/>
    <mergeCell ref="A23:J23"/>
    <mergeCell ref="H8:I8"/>
    <mergeCell ref="A8:A9"/>
    <mergeCell ref="B8:B9"/>
    <mergeCell ref="C8:C9"/>
    <mergeCell ref="D8:D9"/>
    <mergeCell ref="E8:E9"/>
    <mergeCell ref="A19:J19"/>
    <mergeCell ref="A12:J12"/>
    <mergeCell ref="A11:J11"/>
    <mergeCell ref="A10:J10"/>
    <mergeCell ref="E5:F5"/>
    <mergeCell ref="E6:F6"/>
    <mergeCell ref="J8:J9"/>
    <mergeCell ref="F8:G8"/>
    <mergeCell ref="A4:B4"/>
    <mergeCell ref="C4:D4"/>
    <mergeCell ref="A1:B1"/>
    <mergeCell ref="C1:D1"/>
    <mergeCell ref="A2:B2"/>
    <mergeCell ref="C2:D2"/>
    <mergeCell ref="A3:B3"/>
    <mergeCell ref="C3:D3"/>
    <mergeCell ref="A28:J28"/>
    <mergeCell ref="A36:J36"/>
    <mergeCell ref="A41:J41"/>
    <mergeCell ref="A43:J43"/>
    <mergeCell ref="A47:J47"/>
    <mergeCell ref="A40:J40"/>
    <mergeCell ref="A50:J50"/>
    <mergeCell ref="A51:J51"/>
    <mergeCell ref="A55:J55"/>
    <mergeCell ref="A58:J58"/>
    <mergeCell ref="A59:J59"/>
    <mergeCell ref="A80:J80"/>
    <mergeCell ref="A67:J67"/>
    <mergeCell ref="A68:J68"/>
    <mergeCell ref="A70:J70"/>
    <mergeCell ref="A74:J74"/>
    <mergeCell ref="A75:J7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topLeftCell="A21" workbookViewId="0">
      <selection activeCell="A37" sqref="A37"/>
    </sheetView>
  </sheetViews>
  <sheetFormatPr defaultRowHeight="15" outlineLevelRow="1"/>
  <cols>
    <col min="1" max="1" width="9.140625" style="1"/>
    <col min="2" max="2" width="30.42578125" customWidth="1"/>
    <col min="3" max="3" width="25" style="12" customWidth="1"/>
    <col min="4" max="4" width="32.85546875" style="12" customWidth="1"/>
    <col min="5" max="5" width="32.7109375" customWidth="1"/>
    <col min="6" max="6" width="21.7109375" customWidth="1"/>
    <col min="7" max="7" width="11.42578125" style="12" customWidth="1"/>
    <col min="8" max="8" width="20.42578125" customWidth="1"/>
    <col min="9" max="9" width="10.28515625" style="12" customWidth="1"/>
    <col min="10" max="10" width="22.42578125" customWidth="1"/>
  </cols>
  <sheetData>
    <row r="1" spans="1:10" s="50" customFormat="1" ht="27.75" customHeight="1">
      <c r="A1" s="163" t="s">
        <v>279</v>
      </c>
      <c r="B1" s="164"/>
      <c r="C1" s="170" t="s">
        <v>1</v>
      </c>
      <c r="D1" s="171"/>
      <c r="E1" s="158" t="s">
        <v>284</v>
      </c>
      <c r="F1" s="159"/>
      <c r="G1" s="47" t="s">
        <v>9</v>
      </c>
      <c r="H1" s="48" t="s">
        <v>10</v>
      </c>
      <c r="I1" s="72"/>
      <c r="J1" s="49"/>
    </row>
    <row r="2" spans="1:10" s="50" customFormat="1" ht="27" customHeight="1">
      <c r="A2" s="165" t="s">
        <v>278</v>
      </c>
      <c r="B2" s="166"/>
      <c r="C2" s="170" t="s">
        <v>362</v>
      </c>
      <c r="D2" s="171"/>
      <c r="E2" s="156" t="s">
        <v>285</v>
      </c>
      <c r="F2" s="157"/>
      <c r="G2" s="46">
        <f>COUNTIF($G$10:$G$75,"Pass")</f>
        <v>12</v>
      </c>
      <c r="H2" s="46">
        <f>COUNTIF($I$10:$I$75,"Pass")</f>
        <v>12</v>
      </c>
      <c r="I2" s="72"/>
      <c r="J2" s="49"/>
    </row>
    <row r="3" spans="1:10" s="50" customFormat="1" ht="30.75" customHeight="1">
      <c r="A3" s="167" t="s">
        <v>403</v>
      </c>
      <c r="B3" s="168"/>
      <c r="C3" s="170" t="s">
        <v>2</v>
      </c>
      <c r="D3" s="171"/>
      <c r="E3" s="156" t="s">
        <v>287</v>
      </c>
      <c r="F3" s="157"/>
      <c r="G3" s="46">
        <f>COUNTIF($G$10:$G$75,"Fail")</f>
        <v>6</v>
      </c>
      <c r="H3" s="46">
        <f>COUNTIF($I$10:$I$75,"Fail")</f>
        <v>6</v>
      </c>
      <c r="I3" s="72"/>
      <c r="J3" s="49"/>
    </row>
    <row r="4" spans="1:10" s="50" customFormat="1" ht="25.5" customHeight="1">
      <c r="A4" s="169" t="s">
        <v>369</v>
      </c>
      <c r="B4" s="168"/>
      <c r="C4" s="170" t="s">
        <v>3</v>
      </c>
      <c r="D4" s="171"/>
      <c r="E4" s="156" t="s">
        <v>288</v>
      </c>
      <c r="F4" s="157"/>
      <c r="G4" s="46">
        <f>COUNTIF($G$10:$G$75,"Pending")</f>
        <v>0</v>
      </c>
      <c r="H4" s="46">
        <f>COUNTIF($I$10:$I$75,"Pending")</f>
        <v>0</v>
      </c>
      <c r="I4" s="72"/>
      <c r="J4" s="49"/>
    </row>
    <row r="5" spans="1:10" s="50" customFormat="1" ht="21.75" customHeight="1">
      <c r="A5" s="51"/>
      <c r="B5" s="51"/>
      <c r="C5" s="51"/>
      <c r="D5" s="51"/>
      <c r="E5" s="156" t="s">
        <v>289</v>
      </c>
      <c r="F5" s="157"/>
      <c r="G5" s="46">
        <f>COUNTIF($G$10:$G$75,"x")</f>
        <v>0</v>
      </c>
      <c r="H5" s="46">
        <f>COUNTIF($I$10:$I$75,"x")</f>
        <v>0</v>
      </c>
      <c r="I5" s="72"/>
      <c r="J5" s="49"/>
    </row>
    <row r="6" spans="1:10" s="50" customFormat="1" ht="21.75" customHeight="1">
      <c r="A6" s="51"/>
      <c r="B6" s="51"/>
      <c r="C6" s="51"/>
      <c r="D6" s="51"/>
      <c r="E6" s="156" t="s">
        <v>290</v>
      </c>
      <c r="F6" s="157"/>
      <c r="G6" s="46">
        <f>G2+G3+G4+G5</f>
        <v>18</v>
      </c>
      <c r="H6" s="46">
        <f>H2+H3+H4+H5</f>
        <v>18</v>
      </c>
      <c r="I6" s="72"/>
      <c r="J6" s="49"/>
    </row>
    <row r="7" spans="1:10" s="29" customFormat="1" ht="45.75" customHeight="1">
      <c r="A7" s="32"/>
      <c r="B7" s="32"/>
      <c r="C7" s="32"/>
      <c r="D7" s="33"/>
      <c r="E7" s="34"/>
      <c r="F7" s="30"/>
      <c r="G7" s="30"/>
      <c r="H7" s="31"/>
      <c r="I7" s="31"/>
    </row>
    <row r="8" spans="1:10" ht="15.75">
      <c r="A8" s="180" t="s">
        <v>4</v>
      </c>
      <c r="B8" s="178" t="s">
        <v>5</v>
      </c>
      <c r="C8" s="178" t="s">
        <v>6</v>
      </c>
      <c r="D8" s="182" t="s">
        <v>7</v>
      </c>
      <c r="E8" s="183" t="s">
        <v>8</v>
      </c>
      <c r="F8" s="182" t="s">
        <v>9</v>
      </c>
      <c r="G8" s="182"/>
      <c r="H8" s="186" t="s">
        <v>10</v>
      </c>
      <c r="I8" s="187"/>
      <c r="J8" s="182" t="s">
        <v>11</v>
      </c>
    </row>
    <row r="9" spans="1:10" ht="21.75" customHeight="1">
      <c r="A9" s="181"/>
      <c r="B9" s="179"/>
      <c r="C9" s="179"/>
      <c r="D9" s="182"/>
      <c r="E9" s="184"/>
      <c r="F9" s="18" t="s">
        <v>12</v>
      </c>
      <c r="G9" s="17" t="s">
        <v>13</v>
      </c>
      <c r="H9" s="18" t="s">
        <v>12</v>
      </c>
      <c r="I9" s="17" t="s">
        <v>13</v>
      </c>
      <c r="J9" s="182"/>
    </row>
    <row r="10" spans="1:10" s="4" customFormat="1" ht="24" customHeight="1">
      <c r="A10" s="172" t="s">
        <v>78</v>
      </c>
      <c r="B10" s="173"/>
      <c r="C10" s="173"/>
      <c r="D10" s="173"/>
      <c r="E10" s="173"/>
      <c r="F10" s="173"/>
      <c r="G10" s="173"/>
      <c r="H10" s="173"/>
      <c r="I10" s="173"/>
      <c r="J10" s="174"/>
    </row>
    <row r="11" spans="1:10" s="4" customFormat="1" ht="19.5" customHeight="1">
      <c r="A11" s="175" t="s">
        <v>81</v>
      </c>
      <c r="B11" s="176"/>
      <c r="C11" s="176"/>
      <c r="D11" s="176"/>
      <c r="E11" s="176"/>
      <c r="F11" s="176"/>
      <c r="G11" s="176"/>
      <c r="H11" s="176"/>
      <c r="I11" s="176"/>
      <c r="J11" s="177"/>
    </row>
    <row r="12" spans="1:10" s="38" customFormat="1" ht="15.6" customHeight="1">
      <c r="A12" s="209" t="s">
        <v>80</v>
      </c>
      <c r="B12" s="210"/>
      <c r="C12" s="210"/>
      <c r="D12" s="210"/>
      <c r="E12" s="210"/>
      <c r="F12" s="210"/>
      <c r="G12" s="210"/>
      <c r="H12" s="210"/>
      <c r="I12" s="210"/>
      <c r="J12" s="210"/>
    </row>
    <row r="13" spans="1:10" ht="140.25">
      <c r="A13" s="21" t="s">
        <v>497</v>
      </c>
      <c r="B13" s="27" t="s">
        <v>205</v>
      </c>
      <c r="C13" s="23"/>
      <c r="D13" s="16" t="s">
        <v>245</v>
      </c>
      <c r="E13" s="16" t="s">
        <v>82</v>
      </c>
      <c r="F13" s="23"/>
      <c r="G13" s="21" t="s">
        <v>22</v>
      </c>
      <c r="H13" s="11"/>
      <c r="I13" s="3" t="s">
        <v>22</v>
      </c>
      <c r="J13" s="14"/>
    </row>
    <row r="14" spans="1:10" ht="34.5" customHeight="1">
      <c r="A14" s="22" t="s">
        <v>498</v>
      </c>
      <c r="B14" s="24" t="s">
        <v>240</v>
      </c>
      <c r="C14" s="23"/>
      <c r="D14" s="20" t="s">
        <v>79</v>
      </c>
      <c r="E14" s="20" t="s">
        <v>21</v>
      </c>
      <c r="F14" s="5"/>
      <c r="G14" s="23" t="s">
        <v>22</v>
      </c>
      <c r="H14" s="10"/>
      <c r="I14" s="10" t="s">
        <v>22</v>
      </c>
      <c r="J14" s="14"/>
    </row>
    <row r="15" spans="1:10" ht="51">
      <c r="A15" s="22" t="s">
        <v>499</v>
      </c>
      <c r="B15" s="35" t="s">
        <v>241</v>
      </c>
      <c r="C15" s="35"/>
      <c r="D15" s="36" t="s">
        <v>25</v>
      </c>
      <c r="E15" s="36" t="s">
        <v>26</v>
      </c>
      <c r="F15" s="11" t="s">
        <v>26</v>
      </c>
      <c r="G15" s="11" t="s">
        <v>22</v>
      </c>
      <c r="H15" s="7" t="s">
        <v>26</v>
      </c>
      <c r="I15" s="11" t="s">
        <v>22</v>
      </c>
      <c r="J15" s="13"/>
    </row>
    <row r="16" spans="1:10" ht="37.5" customHeight="1">
      <c r="A16" s="22" t="s">
        <v>500</v>
      </c>
      <c r="B16" s="35" t="s">
        <v>242</v>
      </c>
      <c r="C16" s="35"/>
      <c r="D16" s="36" t="s">
        <v>84</v>
      </c>
      <c r="E16" s="36" t="s">
        <v>85</v>
      </c>
      <c r="F16" s="11"/>
      <c r="G16" s="11" t="s">
        <v>22</v>
      </c>
      <c r="H16" s="7"/>
      <c r="I16" s="11" t="s">
        <v>22</v>
      </c>
      <c r="J16" s="13"/>
    </row>
    <row r="17" spans="1:10" ht="39.75" customHeight="1">
      <c r="A17" s="22" t="s">
        <v>501</v>
      </c>
      <c r="B17" s="35" t="s">
        <v>243</v>
      </c>
      <c r="C17" s="35"/>
      <c r="D17" s="36" t="s">
        <v>87</v>
      </c>
      <c r="E17" s="36" t="s">
        <v>88</v>
      </c>
      <c r="F17" s="11"/>
      <c r="G17" s="11" t="s">
        <v>22</v>
      </c>
      <c r="H17" s="7"/>
      <c r="I17" s="11" t="s">
        <v>22</v>
      </c>
      <c r="J17" s="13"/>
    </row>
    <row r="18" spans="1:10" ht="60" customHeight="1">
      <c r="A18" s="22" t="s">
        <v>502</v>
      </c>
      <c r="B18" s="35" t="s">
        <v>244</v>
      </c>
      <c r="C18" s="35"/>
      <c r="D18" s="36" t="s">
        <v>120</v>
      </c>
      <c r="E18" s="36" t="s">
        <v>90</v>
      </c>
      <c r="F18" s="11" t="s">
        <v>493</v>
      </c>
      <c r="G18" s="11" t="s">
        <v>412</v>
      </c>
      <c r="H18" s="11" t="s">
        <v>493</v>
      </c>
      <c r="I18" s="11" t="s">
        <v>412</v>
      </c>
      <c r="J18" s="118" t="s">
        <v>495</v>
      </c>
    </row>
    <row r="19" spans="1:10" s="38" customFormat="1" ht="21.75" customHeight="1">
      <c r="A19" s="209" t="s">
        <v>91</v>
      </c>
      <c r="B19" s="210"/>
      <c r="C19" s="210"/>
      <c r="D19" s="210"/>
      <c r="E19" s="210"/>
      <c r="F19" s="210"/>
      <c r="G19" s="210"/>
      <c r="H19" s="210"/>
      <c r="I19" s="210"/>
      <c r="J19" s="210"/>
    </row>
    <row r="20" spans="1:10" ht="39.75" customHeight="1">
      <c r="A20" s="22" t="s">
        <v>503</v>
      </c>
      <c r="B20" s="35" t="s">
        <v>246</v>
      </c>
      <c r="C20" s="35"/>
      <c r="D20" s="36" t="s">
        <v>92</v>
      </c>
      <c r="E20" s="36" t="s">
        <v>93</v>
      </c>
      <c r="F20" s="11"/>
      <c r="G20" s="11" t="s">
        <v>22</v>
      </c>
      <c r="H20" s="7"/>
      <c r="I20" s="11" t="s">
        <v>22</v>
      </c>
      <c r="J20" s="13"/>
    </row>
    <row r="21" spans="1:10" ht="39.75" customHeight="1">
      <c r="A21" s="22" t="s">
        <v>504</v>
      </c>
      <c r="B21" s="35" t="s">
        <v>247</v>
      </c>
      <c r="C21" s="35"/>
      <c r="D21" s="36" t="s">
        <v>94</v>
      </c>
      <c r="E21" s="36" t="s">
        <v>95</v>
      </c>
      <c r="F21" s="11" t="s">
        <v>494</v>
      </c>
      <c r="G21" s="11" t="s">
        <v>412</v>
      </c>
      <c r="H21" s="11" t="s">
        <v>494</v>
      </c>
      <c r="I21" s="11" t="s">
        <v>412</v>
      </c>
      <c r="J21" s="36" t="s">
        <v>95</v>
      </c>
    </row>
    <row r="22" spans="1:10" s="38" customFormat="1" ht="21.75" customHeight="1">
      <c r="A22" s="209" t="s">
        <v>96</v>
      </c>
      <c r="B22" s="210"/>
      <c r="C22" s="210"/>
      <c r="D22" s="210"/>
      <c r="E22" s="210"/>
      <c r="F22" s="210"/>
      <c r="G22" s="210"/>
      <c r="H22" s="210"/>
      <c r="I22" s="210"/>
      <c r="J22" s="210"/>
    </row>
    <row r="23" spans="1:10" ht="39.75" customHeight="1">
      <c r="A23" s="22" t="s">
        <v>505</v>
      </c>
      <c r="B23" s="35" t="s">
        <v>122</v>
      </c>
      <c r="C23" s="35"/>
      <c r="D23" s="36" t="s">
        <v>98</v>
      </c>
      <c r="E23" s="36" t="s">
        <v>93</v>
      </c>
      <c r="F23" s="11"/>
      <c r="G23" s="11" t="s">
        <v>22</v>
      </c>
      <c r="H23" s="7"/>
      <c r="I23" s="11" t="s">
        <v>22</v>
      </c>
      <c r="J23" s="13"/>
    </row>
    <row r="24" spans="1:10" ht="39.75" customHeight="1">
      <c r="A24" s="22" t="s">
        <v>506</v>
      </c>
      <c r="B24" s="35" t="s">
        <v>248</v>
      </c>
      <c r="C24" s="35"/>
      <c r="D24" s="36" t="s">
        <v>97</v>
      </c>
      <c r="E24" s="36" t="s">
        <v>95</v>
      </c>
      <c r="F24" s="11" t="s">
        <v>494</v>
      </c>
      <c r="G24" s="11" t="s">
        <v>412</v>
      </c>
      <c r="H24" s="11" t="s">
        <v>494</v>
      </c>
      <c r="I24" s="11" t="s">
        <v>412</v>
      </c>
      <c r="J24" s="36" t="s">
        <v>95</v>
      </c>
    </row>
    <row r="25" spans="1:10" s="38" customFormat="1" ht="21.75" customHeight="1">
      <c r="A25" s="209" t="s">
        <v>99</v>
      </c>
      <c r="B25" s="210"/>
      <c r="C25" s="210"/>
      <c r="D25" s="210"/>
      <c r="E25" s="210"/>
      <c r="F25" s="210"/>
      <c r="G25" s="210"/>
      <c r="H25" s="210"/>
      <c r="I25" s="210"/>
      <c r="J25" s="210"/>
    </row>
    <row r="26" spans="1:10" ht="39.75" customHeight="1">
      <c r="A26" s="22" t="s">
        <v>507</v>
      </c>
      <c r="B26" s="35" t="s">
        <v>171</v>
      </c>
      <c r="C26" s="35"/>
      <c r="D26" s="36" t="s">
        <v>100</v>
      </c>
      <c r="E26" s="36" t="s">
        <v>93</v>
      </c>
      <c r="F26" s="11"/>
      <c r="G26" s="11" t="s">
        <v>22</v>
      </c>
      <c r="H26" s="7"/>
      <c r="I26" s="11" t="s">
        <v>22</v>
      </c>
      <c r="J26" s="13"/>
    </row>
    <row r="27" spans="1:10" ht="39.75" customHeight="1">
      <c r="A27" s="22" t="s">
        <v>508</v>
      </c>
      <c r="B27" s="35" t="s">
        <v>249</v>
      </c>
      <c r="C27" s="35"/>
      <c r="D27" s="36" t="s">
        <v>101</v>
      </c>
      <c r="E27" s="36" t="s">
        <v>95</v>
      </c>
      <c r="F27" s="11" t="s">
        <v>494</v>
      </c>
      <c r="G27" s="11" t="s">
        <v>412</v>
      </c>
      <c r="H27" s="11" t="s">
        <v>494</v>
      </c>
      <c r="I27" s="11" t="s">
        <v>412</v>
      </c>
      <c r="J27" s="36" t="s">
        <v>95</v>
      </c>
    </row>
    <row r="28" spans="1:10" s="38" customFormat="1" ht="21.75" customHeight="1">
      <c r="A28" s="209" t="s">
        <v>102</v>
      </c>
      <c r="B28" s="210"/>
      <c r="C28" s="210"/>
      <c r="D28" s="210"/>
      <c r="E28" s="210"/>
      <c r="F28" s="210"/>
      <c r="G28" s="210"/>
      <c r="H28" s="210"/>
      <c r="I28" s="210"/>
      <c r="J28" s="210"/>
    </row>
    <row r="29" spans="1:10" ht="39.75" customHeight="1">
      <c r="A29" s="22" t="s">
        <v>509</v>
      </c>
      <c r="B29" s="35" t="s">
        <v>171</v>
      </c>
      <c r="C29" s="35"/>
      <c r="D29" s="36" t="s">
        <v>100</v>
      </c>
      <c r="E29" s="36" t="s">
        <v>93</v>
      </c>
      <c r="F29" s="11"/>
      <c r="G29" s="11" t="s">
        <v>22</v>
      </c>
      <c r="H29" s="7"/>
      <c r="I29" s="11" t="s">
        <v>22</v>
      </c>
      <c r="J29" s="13"/>
    </row>
    <row r="30" spans="1:10" ht="39.75" customHeight="1">
      <c r="A30" s="22" t="s">
        <v>510</v>
      </c>
      <c r="B30" s="35" t="s">
        <v>249</v>
      </c>
      <c r="C30" s="35"/>
      <c r="D30" s="36" t="s">
        <v>101</v>
      </c>
      <c r="E30" s="36" t="s">
        <v>95</v>
      </c>
      <c r="F30" s="11" t="s">
        <v>494</v>
      </c>
      <c r="G30" s="11" t="s">
        <v>412</v>
      </c>
      <c r="H30" s="11" t="s">
        <v>494</v>
      </c>
      <c r="I30" s="11" t="s">
        <v>412</v>
      </c>
      <c r="J30" s="36" t="s">
        <v>95</v>
      </c>
    </row>
    <row r="31" spans="1:10" s="38" customFormat="1" ht="15.75" collapsed="1">
      <c r="A31" s="211" t="s">
        <v>103</v>
      </c>
      <c r="B31" s="211"/>
      <c r="C31" s="211"/>
      <c r="D31" s="211"/>
      <c r="E31" s="211"/>
      <c r="F31" s="211"/>
      <c r="G31" s="211"/>
      <c r="H31" s="211"/>
      <c r="I31" s="211"/>
      <c r="J31" s="211"/>
    </row>
    <row r="32" spans="1:10" s="38" customFormat="1" ht="15.6" customHeight="1">
      <c r="A32" s="209" t="s">
        <v>104</v>
      </c>
      <c r="B32" s="210"/>
      <c r="C32" s="210"/>
      <c r="D32" s="210"/>
      <c r="E32" s="210"/>
      <c r="F32" s="210"/>
      <c r="G32" s="210"/>
      <c r="H32" s="210"/>
      <c r="I32" s="210"/>
      <c r="J32" s="210"/>
    </row>
    <row r="33" spans="1:10" s="38" customFormat="1" ht="99.75" customHeight="1" outlineLevel="1">
      <c r="A33" s="40" t="s">
        <v>511</v>
      </c>
      <c r="B33" s="8" t="s">
        <v>106</v>
      </c>
      <c r="C33" s="44" t="s">
        <v>107</v>
      </c>
      <c r="D33" s="42" t="s">
        <v>275</v>
      </c>
      <c r="E33" s="43" t="s">
        <v>110</v>
      </c>
      <c r="F33" s="43"/>
      <c r="G33" s="10" t="s">
        <v>22</v>
      </c>
      <c r="H33" s="43" t="s">
        <v>105</v>
      </c>
      <c r="I33" s="10" t="s">
        <v>22</v>
      </c>
      <c r="J33" s="41"/>
    </row>
    <row r="34" spans="1:10" s="38" customFormat="1" ht="59.25" customHeight="1" outlineLevel="1">
      <c r="A34" s="40" t="s">
        <v>512</v>
      </c>
      <c r="B34" s="8" t="s">
        <v>250</v>
      </c>
      <c r="C34" s="44" t="s">
        <v>108</v>
      </c>
      <c r="D34" s="42" t="s">
        <v>274</v>
      </c>
      <c r="E34" s="43" t="s">
        <v>109</v>
      </c>
      <c r="F34" s="43"/>
      <c r="G34" s="10" t="s">
        <v>22</v>
      </c>
      <c r="H34" s="43" t="s">
        <v>105</v>
      </c>
      <c r="I34" s="10" t="s">
        <v>22</v>
      </c>
      <c r="J34" s="41"/>
    </row>
    <row r="35" spans="1:10" s="38" customFormat="1" ht="75.75" customHeight="1" outlineLevel="1">
      <c r="A35" s="40" t="s">
        <v>513</v>
      </c>
      <c r="B35" s="8" t="s">
        <v>251</v>
      </c>
      <c r="C35" s="44" t="s">
        <v>108</v>
      </c>
      <c r="D35" s="42" t="s">
        <v>273</v>
      </c>
      <c r="E35" s="43" t="s">
        <v>111</v>
      </c>
      <c r="F35" s="43"/>
      <c r="G35" s="10" t="s">
        <v>22</v>
      </c>
      <c r="H35" s="43" t="s">
        <v>105</v>
      </c>
      <c r="I35" s="10" t="s">
        <v>22</v>
      </c>
      <c r="J35" s="41"/>
    </row>
    <row r="36" spans="1:10" s="38" customFormat="1" ht="15.6" customHeight="1">
      <c r="A36" s="209" t="s">
        <v>112</v>
      </c>
      <c r="B36" s="210"/>
      <c r="C36" s="210"/>
      <c r="D36" s="210"/>
      <c r="E36" s="210"/>
      <c r="F36" s="210"/>
      <c r="G36" s="210"/>
      <c r="H36" s="210"/>
      <c r="I36" s="210"/>
      <c r="J36" s="210"/>
    </row>
    <row r="37" spans="1:10" s="38" customFormat="1" ht="99.75" customHeight="1" outlineLevel="1">
      <c r="A37" s="40" t="s">
        <v>514</v>
      </c>
      <c r="B37" s="8" t="s">
        <v>252</v>
      </c>
      <c r="C37" s="44"/>
      <c r="D37" s="42" t="s">
        <v>272</v>
      </c>
      <c r="E37" s="43" t="s">
        <v>110</v>
      </c>
      <c r="F37" s="11" t="s">
        <v>493</v>
      </c>
      <c r="G37" s="10" t="s">
        <v>412</v>
      </c>
      <c r="H37" s="11" t="s">
        <v>493</v>
      </c>
      <c r="I37" s="10" t="s">
        <v>412</v>
      </c>
      <c r="J37" s="118" t="s">
        <v>495</v>
      </c>
    </row>
  </sheetData>
  <mergeCells count="32">
    <mergeCell ref="A1:B1"/>
    <mergeCell ref="C1:D1"/>
    <mergeCell ref="A2:B2"/>
    <mergeCell ref="C2:D2"/>
    <mergeCell ref="A3:B3"/>
    <mergeCell ref="C3:D3"/>
    <mergeCell ref="A4:B4"/>
    <mergeCell ref="C4:D4"/>
    <mergeCell ref="A8:A9"/>
    <mergeCell ref="B8:B9"/>
    <mergeCell ref="C8:C9"/>
    <mergeCell ref="D8:D9"/>
    <mergeCell ref="A12:J12"/>
    <mergeCell ref="A10:J10"/>
    <mergeCell ref="A11:J11"/>
    <mergeCell ref="E8:E9"/>
    <mergeCell ref="F8:G8"/>
    <mergeCell ref="H8:I8"/>
    <mergeCell ref="J8:J9"/>
    <mergeCell ref="A32:J32"/>
    <mergeCell ref="A36:J36"/>
    <mergeCell ref="A19:J19"/>
    <mergeCell ref="A22:J22"/>
    <mergeCell ref="A25:J25"/>
    <mergeCell ref="A28:J28"/>
    <mergeCell ref="A31:J31"/>
    <mergeCell ref="E6:F6"/>
    <mergeCell ref="E1:F1"/>
    <mergeCell ref="E2:F2"/>
    <mergeCell ref="E3:F3"/>
    <mergeCell ref="E4:F4"/>
    <mergeCell ref="E5:F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tabSelected="1" topLeftCell="A27" workbookViewId="0">
      <selection activeCell="B31" sqref="B31"/>
    </sheetView>
  </sheetViews>
  <sheetFormatPr defaultRowHeight="15" outlineLevelRow="1"/>
  <cols>
    <col min="1" max="1" width="9.140625" style="1"/>
    <col min="2" max="2" width="49.140625" style="1" customWidth="1"/>
    <col min="3" max="3" width="28" style="1" customWidth="1"/>
    <col min="4" max="4" width="33.5703125" style="4" customWidth="1"/>
    <col min="5" max="5" width="35.7109375" style="4" customWidth="1"/>
    <col min="6" max="6" width="22.5703125" customWidth="1"/>
    <col min="7" max="7" width="10.85546875" style="1" customWidth="1"/>
    <col min="8" max="8" width="19.42578125" customWidth="1"/>
    <col min="9" max="9" width="9.140625" style="1"/>
    <col min="10" max="10" width="22.28515625" customWidth="1"/>
  </cols>
  <sheetData>
    <row r="1" spans="1:10" s="50" customFormat="1" ht="27.75" customHeight="1">
      <c r="A1" s="163" t="s">
        <v>0</v>
      </c>
      <c r="B1" s="164"/>
      <c r="C1" s="170" t="s">
        <v>1</v>
      </c>
      <c r="D1" s="171"/>
      <c r="E1" s="158" t="s">
        <v>284</v>
      </c>
      <c r="F1" s="159"/>
      <c r="G1" s="47" t="s">
        <v>276</v>
      </c>
      <c r="H1" s="48" t="s">
        <v>10</v>
      </c>
      <c r="I1" s="72"/>
      <c r="J1" s="49"/>
    </row>
    <row r="2" spans="1:10" s="50" customFormat="1" ht="27" customHeight="1">
      <c r="A2" s="165" t="s">
        <v>277</v>
      </c>
      <c r="B2" s="166"/>
      <c r="C2" s="170" t="s">
        <v>362</v>
      </c>
      <c r="D2" s="171"/>
      <c r="E2" s="156" t="s">
        <v>285</v>
      </c>
      <c r="F2" s="157"/>
      <c r="G2" s="46">
        <f>COUNTIF($G$12:$G$78,"Pass")</f>
        <v>26</v>
      </c>
      <c r="H2" s="46">
        <f>COUNTIF($I$12:$I$78,"Pass")</f>
        <v>26</v>
      </c>
      <c r="I2" s="72"/>
      <c r="J2" s="49"/>
    </row>
    <row r="3" spans="1:10" s="50" customFormat="1" ht="30.75" customHeight="1">
      <c r="A3" s="167" t="s">
        <v>403</v>
      </c>
      <c r="B3" s="168"/>
      <c r="C3" s="170" t="s">
        <v>2</v>
      </c>
      <c r="D3" s="171"/>
      <c r="E3" s="156" t="s">
        <v>287</v>
      </c>
      <c r="F3" s="157"/>
      <c r="G3" s="46">
        <f>COUNTIF($G$12:$G$78,"Fail")</f>
        <v>1</v>
      </c>
      <c r="H3" s="46">
        <f>COUNTIF($I$12:$I$78,"Fail")</f>
        <v>1</v>
      </c>
      <c r="I3" s="72"/>
      <c r="J3" s="49"/>
    </row>
    <row r="4" spans="1:10" s="50" customFormat="1" ht="25.5" customHeight="1">
      <c r="A4" s="169" t="s">
        <v>369</v>
      </c>
      <c r="B4" s="168"/>
      <c r="C4" s="170" t="s">
        <v>3</v>
      </c>
      <c r="D4" s="171"/>
      <c r="E4" s="156" t="s">
        <v>288</v>
      </c>
      <c r="F4" s="157"/>
      <c r="G4" s="46">
        <f>COUNTIF($G$12:$G$78,"Pending")</f>
        <v>0</v>
      </c>
      <c r="H4" s="46">
        <f>COUNTIF($I$12:$I$78,"Pending")</f>
        <v>0</v>
      </c>
      <c r="I4" s="72"/>
      <c r="J4" s="49"/>
    </row>
    <row r="5" spans="1:10" s="38" customFormat="1" ht="21.75" customHeight="1">
      <c r="A5" s="67"/>
      <c r="B5" s="67"/>
      <c r="C5" s="67"/>
      <c r="D5" s="51"/>
      <c r="E5" s="156" t="s">
        <v>289</v>
      </c>
      <c r="F5" s="157"/>
      <c r="G5" s="46">
        <f>COUNTIF($G$12:$G$78,"x")</f>
        <v>0</v>
      </c>
      <c r="H5" s="46">
        <f>COUNTIF($I$12:$I$78,"x")</f>
        <v>0</v>
      </c>
      <c r="I5" s="72"/>
      <c r="J5" s="45"/>
    </row>
    <row r="6" spans="1:10" s="38" customFormat="1" ht="21.75" customHeight="1">
      <c r="A6" s="80"/>
      <c r="B6" s="67"/>
      <c r="C6" s="67"/>
      <c r="D6" s="51"/>
      <c r="E6" s="156" t="s">
        <v>290</v>
      </c>
      <c r="F6" s="157"/>
      <c r="G6" s="46">
        <f>G2+G3+G4+G5</f>
        <v>27</v>
      </c>
      <c r="H6" s="46">
        <f>H2+H3+H4+H5</f>
        <v>27</v>
      </c>
      <c r="I6" s="72"/>
      <c r="J6" s="45"/>
    </row>
    <row r="7" spans="1:10" s="29" customFormat="1" ht="45.75" customHeight="1">
      <c r="A7" s="39"/>
      <c r="B7" s="39"/>
      <c r="C7" s="39"/>
      <c r="D7" s="54"/>
      <c r="E7" s="56"/>
      <c r="F7" s="30"/>
      <c r="G7" s="30"/>
      <c r="H7" s="31"/>
      <c r="I7" s="30"/>
    </row>
    <row r="8" spans="1:10" ht="15.75">
      <c r="A8" s="180" t="s">
        <v>4</v>
      </c>
      <c r="B8" s="178" t="s">
        <v>5</v>
      </c>
      <c r="C8" s="178" t="s">
        <v>6</v>
      </c>
      <c r="D8" s="182" t="s">
        <v>7</v>
      </c>
      <c r="E8" s="218" t="s">
        <v>8</v>
      </c>
      <c r="F8" s="182" t="s">
        <v>9</v>
      </c>
      <c r="G8" s="182"/>
      <c r="H8" s="186" t="s">
        <v>10</v>
      </c>
      <c r="I8" s="187"/>
      <c r="J8" s="182" t="s">
        <v>11</v>
      </c>
    </row>
    <row r="9" spans="1:10" ht="21.75" customHeight="1">
      <c r="A9" s="181"/>
      <c r="B9" s="179"/>
      <c r="C9" s="179"/>
      <c r="D9" s="182"/>
      <c r="E9" s="219"/>
      <c r="F9" s="18" t="s">
        <v>12</v>
      </c>
      <c r="G9" s="17" t="s">
        <v>13</v>
      </c>
      <c r="H9" s="18" t="s">
        <v>12</v>
      </c>
      <c r="I9" s="17" t="s">
        <v>13</v>
      </c>
      <c r="J9" s="182"/>
    </row>
    <row r="10" spans="1:10" s="76" customFormat="1" ht="15.75">
      <c r="A10" s="215" t="s">
        <v>291</v>
      </c>
      <c r="B10" s="215"/>
      <c r="C10" s="215"/>
      <c r="D10" s="215"/>
      <c r="E10" s="215"/>
      <c r="F10" s="215"/>
      <c r="G10" s="215"/>
      <c r="H10" s="215"/>
      <c r="I10" s="215"/>
      <c r="J10" s="215"/>
    </row>
    <row r="11" spans="1:10" s="76" customFormat="1" ht="12.75">
      <c r="A11" s="216" t="s">
        <v>193</v>
      </c>
      <c r="B11" s="216"/>
      <c r="C11" s="216"/>
      <c r="D11" s="216"/>
      <c r="E11" s="216"/>
      <c r="F11" s="216"/>
      <c r="G11" s="216"/>
      <c r="H11" s="216"/>
      <c r="I11" s="216"/>
      <c r="J11" s="216"/>
    </row>
    <row r="12" spans="1:10" s="76" customFormat="1" ht="103.9" customHeight="1" outlineLevel="1">
      <c r="A12" s="79" t="s">
        <v>292</v>
      </c>
      <c r="B12" s="79" t="s">
        <v>205</v>
      </c>
      <c r="C12" s="79" t="s">
        <v>293</v>
      </c>
      <c r="D12" s="77" t="s">
        <v>294</v>
      </c>
      <c r="E12" s="77" t="s">
        <v>49</v>
      </c>
      <c r="F12" s="77"/>
      <c r="G12" s="40" t="s">
        <v>22</v>
      </c>
      <c r="H12" s="77"/>
      <c r="I12" s="79" t="s">
        <v>22</v>
      </c>
      <c r="J12" s="77"/>
    </row>
    <row r="13" spans="1:10" ht="34.5" customHeight="1">
      <c r="A13" s="22" t="s">
        <v>295</v>
      </c>
      <c r="B13" s="24" t="s">
        <v>240</v>
      </c>
      <c r="C13" s="23"/>
      <c r="D13" s="20" t="s">
        <v>20</v>
      </c>
      <c r="E13" s="131" t="s">
        <v>21</v>
      </c>
      <c r="F13" s="5"/>
      <c r="G13" s="23" t="s">
        <v>22</v>
      </c>
      <c r="H13" s="10"/>
      <c r="I13" s="10" t="s">
        <v>22</v>
      </c>
      <c r="J13" s="14"/>
    </row>
    <row r="14" spans="1:10" ht="70.5" customHeight="1">
      <c r="A14" s="22" t="s">
        <v>296</v>
      </c>
      <c r="B14" s="28" t="s">
        <v>241</v>
      </c>
      <c r="C14" s="26"/>
      <c r="D14" s="19" t="s">
        <v>25</v>
      </c>
      <c r="E14" s="124" t="s">
        <v>26</v>
      </c>
      <c r="F14" s="11"/>
      <c r="G14" s="11" t="s">
        <v>22</v>
      </c>
      <c r="H14" s="7"/>
      <c r="I14" s="11" t="s">
        <v>22</v>
      </c>
      <c r="J14" s="13"/>
    </row>
    <row r="15" spans="1:10" s="76" customFormat="1" ht="81.599999999999994" customHeight="1" outlineLevel="1">
      <c r="A15" s="79" t="s">
        <v>297</v>
      </c>
      <c r="B15" s="79" t="s">
        <v>298</v>
      </c>
      <c r="C15" s="79" t="s">
        <v>496</v>
      </c>
      <c r="D15" s="77" t="s">
        <v>299</v>
      </c>
      <c r="E15" s="77" t="s">
        <v>300</v>
      </c>
      <c r="F15" s="77"/>
      <c r="G15" s="40" t="s">
        <v>22</v>
      </c>
      <c r="H15" s="77"/>
      <c r="I15" s="79" t="s">
        <v>22</v>
      </c>
      <c r="J15" s="77"/>
    </row>
    <row r="16" spans="1:10" s="76" customFormat="1" ht="12.75">
      <c r="A16" s="213" t="s">
        <v>301</v>
      </c>
      <c r="B16" s="213"/>
      <c r="C16" s="213"/>
      <c r="D16" s="213"/>
      <c r="E16" s="213"/>
      <c r="F16" s="213"/>
      <c r="G16" s="213"/>
      <c r="H16" s="213"/>
      <c r="I16" s="213"/>
      <c r="J16" s="213"/>
    </row>
    <row r="17" spans="1:10" s="120" customFormat="1" ht="65.25" customHeight="1">
      <c r="A17" s="79" t="s">
        <v>302</v>
      </c>
      <c r="B17" s="122" t="s">
        <v>515</v>
      </c>
      <c r="C17" s="119"/>
      <c r="D17" s="121" t="s">
        <v>516</v>
      </c>
      <c r="E17" s="125" t="s">
        <v>517</v>
      </c>
      <c r="F17" s="119"/>
      <c r="G17" s="122" t="s">
        <v>22</v>
      </c>
      <c r="H17" s="119"/>
      <c r="I17" s="122" t="s">
        <v>22</v>
      </c>
      <c r="J17" s="119"/>
    </row>
    <row r="18" spans="1:10" s="76" customFormat="1" ht="123.75" customHeight="1" outlineLevel="1">
      <c r="A18" s="79" t="s">
        <v>303</v>
      </c>
      <c r="B18" s="79" t="s">
        <v>304</v>
      </c>
      <c r="C18" s="79" t="s">
        <v>293</v>
      </c>
      <c r="D18" s="77" t="s">
        <v>305</v>
      </c>
      <c r="E18" s="77" t="s">
        <v>306</v>
      </c>
      <c r="F18" s="77" t="s">
        <v>306</v>
      </c>
      <c r="G18" s="79" t="s">
        <v>22</v>
      </c>
      <c r="H18" s="77"/>
      <c r="I18" s="79" t="s">
        <v>22</v>
      </c>
      <c r="J18" s="77"/>
    </row>
    <row r="19" spans="1:10" s="76" customFormat="1" ht="12.75" outlineLevel="1">
      <c r="A19" s="217" t="s">
        <v>307</v>
      </c>
      <c r="B19" s="217"/>
      <c r="C19" s="217"/>
      <c r="D19" s="217"/>
      <c r="E19" s="217"/>
      <c r="F19" s="217"/>
      <c r="G19" s="217"/>
      <c r="H19" s="217"/>
      <c r="I19" s="217"/>
      <c r="J19" s="217"/>
    </row>
    <row r="20" spans="1:10" s="76" customFormat="1" ht="51" customHeight="1" outlineLevel="1">
      <c r="A20" s="79" t="s">
        <v>308</v>
      </c>
      <c r="B20" s="79" t="s">
        <v>309</v>
      </c>
      <c r="C20" s="79" t="s">
        <v>293</v>
      </c>
      <c r="D20" s="77" t="s">
        <v>360</v>
      </c>
      <c r="E20" s="77" t="s">
        <v>313</v>
      </c>
      <c r="F20" s="77"/>
      <c r="G20" s="79" t="s">
        <v>22</v>
      </c>
      <c r="H20" s="77"/>
      <c r="I20" s="79" t="s">
        <v>22</v>
      </c>
      <c r="J20" s="77"/>
    </row>
    <row r="21" spans="1:10" s="76" customFormat="1" ht="67.5" customHeight="1" outlineLevel="1">
      <c r="A21" s="79" t="s">
        <v>518</v>
      </c>
      <c r="B21" s="79" t="s">
        <v>310</v>
      </c>
      <c r="C21" s="79" t="s">
        <v>311</v>
      </c>
      <c r="D21" s="77" t="s">
        <v>312</v>
      </c>
      <c r="E21" s="77" t="s">
        <v>314</v>
      </c>
      <c r="F21" s="77"/>
      <c r="G21" s="79" t="s">
        <v>22</v>
      </c>
      <c r="H21" s="77"/>
      <c r="I21" s="79" t="s">
        <v>22</v>
      </c>
      <c r="J21" s="77"/>
    </row>
    <row r="22" spans="1:10" s="76" customFormat="1" ht="15.75">
      <c r="A22" s="215" t="s">
        <v>315</v>
      </c>
      <c r="B22" s="215"/>
      <c r="C22" s="215"/>
      <c r="D22" s="215"/>
      <c r="E22" s="215"/>
      <c r="F22" s="215"/>
      <c r="G22" s="215"/>
      <c r="H22" s="215"/>
      <c r="I22" s="215"/>
      <c r="J22" s="215"/>
    </row>
    <row r="23" spans="1:10" s="76" customFormat="1" ht="12.75">
      <c r="A23" s="216" t="s">
        <v>193</v>
      </c>
      <c r="B23" s="216"/>
      <c r="C23" s="216"/>
      <c r="D23" s="216"/>
      <c r="E23" s="216"/>
      <c r="F23" s="216"/>
      <c r="G23" s="216"/>
      <c r="H23" s="216"/>
      <c r="I23" s="216"/>
      <c r="J23" s="216"/>
    </row>
    <row r="24" spans="1:10" s="76" customFormat="1" ht="137.25" customHeight="1" outlineLevel="1">
      <c r="A24" s="79" t="s">
        <v>316</v>
      </c>
      <c r="B24" s="79" t="s">
        <v>205</v>
      </c>
      <c r="C24" s="79" t="s">
        <v>317</v>
      </c>
      <c r="D24" s="77" t="s">
        <v>318</v>
      </c>
      <c r="E24" s="77" t="s">
        <v>319</v>
      </c>
      <c r="F24" s="77"/>
      <c r="G24" s="79" t="s">
        <v>22</v>
      </c>
      <c r="H24" s="77"/>
      <c r="I24" s="79" t="s">
        <v>22</v>
      </c>
      <c r="J24" s="77"/>
    </row>
    <row r="25" spans="1:10" ht="34.5" customHeight="1">
      <c r="A25" s="22" t="s">
        <v>320</v>
      </c>
      <c r="B25" s="24" t="s">
        <v>240</v>
      </c>
      <c r="C25" s="23"/>
      <c r="D25" s="20" t="s">
        <v>20</v>
      </c>
      <c r="E25" s="131" t="s">
        <v>21</v>
      </c>
      <c r="F25" s="5"/>
      <c r="G25" s="23" t="s">
        <v>22</v>
      </c>
      <c r="H25" s="10"/>
      <c r="I25" s="10" t="s">
        <v>22</v>
      </c>
      <c r="J25" s="14"/>
    </row>
    <row r="26" spans="1:10" ht="70.5" customHeight="1">
      <c r="A26" s="22" t="s">
        <v>321</v>
      </c>
      <c r="B26" s="28" t="s">
        <v>241</v>
      </c>
      <c r="C26" s="26"/>
      <c r="D26" s="19" t="s">
        <v>25</v>
      </c>
      <c r="E26" s="124" t="s">
        <v>26</v>
      </c>
      <c r="F26" s="11"/>
      <c r="G26" s="11" t="s">
        <v>22</v>
      </c>
      <c r="H26" s="7"/>
      <c r="I26" s="11" t="s">
        <v>22</v>
      </c>
      <c r="J26" s="13"/>
    </row>
    <row r="27" spans="1:10" s="76" customFormat="1" ht="99.75" customHeight="1" outlineLevel="1">
      <c r="A27" s="79" t="s">
        <v>322</v>
      </c>
      <c r="B27" s="79" t="s">
        <v>323</v>
      </c>
      <c r="C27" s="79" t="s">
        <v>317</v>
      </c>
      <c r="D27" s="77" t="s">
        <v>337</v>
      </c>
      <c r="E27" s="77" t="s">
        <v>324</v>
      </c>
      <c r="F27" s="77"/>
      <c r="G27" s="79" t="s">
        <v>22</v>
      </c>
      <c r="H27" s="77"/>
      <c r="I27" s="79" t="s">
        <v>22</v>
      </c>
      <c r="J27" s="77"/>
    </row>
    <row r="28" spans="1:10" s="76" customFormat="1" ht="12.75">
      <c r="A28" s="213" t="s">
        <v>103</v>
      </c>
      <c r="B28" s="213"/>
      <c r="C28" s="213"/>
      <c r="D28" s="213"/>
      <c r="E28" s="213"/>
      <c r="F28" s="213"/>
      <c r="G28" s="213"/>
      <c r="H28" s="213"/>
      <c r="I28" s="213"/>
      <c r="J28" s="213"/>
    </row>
    <row r="29" spans="1:10" s="76" customFormat="1" ht="66" customHeight="1" outlineLevel="1">
      <c r="A29" s="79" t="s">
        <v>325</v>
      </c>
      <c r="B29" s="79" t="s">
        <v>330</v>
      </c>
      <c r="C29" s="79" t="s">
        <v>317</v>
      </c>
      <c r="D29" s="77" t="s">
        <v>338</v>
      </c>
      <c r="E29" s="77" t="s">
        <v>333</v>
      </c>
      <c r="F29" s="77" t="s">
        <v>334</v>
      </c>
      <c r="G29" s="79" t="s">
        <v>22</v>
      </c>
      <c r="H29" s="77"/>
      <c r="I29" s="79" t="s">
        <v>22</v>
      </c>
      <c r="J29" s="77"/>
    </row>
    <row r="30" spans="1:10" s="76" customFormat="1" ht="38.450000000000003" customHeight="1" outlineLevel="1">
      <c r="A30" s="79" t="s">
        <v>326</v>
      </c>
      <c r="B30" s="79" t="s">
        <v>554</v>
      </c>
      <c r="C30" s="79" t="s">
        <v>317</v>
      </c>
      <c r="D30" s="77" t="s">
        <v>555</v>
      </c>
      <c r="E30" s="77" t="s">
        <v>556</v>
      </c>
      <c r="F30" s="77"/>
      <c r="G30" s="79" t="s">
        <v>22</v>
      </c>
      <c r="H30" s="77"/>
      <c r="I30" s="79" t="s">
        <v>22</v>
      </c>
      <c r="J30" s="77"/>
    </row>
    <row r="31" spans="1:10" s="76" customFormat="1" ht="37.15" customHeight="1" outlineLevel="1">
      <c r="A31" s="79" t="s">
        <v>327</v>
      </c>
      <c r="B31" s="79" t="s">
        <v>557</v>
      </c>
      <c r="C31" s="79" t="s">
        <v>317</v>
      </c>
      <c r="D31" s="77" t="s">
        <v>558</v>
      </c>
      <c r="E31" s="77" t="s">
        <v>559</v>
      </c>
      <c r="F31" s="77"/>
      <c r="G31" s="79" t="s">
        <v>22</v>
      </c>
      <c r="H31" s="77"/>
      <c r="I31" s="79" t="s">
        <v>22</v>
      </c>
      <c r="J31" s="77"/>
    </row>
    <row r="32" spans="1:10" s="76" customFormat="1" ht="12.75" outlineLevel="1">
      <c r="A32" s="214" t="s">
        <v>361</v>
      </c>
      <c r="B32" s="214"/>
      <c r="C32" s="214"/>
      <c r="D32" s="214"/>
      <c r="E32" s="214"/>
      <c r="F32" s="214"/>
      <c r="G32" s="214"/>
      <c r="H32" s="214"/>
      <c r="I32" s="214"/>
      <c r="J32" s="214"/>
    </row>
    <row r="33" spans="1:10" s="76" customFormat="1" ht="63.6" customHeight="1" outlineLevel="1">
      <c r="A33" s="79" t="s">
        <v>328</v>
      </c>
      <c r="B33" s="79" t="s">
        <v>331</v>
      </c>
      <c r="C33" s="79" t="s">
        <v>317</v>
      </c>
      <c r="D33" s="77" t="s">
        <v>335</v>
      </c>
      <c r="E33" s="77" t="s">
        <v>336</v>
      </c>
      <c r="F33" s="77"/>
      <c r="G33" s="79" t="s">
        <v>22</v>
      </c>
      <c r="H33" s="77"/>
      <c r="I33" s="79" t="s">
        <v>22</v>
      </c>
      <c r="J33" s="77"/>
    </row>
    <row r="34" spans="1:10" s="76" customFormat="1" ht="76.5" customHeight="1" outlineLevel="1">
      <c r="A34" s="79" t="s">
        <v>329</v>
      </c>
      <c r="B34" s="79" t="s">
        <v>332</v>
      </c>
      <c r="C34" s="79" t="s">
        <v>317</v>
      </c>
      <c r="D34" s="77" t="s">
        <v>339</v>
      </c>
      <c r="E34" s="77" t="s">
        <v>332</v>
      </c>
      <c r="F34" s="77"/>
      <c r="G34" s="79" t="s">
        <v>22</v>
      </c>
      <c r="H34" s="77"/>
      <c r="I34" s="79" t="s">
        <v>22</v>
      </c>
      <c r="J34" s="77"/>
    </row>
    <row r="35" spans="1:10" s="76" customFormat="1" ht="12.75" outlineLevel="1">
      <c r="A35" s="214" t="s">
        <v>551</v>
      </c>
      <c r="B35" s="214"/>
      <c r="C35" s="214"/>
      <c r="D35" s="214"/>
      <c r="E35" s="214"/>
      <c r="F35" s="214"/>
      <c r="G35" s="214"/>
      <c r="H35" s="214"/>
      <c r="I35" s="214"/>
      <c r="J35" s="214"/>
    </row>
    <row r="36" spans="1:10" s="76" customFormat="1" ht="90" customHeight="1" outlineLevel="1">
      <c r="A36" s="79" t="s">
        <v>340</v>
      </c>
      <c r="B36" s="79" t="s">
        <v>552</v>
      </c>
      <c r="C36" s="79" t="s">
        <v>317</v>
      </c>
      <c r="D36" s="77" t="s">
        <v>553</v>
      </c>
      <c r="E36" s="77" t="s">
        <v>357</v>
      </c>
      <c r="F36" s="77"/>
      <c r="G36" s="79" t="s">
        <v>22</v>
      </c>
      <c r="H36" s="77"/>
      <c r="I36" s="79" t="s">
        <v>22</v>
      </c>
      <c r="J36" s="77" t="s">
        <v>355</v>
      </c>
    </row>
    <row r="37" spans="1:10" s="76" customFormat="1" ht="15.75">
      <c r="A37" s="215" t="s">
        <v>341</v>
      </c>
      <c r="B37" s="215"/>
      <c r="C37" s="215"/>
      <c r="D37" s="215"/>
      <c r="E37" s="215"/>
      <c r="F37" s="215"/>
      <c r="G37" s="215"/>
      <c r="H37" s="215"/>
      <c r="I37" s="215"/>
      <c r="J37" s="215"/>
    </row>
    <row r="38" spans="1:10" s="76" customFormat="1" ht="12.75">
      <c r="A38" s="216" t="s">
        <v>193</v>
      </c>
      <c r="B38" s="216"/>
      <c r="C38" s="216"/>
      <c r="D38" s="216"/>
      <c r="E38" s="216"/>
      <c r="F38" s="216"/>
      <c r="G38" s="216"/>
      <c r="H38" s="216"/>
      <c r="I38" s="216"/>
      <c r="J38" s="216"/>
    </row>
    <row r="39" spans="1:10" s="76" customFormat="1" ht="157.5" customHeight="1" outlineLevel="1">
      <c r="A39" s="79" t="s">
        <v>342</v>
      </c>
      <c r="B39" s="79" t="s">
        <v>205</v>
      </c>
      <c r="C39" s="23" t="s">
        <v>17</v>
      </c>
      <c r="D39" s="77" t="s">
        <v>343</v>
      </c>
      <c r="E39" s="77" t="s">
        <v>400</v>
      </c>
      <c r="F39" s="77"/>
      <c r="G39" s="79" t="s">
        <v>22</v>
      </c>
      <c r="H39" s="77"/>
      <c r="I39" s="79" t="s">
        <v>22</v>
      </c>
      <c r="J39" s="77"/>
    </row>
    <row r="40" spans="1:10" s="76" customFormat="1" ht="12.75">
      <c r="A40" s="213" t="s">
        <v>103</v>
      </c>
      <c r="B40" s="213"/>
      <c r="C40" s="213"/>
      <c r="D40" s="213"/>
      <c r="E40" s="213"/>
      <c r="F40" s="213"/>
      <c r="G40" s="213"/>
      <c r="H40" s="213"/>
      <c r="I40" s="213"/>
      <c r="J40" s="213"/>
    </row>
    <row r="41" spans="1:10" s="76" customFormat="1" ht="12.75" outlineLevel="1">
      <c r="A41" s="212" t="s">
        <v>344</v>
      </c>
      <c r="B41" s="212"/>
      <c r="C41" s="212"/>
      <c r="D41" s="212"/>
      <c r="E41" s="212"/>
      <c r="F41" s="212"/>
      <c r="G41" s="212"/>
      <c r="H41" s="212"/>
      <c r="I41" s="212"/>
      <c r="J41" s="212"/>
    </row>
    <row r="42" spans="1:10" s="76" customFormat="1" ht="108.75" customHeight="1" outlineLevel="1">
      <c r="A42" s="79" t="s">
        <v>345</v>
      </c>
      <c r="B42" s="79" t="s">
        <v>347</v>
      </c>
      <c r="C42" s="23" t="s">
        <v>17</v>
      </c>
      <c r="D42" s="77" t="s">
        <v>525</v>
      </c>
      <c r="E42" s="78" t="s">
        <v>356</v>
      </c>
      <c r="F42" s="77"/>
      <c r="G42" s="79" t="s">
        <v>22</v>
      </c>
      <c r="H42" s="77"/>
      <c r="I42" s="79" t="s">
        <v>22</v>
      </c>
      <c r="J42" s="77"/>
    </row>
    <row r="43" spans="1:10" s="76" customFormat="1" ht="112.5" customHeight="1" outlineLevel="1">
      <c r="A43" s="79" t="s">
        <v>346</v>
      </c>
      <c r="B43" s="79" t="s">
        <v>519</v>
      </c>
      <c r="C43" s="23" t="s">
        <v>17</v>
      </c>
      <c r="D43" s="77" t="s">
        <v>526</v>
      </c>
      <c r="E43" s="78" t="s">
        <v>356</v>
      </c>
      <c r="F43" s="77"/>
      <c r="G43" s="123" t="s">
        <v>22</v>
      </c>
      <c r="H43" s="77"/>
      <c r="I43" s="123" t="s">
        <v>22</v>
      </c>
      <c r="J43" s="77"/>
    </row>
    <row r="44" spans="1:10" s="76" customFormat="1" ht="118.5" customHeight="1" outlineLevel="1">
      <c r="A44" s="79" t="s">
        <v>349</v>
      </c>
      <c r="B44" s="79" t="s">
        <v>348</v>
      </c>
      <c r="C44" s="23" t="s">
        <v>17</v>
      </c>
      <c r="D44" s="77" t="s">
        <v>527</v>
      </c>
      <c r="E44" s="78" t="s">
        <v>356</v>
      </c>
      <c r="F44" s="77"/>
      <c r="G44" s="79" t="s">
        <v>22</v>
      </c>
      <c r="H44" s="77"/>
      <c r="I44" s="79" t="s">
        <v>22</v>
      </c>
      <c r="J44" s="77"/>
    </row>
    <row r="45" spans="1:10" s="76" customFormat="1" ht="123" customHeight="1" outlineLevel="1">
      <c r="A45" s="79" t="s">
        <v>350</v>
      </c>
      <c r="B45" s="79" t="s">
        <v>353</v>
      </c>
      <c r="C45" s="23" t="s">
        <v>17</v>
      </c>
      <c r="D45" s="77" t="s">
        <v>528</v>
      </c>
      <c r="E45" s="78" t="s">
        <v>358</v>
      </c>
      <c r="F45" s="77"/>
      <c r="G45" s="123" t="s">
        <v>22</v>
      </c>
      <c r="H45" s="77"/>
      <c r="I45" s="123" t="s">
        <v>22</v>
      </c>
      <c r="J45" s="77"/>
    </row>
    <row r="46" spans="1:10" s="76" customFormat="1" ht="58.5" customHeight="1" outlineLevel="1">
      <c r="A46" s="79" t="s">
        <v>351</v>
      </c>
      <c r="B46" s="79" t="s">
        <v>354</v>
      </c>
      <c r="C46" s="23" t="s">
        <v>17</v>
      </c>
      <c r="D46" s="77" t="s">
        <v>398</v>
      </c>
      <c r="E46" s="77" t="s">
        <v>520</v>
      </c>
      <c r="F46" s="77"/>
      <c r="G46" s="123" t="s">
        <v>22</v>
      </c>
      <c r="H46" s="77"/>
      <c r="I46" s="123" t="s">
        <v>22</v>
      </c>
      <c r="J46" s="77"/>
    </row>
    <row r="47" spans="1:10" s="76" customFormat="1" ht="54.75" customHeight="1" outlineLevel="1">
      <c r="A47" s="79" t="s">
        <v>352</v>
      </c>
      <c r="B47" s="79" t="s">
        <v>359</v>
      </c>
      <c r="C47" s="23" t="s">
        <v>17</v>
      </c>
      <c r="D47" s="77" t="s">
        <v>399</v>
      </c>
      <c r="E47" s="77" t="s">
        <v>522</v>
      </c>
      <c r="F47" s="77" t="s">
        <v>521</v>
      </c>
      <c r="G47" s="79" t="s">
        <v>412</v>
      </c>
      <c r="H47" s="77" t="s">
        <v>521</v>
      </c>
      <c r="I47" s="79" t="s">
        <v>412</v>
      </c>
      <c r="J47" s="77" t="s">
        <v>522</v>
      </c>
    </row>
    <row r="48" spans="1:10" s="76" customFormat="1" ht="12.75" outlineLevel="1">
      <c r="A48" s="212" t="s">
        <v>541</v>
      </c>
      <c r="B48" s="212"/>
      <c r="C48" s="212"/>
      <c r="D48" s="212"/>
      <c r="E48" s="212"/>
      <c r="F48" s="212"/>
      <c r="G48" s="212"/>
      <c r="H48" s="212"/>
      <c r="I48" s="212"/>
      <c r="J48" s="212"/>
    </row>
    <row r="49" spans="1:10" s="120" customFormat="1" ht="81.75" customHeight="1" outlineLevel="1">
      <c r="A49" s="127" t="s">
        <v>544</v>
      </c>
      <c r="B49" s="122" t="s">
        <v>542</v>
      </c>
      <c r="C49" s="128" t="s">
        <v>543</v>
      </c>
      <c r="D49" s="121" t="s">
        <v>547</v>
      </c>
      <c r="E49" s="125" t="s">
        <v>548</v>
      </c>
      <c r="F49" s="130"/>
      <c r="G49" s="122" t="s">
        <v>22</v>
      </c>
      <c r="H49" s="130"/>
      <c r="I49" s="122" t="s">
        <v>22</v>
      </c>
      <c r="J49" s="130"/>
    </row>
    <row r="50" spans="1:10" s="120" customFormat="1" ht="82.5" customHeight="1" outlineLevel="1">
      <c r="A50" s="127" t="s">
        <v>545</v>
      </c>
      <c r="B50" s="122" t="s">
        <v>546</v>
      </c>
      <c r="C50" s="128" t="s">
        <v>543</v>
      </c>
      <c r="D50" s="121" t="s">
        <v>549</v>
      </c>
      <c r="E50" s="125" t="s">
        <v>550</v>
      </c>
      <c r="F50" s="130"/>
      <c r="G50" s="122" t="s">
        <v>22</v>
      </c>
      <c r="H50" s="129"/>
      <c r="I50" s="122" t="s">
        <v>22</v>
      </c>
      <c r="J50" s="130"/>
    </row>
    <row r="51" spans="1:10" s="76" customFormat="1" ht="109.5" customHeight="1" outlineLevel="1">
      <c r="B51" s="81"/>
      <c r="D51" s="126"/>
      <c r="E51" s="126"/>
      <c r="G51" s="81"/>
      <c r="I51" s="81"/>
    </row>
    <row r="52" spans="1:10" s="76" customFormat="1" ht="87" customHeight="1" outlineLevel="1">
      <c r="B52" s="81"/>
      <c r="D52" s="126"/>
      <c r="E52" s="126"/>
      <c r="G52" s="81"/>
      <c r="I52" s="81"/>
    </row>
  </sheetData>
  <mergeCells count="36">
    <mergeCell ref="A4:B4"/>
    <mergeCell ref="C4:D4"/>
    <mergeCell ref="A1:B1"/>
    <mergeCell ref="C1:D1"/>
    <mergeCell ref="A2:B2"/>
    <mergeCell ref="C2:D2"/>
    <mergeCell ref="A3:B3"/>
    <mergeCell ref="C3:D3"/>
    <mergeCell ref="E1:F1"/>
    <mergeCell ref="E2:F2"/>
    <mergeCell ref="E3:F3"/>
    <mergeCell ref="E4:F4"/>
    <mergeCell ref="E5:F5"/>
    <mergeCell ref="E6:F6"/>
    <mergeCell ref="A8:A9"/>
    <mergeCell ref="B8:B9"/>
    <mergeCell ref="C8:C9"/>
    <mergeCell ref="D8:D9"/>
    <mergeCell ref="E8:E9"/>
    <mergeCell ref="F8:G8"/>
    <mergeCell ref="A48:J48"/>
    <mergeCell ref="A40:J40"/>
    <mergeCell ref="A41:J41"/>
    <mergeCell ref="J8:J9"/>
    <mergeCell ref="A28:J28"/>
    <mergeCell ref="A32:J32"/>
    <mergeCell ref="A35:J35"/>
    <mergeCell ref="A37:J37"/>
    <mergeCell ref="A38:J38"/>
    <mergeCell ref="A16:J16"/>
    <mergeCell ref="A19:J19"/>
    <mergeCell ref="A22:J22"/>
    <mergeCell ref="A23:J23"/>
    <mergeCell ref="H8:I8"/>
    <mergeCell ref="A10:J10"/>
    <mergeCell ref="A11:J1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SUMMARY</vt:lpstr>
      <vt:lpstr>HOMEPAGE</vt:lpstr>
      <vt:lpstr>REGISTER-LOGIN-LOGOUT</vt:lpstr>
      <vt:lpstr>CONTACTUS</vt:lpstr>
      <vt:lpstr>ORDERING-SEARCHINGPRODUCTS </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2017-10-24T17:19:58Z</dcterms:created>
  <dcterms:modified xsi:type="dcterms:W3CDTF">2017-12-13T02:25:45Z</dcterms:modified>
</cp:coreProperties>
</file>