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inyk\source\repos\Northwind_BI_Solution\Docs\"/>
    </mc:Choice>
  </mc:AlternateContent>
  <xr:revisionPtr revIDLastSave="0" documentId="13_ncr:1_{3BD5BCD6-FD35-48C2-8F23-F808F545E6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B19" i="1"/>
  <c r="C3" i="1"/>
  <c r="B20" i="1" l="1"/>
  <c r="B9" i="1"/>
  <c r="B11" i="1" s="1"/>
  <c r="B14" i="1" s="1"/>
  <c r="B21" i="1" l="1"/>
  <c r="B26" i="1" s="1"/>
  <c r="B29" i="1" s="1"/>
  <c r="B30" i="1" s="1"/>
</calcChain>
</file>

<file path=xl/sharedStrings.xml><?xml version="1.0" encoding="utf-8"?>
<sst xmlns="http://schemas.openxmlformats.org/spreadsheetml/2006/main" count="32" uniqueCount="32">
  <si>
    <t>MCR Test Results</t>
  </si>
  <si>
    <t>Logical Reads</t>
  </si>
  <si>
    <t>CPU Time (ms)</t>
  </si>
  <si>
    <t>MCR (MB/s)</t>
  </si>
  <si>
    <t>CPU Requirements</t>
  </si>
  <si>
    <t>Avg Query Size (MB):</t>
  </si>
  <si>
    <t>Concurrent Users:</t>
  </si>
  <si>
    <t>Target Response Time (s):</t>
  </si>
  <si>
    <t>Cores Required:</t>
  </si>
  <si>
    <t>Memory Requirements</t>
  </si>
  <si>
    <t>Total System RAM</t>
  </si>
  <si>
    <t>Reasonable amount for the number of processors and volume of data</t>
  </si>
  <si>
    <t>Storage Requirements</t>
  </si>
  <si>
    <t>Estimated Fact Rows:</t>
  </si>
  <si>
    <t>Bytes per row</t>
  </si>
  <si>
    <t>Fact Data Volume (GB):</t>
  </si>
  <si>
    <t>Indexes and Dimensions:</t>
  </si>
  <si>
    <t>Compressed Data (GB):</t>
  </si>
  <si>
    <t>Log Space (GB):</t>
  </si>
  <si>
    <t>Temp DB (GB:)</t>
  </si>
  <si>
    <t>Staging (GB):</t>
  </si>
  <si>
    <t>Data Volume (GB):</t>
  </si>
  <si>
    <t>Yearly growth (GB)</t>
  </si>
  <si>
    <t>Data in 3 years (GB):</t>
  </si>
  <si>
    <t>Storage Capacity Required:</t>
  </si>
  <si>
    <t>Double data volume to allow for RAID 10 mirrors</t>
  </si>
  <si>
    <t>Storage Option:</t>
  </si>
  <si>
    <t>SAN allows for growth and offloads RAID and I/O processing to array controller</t>
  </si>
  <si>
    <t>Multiple spindles helps balance I/O load</t>
  </si>
  <si>
    <t>Disk configuration  provides adequate storage capacity at reasonable cost</t>
  </si>
  <si>
    <t>(allow for 3:1 compression of dimensional data, 10:1 compression of fact data)</t>
  </si>
  <si>
    <t>Cores: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</si>
</sst>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12" sqref="A12"/>
    </sheetView>
  </sheetViews>
  <sheetFormatPr defaultRowHeight="14.4" x14ac:dyDescent="0.3"/>
  <cols>
    <col min="1" max="1" width="25.109375" bestFit="1" customWidth="1"/>
    <col min="2" max="2" width="14" bestFit="1" customWidth="1"/>
    <col min="3" max="3" width="14.109375" bestFit="1" customWidth="1"/>
    <col min="5" max="5" width="18.44140625" bestFit="1" customWidth="1"/>
    <col min="7" max="7" width="12" bestFit="1" customWidth="1"/>
  </cols>
  <sheetData>
    <row r="1" spans="1:3" x14ac:dyDescent="0.3">
      <c r="A1" s="1" t="s">
        <v>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>
        <v>8994</v>
      </c>
      <c r="B3">
        <v>344</v>
      </c>
      <c r="C3">
        <f>(A3/(B3/1000))*8/1024</f>
        <v>204.2605377906977</v>
      </c>
    </row>
    <row r="5" spans="1:3" x14ac:dyDescent="0.3">
      <c r="A5" s="1" t="s">
        <v>4</v>
      </c>
    </row>
    <row r="6" spans="1:3" x14ac:dyDescent="0.3">
      <c r="A6" t="s">
        <v>5</v>
      </c>
      <c r="B6">
        <v>1280</v>
      </c>
    </row>
    <row r="7" spans="1:3" x14ac:dyDescent="0.3">
      <c r="A7" t="s">
        <v>6</v>
      </c>
      <c r="B7">
        <v>7</v>
      </c>
    </row>
    <row r="8" spans="1:3" x14ac:dyDescent="0.3">
      <c r="A8" t="s">
        <v>7</v>
      </c>
      <c r="B8">
        <v>20</v>
      </c>
    </row>
    <row r="9" spans="1:3" x14ac:dyDescent="0.3">
      <c r="A9" s="2" t="s">
        <v>8</v>
      </c>
      <c r="B9" s="2">
        <f>((B6/C3)*B7)/B8</f>
        <v>2.1932772959750944</v>
      </c>
    </row>
    <row r="11" spans="1:3" x14ac:dyDescent="0.3">
      <c r="A11" t="s">
        <v>31</v>
      </c>
      <c r="B11">
        <f>_xlfn.CEILING.MATH(B9,2)</f>
        <v>4</v>
      </c>
    </row>
    <row r="13" spans="1:3" x14ac:dyDescent="0.3">
      <c r="A13" s="1" t="s">
        <v>9</v>
      </c>
    </row>
    <row r="14" spans="1:3" x14ac:dyDescent="0.3">
      <c r="A14" t="s">
        <v>10</v>
      </c>
      <c r="B14">
        <f>_xlfn.CEILING.MATH(B11*4,10)</f>
        <v>20</v>
      </c>
      <c r="C14" t="s">
        <v>11</v>
      </c>
    </row>
    <row r="16" spans="1:3" x14ac:dyDescent="0.3">
      <c r="A16" s="1" t="s">
        <v>12</v>
      </c>
    </row>
    <row r="17" spans="1:3" x14ac:dyDescent="0.3">
      <c r="A17" t="s">
        <v>13</v>
      </c>
      <c r="B17">
        <v>1000</v>
      </c>
    </row>
    <row r="18" spans="1:3" x14ac:dyDescent="0.3">
      <c r="A18" t="s">
        <v>14</v>
      </c>
      <c r="B18">
        <v>100</v>
      </c>
    </row>
    <row r="19" spans="1:3" x14ac:dyDescent="0.3">
      <c r="A19" t="s">
        <v>15</v>
      </c>
      <c r="B19">
        <f>(B17*B18)/10^9</f>
        <v>1E-4</v>
      </c>
    </row>
    <row r="20" spans="1:3" x14ac:dyDescent="0.3">
      <c r="A20" t="s">
        <v>16</v>
      </c>
      <c r="B20">
        <f>B19*0.1</f>
        <v>1.0000000000000001E-5</v>
      </c>
    </row>
    <row r="21" spans="1:3" x14ac:dyDescent="0.3">
      <c r="A21" t="s">
        <v>17</v>
      </c>
      <c r="B21">
        <f>B19/10+B20/3</f>
        <v>1.3333333333333335E-5</v>
      </c>
      <c r="C21" t="s">
        <v>30</v>
      </c>
    </row>
    <row r="23" spans="1:3" x14ac:dyDescent="0.3">
      <c r="A23" t="s">
        <v>18</v>
      </c>
      <c r="B23">
        <v>1</v>
      </c>
    </row>
    <row r="24" spans="1:3" x14ac:dyDescent="0.3">
      <c r="A24" t="s">
        <v>19</v>
      </c>
      <c r="B24">
        <v>8</v>
      </c>
    </row>
    <row r="25" spans="1:3" x14ac:dyDescent="0.3">
      <c r="A25" t="s">
        <v>20</v>
      </c>
      <c r="B25">
        <v>1</v>
      </c>
    </row>
    <row r="26" spans="1:3" x14ac:dyDescent="0.3">
      <c r="A26" s="2" t="s">
        <v>21</v>
      </c>
      <c r="B26" s="2">
        <f>SUM(B21:B25)</f>
        <v>10.000013333333333</v>
      </c>
    </row>
    <row r="28" spans="1:3" x14ac:dyDescent="0.3">
      <c r="A28" t="s">
        <v>22</v>
      </c>
      <c r="B28">
        <f>B21</f>
        <v>1.3333333333333335E-5</v>
      </c>
    </row>
    <row r="29" spans="1:3" x14ac:dyDescent="0.3">
      <c r="A29" t="s">
        <v>23</v>
      </c>
      <c r="B29">
        <f>B26+(B28*3)</f>
        <v>10.000053333333334</v>
      </c>
    </row>
    <row r="30" spans="1:3" x14ac:dyDescent="0.3">
      <c r="A30" s="2" t="s">
        <v>24</v>
      </c>
      <c r="B30" s="2">
        <f>B29*2</f>
        <v>20.000106666666667</v>
      </c>
      <c r="C30" t="s">
        <v>25</v>
      </c>
    </row>
    <row r="31" spans="1:3" x14ac:dyDescent="0.3">
      <c r="A31" s="1" t="s">
        <v>26</v>
      </c>
      <c r="B31">
        <v>4</v>
      </c>
      <c r="C31" t="s">
        <v>27</v>
      </c>
    </row>
    <row r="32" spans="1:3" x14ac:dyDescent="0.3">
      <c r="C32" t="s">
        <v>28</v>
      </c>
    </row>
    <row r="33" spans="3:3" x14ac:dyDescent="0.3">
      <c r="C33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Денис Зинуков</cp:lastModifiedBy>
  <cp:revision/>
  <dcterms:created xsi:type="dcterms:W3CDTF">2012-08-21T10:56:51Z</dcterms:created>
  <dcterms:modified xsi:type="dcterms:W3CDTF">2023-02-22T14:48:21Z</dcterms:modified>
  <cp:category/>
  <cp:contentStatus/>
</cp:coreProperties>
</file>