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20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10"/>
  <c r="B11"/>
  <c r="B12"/>
  <c r="B13"/>
  <c r="B14"/>
  <c r="B15"/>
  <c r="B16"/>
  <c r="B17"/>
  <c r="B20"/>
  <c r="B18"/>
  <c r="B19"/>
  <c r="B8"/>
  <c r="N6"/>
  <c r="O6"/>
  <c r="P6"/>
  <c r="N5"/>
  <c r="O5"/>
  <c r="P5"/>
  <c r="N7"/>
  <c r="O7"/>
  <c r="P7"/>
  <c r="N8"/>
  <c r="D8"/>
  <c r="P8"/>
  <c r="N9"/>
  <c r="D9"/>
  <c r="P9"/>
  <c r="N10"/>
  <c r="D10"/>
  <c r="P10"/>
  <c r="N11"/>
  <c r="D11"/>
  <c r="P11"/>
  <c r="N12"/>
  <c r="D12"/>
  <c r="P12"/>
  <c r="N13"/>
  <c r="D13"/>
  <c r="P13"/>
  <c r="N14"/>
  <c r="D14"/>
  <c r="P14"/>
  <c r="N15"/>
  <c r="D15"/>
  <c r="P15"/>
  <c r="N16"/>
  <c r="D16"/>
  <c r="P16"/>
  <c r="N17"/>
  <c r="D17"/>
  <c r="P17"/>
  <c r="N20"/>
  <c r="D20"/>
  <c r="P20"/>
  <c r="N18"/>
  <c r="D18"/>
  <c r="P18"/>
  <c r="N19"/>
  <c r="D19"/>
  <c r="P19"/>
  <c r="O4"/>
  <c r="P4"/>
  <c r="N4"/>
  <c r="D22"/>
  <c r="B22"/>
  <c r="C23" s="1"/>
  <c r="D23" s="1"/>
  <c r="D3"/>
  <c r="B7"/>
  <c r="B5"/>
  <c r="B6"/>
  <c r="B4"/>
  <c r="C4"/>
  <c r="D4" s="1"/>
  <c r="C5" l="1"/>
  <c r="D5" s="1"/>
  <c r="C6" l="1"/>
  <c r="C7" s="1"/>
  <c r="D7" s="1"/>
  <c r="D6" l="1"/>
</calcChain>
</file>

<file path=xl/sharedStrings.xml><?xml version="1.0" encoding="utf-8"?>
<sst xmlns="http://schemas.openxmlformats.org/spreadsheetml/2006/main" count="99" uniqueCount="73">
  <si>
    <t>start adr</t>
    <phoneticPr fontId="1"/>
  </si>
  <si>
    <t>size</t>
    <phoneticPr fontId="1"/>
  </si>
  <si>
    <t>ELF header</t>
    <phoneticPr fontId="1"/>
  </si>
  <si>
    <t>program header</t>
    <phoneticPr fontId="1"/>
  </si>
  <si>
    <t>.text</t>
  </si>
  <si>
    <t>.text</t>
    <phoneticPr fontId="1"/>
  </si>
  <si>
    <t>start adr(dec)</t>
    <phoneticPr fontId="1"/>
  </si>
  <si>
    <t>.data</t>
  </si>
  <si>
    <t>.data</t>
    <phoneticPr fontId="1"/>
  </si>
  <si>
    <t>.bss</t>
  </si>
  <si>
    <t>.bss</t>
    <phoneticPr fontId="1"/>
  </si>
  <si>
    <t>section header</t>
    <phoneticPr fontId="1"/>
  </si>
  <si>
    <t>PROGBITS</t>
  </si>
  <si>
    <t>0021b8</t>
  </si>
  <si>
    <t>00003a</t>
  </si>
  <si>
    <t>WA</t>
  </si>
  <si>
    <t>AX</t>
  </si>
  <si>
    <t>NOBITS</t>
  </si>
  <si>
    <t>0080013a</t>
  </si>
  <si>
    <t>0021f2</t>
  </si>
  <si>
    <t>00012c</t>
  </si>
  <si>
    <t>.comment</t>
  </si>
  <si>
    <t>MS</t>
  </si>
  <si>
    <t>.note.gnu.avr.dev</t>
  </si>
  <si>
    <t>NOTE</t>
  </si>
  <si>
    <t>.debug_aranges</t>
  </si>
  <si>
    <t>0001b0</t>
  </si>
  <si>
    <t>.debug_info</t>
  </si>
  <si>
    <t>0023f8</t>
  </si>
  <si>
    <t>004f21</t>
  </si>
  <si>
    <t>.debug_abbrev</t>
  </si>
  <si>
    <t>.debug_line</t>
  </si>
  <si>
    <t>00814c</t>
  </si>
  <si>
    <t>001d7c</t>
  </si>
  <si>
    <t>[10]</t>
  </si>
  <si>
    <t>.debug_frame</t>
  </si>
  <si>
    <t>009ec8</t>
  </si>
  <si>
    <t>00059c</t>
  </si>
  <si>
    <t>[11]</t>
  </si>
  <si>
    <t>.debug_str</t>
  </si>
  <si>
    <t>00a464</t>
  </si>
  <si>
    <t>[12]</t>
  </si>
  <si>
    <t>.debug_loc</t>
  </si>
  <si>
    <t>00bbf6</t>
  </si>
  <si>
    <t>002b56</t>
  </si>
  <si>
    <t>[13]</t>
  </si>
  <si>
    <t>.debug_ranges</t>
  </si>
  <si>
    <t>00e74c</t>
  </si>
  <si>
    <t>[14]</t>
  </si>
  <si>
    <t>.shstrtab</t>
  </si>
  <si>
    <t>STRTAB</t>
  </si>
  <si>
    <t>0102a9</t>
  </si>
  <si>
    <t>0000b4</t>
  </si>
  <si>
    <t>[15]</t>
  </si>
  <si>
    <t>.symtab</t>
  </si>
  <si>
    <t>SYMTAB</t>
  </si>
  <si>
    <t>00ec8c</t>
  </si>
  <si>
    <t>000ba0</t>
  </si>
  <si>
    <t>[16]</t>
  </si>
  <si>
    <t>.strtab</t>
  </si>
  <si>
    <t>00f82c</t>
  </si>
  <si>
    <t>000a7d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</si>
  <si>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</si>
  <si>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</si>
  <si>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</si>
  <si>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</si>
  <si>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</si>
  <si>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</si>
  <si>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</si>
  <si>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</si>
  <si>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</si>
  <si>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NULL</t>
  </si>
  <si>
    <t>[0]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</si>
</sst>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23"/>
  <sheetViews>
    <sheetView tabSelected="1" workbookViewId="0">
      <selection activeCell="G32" sqref="G32"/>
    </sheetView>
  </sheetViews>
  <sheetFormatPr defaultRowHeight="13.2"/>
  <cols>
    <col min="1" max="1" width="2.77734375" customWidth="1"/>
    <col min="3" max="3" width="13" bestFit="1" customWidth="1"/>
    <col min="4" max="4" width="11.5546875" bestFit="1" customWidth="1"/>
    <col min="5" max="5" width="14.88671875" bestFit="1" customWidth="1"/>
    <col min="8" max="8" width="11.5546875" bestFit="1" customWidth="1"/>
    <col min="9" max="9" width="12.44140625" bestFit="1" customWidth="1"/>
    <col min="10" max="11" width="12.33203125" bestFit="1" customWidth="1"/>
  </cols>
  <sheetData>
    <row r="2" spans="2:21">
      <c r="B2" s="1" t="s">
        <v>1</v>
      </c>
      <c r="C2" t="s">
        <v>6</v>
      </c>
      <c r="D2" t="s">
        <v>0</v>
      </c>
    </row>
    <row r="3" spans="2:21">
      <c r="B3">
        <v>52</v>
      </c>
      <c r="C3">
        <v>0</v>
      </c>
      <c r="D3" t="str">
        <f>"0x"&amp;DEC2HEX(C3,8)</f>
        <v>0x00000000</v>
      </c>
      <c r="E3" t="s">
        <v>2</v>
      </c>
    </row>
    <row r="4" spans="2:21">
      <c r="B4">
        <f>32*3</f>
        <v>96</v>
      </c>
      <c r="C4">
        <f>C3+B3</f>
        <v>52</v>
      </c>
      <c r="D4" t="str">
        <f t="shared" ref="D4:D7" si="0">"0x"&amp;DEC2HEX(C4,8)</f>
        <v>0x00000034</v>
      </c>
      <c r="E4" t="s">
        <v>3</v>
      </c>
      <c r="G4" t="s">
        <v>72</v>
      </c>
      <c r="H4" t="s">
        <v>71</v>
      </c>
      <c r="I4">
        <v>0</v>
      </c>
      <c r="K4">
        <v>0</v>
      </c>
      <c r="L4">
        <v>0</v>
      </c>
      <c r="M4">
        <v>0</v>
      </c>
      <c r="N4" t="str">
        <f>"0x"&amp;DEC2HEX(HEX2DEC(K4),8)</f>
        <v>0x00000000</v>
      </c>
      <c r="O4" t="str">
        <f t="shared" ref="O4:P4" si="1">"0x"&amp;DEC2HEX(HEX2DEC(L4),8)</f>
        <v>0x00000000</v>
      </c>
      <c r="P4" t="str">
        <f t="shared" si="1"/>
        <v>0x00000000</v>
      </c>
      <c r="Q4">
        <v>0</v>
      </c>
      <c r="S4">
        <v>0</v>
      </c>
      <c r="T4">
        <v>0</v>
      </c>
      <c r="U4">
        <v>0</v>
      </c>
    </row>
    <row r="5" spans="2:21">
      <c r="B5">
        <f>HEX2DEC("2124")</f>
        <v>8484</v>
      </c>
      <c r="C5">
        <f>C4+B4</f>
        <v>148</v>
      </c>
      <c r="D5" t="str">
        <f t="shared" si="0"/>
        <v>0x00000094</v>
      </c>
      <c r="E5" t="s">
        <v>5</v>
      </c>
      <c r="G5" t="s">
        <v>63</v>
      </c>
      <c r="H5" t="s">
        <v>4</v>
      </c>
      <c r="I5" t="s">
        <v>12</v>
      </c>
      <c r="K5">
        <v>0</v>
      </c>
      <c r="L5">
        <v>94</v>
      </c>
      <c r="M5">
        <v>2124</v>
      </c>
      <c r="N5" t="str">
        <f>"0x"&amp;DEC2HEX(HEX2DEC(K5),8)</f>
        <v>0x00000000</v>
      </c>
      <c r="O5" t="str">
        <f>"0x"&amp;DEC2HEX(HEX2DEC(L5),8)</f>
        <v>0x00000094</v>
      </c>
      <c r="P5" t="str">
        <f>"0x"&amp;DEC2HEX(HEX2DEC(M5),8)</f>
        <v>0x00002124</v>
      </c>
      <c r="Q5">
        <v>0</v>
      </c>
      <c r="R5" t="s">
        <v>16</v>
      </c>
      <c r="S5">
        <v>0</v>
      </c>
      <c r="T5">
        <v>0</v>
      </c>
      <c r="U5">
        <v>2</v>
      </c>
    </row>
    <row r="6" spans="2:21">
      <c r="B6">
        <f>HEX2DEC("3a")</f>
        <v>58</v>
      </c>
      <c r="C6">
        <f>C5+B5</f>
        <v>8632</v>
      </c>
      <c r="D6" t="str">
        <f t="shared" si="0"/>
        <v>0x000021B8</v>
      </c>
      <c r="E6" t="s">
        <v>8</v>
      </c>
      <c r="G6" t="s">
        <v>62</v>
      </c>
      <c r="H6" t="s">
        <v>7</v>
      </c>
      <c r="I6" t="s">
        <v>12</v>
      </c>
      <c r="K6">
        <v>800100</v>
      </c>
      <c r="L6" t="s">
        <v>13</v>
      </c>
      <c r="M6" t="s">
        <v>14</v>
      </c>
      <c r="N6" t="str">
        <f t="shared" ref="N6:N20" si="2">"0x"&amp;DEC2HEX(HEX2DEC(K6),8)</f>
        <v>0x00800100</v>
      </c>
      <c r="O6" t="str">
        <f t="shared" ref="O6:O7" si="3">"0x"&amp;DEC2HEX(HEX2DEC(L6),8)</f>
        <v>0x000021B8</v>
      </c>
      <c r="P6" t="str">
        <f t="shared" ref="P6:P20" si="4">"0x"&amp;DEC2HEX(HEX2DEC(M6),8)</f>
        <v>0x0000003A</v>
      </c>
      <c r="Q6">
        <v>0</v>
      </c>
      <c r="R6" t="s">
        <v>15</v>
      </c>
      <c r="S6">
        <v>0</v>
      </c>
      <c r="T6">
        <v>0</v>
      </c>
      <c r="U6">
        <v>1</v>
      </c>
    </row>
    <row r="7" spans="2:21">
      <c r="B7">
        <f>HEX2DEC("12c")</f>
        <v>300</v>
      </c>
      <c r="C7">
        <f>C6+B6</f>
        <v>8690</v>
      </c>
      <c r="D7" t="str">
        <f t="shared" si="0"/>
        <v>0x000021F2</v>
      </c>
      <c r="E7" t="s">
        <v>10</v>
      </c>
      <c r="G7" t="s">
        <v>64</v>
      </c>
      <c r="H7" t="s">
        <v>9</v>
      </c>
      <c r="I7" t="s">
        <v>17</v>
      </c>
      <c r="K7" t="s">
        <v>18</v>
      </c>
      <c r="L7" t="s">
        <v>19</v>
      </c>
      <c r="M7" t="s">
        <v>20</v>
      </c>
      <c r="N7" t="str">
        <f t="shared" si="2"/>
        <v>0x0080013A</v>
      </c>
      <c r="O7" t="str">
        <f t="shared" si="3"/>
        <v>0x000021F2</v>
      </c>
      <c r="P7" t="str">
        <f t="shared" si="4"/>
        <v>0x0000012C</v>
      </c>
      <c r="Q7">
        <v>0</v>
      </c>
      <c r="R7" t="s">
        <v>15</v>
      </c>
      <c r="S7">
        <v>0</v>
      </c>
      <c r="T7">
        <v>0</v>
      </c>
      <c r="U7">
        <v>1</v>
      </c>
    </row>
    <row r="8" spans="2:21">
      <c r="B8">
        <f>HEX2DEC(M8)</f>
        <v>17</v>
      </c>
      <c r="D8" t="str">
        <f>"0x"&amp;DEC2HEX(HEX2DEC(L8),8)</f>
        <v>0x000021F2</v>
      </c>
      <c r="E8" t="s">
        <v>21</v>
      </c>
      <c r="G8" t="s">
        <v>65</v>
      </c>
      <c r="H8" t="s">
        <v>21</v>
      </c>
      <c r="I8" t="s">
        <v>12</v>
      </c>
      <c r="K8">
        <v>0</v>
      </c>
      <c r="L8" t="s">
        <v>19</v>
      </c>
      <c r="M8">
        <v>11</v>
      </c>
      <c r="N8" t="str">
        <f t="shared" si="2"/>
        <v>0x00000000</v>
      </c>
      <c r="P8" t="str">
        <f t="shared" si="4"/>
        <v>0x00000011</v>
      </c>
      <c r="Q8">
        <v>1</v>
      </c>
      <c r="R8" t="s">
        <v>22</v>
      </c>
      <c r="S8">
        <v>0</v>
      </c>
      <c r="T8">
        <v>0</v>
      </c>
      <c r="U8">
        <v>1</v>
      </c>
    </row>
    <row r="9" spans="2:21">
      <c r="B9">
        <f t="shared" ref="B9:B20" si="5">HEX2DEC(M9)</f>
        <v>64</v>
      </c>
      <c r="D9" t="str">
        <f>"0x"&amp;DEC2HEX(HEX2DEC(L9),8)</f>
        <v>0x00002204</v>
      </c>
      <c r="E9" t="s">
        <v>23</v>
      </c>
      <c r="G9" t="s">
        <v>66</v>
      </c>
      <c r="H9" t="s">
        <v>23</v>
      </c>
      <c r="I9" t="s">
        <v>24</v>
      </c>
      <c r="K9">
        <v>0</v>
      </c>
      <c r="L9">
        <v>2204</v>
      </c>
      <c r="M9">
        <v>40</v>
      </c>
      <c r="N9" t="str">
        <f t="shared" si="2"/>
        <v>0x00000000</v>
      </c>
      <c r="P9" t="str">
        <f t="shared" si="4"/>
        <v>0x00000040</v>
      </c>
      <c r="Q9">
        <v>0</v>
      </c>
      <c r="S9">
        <v>0</v>
      </c>
      <c r="T9">
        <v>0</v>
      </c>
      <c r="U9">
        <v>4</v>
      </c>
    </row>
    <row r="10" spans="2:21">
      <c r="B10">
        <f t="shared" si="5"/>
        <v>432</v>
      </c>
      <c r="D10" t="str">
        <f>"0x"&amp;DEC2HEX(HEX2DEC(L10),8)</f>
        <v>0x00002248</v>
      </c>
      <c r="E10" t="s">
        <v>25</v>
      </c>
      <c r="G10" t="s">
        <v>67</v>
      </c>
      <c r="H10" t="s">
        <v>25</v>
      </c>
      <c r="I10" t="s">
        <v>12</v>
      </c>
      <c r="K10">
        <v>0</v>
      </c>
      <c r="L10">
        <v>2248</v>
      </c>
      <c r="M10" t="s">
        <v>26</v>
      </c>
      <c r="N10" t="str">
        <f t="shared" si="2"/>
        <v>0x00000000</v>
      </c>
      <c r="P10" t="str">
        <f t="shared" si="4"/>
        <v>0x000001B0</v>
      </c>
      <c r="Q10">
        <v>0</v>
      </c>
      <c r="S10">
        <v>0</v>
      </c>
      <c r="T10">
        <v>0</v>
      </c>
      <c r="U10">
        <v>8</v>
      </c>
    </row>
    <row r="11" spans="2:21">
      <c r="B11">
        <f t="shared" si="5"/>
        <v>20257</v>
      </c>
      <c r="D11" t="str">
        <f>"0x"&amp;DEC2HEX(HEX2DEC(L11),8)</f>
        <v>0x000023F8</v>
      </c>
      <c r="E11" t="s">
        <v>27</v>
      </c>
      <c r="G11" t="s">
        <v>68</v>
      </c>
      <c r="H11" t="s">
        <v>27</v>
      </c>
      <c r="I11" t="s">
        <v>12</v>
      </c>
      <c r="K11" s="2">
        <v>0</v>
      </c>
      <c r="L11" t="s">
        <v>28</v>
      </c>
      <c r="M11" t="s">
        <v>29</v>
      </c>
      <c r="N11" t="str">
        <f t="shared" si="2"/>
        <v>0x00000000</v>
      </c>
      <c r="P11" t="str">
        <f t="shared" si="4"/>
        <v>0x00004F21</v>
      </c>
      <c r="Q11">
        <v>0</v>
      </c>
      <c r="S11">
        <v>0</v>
      </c>
      <c r="T11">
        <v>0</v>
      </c>
      <c r="U11">
        <v>1</v>
      </c>
    </row>
    <row r="12" spans="2:21">
      <c r="B12">
        <f t="shared" si="5"/>
        <v>0</v>
      </c>
      <c r="D12" t="str">
        <f>"0x"&amp;DEC2HEX(HEX2DEC(L12),8)</f>
        <v>0x00007319</v>
      </c>
      <c r="E12" t="s">
        <v>30</v>
      </c>
      <c r="G12" t="s">
        <v>69</v>
      </c>
      <c r="H12" t="s">
        <v>30</v>
      </c>
      <c r="I12" t="s">
        <v>12</v>
      </c>
      <c r="K12">
        <v>0</v>
      </c>
      <c r="L12">
        <v>7319</v>
      </c>
      <c r="M12" s="2">
        <v>0</v>
      </c>
      <c r="N12" t="str">
        <f t="shared" si="2"/>
        <v>0x00000000</v>
      </c>
      <c r="P12" t="str">
        <f t="shared" si="4"/>
        <v>0x00000000</v>
      </c>
      <c r="Q12">
        <v>0</v>
      </c>
      <c r="S12">
        <v>0</v>
      </c>
      <c r="T12">
        <v>0</v>
      </c>
      <c r="U12">
        <v>1</v>
      </c>
    </row>
    <row r="13" spans="2:21">
      <c r="B13">
        <f t="shared" si="5"/>
        <v>7548</v>
      </c>
      <c r="D13" t="str">
        <f>"0x"&amp;DEC2HEX(HEX2DEC(L13),8)</f>
        <v>0x0000814C</v>
      </c>
      <c r="E13" t="s">
        <v>31</v>
      </c>
      <c r="G13" t="s">
        <v>70</v>
      </c>
      <c r="H13" t="s">
        <v>31</v>
      </c>
      <c r="I13" t="s">
        <v>12</v>
      </c>
      <c r="K13">
        <v>0</v>
      </c>
      <c r="L13" t="s">
        <v>32</v>
      </c>
      <c r="M13" t="s">
        <v>33</v>
      </c>
      <c r="N13" t="str">
        <f t="shared" si="2"/>
        <v>0x00000000</v>
      </c>
      <c r="P13" t="str">
        <f t="shared" si="4"/>
        <v>0x00001D7C</v>
      </c>
      <c r="Q13">
        <v>0</v>
      </c>
      <c r="S13">
        <v>0</v>
      </c>
      <c r="T13">
        <v>0</v>
      </c>
      <c r="U13">
        <v>1</v>
      </c>
    </row>
    <row r="14" spans="2:21">
      <c r="B14">
        <f t="shared" si="5"/>
        <v>1436</v>
      </c>
      <c r="D14" t="str">
        <f>"0x"&amp;DEC2HEX(HEX2DEC(L14),8)</f>
        <v>0x00009EC8</v>
      </c>
      <c r="E14" t="s">
        <v>35</v>
      </c>
      <c r="G14" t="s">
        <v>34</v>
      </c>
      <c r="H14" t="s">
        <v>35</v>
      </c>
      <c r="I14" t="s">
        <v>12</v>
      </c>
      <c r="K14">
        <v>0</v>
      </c>
      <c r="L14" t="s">
        <v>36</v>
      </c>
      <c r="M14" t="s">
        <v>37</v>
      </c>
      <c r="N14" t="str">
        <f t="shared" si="2"/>
        <v>0x00000000</v>
      </c>
      <c r="P14" t="str">
        <f t="shared" si="4"/>
        <v>0x0000059C</v>
      </c>
      <c r="Q14">
        <v>0</v>
      </c>
      <c r="S14">
        <v>0</v>
      </c>
      <c r="T14">
        <v>0</v>
      </c>
      <c r="U14">
        <v>4</v>
      </c>
    </row>
    <row r="15" spans="2:21">
      <c r="B15">
        <f t="shared" si="5"/>
        <v>6034</v>
      </c>
      <c r="D15" t="str">
        <f>"0x"&amp;DEC2HEX(HEX2DEC(L15),8)</f>
        <v>0x0000A464</v>
      </c>
      <c r="E15" t="s">
        <v>39</v>
      </c>
      <c r="G15" t="s">
        <v>38</v>
      </c>
      <c r="H15" t="s">
        <v>39</v>
      </c>
      <c r="I15" t="s">
        <v>12</v>
      </c>
      <c r="K15">
        <v>0</v>
      </c>
      <c r="L15" t="s">
        <v>40</v>
      </c>
      <c r="M15">
        <v>1792</v>
      </c>
      <c r="N15" t="str">
        <f t="shared" si="2"/>
        <v>0x00000000</v>
      </c>
      <c r="P15" t="str">
        <f t="shared" si="4"/>
        <v>0x00001792</v>
      </c>
      <c r="Q15">
        <v>0</v>
      </c>
      <c r="S15">
        <v>0</v>
      </c>
      <c r="T15">
        <v>0</v>
      </c>
      <c r="U15">
        <v>1</v>
      </c>
    </row>
    <row r="16" spans="2:21">
      <c r="B16">
        <f t="shared" si="5"/>
        <v>11094</v>
      </c>
      <c r="D16" t="str">
        <f>"0x"&amp;DEC2HEX(HEX2DEC(L16),8)</f>
        <v>0x0000BBF6</v>
      </c>
      <c r="E16" t="s">
        <v>42</v>
      </c>
      <c r="G16" t="s">
        <v>41</v>
      </c>
      <c r="H16" t="s">
        <v>42</v>
      </c>
      <c r="I16" t="s">
        <v>12</v>
      </c>
      <c r="K16">
        <v>0</v>
      </c>
      <c r="L16" t="s">
        <v>43</v>
      </c>
      <c r="M16" t="s">
        <v>44</v>
      </c>
      <c r="N16" t="str">
        <f t="shared" si="2"/>
        <v>0x00000000</v>
      </c>
      <c r="P16" t="str">
        <f t="shared" si="4"/>
        <v>0x00002B56</v>
      </c>
      <c r="Q16">
        <v>0</v>
      </c>
      <c r="S16">
        <v>0</v>
      </c>
      <c r="T16">
        <v>0</v>
      </c>
      <c r="U16">
        <v>1</v>
      </c>
    </row>
    <row r="17" spans="2:21">
      <c r="B17">
        <f t="shared" si="5"/>
        <v>1344</v>
      </c>
      <c r="D17" t="str">
        <f>"0x"&amp;DEC2HEX(HEX2DEC(L17),8)</f>
        <v>0x0000E74C</v>
      </c>
      <c r="E17" t="s">
        <v>46</v>
      </c>
      <c r="G17" t="s">
        <v>45</v>
      </c>
      <c r="H17" t="s">
        <v>46</v>
      </c>
      <c r="I17" t="s">
        <v>12</v>
      </c>
      <c r="K17">
        <v>0</v>
      </c>
      <c r="L17" t="s">
        <v>47</v>
      </c>
      <c r="M17">
        <v>540</v>
      </c>
      <c r="N17" t="str">
        <f t="shared" si="2"/>
        <v>0x00000000</v>
      </c>
      <c r="P17" t="str">
        <f t="shared" si="4"/>
        <v>0x00000540</v>
      </c>
      <c r="Q17">
        <v>0</v>
      </c>
      <c r="S17">
        <v>0</v>
      </c>
      <c r="T17">
        <v>0</v>
      </c>
      <c r="U17">
        <v>1</v>
      </c>
    </row>
    <row r="18" spans="2:21">
      <c r="B18">
        <f>HEX2DEC(M18)</f>
        <v>2976</v>
      </c>
      <c r="D18" t="str">
        <f>"0x"&amp;DEC2HEX(HEX2DEC(L18),8)</f>
        <v>0x0000EC8C</v>
      </c>
      <c r="E18" t="s">
        <v>54</v>
      </c>
      <c r="G18" t="s">
        <v>53</v>
      </c>
      <c r="H18" t="s">
        <v>54</v>
      </c>
      <c r="I18" t="s">
        <v>55</v>
      </c>
      <c r="K18">
        <v>0</v>
      </c>
      <c r="L18" t="s">
        <v>56</v>
      </c>
      <c r="M18" t="s">
        <v>57</v>
      </c>
      <c r="N18" t="str">
        <f>"0x"&amp;DEC2HEX(HEX2DEC(K18),8)</f>
        <v>0x00000000</v>
      </c>
      <c r="P18" t="str">
        <f>"0x"&amp;DEC2HEX(HEX2DEC(M18),8)</f>
        <v>0x00000BA0</v>
      </c>
      <c r="Q18">
        <v>10</v>
      </c>
      <c r="S18">
        <v>16</v>
      </c>
      <c r="T18">
        <v>112</v>
      </c>
      <c r="U18">
        <v>4</v>
      </c>
    </row>
    <row r="19" spans="2:21">
      <c r="B19">
        <f>HEX2DEC(M19)</f>
        <v>2685</v>
      </c>
      <c r="D19" t="str">
        <f>"0x"&amp;DEC2HEX(HEX2DEC(L19),8)</f>
        <v>0x0000F82C</v>
      </c>
      <c r="E19" t="s">
        <v>59</v>
      </c>
      <c r="G19" t="s">
        <v>58</v>
      </c>
      <c r="H19" t="s">
        <v>59</v>
      </c>
      <c r="I19" t="s">
        <v>50</v>
      </c>
      <c r="K19">
        <v>0</v>
      </c>
      <c r="L19" t="s">
        <v>60</v>
      </c>
      <c r="M19" t="s">
        <v>61</v>
      </c>
      <c r="N19" t="str">
        <f>"0x"&amp;DEC2HEX(HEX2DEC(K19),8)</f>
        <v>0x00000000</v>
      </c>
      <c r="P19" t="str">
        <f>"0x"&amp;DEC2HEX(HEX2DEC(M19),8)</f>
        <v>0x00000A7D</v>
      </c>
      <c r="Q19">
        <v>0</v>
      </c>
      <c r="S19">
        <v>0</v>
      </c>
      <c r="T19">
        <v>0</v>
      </c>
      <c r="U19">
        <v>1</v>
      </c>
    </row>
    <row r="20" spans="2:21">
      <c r="B20">
        <f t="shared" si="5"/>
        <v>180</v>
      </c>
      <c r="D20" t="str">
        <f>"0x"&amp;DEC2HEX(HEX2DEC(L20),8)</f>
        <v>0x000102A9</v>
      </c>
      <c r="E20" t="s">
        <v>49</v>
      </c>
      <c r="G20" t="s">
        <v>48</v>
      </c>
      <c r="H20" t="s">
        <v>49</v>
      </c>
      <c r="I20" t="s">
        <v>50</v>
      </c>
      <c r="K20">
        <v>0</v>
      </c>
      <c r="L20" t="s">
        <v>51</v>
      </c>
      <c r="M20" t="s">
        <v>52</v>
      </c>
      <c r="N20" t="str">
        <f t="shared" si="2"/>
        <v>0x00000000</v>
      </c>
      <c r="P20" t="str">
        <f t="shared" si="4"/>
        <v>0x000000B4</v>
      </c>
      <c r="Q20">
        <v>0</v>
      </c>
      <c r="S20">
        <v>0</v>
      </c>
      <c r="T20">
        <v>0</v>
      </c>
      <c r="U20">
        <v>1</v>
      </c>
    </row>
    <row r="22" spans="2:21">
      <c r="B22">
        <f>40*17</f>
        <v>680</v>
      </c>
      <c r="C22">
        <v>66400</v>
      </c>
      <c r="D22" t="str">
        <f t="shared" ref="D22:D23" si="6">"0x"&amp;DEC2HEX(C22,8)</f>
        <v>0x00010360</v>
      </c>
      <c r="E22" t="s">
        <v>11</v>
      </c>
    </row>
    <row r="23" spans="2:21">
      <c r="C23">
        <f>C22+B22</f>
        <v>67080</v>
      </c>
      <c r="D23" t="str">
        <f t="shared" si="6"/>
        <v>0x00010608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2019-12-29T04:14:59Z</dcterms:modified>
</cp:coreProperties>
</file>