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Лист1" sheetId="8" r:id="rId5"/>
    <sheet name="Размеры дома" sheetId="7" r:id="rId6"/>
  </sheets>
  <calcPr calcId="152511"/>
</workbook>
</file>

<file path=xl/calcChain.xml><?xml version="1.0" encoding="utf-8"?>
<calcChain xmlns="http://schemas.openxmlformats.org/spreadsheetml/2006/main">
  <c r="K19" i="7" l="1"/>
  <c r="K7" i="7"/>
  <c r="K18" i="7"/>
  <c r="K8" i="7"/>
  <c r="H16" i="7"/>
  <c r="H4" i="7" l="1"/>
  <c r="E7" i="8" l="1"/>
  <c r="I149" i="6" l="1"/>
  <c r="D179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<sst xmlns="http://schemas.openxmlformats.org/spreadsheetml/2006/main" count="553" uniqueCount="392">
  <si>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</si>
  <si>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</si>
  <si>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</si>
  <si>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</si>
  <si>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</si>
  <si>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</si>
  <si>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</si>
  <si>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</si>
  <si>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</si>
  <si>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</si>
  <si>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</si>
  <si>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</si>
  <si>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</si>
  <si>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</si>
  <si>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</si>
  <si>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</si>
  <si>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</si>
  <si>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</si>
  <si>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</si>
  <si>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</si>
  <si>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</si>
  <si>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</si>
  <si>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</si>
  <si>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</si>
  <si>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</si>
  <si>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</si>
  <si>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</si>
  <si>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</si>
  <si>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</si>
  <si>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</si>
  <si>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</si>
  <si>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</si>
  <si>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</si>
  <si>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</si>
  <si>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</si>
  <si>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</si>
  <si>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</si>
  <si>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</si>
  <si>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</si>
  <si>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</si>
  <si>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</si>
  <si>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</si>
  <si>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</si>
  <si>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</si>
  <si>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</si>
  <si>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</si>
  <si>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</si>
  <si>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</si>
  <si>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</si>
  <si>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</si>
  <si>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</si>
  <si>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</si>
  <si>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</si>
  <si>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</si>
  <si>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</si>
  <si>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</si>
  <si>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</si>
  <si>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</si>
  <si>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</si>
  <si>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</si>
  <si>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</si>
  <si>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</si>
  <si>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</si>
  <si>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</si>
  <si>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</si>
  <si>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</si>
  <si>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</si>
  <si>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</si>
  <si>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</si>
  <si>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</si>
  <si>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</si>
  <si>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</si>
  <si>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</si>
  <si>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</si>
  <si>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</si>
  <si>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</si>
  <si>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</si>
  <si>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</si>
  <si>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</si>
  <si>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</si>
  <si>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</si>
  <si>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</si>
  <si>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</si>
  <si>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</si>
  <si>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</si>
  <si>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</si>
  <si>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</si>
  <si>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</si>
  <si>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</si>
  <si>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</si>
  <si>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</si>
  <si>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</si>
  <si>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</si>
  <si>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</si>
  <si>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</si>
  <si>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</si>
  <si>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</si>
  <si>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</si>
  <si>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</si>
  <si>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</si>
  <si>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</si>
  <si>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</si>
  <si>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</si>
  <si>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</si>
  <si>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</si>
  <si>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</si>
  <si>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</si>
  <si>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</si>
  <si>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</si>
  <si>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</si>
  <si>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</si>
  <si>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</si>
  <si>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</si>
  <si>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</si>
  <si>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</si>
  <si>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</si>
  <si>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</si>
  <si>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</si>
  <si>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</si>
  <si>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</si>
  <si>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</si>
  <si>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</si>
  <si>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</si>
  <si>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</si>
  <si>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</si>
  <si>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</si>
  <si>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</si>
  <si>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</si>
  <si>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</si>
  <si>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</si>
  <si>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</si>
  <si>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</si>
  <si>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</si>
  <si>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</si>
  <si>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</si>
  <si>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</si>
  <si>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</si>
  <si>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</si>
  <si>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</si>
  <si>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</si>
  <si>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</si>
  <si>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</si>
  <si>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</si>
  <si>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</si>
  <si>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</si>
  <si>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</si>
  <si>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</si>
  <si>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</si>
  <si>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</si>
  <si>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</si>
  <si>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</si>
  <si>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</si>
  <si>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</si>
  <si>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</si>
  <si>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</si>
  <si>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</si>
  <si>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</si>
  <si>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</si>
  <si>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</si>
  <si>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</si>
  <si>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</si>
  <si>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</si>
  <si>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</si>
  <si>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</si>
  <si>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</si>
  <si>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</si>
  <si>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</si>
  <si>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</si>
  <si>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</si>
  <si>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</si>
  <si>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</si>
  <si>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</si>
  <si>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</si>
  <si>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</si>
  <si>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</si>
  <si>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</si>
  <si>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</si>
  <si>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</si>
  <si>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</si>
  <si>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</si>
  <si>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</si>
  <si>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</si>
  <si>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</si>
  <si>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</si>
  <si>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</si>
  <si>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</si>
  <si>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</si>
  <si>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</si>
  <si>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</si>
  <si>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</si>
  <si>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</si>
  <si>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</si>
  <si>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</si>
  <si>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</si>
  <si>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</si>
  <si>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</si>
  <si>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</si>
  <si>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</si>
  <si>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</si>
  <si>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</si>
  <si>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</si>
  <si>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</si>
  <si>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</si>
  <si>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</si>
  <si>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</si>
  <si>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</si>
  <si>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</si>
  <si>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</si>
  <si>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</si>
  <si>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</si>
  <si>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</si>
  <si>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</si>
  <si>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</si>
  <si>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</si>
  <si>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</si>
  <si>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</si>
  <si>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</si>
  <si>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</si>
  <si>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</si>
  <si>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</si>
  <si>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</si>
  <si>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</si>
  <si>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</si>
  <si>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</si>
  <si>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</si>
  <si>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</si>
  <si>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</si>
  <si>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</si>
  <si>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</si>
  <si>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</si>
  <si>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</si>
  <si>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</si>
  <si>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</si>
  <si>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</si>
  <si>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</si>
  <si>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</si>
  <si>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</si>
  <si>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</si>
  <si>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</si>
  <si>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</si>
  <si>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</si>
  <si>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</si>
  <si>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</si>
  <si>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</si>
  <si>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</si>
  <si>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</si>
  <si>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</si>
  <si>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</si>
  <si>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</si>
  <si>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</si>
  <si>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</si>
  <si>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</si>
  <si>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</si>
  <si>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</si>
  <si>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</si>
  <si>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</si>
  <si>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</si>
  <si>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</si>
  <si>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</si>
  <si>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</si>
  <si>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</si>
  <si>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</si>
  <si>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</si>
  <si>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</si>
  <si>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</si>
  <si>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</si>
  <si>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</si>
  <si>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</si>
  <si>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</si>
  <si>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</si>
  <si>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</si>
  <si>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</si>
  <si>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</si>
  <si>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</si>
  <si>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</si>
  <si>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</si>
  <si>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</si>
  <si>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</si>
  <si>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</si>
  <si>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</si>
  <si>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</si>
  <si>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</si>
  <si>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</si>
  <si>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</si>
  <si>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</si>
  <si>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</si>
  <si>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</si>
  <si>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</si>
  <si>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</si>
  <si>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</si>
  <si>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</si>
  <si>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</si>
  <si>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</si>
  <si>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</si>
  <si>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</si>
  <si>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</si>
  <si>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</si>
  <si>
    <t>Внешние несущие стены</t>
  </si>
  <si>
    <t>300х250х600</t>
  </si>
  <si>
    <t>м3</t>
  </si>
  <si>
    <t>Внутр несущие</t>
  </si>
  <si>
    <t>Газобетонные блоки 240 мм и 300 мм</t>
  </si>
  <si>
    <t>Аэроблок</t>
  </si>
  <si>
    <t>Лента геодезическая стальная, 3х скорость смотки, 30мх13мм Armero</t>
  </si>
  <si>
    <t>Киянка 910г, Мягкий ПВХ боек не оставляет следов, фиберглассовая рукоя</t>
  </si>
  <si>
    <t>Кельма-ковш для газобетона 300мм СИБИН</t>
  </si>
  <si>
    <t xml:space="preserve">Ножовка по газобетону  </t>
  </si>
  <si>
    <t xml:space="preserve">Тёрка для газобетона </t>
  </si>
  <si>
    <t>Толщина пирога пола</t>
  </si>
  <si>
    <t>мм</t>
  </si>
  <si>
    <t xml:space="preserve">Пенопласт </t>
  </si>
  <si>
    <t>цементно-песчанная стяжка</t>
  </si>
  <si>
    <t>покарытие пола (плитка, ламинат)</t>
  </si>
  <si>
    <t>МП-1</t>
  </si>
  <si>
    <t>стена</t>
  </si>
  <si>
    <t>За отметку 0 принята - уровень жб плиты</t>
  </si>
  <si>
    <t>Итого: мм</t>
  </si>
  <si>
    <t>Газобетонные блоки 150 мм и 100 мм</t>
  </si>
  <si>
    <t>2 палетты 100, 5 палет 150 блок (Аэроблок)</t>
  </si>
  <si>
    <t>Высота стены</t>
  </si>
  <si>
    <t>Мой проект</t>
  </si>
  <si>
    <t>Проект покупной</t>
  </si>
  <si>
    <t>За отметку 0 принята - уровень чистового пола</t>
  </si>
  <si>
    <t>высота стены</t>
  </si>
  <si>
    <t>'Размеры для проёмов окон и дверей</t>
  </si>
  <si>
    <t>'Height (Высота)</t>
  </si>
  <si>
    <t>'Length Длина(Ширина)</t>
  </si>
  <si>
    <t>'Координаты</t>
  </si>
  <si>
    <t>'x</t>
  </si>
  <si>
    <t>'y</t>
  </si>
  <si>
    <t>'z</t>
  </si>
  <si>
    <t>'OK-4_1 Юг Кухня</t>
  </si>
  <si>
    <t>=1450 mm</t>
  </si>
  <si>
    <t>=1800 mm</t>
  </si>
  <si>
    <t>=4800 mm</t>
  </si>
  <si>
    <t>=0 mm</t>
  </si>
  <si>
    <t>=1030 mm</t>
  </si>
  <si>
    <t>'ОК-3 Запад Кухня</t>
  </si>
  <si>
    <t>=1500 mm</t>
  </si>
  <si>
    <t>=2825 mm</t>
  </si>
  <si>
    <t>'Дв-1 Запад</t>
  </si>
  <si>
    <t>=2100 mm</t>
  </si>
  <si>
    <t>=1600 mm</t>
  </si>
  <si>
    <t>=6250 mm</t>
  </si>
  <si>
    <t>=180 mm</t>
  </si>
  <si>
    <t>'ОК-1 Запад бабушк ком-а</t>
  </si>
  <si>
    <t>=12070 mm</t>
  </si>
  <si>
    <t>'ОК-2 Запад Тех. помещение</t>
  </si>
  <si>
    <t>=900 mm</t>
  </si>
  <si>
    <t>=8375 mm</t>
  </si>
  <si>
    <t>'Дв-2 Восток кухня</t>
  </si>
  <si>
    <t>=2300 mm</t>
  </si>
  <si>
    <t>=11.85 m</t>
  </si>
  <si>
    <t>=2075 mm</t>
  </si>
  <si>
    <t>'ОК-3 Восток комната детская</t>
  </si>
  <si>
    <t>=6175 mm</t>
  </si>
  <si>
    <t>'ОК-3 Восток комната родительская</t>
  </si>
  <si>
    <t>=9825 mm</t>
  </si>
  <si>
    <t>'ОК-2 Север Сан узел</t>
  </si>
  <si>
    <t>=5925 mm</t>
  </si>
  <si>
    <t>=13 m</t>
  </si>
  <si>
    <t>'Дв-4 Запад прихожая</t>
  </si>
  <si>
    <t>=1000 mm</t>
  </si>
  <si>
    <t>=3675 mm</t>
  </si>
  <si>
    <t>=6525 mm</t>
  </si>
  <si>
    <t>'Дв-5 Запад бабушкина комната</t>
  </si>
  <si>
    <t>=3925 mm</t>
  </si>
  <si>
    <t>=9600 mm</t>
  </si>
  <si>
    <t>'Дв-5 Восток родительская</t>
  </si>
  <si>
    <t>=7025 mm</t>
  </si>
  <si>
    <t>=10.45 m</t>
  </si>
  <si>
    <t>'Дв-5 Восток детская</t>
  </si>
  <si>
    <t>=7925 mm</t>
  </si>
  <si>
    <t>'Дв-5 Запад вход в тех помещение</t>
  </si>
  <si>
    <t>=1950 mm</t>
  </si>
  <si>
    <t>=6650 mm</t>
  </si>
  <si>
    <t>'Дв-6 Север сан узел</t>
  </si>
  <si>
    <t>=800 mm</t>
  </si>
  <si>
    <t>=5025 mm</t>
  </si>
  <si>
    <t>=10.65 m</t>
  </si>
  <si>
    <t>'Дв-6 Туалет</t>
  </si>
  <si>
    <t>=4025 mm</t>
  </si>
  <si>
    <t>=7050 mm</t>
  </si>
  <si>
    <t>'Дв-6 Шкаф</t>
  </si>
  <si>
    <t>'ОК-4_2 Юг Кухня</t>
  </si>
  <si>
    <t>=8500 mm</t>
  </si>
  <si>
    <t>Промметал ()</t>
  </si>
  <si>
    <t>Металлические трубы 40х20х1.5 - 6 метров + 30 р один рез</t>
  </si>
  <si>
    <t>сверло по металлу удлинёное 8 - 165 мм - 1 шт</t>
  </si>
  <si>
    <t>пилка электролобзика по дереву 135 мм dorn - 2шт</t>
  </si>
  <si>
    <t>мастика каучукобитумная 10 л</t>
  </si>
  <si>
    <t>канистра 10 л для гсм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</si>
</sst>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  <font>
      <sz val="11"/>
      <color rgb="FF00306F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  <xf numFmtId="0" fontId="18" fillId="0" borderId="0" xfId="0" applyFont="1"/>
    <xf numFmtId="165" fontId="18" fillId="0" borderId="0" xfId="0" applyNumberFormat="1" applyFont="1"/>
    <xf numFmtId="14" fontId="18" fillId="0" borderId="0" xfId="0" applyNumberFormat="1" applyFont="1"/>
    <xf numFmtId="0" fontId="0" fillId="0" borderId="0" xfId="0" applyAlignment="1">
      <alignment horizontal="right"/>
    </xf>
    <xf numFmtId="0" fontId="13" fillId="2" borderId="0" xfId="0" applyFont="1" applyFill="1"/>
    <xf numFmtId="0" fontId="7" fillId="2" borderId="0" xfId="0" applyFont="1" applyFill="1"/>
    <xf numFmtId="0" fontId="19" fillId="0" borderId="0" xfId="0" applyFont="1"/>
  </cellXfs>
  <cellStyles count="2">
    <cellStyle name="Гиперссылка" xfId="1" builtinId="8"/>
    <cellStyle name="Обычный" xfId="0" builtinId="0"/>
  </cellStyles>
  <dxfs count="12">
    <dxf>
      <numFmt numFmtId="19" formatCode="dd/mm/yyyy"/>
    </dxf>
    <dxf>
      <numFmt numFmtId="165" formatCode="#,##0.00\ &quot;р.&quot;"/>
    </dxf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79" totalsRowCount="1">
  <autoFilter ref="B5:F178"/>
  <tableColumns count="5">
    <tableColumn id="1" name="№ п/п"/>
    <tableColumn id="2" name="Наименование "/>
    <tableColumn id="3" name="Цена (руб)" totalsRowFunction="sum" dataDxfId="11" totalsRowDxfId="1"/>
    <tableColumn id="4" name="Примечание"/>
    <tableColumn id="5" name="дата" dataDxfId="10" totalsRowDxfId="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7"/>
    <tableColumn id="2" name="Тип" totalsRowDxfId="6"/>
    <tableColumn id="3" name="Количество (М3/шт)" totalsRowDxfId="5"/>
    <tableColumn id="4" name="Цена  (м3 или штук)" dataDxfId="9" totalsRowDxfId="4"/>
    <tableColumn id="5" name="Сумма" totalsRowFunction="custom" dataDxfId="8" totalsRowDxfId="3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79"/>
  <sheetViews>
    <sheetView tabSelected="1" topLeftCell="A145" workbookViewId="0">
      <selection activeCell="E181" sqref="E181"/>
    </sheetView>
  </sheetViews>
  <sheetFormatPr defaultRowHeight="15" x14ac:dyDescent="0.25"/>
  <cols>
    <col min="3" max="3" width="71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B158">
        <v>154</v>
      </c>
      <c r="C158" t="s">
        <v>301</v>
      </c>
      <c r="D158" s="16">
        <v>482016</v>
      </c>
      <c r="E158" t="s">
        <v>302</v>
      </c>
      <c r="F158" s="18">
        <v>45652</v>
      </c>
    </row>
    <row r="159" spans="2:9" x14ac:dyDescent="0.25">
      <c r="B159">
        <v>155</v>
      </c>
      <c r="C159" s="27" t="s">
        <v>304</v>
      </c>
      <c r="D159" s="16">
        <v>564.75</v>
      </c>
      <c r="E159" t="s">
        <v>194</v>
      </c>
      <c r="F159" s="29">
        <v>45675</v>
      </c>
    </row>
    <row r="160" spans="2:9" x14ac:dyDescent="0.25">
      <c r="B160">
        <v>156</v>
      </c>
      <c r="C160" s="27" t="s">
        <v>305</v>
      </c>
      <c r="D160" s="16">
        <v>1216.25</v>
      </c>
      <c r="E160" t="s">
        <v>194</v>
      </c>
      <c r="F160" s="29">
        <v>45675</v>
      </c>
    </row>
    <row r="161" spans="2:6" x14ac:dyDescent="0.25">
      <c r="B161">
        <v>157</v>
      </c>
      <c r="C161" s="27" t="s">
        <v>303</v>
      </c>
      <c r="D161" s="28">
        <v>1890</v>
      </c>
      <c r="E161" t="s">
        <v>194</v>
      </c>
      <c r="F161" s="29">
        <v>45662</v>
      </c>
    </row>
    <row r="162" spans="2:6" x14ac:dyDescent="0.25">
      <c r="B162">
        <v>158</v>
      </c>
      <c r="C162" t="s">
        <v>306</v>
      </c>
      <c r="D162" s="16">
        <v>1098</v>
      </c>
      <c r="F162" s="18">
        <v>45667</v>
      </c>
    </row>
    <row r="163" spans="2:6" x14ac:dyDescent="0.25">
      <c r="B163">
        <v>159</v>
      </c>
      <c r="C163" t="s">
        <v>307</v>
      </c>
      <c r="D163" s="16">
        <v>1075</v>
      </c>
      <c r="F163" s="18">
        <v>45667</v>
      </c>
    </row>
    <row r="164" spans="2:6" x14ac:dyDescent="0.25">
      <c r="B164">
        <v>160</v>
      </c>
      <c r="C164" t="s">
        <v>317</v>
      </c>
      <c r="D164" s="16">
        <v>146000</v>
      </c>
      <c r="E164" t="s">
        <v>318</v>
      </c>
      <c r="F164" s="18">
        <v>45696</v>
      </c>
    </row>
    <row r="165" spans="2:6" x14ac:dyDescent="0.25">
      <c r="B165">
        <v>161</v>
      </c>
      <c r="C165" t="s">
        <v>387</v>
      </c>
      <c r="D165" s="16">
        <v>900</v>
      </c>
      <c r="E165" t="s">
        <v>386</v>
      </c>
      <c r="F165" s="18">
        <v>45724</v>
      </c>
    </row>
    <row r="166" spans="2:6" x14ac:dyDescent="0.25">
      <c r="B166">
        <v>162</v>
      </c>
      <c r="C166" t="s">
        <v>389</v>
      </c>
      <c r="D166" s="16">
        <v>109</v>
      </c>
      <c r="E166" t="s">
        <v>194</v>
      </c>
      <c r="F166" s="18">
        <v>45725</v>
      </c>
    </row>
    <row r="167" spans="2:6" x14ac:dyDescent="0.25">
      <c r="B167">
        <v>163</v>
      </c>
      <c r="C167" t="s">
        <v>388</v>
      </c>
      <c r="D167" s="16">
        <v>279</v>
      </c>
      <c r="E167" t="s">
        <v>194</v>
      </c>
      <c r="F167" s="18">
        <v>45725</v>
      </c>
    </row>
    <row r="168" spans="2:6" x14ac:dyDescent="0.25">
      <c r="B168">
        <v>164</v>
      </c>
      <c r="C168" t="s">
        <v>390</v>
      </c>
      <c r="D168" s="16">
        <v>599</v>
      </c>
      <c r="E168" t="s">
        <v>194</v>
      </c>
      <c r="F168" s="18">
        <v>45725</v>
      </c>
    </row>
    <row r="169" spans="2:6" x14ac:dyDescent="0.25">
      <c r="B169">
        <v>165</v>
      </c>
      <c r="C169" t="s">
        <v>391</v>
      </c>
      <c r="D169" s="16">
        <v>599</v>
      </c>
      <c r="E169" t="s">
        <v>194</v>
      </c>
      <c r="F169" s="18">
        <v>45725</v>
      </c>
    </row>
    <row r="170" spans="2:6" x14ac:dyDescent="0.25">
      <c r="D170" s="16"/>
      <c r="F170" s="18"/>
    </row>
    <row r="171" spans="2:6" x14ac:dyDescent="0.25">
      <c r="D171" s="16"/>
      <c r="F171" s="18"/>
    </row>
    <row r="172" spans="2:6" x14ac:dyDescent="0.25">
      <c r="D172" s="16"/>
      <c r="F172" s="18"/>
    </row>
    <row r="173" spans="2:6" x14ac:dyDescent="0.25">
      <c r="D173" s="16"/>
      <c r="F173" s="18"/>
    </row>
    <row r="174" spans="2:6" x14ac:dyDescent="0.25">
      <c r="D174" s="16"/>
      <c r="F174" s="18"/>
    </row>
    <row r="175" spans="2:6" x14ac:dyDescent="0.25">
      <c r="D175" s="16"/>
      <c r="F175" s="18"/>
    </row>
    <row r="176" spans="2:6" x14ac:dyDescent="0.25">
      <c r="D176" s="16"/>
      <c r="F176" s="18"/>
    </row>
    <row r="177" spans="4:6" x14ac:dyDescent="0.25">
      <c r="D177" s="16"/>
      <c r="F177" s="18"/>
    </row>
    <row r="178" spans="4:6" x14ac:dyDescent="0.25">
      <c r="D178" s="16"/>
      <c r="F178" s="18"/>
    </row>
    <row r="179" spans="4:6" x14ac:dyDescent="0.25">
      <c r="D179" s="16">
        <f>SUBTOTAL(109,Таблица4[Цена (руб)])</f>
        <v>3263976.43</v>
      </c>
      <c r="F179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7"/>
  <sheetViews>
    <sheetView workbookViewId="0">
      <selection activeCell="C7" sqref="C7"/>
    </sheetView>
  </sheetViews>
  <sheetFormatPr defaultRowHeight="15" x14ac:dyDescent="0.25"/>
  <cols>
    <col min="3" max="3" width="29.85546875" customWidth="1"/>
    <col min="4" max="4" width="16.28515625" customWidth="1"/>
    <col min="5" max="5" width="28" customWidth="1"/>
  </cols>
  <sheetData>
    <row r="3" spans="3:5" x14ac:dyDescent="0.25">
      <c r="E3" t="s">
        <v>299</v>
      </c>
    </row>
    <row r="4" spans="3:5" x14ac:dyDescent="0.25">
      <c r="C4" t="s">
        <v>297</v>
      </c>
      <c r="D4" t="s">
        <v>298</v>
      </c>
      <c r="E4">
        <v>38</v>
      </c>
    </row>
    <row r="5" spans="3:5" x14ac:dyDescent="0.25">
      <c r="C5" t="s">
        <v>300</v>
      </c>
      <c r="E5">
        <v>6.5</v>
      </c>
    </row>
    <row r="6" spans="3:5" x14ac:dyDescent="0.25">
      <c r="C6" t="s">
        <v>300</v>
      </c>
      <c r="E6">
        <v>7</v>
      </c>
    </row>
    <row r="7" spans="3:5" x14ac:dyDescent="0.25">
      <c r="E7">
        <f>SUM(E5:E6)</f>
        <v>13.5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workbookViewId="0">
      <selection activeCell="F54" sqref="F54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  <col min="6" max="6" width="38.5703125" customWidth="1"/>
    <col min="7" max="7" width="14.85546875" customWidth="1"/>
    <col min="8" max="8" width="14.5703125" customWidth="1"/>
    <col min="10" max="10" width="44.42578125" customWidth="1"/>
    <col min="11" max="11" width="18.5703125" customWidth="1"/>
    <col min="12" max="12" width="16.42578125" customWidth="1"/>
  </cols>
  <sheetData>
    <row r="2" spans="1:12" x14ac:dyDescent="0.25">
      <c r="B2" t="s">
        <v>287</v>
      </c>
      <c r="F2" s="20" t="s">
        <v>320</v>
      </c>
    </row>
    <row r="3" spans="1:12" x14ac:dyDescent="0.25">
      <c r="A3" t="s">
        <v>288</v>
      </c>
      <c r="B3" t="s">
        <v>289</v>
      </c>
      <c r="C3" t="s">
        <v>290</v>
      </c>
      <c r="F3" s="20" t="s">
        <v>308</v>
      </c>
      <c r="G3" s="20" t="s">
        <v>309</v>
      </c>
      <c r="H3" s="20" t="s">
        <v>316</v>
      </c>
      <c r="J3" s="31" t="s">
        <v>315</v>
      </c>
    </row>
    <row r="4" spans="1:12" x14ac:dyDescent="0.25">
      <c r="A4" t="s">
        <v>291</v>
      </c>
      <c r="B4">
        <v>300</v>
      </c>
      <c r="C4" t="s">
        <v>296</v>
      </c>
      <c r="F4" t="s">
        <v>310</v>
      </c>
      <c r="G4">
        <v>100</v>
      </c>
      <c r="H4">
        <f>SUM(G4:G6)</f>
        <v>180</v>
      </c>
      <c r="J4">
        <v>100</v>
      </c>
    </row>
    <row r="5" spans="1:12" x14ac:dyDescent="0.25">
      <c r="A5" t="s">
        <v>292</v>
      </c>
      <c r="F5" t="s">
        <v>311</v>
      </c>
      <c r="G5">
        <v>60</v>
      </c>
      <c r="J5">
        <v>60</v>
      </c>
    </row>
    <row r="6" spans="1:12" x14ac:dyDescent="0.25">
      <c r="A6" t="s">
        <v>293</v>
      </c>
      <c r="F6" t="s">
        <v>312</v>
      </c>
      <c r="G6">
        <v>20</v>
      </c>
      <c r="J6">
        <v>20</v>
      </c>
    </row>
    <row r="7" spans="1:12" x14ac:dyDescent="0.25">
      <c r="A7" t="s">
        <v>294</v>
      </c>
      <c r="J7">
        <v>2600</v>
      </c>
      <c r="K7" s="32">
        <f>SUM(J4:J7)</f>
        <v>2780</v>
      </c>
      <c r="L7" s="14" t="s">
        <v>323</v>
      </c>
    </row>
    <row r="8" spans="1:12" x14ac:dyDescent="0.25">
      <c r="A8" t="s">
        <v>295</v>
      </c>
      <c r="F8" s="20" t="s">
        <v>319</v>
      </c>
      <c r="G8" s="20">
        <v>3030</v>
      </c>
      <c r="H8" t="s">
        <v>309</v>
      </c>
      <c r="J8">
        <v>250</v>
      </c>
      <c r="K8">
        <f>SUM(J4:J8)</f>
        <v>3030</v>
      </c>
    </row>
    <row r="9" spans="1:12" x14ac:dyDescent="0.25">
      <c r="F9" s="30" t="s">
        <v>313</v>
      </c>
      <c r="G9">
        <v>250</v>
      </c>
      <c r="H9" t="s">
        <v>309</v>
      </c>
    </row>
    <row r="10" spans="1:12" x14ac:dyDescent="0.25">
      <c r="F10" s="30" t="s">
        <v>314</v>
      </c>
      <c r="G10">
        <v>2780</v>
      </c>
      <c r="H10" t="s">
        <v>309</v>
      </c>
    </row>
    <row r="14" spans="1:12" x14ac:dyDescent="0.25">
      <c r="F14" s="20" t="s">
        <v>321</v>
      </c>
    </row>
    <row r="15" spans="1:12" x14ac:dyDescent="0.25">
      <c r="F15" s="20" t="s">
        <v>308</v>
      </c>
      <c r="G15" s="20" t="s">
        <v>309</v>
      </c>
      <c r="H15" s="20" t="s">
        <v>316</v>
      </c>
      <c r="J15" s="31" t="s">
        <v>322</v>
      </c>
    </row>
    <row r="16" spans="1:12" x14ac:dyDescent="0.25">
      <c r="F16" t="s">
        <v>310</v>
      </c>
      <c r="G16">
        <v>150</v>
      </c>
      <c r="H16">
        <f>SUM(G16:G18)</f>
        <v>230</v>
      </c>
      <c r="J16">
        <v>150</v>
      </c>
    </row>
    <row r="17" spans="6:12" x14ac:dyDescent="0.25">
      <c r="F17" t="s">
        <v>311</v>
      </c>
      <c r="G17">
        <v>60</v>
      </c>
      <c r="J17">
        <v>60</v>
      </c>
    </row>
    <row r="18" spans="6:12" x14ac:dyDescent="0.25">
      <c r="F18" t="s">
        <v>312</v>
      </c>
      <c r="G18">
        <v>20</v>
      </c>
      <c r="J18">
        <v>20</v>
      </c>
      <c r="K18">
        <f>SUM(J16:J18)</f>
        <v>230</v>
      </c>
    </row>
    <row r="19" spans="6:12" x14ac:dyDescent="0.25">
      <c r="J19">
        <v>2550</v>
      </c>
      <c r="K19" s="32">
        <f>J19+K18</f>
        <v>2780</v>
      </c>
      <c r="L19" s="14" t="s">
        <v>323</v>
      </c>
    </row>
    <row r="20" spans="6:12" x14ac:dyDescent="0.25">
      <c r="F20" s="20" t="s">
        <v>319</v>
      </c>
      <c r="G20" s="20">
        <v>3030</v>
      </c>
      <c r="H20" t="s">
        <v>309</v>
      </c>
      <c r="J20">
        <v>250</v>
      </c>
      <c r="K20" s="33">
        <v>3030</v>
      </c>
    </row>
    <row r="21" spans="6:12" x14ac:dyDescent="0.25">
      <c r="F21" s="30" t="s">
        <v>313</v>
      </c>
      <c r="G21">
        <v>250</v>
      </c>
      <c r="H21" t="s">
        <v>309</v>
      </c>
    </row>
    <row r="22" spans="6:12" x14ac:dyDescent="0.25">
      <c r="F22" s="30" t="s">
        <v>314</v>
      </c>
      <c r="G22">
        <v>2780</v>
      </c>
      <c r="H22" t="s">
        <v>309</v>
      </c>
    </row>
    <row r="26" spans="6:12" x14ac:dyDescent="0.25">
      <c r="F26" t="s">
        <v>324</v>
      </c>
      <c r="G26" t="s">
        <v>325</v>
      </c>
      <c r="H26" t="s">
        <v>326</v>
      </c>
      <c r="I26" t="s">
        <v>327</v>
      </c>
      <c r="J26" t="s">
        <v>328</v>
      </c>
      <c r="K26" t="s">
        <v>329</v>
      </c>
      <c r="L26" t="s">
        <v>330</v>
      </c>
    </row>
    <row r="27" spans="6:12" x14ac:dyDescent="0.25">
      <c r="F27" t="s">
        <v>331</v>
      </c>
      <c r="G27" t="s">
        <v>332</v>
      </c>
      <c r="H27" t="s">
        <v>333</v>
      </c>
      <c r="J27" t="s">
        <v>334</v>
      </c>
      <c r="K27" t="s">
        <v>335</v>
      </c>
      <c r="L27" t="s">
        <v>336</v>
      </c>
    </row>
    <row r="28" spans="6:12" x14ac:dyDescent="0.25">
      <c r="F28" t="s">
        <v>337</v>
      </c>
      <c r="G28" t="s">
        <v>332</v>
      </c>
      <c r="H28" t="s">
        <v>333</v>
      </c>
      <c r="J28" t="s">
        <v>338</v>
      </c>
      <c r="K28" t="s">
        <v>339</v>
      </c>
      <c r="L28" t="s">
        <v>336</v>
      </c>
    </row>
    <row r="29" spans="6:12" x14ac:dyDescent="0.25">
      <c r="F29" t="s">
        <v>340</v>
      </c>
      <c r="G29" t="s">
        <v>341</v>
      </c>
      <c r="H29" t="s">
        <v>342</v>
      </c>
      <c r="J29" t="s">
        <v>338</v>
      </c>
      <c r="K29" t="s">
        <v>343</v>
      </c>
      <c r="L29" t="s">
        <v>344</v>
      </c>
    </row>
    <row r="30" spans="6:12" x14ac:dyDescent="0.25">
      <c r="F30" t="s">
        <v>345</v>
      </c>
      <c r="G30" t="s">
        <v>332</v>
      </c>
      <c r="H30" t="s">
        <v>333</v>
      </c>
      <c r="J30" t="s">
        <v>335</v>
      </c>
      <c r="K30" t="s">
        <v>346</v>
      </c>
      <c r="L30" t="s">
        <v>336</v>
      </c>
    </row>
    <row r="31" spans="6:12" x14ac:dyDescent="0.25">
      <c r="F31" t="s">
        <v>347</v>
      </c>
      <c r="G31" t="s">
        <v>332</v>
      </c>
      <c r="H31" t="s">
        <v>348</v>
      </c>
      <c r="J31" t="s">
        <v>335</v>
      </c>
      <c r="K31" t="s">
        <v>349</v>
      </c>
      <c r="L31" t="s">
        <v>336</v>
      </c>
    </row>
    <row r="32" spans="6:12" x14ac:dyDescent="0.25">
      <c r="F32" t="s">
        <v>350</v>
      </c>
      <c r="G32" t="s">
        <v>351</v>
      </c>
      <c r="H32" t="s">
        <v>333</v>
      </c>
      <c r="J32" t="s">
        <v>352</v>
      </c>
      <c r="K32" t="s">
        <v>353</v>
      </c>
      <c r="L32" t="s">
        <v>344</v>
      </c>
    </row>
    <row r="33" spans="6:12" x14ac:dyDescent="0.25">
      <c r="F33" t="s">
        <v>354</v>
      </c>
      <c r="G33" t="s">
        <v>332</v>
      </c>
      <c r="H33" t="s">
        <v>333</v>
      </c>
      <c r="J33" t="s">
        <v>352</v>
      </c>
      <c r="K33" t="s">
        <v>355</v>
      </c>
      <c r="L33" t="s">
        <v>336</v>
      </c>
    </row>
    <row r="34" spans="6:12" x14ac:dyDescent="0.25">
      <c r="F34" t="s">
        <v>356</v>
      </c>
      <c r="G34" t="s">
        <v>332</v>
      </c>
      <c r="H34" t="s">
        <v>333</v>
      </c>
      <c r="J34" t="s">
        <v>352</v>
      </c>
      <c r="K34" t="s">
        <v>357</v>
      </c>
      <c r="L34" t="s">
        <v>336</v>
      </c>
    </row>
    <row r="35" spans="6:12" x14ac:dyDescent="0.25">
      <c r="F35" t="s">
        <v>358</v>
      </c>
      <c r="G35" t="s">
        <v>332</v>
      </c>
      <c r="H35" t="s">
        <v>348</v>
      </c>
      <c r="J35" t="s">
        <v>359</v>
      </c>
      <c r="K35" t="s">
        <v>360</v>
      </c>
      <c r="L35" t="s">
        <v>336</v>
      </c>
    </row>
    <row r="36" spans="6:12" x14ac:dyDescent="0.25">
      <c r="F36" t="s">
        <v>361</v>
      </c>
      <c r="G36" t="s">
        <v>341</v>
      </c>
      <c r="H36" t="s">
        <v>362</v>
      </c>
      <c r="J36" t="s">
        <v>363</v>
      </c>
      <c r="K36" t="s">
        <v>364</v>
      </c>
      <c r="L36" t="s">
        <v>344</v>
      </c>
    </row>
    <row r="37" spans="6:12" x14ac:dyDescent="0.25">
      <c r="F37" t="s">
        <v>365</v>
      </c>
      <c r="G37" t="s">
        <v>341</v>
      </c>
      <c r="H37" t="s">
        <v>348</v>
      </c>
      <c r="J37" t="s">
        <v>366</v>
      </c>
      <c r="K37" t="s">
        <v>367</v>
      </c>
      <c r="L37" t="s">
        <v>344</v>
      </c>
    </row>
    <row r="38" spans="6:12" x14ac:dyDescent="0.25">
      <c r="F38" t="s">
        <v>368</v>
      </c>
      <c r="G38" t="s">
        <v>341</v>
      </c>
      <c r="H38" t="s">
        <v>348</v>
      </c>
      <c r="J38" t="s">
        <v>369</v>
      </c>
      <c r="K38" t="s">
        <v>370</v>
      </c>
      <c r="L38" t="s">
        <v>344</v>
      </c>
    </row>
    <row r="39" spans="6:12" x14ac:dyDescent="0.25">
      <c r="F39" t="s">
        <v>371</v>
      </c>
      <c r="G39" t="s">
        <v>341</v>
      </c>
      <c r="H39" t="s">
        <v>348</v>
      </c>
      <c r="J39" t="s">
        <v>369</v>
      </c>
      <c r="K39" t="s">
        <v>372</v>
      </c>
      <c r="L39" t="s">
        <v>344</v>
      </c>
    </row>
    <row r="40" spans="6:12" x14ac:dyDescent="0.25">
      <c r="F40" t="s">
        <v>373</v>
      </c>
      <c r="G40" t="s">
        <v>341</v>
      </c>
      <c r="H40" t="s">
        <v>348</v>
      </c>
      <c r="J40" t="s">
        <v>374</v>
      </c>
      <c r="K40" t="s">
        <v>375</v>
      </c>
      <c r="L40" t="s">
        <v>344</v>
      </c>
    </row>
    <row r="41" spans="6:12" x14ac:dyDescent="0.25">
      <c r="F41" t="s">
        <v>376</v>
      </c>
      <c r="G41" t="s">
        <v>341</v>
      </c>
      <c r="H41" t="s">
        <v>377</v>
      </c>
      <c r="J41" t="s">
        <v>378</v>
      </c>
      <c r="K41" t="s">
        <v>379</v>
      </c>
      <c r="L41" t="s">
        <v>344</v>
      </c>
    </row>
    <row r="42" spans="6:12" x14ac:dyDescent="0.25">
      <c r="F42" t="s">
        <v>380</v>
      </c>
      <c r="G42" t="s">
        <v>341</v>
      </c>
      <c r="H42" t="s">
        <v>377</v>
      </c>
      <c r="J42" t="s">
        <v>381</v>
      </c>
      <c r="K42" t="s">
        <v>382</v>
      </c>
      <c r="L42" t="s">
        <v>344</v>
      </c>
    </row>
    <row r="43" spans="6:12" x14ac:dyDescent="0.25">
      <c r="F43" t="s">
        <v>383</v>
      </c>
      <c r="G43" t="s">
        <v>341</v>
      </c>
      <c r="H43" t="s">
        <v>377</v>
      </c>
      <c r="L43" t="s">
        <v>344</v>
      </c>
    </row>
    <row r="44" spans="6:12" x14ac:dyDescent="0.25">
      <c r="F44" t="s">
        <v>384</v>
      </c>
      <c r="G44" t="s">
        <v>332</v>
      </c>
      <c r="H44" t="s">
        <v>333</v>
      </c>
      <c r="J44" t="s">
        <v>385</v>
      </c>
      <c r="K44" t="s">
        <v>335</v>
      </c>
      <c r="L44" t="s">
        <v>336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Сыпучка</vt:lpstr>
      <vt:lpstr>Расчёт колличества бетона </vt:lpstr>
      <vt:lpstr>Покупки</vt:lpstr>
      <vt:lpstr>Материалы</vt:lpstr>
      <vt:lpstr>Лист1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2025-03-10T04:53:23Z</dcterms:modified>
</cp:coreProperties>
</file>