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home\"/>
    </mc:Choice>
  </mc:AlternateContent>
  <bookViews>
    <workbookView xWindow="0" yWindow="0" windowWidth="25320" windowHeight="8145" activeTab="5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  <sheet name="Лист1" sheetId="8" r:id="rId5"/>
    <sheet name="Размеры дома" sheetId="7" r:id="rId6"/>
  </sheets>
  <calcPr calcId="162913"/>
</workbook>
</file>

<file path=xl/calcChain.xml><?xml version="1.0" encoding="utf-8"?>
<calcChain xmlns="http://schemas.openxmlformats.org/spreadsheetml/2006/main">
  <c r="K19" i="7" l="1"/>
  <c r="K7" i="7"/>
  <c r="K18" i="7"/>
  <c r="K8" i="7"/>
  <c r="H16" i="7"/>
  <c r="H4" i="7" l="1"/>
  <c r="E7" i="8" l="1"/>
  <c r="I149" i="6" l="1"/>
  <c r="D167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<sst xmlns="http://schemas.openxmlformats.org/spreadsheetml/2006/main" count="543" uniqueCount="386">
  <si>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</si>
  <si>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</si>
  <si>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</si>
  <si>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</si>
  <si>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</si>
  <si>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</si>
  <si>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</si>
  <si>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</si>
  <si>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</si>
  <si>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</si>
  <si>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</si>
  <si>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</si>
  <si>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</si>
  <si>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</si>
  <si>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</si>
  <si>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</si>
  <si>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</si>
  <si>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</si>
  <si>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</si>
  <si>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</si>
  <si>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</si>
  <si>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</si>
  <si>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</si>
  <si>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</si>
  <si>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</si>
  <si>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</si>
  <si>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</si>
  <si>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</si>
  <si>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</si>
  <si>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</si>
  <si>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</si>
  <si>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</si>
  <si>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</si>
  <si>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</si>
  <si>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</si>
  <si>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</si>
  <si>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</si>
  <si>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</si>
  <si>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</si>
  <si>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</si>
  <si>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</si>
  <si>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</si>
  <si>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</si>
  <si>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</si>
  <si>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</si>
  <si>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</si>
  <si>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</si>
  <si>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</si>
  <si>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</si>
  <si>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</si>
  <si>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</si>
  <si>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</si>
  <si>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</si>
  <si>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</si>
  <si>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</si>
  <si>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</si>
  <si>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</si>
  <si>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</si>
  <si>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</si>
  <si>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</si>
  <si>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</si>
  <si>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</si>
  <si>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</si>
  <si>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</si>
  <si>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</si>
  <si>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</si>
  <si>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</si>
  <si>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</si>
  <si>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</si>
  <si>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</si>
  <si>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</si>
  <si>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</si>
  <si>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</si>
  <si>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</si>
  <si>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</si>
  <si>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</si>
  <si>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</si>
  <si>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</si>
  <si>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</si>
  <si>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</si>
  <si>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</si>
  <si>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</si>
  <si>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</si>
  <si>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</si>
  <si>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</si>
  <si>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</si>
  <si>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</si>
  <si>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</si>
  <si>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</si>
  <si>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</si>
  <si>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</si>
  <si>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</si>
  <si>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</si>
  <si>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</si>
  <si>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</si>
  <si>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</si>
  <si>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</si>
  <si>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</si>
  <si>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</si>
  <si>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</si>
  <si>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</si>
  <si>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</si>
  <si>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</si>
  <si>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</si>
  <si>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</si>
  <si>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</si>
  <si>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</si>
  <si>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</si>
  <si>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</si>
  <si>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</si>
  <si>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</si>
  <si>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</si>
  <si>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</si>
  <si>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</si>
  <si>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</si>
  <si>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</si>
  <si>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</si>
  <si>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</si>
  <si>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</si>
  <si>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</si>
  <si>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</si>
  <si>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</si>
  <si>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</si>
  <si>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</si>
  <si>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</si>
  <si>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</si>
  <si>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</si>
  <si>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</si>
  <si>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</si>
  <si>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</si>
  <si>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</si>
  <si>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</si>
  <si>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</si>
  <si>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</si>
  <si>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</si>
  <si>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</si>
  <si>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</si>
  <si>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</si>
  <si>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</si>
  <si>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</si>
  <si>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</si>
  <si>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</si>
  <si>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</si>
  <si>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</si>
  <si>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</si>
  <si>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</si>
  <si>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</si>
  <si>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</si>
  <si>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</si>
  <si>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</si>
  <si>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</si>
  <si>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</si>
  <si>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</si>
  <si>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</si>
  <si>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</si>
  <si>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</si>
  <si>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</si>
  <si>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</si>
  <si>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</si>
  <si>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</si>
  <si>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</si>
  <si>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</si>
  <si>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</si>
  <si>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</si>
  <si>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</si>
  <si>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</si>
  <si>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</si>
  <si>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</si>
  <si>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</si>
  <si>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</si>
  <si>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</si>
  <si>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</si>
  <si>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</si>
  <si>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</si>
  <si>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</si>
  <si>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</si>
  <si>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</si>
  <si>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</si>
  <si>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</si>
  <si>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</si>
  <si>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</si>
  <si>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</si>
  <si>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</si>
  <si>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</si>
  <si>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</si>
  <si>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</si>
  <si>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</si>
  <si>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</si>
  <si>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</si>
  <si>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</si>
  <si>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</si>
  <si>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</si>
  <si>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</si>
  <si>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</si>
  <si>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</si>
  <si>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</si>
  <si>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</si>
  <si>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</si>
  <si>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</si>
  <si>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</si>
  <si>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</si>
  <si>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</si>
  <si>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</si>
  <si>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</si>
  <si>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</si>
  <si>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</si>
  <si>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</si>
  <si>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</si>
  <si>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</si>
  <si>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</si>
  <si>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</si>
  <si>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</si>
  <si>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</si>
  <si>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</si>
  <si>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</si>
  <si>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</si>
  <si>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</si>
  <si>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</si>
  <si>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</si>
  <si>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</si>
  <si>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</si>
  <si>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</si>
  <si>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</si>
  <si>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</si>
  <si>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</si>
  <si>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</si>
  <si>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</si>
  <si>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</si>
  <si>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</si>
  <si>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</si>
  <si>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</si>
  <si>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</si>
  <si>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</si>
  <si>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</si>
  <si>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</si>
  <si>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</si>
  <si>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</si>
  <si>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</si>
  <si>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</si>
  <si>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</si>
  <si>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</si>
  <si>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</si>
  <si>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</si>
  <si>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</si>
  <si>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</si>
  <si>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</si>
  <si>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</si>
  <si>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</si>
  <si>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</si>
  <si>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</si>
  <si>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</si>
  <si>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</si>
  <si>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</si>
  <si>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</si>
  <si>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</si>
  <si>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</si>
  <si>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</si>
  <si>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</si>
  <si>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</si>
  <si>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</si>
  <si>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</si>
  <si>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</si>
  <si>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</si>
  <si>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</si>
  <si>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</si>
  <si>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</si>
  <si>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</si>
  <si>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</si>
  <si>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</si>
  <si>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</si>
  <si>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</si>
  <si>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</si>
  <si>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</si>
  <si>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</si>
  <si>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</si>
  <si>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</si>
  <si>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</si>
  <si>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</si>
  <si>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</si>
  <si>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</si>
  <si>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</si>
  <si>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</si>
  <si>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</si>
  <si>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</si>
  <si>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</si>
  <si>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</si>
  <si>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</si>
  <si>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</si>
  <si>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</si>
  <si>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</si>
  <si>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</si>
  <si>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A</t>
  </si>
  <si>
    <t>B</t>
  </si>
  <si>
    <t>C</t>
  </si>
  <si>
    <t>D</t>
  </si>
  <si>
    <t>E</t>
  </si>
  <si>
    <t>так как планируется использовать 300 мм газобетонный блок</t>
  </si>
  <si>
    <t>Внешние несущие стены</t>
  </si>
  <si>
    <t>300х250х600</t>
  </si>
  <si>
    <t>м3</t>
  </si>
  <si>
    <t>Внутр несущие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</si>
  <si>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</si>
  <si>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</si>
  <si>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</si>
  <si>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</si>
  <si>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</si>
  <si>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</si>
  <si>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</si>
  <si>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Толщина пирога пола</t>
  </si>
  <si>
    <t>мм</t>
  </si>
  <si>
    <t xml:space="preserve">Пенопласт </t>
  </si>
  <si>
    <t>цементно-песчанная стяжка</t>
  </si>
  <si>
    <t>покарытие пола (плитка, ламинат)</t>
  </si>
  <si>
    <t>МП-1</t>
  </si>
  <si>
    <t>стена</t>
  </si>
  <si>
    <t>За отметку 0 принята - уровень жб плиты</t>
  </si>
  <si>
    <t>Итого: мм</t>
  </si>
  <si>
    <t>Газобетонные блоки 150 мм и 100 мм</t>
  </si>
  <si>
    <t>2 палетты 100, 5 палет 150 блок (Аэроблок)</t>
  </si>
  <si>
    <t>Высота стены</t>
  </si>
  <si>
    <t>Мой проект</t>
  </si>
  <si>
    <t>Проект покупной</t>
  </si>
  <si>
    <t>За отметку 0 принята - уровень чистового пола</t>
  </si>
  <si>
    <t>высота стены</t>
  </si>
  <si>
    <t>'Размеры для проёмов окон и дверей</t>
  </si>
  <si>
    <t>'Height (Высота)</t>
  </si>
  <si>
    <t>'Length Длина(Ширина)</t>
  </si>
  <si>
    <t>'Координаты</t>
  </si>
  <si>
    <t>'x</t>
  </si>
  <si>
    <t>'y</t>
  </si>
  <si>
    <t>'z</t>
  </si>
  <si>
    <t>'OK-4_1 Юг Кухня</t>
  </si>
  <si>
    <t>=1450 mm</t>
  </si>
  <si>
    <t>=1800 mm</t>
  </si>
  <si>
    <t>=4800 mm</t>
  </si>
  <si>
    <t>=0 mm</t>
  </si>
  <si>
    <t>=1030 mm</t>
  </si>
  <si>
    <t>'ОК-3 Запад Кухня</t>
  </si>
  <si>
    <t>=1500 mm</t>
  </si>
  <si>
    <t>=2825 mm</t>
  </si>
  <si>
    <t>'Дв-1 Запад</t>
  </si>
  <si>
    <t>=2100 mm</t>
  </si>
  <si>
    <t>=1600 mm</t>
  </si>
  <si>
    <t>=6250 mm</t>
  </si>
  <si>
    <t>=180 mm</t>
  </si>
  <si>
    <t>'ОК-1 Запад бабушк ком-а</t>
  </si>
  <si>
    <t>=12070 mm</t>
  </si>
  <si>
    <t>'ОК-2 Запад Тех. помещение</t>
  </si>
  <si>
    <t>=900 mm</t>
  </si>
  <si>
    <t>=8375 mm</t>
  </si>
  <si>
    <t>'Дв-2 Восток кухня</t>
  </si>
  <si>
    <t>=2300 mm</t>
  </si>
  <si>
    <t>=11.85 m</t>
  </si>
  <si>
    <t>=2075 mm</t>
  </si>
  <si>
    <t>'ОК-3 Восток комната детская</t>
  </si>
  <si>
    <t>=6175 mm</t>
  </si>
  <si>
    <t>'ОК-3 Восток комната родительская</t>
  </si>
  <si>
    <t>=9825 mm</t>
  </si>
  <si>
    <t>'ОК-2 Север Сан узел</t>
  </si>
  <si>
    <t>=5925 mm</t>
  </si>
  <si>
    <t>=13 m</t>
  </si>
  <si>
    <t>'Дв-4 Запад прихожая</t>
  </si>
  <si>
    <t>=1000 mm</t>
  </si>
  <si>
    <t>=3675 mm</t>
  </si>
  <si>
    <t>=6525 mm</t>
  </si>
  <si>
    <t>'Дв-5 Запад бабушкина комната</t>
  </si>
  <si>
    <t>=3925 mm</t>
  </si>
  <si>
    <t>=9600 mm</t>
  </si>
  <si>
    <t>'Дв-5 Восток родительская</t>
  </si>
  <si>
    <t>=7025 mm</t>
  </si>
  <si>
    <t>=10.45 m</t>
  </si>
  <si>
    <t>'Дв-5 Восток детская</t>
  </si>
  <si>
    <t>=7925 mm</t>
  </si>
  <si>
    <t>'Дв-5 Запад вход в тех помещение</t>
  </si>
  <si>
    <t>=1950 mm</t>
  </si>
  <si>
    <t>=6650 mm</t>
  </si>
  <si>
    <t>'Дв-6 Север сан узел</t>
  </si>
  <si>
    <t>=800 mm</t>
  </si>
  <si>
    <t>=5025 mm</t>
  </si>
  <si>
    <t>=10.65 m</t>
  </si>
  <si>
    <t>'Дв-6 Туалет</t>
  </si>
  <si>
    <t>=4025 mm</t>
  </si>
  <si>
    <t>=7050 mm</t>
  </si>
  <si>
    <t>'Дв-6 Шкаф</t>
  </si>
  <si>
    <t>'ОК-4_2 Юг Кухня</t>
  </si>
  <si>
    <t>=8500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</si>
</sst>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₽&quot;"/>
    <numFmt numFmtId="165" formatCode="#,##0.00\ &quot;р.&quot;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  <xf numFmtId="0" fontId="15" fillId="0" borderId="0" xfId="0" applyFont="1"/>
    <xf numFmtId="0" fontId="11" fillId="3" borderId="0" xfId="0" applyFont="1" applyFill="1"/>
    <xf numFmtId="0" fontId="16" fillId="0" borderId="0" xfId="0" applyFont="1"/>
    <xf numFmtId="0" fontId="16" fillId="3" borderId="0" xfId="0" applyFont="1" applyFill="1" applyAlignment="1">
      <alignment horizontal="left" vertical="top" wrapText="1"/>
    </xf>
    <xf numFmtId="165" fontId="17" fillId="0" borderId="0" xfId="0" applyNumberFormat="1" applyFont="1"/>
    <xf numFmtId="0" fontId="18" fillId="0" borderId="0" xfId="0" applyFont="1"/>
    <xf numFmtId="165" fontId="18" fillId="0" borderId="0" xfId="0" applyNumberFormat="1" applyFont="1"/>
    <xf numFmtId="14" fontId="18" fillId="0" borderId="0" xfId="0" applyNumberFormat="1" applyFont="1"/>
    <xf numFmtId="0" fontId="0" fillId="0" borderId="0" xfId="0" applyAlignment="1">
      <alignment horizontal="right"/>
    </xf>
    <xf numFmtId="0" fontId="13" fillId="2" borderId="0" xfId="0" applyFont="1" applyFill="1"/>
    <xf numFmtId="0" fontId="7" fillId="2" borderId="0" xfId="0" applyFont="1" applyFill="1"/>
    <xf numFmtId="0" fontId="19" fillId="0" borderId="0" xfId="0" applyFont="1"/>
  </cellXfs>
  <cellStyles count="2">
    <cellStyle name="Гиперссылка" xfId="1" builtinId="8"/>
    <cellStyle name="Обычный" xfId="0" builtinId="0"/>
  </cellStyles>
  <dxfs count="12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dd/mm/yyyy"/>
    </dxf>
    <dxf>
      <numFmt numFmtId="165" formatCode="#,##0.00\ &quot;р.&quot;"/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67" totalsRowCount="1">
  <autoFilter ref="B5:F166"/>
  <tableColumns count="5">
    <tableColumn id="1" name="№ п/п"/>
    <tableColumn id="2" name="Наименование "/>
    <tableColumn id="3" name="Цена (руб)" totalsRowFunction="sum" dataDxfId="11" totalsRowDxfId="7"/>
    <tableColumn id="4" name="Примечание"/>
    <tableColumn id="5" name="дата" dataDxfId="10" totalsRow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9" totalsRowDxfId="2"/>
    <tableColumn id="5" name="Сумма" totalsRowFunction="custom" dataDxfId="8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8" totalsRowShown="0">
  <autoFilter ref="A3:C8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7"/>
  <sheetViews>
    <sheetView topLeftCell="A79" workbookViewId="0">
      <selection activeCell="K170" sqref="K170"/>
    </sheetView>
  </sheetViews>
  <sheetFormatPr defaultRowHeight="15" x14ac:dyDescent="0.25"/>
  <cols>
    <col min="3" max="3" width="71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B95">
        <v>91</v>
      </c>
      <c r="C95" t="s">
        <v>211</v>
      </c>
      <c r="D95" s="16">
        <v>22.45</v>
      </c>
      <c r="E95" t="s">
        <v>194</v>
      </c>
      <c r="F95" s="18">
        <v>45467</v>
      </c>
    </row>
    <row r="96" spans="2:6" x14ac:dyDescent="0.25">
      <c r="B96">
        <v>92</v>
      </c>
      <c r="C96" t="s">
        <v>212</v>
      </c>
      <c r="D96" s="16">
        <v>34.369999999999997</v>
      </c>
      <c r="E96" t="s">
        <v>194</v>
      </c>
      <c r="F96" s="18">
        <v>45467</v>
      </c>
    </row>
    <row r="97" spans="2:6" x14ac:dyDescent="0.25">
      <c r="B97">
        <v>93</v>
      </c>
      <c r="C97" t="s">
        <v>213</v>
      </c>
      <c r="D97" s="16">
        <v>55.41</v>
      </c>
      <c r="E97" t="s">
        <v>194</v>
      </c>
      <c r="F97" s="18">
        <v>45467</v>
      </c>
    </row>
    <row r="98" spans="2:6" x14ac:dyDescent="0.25">
      <c r="B98">
        <v>94</v>
      </c>
      <c r="C98" t="s">
        <v>204</v>
      </c>
      <c r="D98" s="16">
        <v>1000</v>
      </c>
      <c r="E98" t="s">
        <v>214</v>
      </c>
      <c r="F98" s="18">
        <v>45469</v>
      </c>
    </row>
    <row r="99" spans="2:6" x14ac:dyDescent="0.25">
      <c r="B99">
        <v>95</v>
      </c>
      <c r="C99" t="s">
        <v>215</v>
      </c>
      <c r="D99" s="16">
        <v>3977</v>
      </c>
      <c r="E99" t="s">
        <v>194</v>
      </c>
      <c r="F99" s="18">
        <v>45464</v>
      </c>
    </row>
    <row r="100" spans="2:6" x14ac:dyDescent="0.25">
      <c r="B100">
        <v>96</v>
      </c>
      <c r="C100" t="s">
        <v>216</v>
      </c>
      <c r="D100" s="16">
        <v>252000</v>
      </c>
      <c r="E100" t="s">
        <v>217</v>
      </c>
      <c r="F100" s="18">
        <v>45469</v>
      </c>
    </row>
    <row r="101" spans="2:6" x14ac:dyDescent="0.25">
      <c r="B101">
        <v>97</v>
      </c>
      <c r="C101" t="s">
        <v>218</v>
      </c>
      <c r="D101" s="16">
        <v>5000</v>
      </c>
      <c r="E101" t="s">
        <v>219</v>
      </c>
      <c r="F101" s="18">
        <v>45469</v>
      </c>
    </row>
    <row r="102" spans="2:6" x14ac:dyDescent="0.25">
      <c r="B102">
        <v>98</v>
      </c>
      <c r="C102" s="24" t="s">
        <v>220</v>
      </c>
      <c r="D102" s="16">
        <v>10178</v>
      </c>
      <c r="E102" s="22" t="s">
        <v>147</v>
      </c>
      <c r="F102" s="18">
        <v>45476</v>
      </c>
    </row>
    <row r="103" spans="2:6" x14ac:dyDescent="0.25">
      <c r="B103">
        <v>99</v>
      </c>
      <c r="C103" s="24" t="s">
        <v>221</v>
      </c>
      <c r="D103" s="16">
        <v>2844</v>
      </c>
      <c r="E103" s="22" t="s">
        <v>147</v>
      </c>
      <c r="F103" s="18">
        <v>45476</v>
      </c>
    </row>
    <row r="104" spans="2:6" x14ac:dyDescent="0.25">
      <c r="B104">
        <v>100</v>
      </c>
      <c r="C104" s="25" t="s">
        <v>222</v>
      </c>
      <c r="D104" s="16">
        <v>2413</v>
      </c>
      <c r="E104" s="22" t="s">
        <v>147</v>
      </c>
      <c r="F104" s="18">
        <v>45476</v>
      </c>
    </row>
    <row r="105" spans="2:6" x14ac:dyDescent="0.25">
      <c r="B105">
        <v>101</v>
      </c>
      <c r="C105" s="25" t="s">
        <v>223</v>
      </c>
      <c r="D105" s="16">
        <v>1252</v>
      </c>
      <c r="E105" s="22" t="s">
        <v>147</v>
      </c>
      <c r="F105" s="18">
        <v>45476</v>
      </c>
    </row>
    <row r="106" spans="2:6" x14ac:dyDescent="0.25">
      <c r="B106">
        <v>102</v>
      </c>
      <c r="C106" s="24" t="s">
        <v>224</v>
      </c>
      <c r="D106" s="16">
        <v>1104</v>
      </c>
      <c r="E106" s="22" t="s">
        <v>147</v>
      </c>
      <c r="F106" s="18">
        <v>45476</v>
      </c>
    </row>
    <row r="107" spans="2:6" x14ac:dyDescent="0.25">
      <c r="B107">
        <v>103</v>
      </c>
      <c r="C107" s="24" t="s">
        <v>225</v>
      </c>
      <c r="D107" s="16">
        <v>504</v>
      </c>
      <c r="E107" s="22" t="s">
        <v>147</v>
      </c>
      <c r="F107" s="18">
        <v>45476</v>
      </c>
    </row>
    <row r="108" spans="2:6" x14ac:dyDescent="0.25">
      <c r="B108">
        <v>104</v>
      </c>
      <c r="C108" s="24" t="s">
        <v>226</v>
      </c>
      <c r="D108" s="16">
        <v>308</v>
      </c>
      <c r="E108" s="22" t="s">
        <v>147</v>
      </c>
      <c r="F108" s="18">
        <v>45476</v>
      </c>
    </row>
    <row r="109" spans="2:6" x14ac:dyDescent="0.25">
      <c r="B109">
        <v>105</v>
      </c>
      <c r="C109" s="24" t="s">
        <v>227</v>
      </c>
      <c r="D109" s="16">
        <v>308</v>
      </c>
      <c r="E109" t="s">
        <v>231</v>
      </c>
      <c r="F109" s="18">
        <v>45476</v>
      </c>
    </row>
    <row r="110" spans="2:6" x14ac:dyDescent="0.25">
      <c r="B110">
        <v>106</v>
      </c>
      <c r="C110" s="24" t="s">
        <v>228</v>
      </c>
      <c r="D110" s="16">
        <v>210</v>
      </c>
      <c r="E110" s="22" t="s">
        <v>147</v>
      </c>
      <c r="F110" s="18">
        <v>45476</v>
      </c>
    </row>
    <row r="111" spans="2:6" x14ac:dyDescent="0.25">
      <c r="B111">
        <v>107</v>
      </c>
      <c r="C111" s="24" t="s">
        <v>229</v>
      </c>
      <c r="D111" s="16">
        <v>170</v>
      </c>
      <c r="E111" s="22" t="s">
        <v>147</v>
      </c>
      <c r="F111" s="18">
        <v>45476</v>
      </c>
    </row>
    <row r="112" spans="2:6" x14ac:dyDescent="0.25">
      <c r="B112">
        <v>108</v>
      </c>
      <c r="C112" s="25" t="s">
        <v>230</v>
      </c>
      <c r="D112" s="16">
        <v>455</v>
      </c>
      <c r="E112" s="22" t="s">
        <v>147</v>
      </c>
      <c r="F112" s="18">
        <v>45476</v>
      </c>
    </row>
    <row r="113" spans="2:6" x14ac:dyDescent="0.25">
      <c r="B113">
        <v>109</v>
      </c>
      <c r="C113" s="23" t="s">
        <v>233</v>
      </c>
      <c r="D113" s="16">
        <v>3875</v>
      </c>
      <c r="E113" t="s">
        <v>232</v>
      </c>
      <c r="F113" s="18">
        <v>45477</v>
      </c>
    </row>
    <row r="114" spans="2:6" x14ac:dyDescent="0.25">
      <c r="B114">
        <v>110</v>
      </c>
      <c r="C114" t="s">
        <v>234</v>
      </c>
      <c r="D114" s="16">
        <v>800</v>
      </c>
      <c r="E114" t="s">
        <v>232</v>
      </c>
      <c r="F114" s="18">
        <v>45477</v>
      </c>
    </row>
    <row r="115" spans="2:6" x14ac:dyDescent="0.25">
      <c r="B115">
        <v>111</v>
      </c>
      <c r="C115" s="24" t="s">
        <v>235</v>
      </c>
      <c r="D115" s="16">
        <v>2181</v>
      </c>
      <c r="E115" s="22" t="s">
        <v>147</v>
      </c>
      <c r="F115" s="18">
        <v>45480</v>
      </c>
    </row>
    <row r="116" spans="2:6" x14ac:dyDescent="0.25">
      <c r="B116">
        <v>112</v>
      </c>
      <c r="C116" s="24" t="s">
        <v>227</v>
      </c>
      <c r="D116" s="16">
        <v>308</v>
      </c>
      <c r="E116" t="s">
        <v>231</v>
      </c>
      <c r="F116" s="18">
        <v>45480</v>
      </c>
    </row>
    <row r="117" spans="2:6" x14ac:dyDescent="0.25">
      <c r="B117">
        <v>113</v>
      </c>
      <c r="C117" t="s">
        <v>236</v>
      </c>
      <c r="D117" s="16">
        <v>135</v>
      </c>
      <c r="E117" s="22" t="s">
        <v>147</v>
      </c>
      <c r="F117" s="18">
        <v>45480</v>
      </c>
    </row>
    <row r="118" spans="2:6" x14ac:dyDescent="0.25">
      <c r="B118">
        <v>114</v>
      </c>
      <c r="C118" t="s">
        <v>237</v>
      </c>
      <c r="D118" s="16">
        <v>55</v>
      </c>
      <c r="E118" s="22" t="s">
        <v>147</v>
      </c>
      <c r="F118" s="18">
        <v>45480</v>
      </c>
    </row>
    <row r="119" spans="2:6" x14ac:dyDescent="0.25">
      <c r="B119">
        <v>115</v>
      </c>
      <c r="C119" t="s">
        <v>238</v>
      </c>
      <c r="D119" s="16">
        <v>50</v>
      </c>
      <c r="E119" s="22" t="s">
        <v>147</v>
      </c>
      <c r="F119" s="18">
        <v>45480</v>
      </c>
    </row>
    <row r="120" spans="2:6" x14ac:dyDescent="0.25">
      <c r="B120">
        <v>116</v>
      </c>
      <c r="C120" t="s">
        <v>239</v>
      </c>
      <c r="D120" s="16">
        <v>92000</v>
      </c>
      <c r="E120" t="s">
        <v>240</v>
      </c>
      <c r="F120" s="18">
        <v>45499</v>
      </c>
    </row>
    <row r="121" spans="2:6" x14ac:dyDescent="0.25">
      <c r="B121">
        <v>117</v>
      </c>
      <c r="C121" s="1" t="s">
        <v>244</v>
      </c>
      <c r="D121" s="16">
        <v>12211</v>
      </c>
      <c r="E121" s="22" t="s">
        <v>147</v>
      </c>
      <c r="F121" s="18">
        <v>45496</v>
      </c>
    </row>
    <row r="122" spans="2:6" x14ac:dyDescent="0.25">
      <c r="B122">
        <v>118</v>
      </c>
      <c r="C122" t="s">
        <v>241</v>
      </c>
      <c r="D122" s="16">
        <v>4042</v>
      </c>
      <c r="E122" s="22" t="s">
        <v>147</v>
      </c>
      <c r="F122" s="18">
        <v>45496</v>
      </c>
    </row>
    <row r="123" spans="2:6" x14ac:dyDescent="0.25">
      <c r="B123">
        <v>119</v>
      </c>
      <c r="C123" t="s">
        <v>243</v>
      </c>
      <c r="D123" s="16">
        <v>8400</v>
      </c>
      <c r="E123" s="22" t="s">
        <v>147</v>
      </c>
      <c r="F123" s="18">
        <v>45496</v>
      </c>
    </row>
    <row r="124" spans="2:6" x14ac:dyDescent="0.25">
      <c r="B124">
        <v>120</v>
      </c>
      <c r="C124" s="1" t="s">
        <v>242</v>
      </c>
      <c r="D124" s="16">
        <v>1090</v>
      </c>
      <c r="E124" s="22" t="s">
        <v>147</v>
      </c>
      <c r="F124" s="18">
        <v>45496</v>
      </c>
    </row>
    <row r="125" spans="2:6" x14ac:dyDescent="0.25">
      <c r="B125">
        <v>121</v>
      </c>
      <c r="C125" s="1" t="s">
        <v>245</v>
      </c>
      <c r="D125" s="16">
        <v>8388</v>
      </c>
      <c r="E125" s="22" t="s">
        <v>147</v>
      </c>
      <c r="F125" s="18">
        <v>45496</v>
      </c>
    </row>
    <row r="126" spans="2:6" x14ac:dyDescent="0.25">
      <c r="B126">
        <v>122</v>
      </c>
      <c r="C126" t="s">
        <v>246</v>
      </c>
      <c r="D126" s="16">
        <v>288</v>
      </c>
      <c r="E126" s="22" t="s">
        <v>147</v>
      </c>
      <c r="F126" s="18">
        <v>45506</v>
      </c>
    </row>
    <row r="127" spans="2:6" x14ac:dyDescent="0.25">
      <c r="B127">
        <v>123</v>
      </c>
      <c r="C127" t="s">
        <v>247</v>
      </c>
      <c r="D127" s="16">
        <v>352</v>
      </c>
      <c r="E127" s="22" t="s">
        <v>147</v>
      </c>
      <c r="F127" s="18">
        <v>45506</v>
      </c>
    </row>
    <row r="128" spans="2:6" x14ac:dyDescent="0.25">
      <c r="B128">
        <v>124</v>
      </c>
      <c r="C128" t="s">
        <v>248</v>
      </c>
      <c r="D128" s="16">
        <v>1541</v>
      </c>
      <c r="E128" s="22" t="s">
        <v>147</v>
      </c>
      <c r="F128" s="18">
        <v>45506</v>
      </c>
    </row>
    <row r="129" spans="2:6" x14ac:dyDescent="0.25">
      <c r="B129">
        <v>125</v>
      </c>
      <c r="C129" t="s">
        <v>249</v>
      </c>
      <c r="D129" s="16">
        <v>318</v>
      </c>
      <c r="E129" s="22" t="s">
        <v>147</v>
      </c>
      <c r="F129" s="18">
        <v>45506</v>
      </c>
    </row>
    <row r="130" spans="2:6" x14ac:dyDescent="0.25">
      <c r="B130">
        <v>126</v>
      </c>
      <c r="C130" t="s">
        <v>250</v>
      </c>
      <c r="D130" s="16">
        <v>15000</v>
      </c>
      <c r="E130" t="s">
        <v>251</v>
      </c>
      <c r="F130" s="18">
        <v>45509</v>
      </c>
    </row>
    <row r="131" spans="2:6" x14ac:dyDescent="0.25">
      <c r="B131">
        <v>127</v>
      </c>
      <c r="C131" t="s">
        <v>252</v>
      </c>
      <c r="D131" s="16">
        <v>2300</v>
      </c>
      <c r="E131" t="s">
        <v>253</v>
      </c>
      <c r="F131" s="18">
        <v>45518</v>
      </c>
    </row>
    <row r="132" spans="2:6" x14ac:dyDescent="0.25">
      <c r="B132">
        <v>128</v>
      </c>
      <c r="C132" s="1" t="s">
        <v>254</v>
      </c>
      <c r="D132" s="26">
        <v>5256.2</v>
      </c>
      <c r="E132" t="s">
        <v>255</v>
      </c>
      <c r="F132" s="18">
        <v>45524</v>
      </c>
    </row>
    <row r="133" spans="2:6" x14ac:dyDescent="0.25">
      <c r="B133">
        <v>129</v>
      </c>
      <c r="C133" s="1" t="s">
        <v>256</v>
      </c>
      <c r="D133" s="16">
        <v>5957.68</v>
      </c>
      <c r="E133" t="s">
        <v>257</v>
      </c>
      <c r="F133" s="18">
        <v>45524</v>
      </c>
    </row>
    <row r="134" spans="2:6" x14ac:dyDescent="0.25">
      <c r="B134">
        <v>130</v>
      </c>
      <c r="C134" s="1" t="s">
        <v>258</v>
      </c>
      <c r="D134" s="16">
        <v>1778.56</v>
      </c>
      <c r="E134" t="s">
        <v>259</v>
      </c>
      <c r="F134" s="18">
        <v>45524</v>
      </c>
    </row>
    <row r="135" spans="2:6" x14ac:dyDescent="0.25">
      <c r="B135">
        <v>131</v>
      </c>
      <c r="C135" s="1" t="s">
        <v>260</v>
      </c>
      <c r="D135" s="16">
        <v>68.56</v>
      </c>
      <c r="E135" t="s">
        <v>180</v>
      </c>
      <c r="F135" s="18">
        <v>45524</v>
      </c>
    </row>
    <row r="136" spans="2:6" x14ac:dyDescent="0.25">
      <c r="B136">
        <v>132</v>
      </c>
      <c r="C136" t="s">
        <v>261</v>
      </c>
      <c r="D136" s="16">
        <v>590</v>
      </c>
      <c r="E136" t="s">
        <v>180</v>
      </c>
      <c r="F136" s="18">
        <v>45524</v>
      </c>
    </row>
    <row r="137" spans="2:6" x14ac:dyDescent="0.25">
      <c r="B137">
        <v>133</v>
      </c>
      <c r="C137" t="s">
        <v>262</v>
      </c>
      <c r="D137" s="16">
        <v>445</v>
      </c>
      <c r="E137" t="s">
        <v>180</v>
      </c>
      <c r="F137" s="18">
        <v>45529</v>
      </c>
    </row>
    <row r="138" spans="2:6" x14ac:dyDescent="0.25">
      <c r="B138">
        <v>134</v>
      </c>
      <c r="C138" t="s">
        <v>263</v>
      </c>
      <c r="D138" s="16">
        <v>259</v>
      </c>
      <c r="E138" t="s">
        <v>180</v>
      </c>
      <c r="F138" s="18">
        <v>45529</v>
      </c>
    </row>
    <row r="139" spans="2:6" x14ac:dyDescent="0.25">
      <c r="B139">
        <v>135</v>
      </c>
      <c r="C139" t="s">
        <v>264</v>
      </c>
      <c r="D139" s="16">
        <v>159</v>
      </c>
      <c r="E139" t="s">
        <v>180</v>
      </c>
      <c r="F139" s="18">
        <v>45529</v>
      </c>
    </row>
    <row r="140" spans="2:6" x14ac:dyDescent="0.25">
      <c r="B140">
        <v>136</v>
      </c>
      <c r="C140" t="s">
        <v>265</v>
      </c>
      <c r="D140" s="16">
        <v>100</v>
      </c>
      <c r="E140" t="s">
        <v>180</v>
      </c>
      <c r="F140" s="18">
        <v>45529</v>
      </c>
    </row>
    <row r="141" spans="2:6" x14ac:dyDescent="0.25">
      <c r="B141">
        <v>137</v>
      </c>
      <c r="C141" t="s">
        <v>266</v>
      </c>
      <c r="D141" s="16">
        <v>5580</v>
      </c>
      <c r="E141" t="s">
        <v>180</v>
      </c>
      <c r="F141" s="18">
        <v>45546</v>
      </c>
    </row>
    <row r="142" spans="2:6" x14ac:dyDescent="0.25">
      <c r="B142">
        <v>138</v>
      </c>
      <c r="C142" t="s">
        <v>267</v>
      </c>
      <c r="D142" s="16">
        <v>2110</v>
      </c>
      <c r="E142" t="s">
        <v>180</v>
      </c>
      <c r="F142" s="18">
        <v>45556</v>
      </c>
    </row>
    <row r="143" spans="2:6" x14ac:dyDescent="0.25">
      <c r="B143">
        <v>139</v>
      </c>
      <c r="C143" t="s">
        <v>268</v>
      </c>
      <c r="D143" s="16">
        <v>54000</v>
      </c>
      <c r="E143" t="s">
        <v>269</v>
      </c>
      <c r="F143" s="18">
        <v>45556</v>
      </c>
    </row>
    <row r="144" spans="2:6" x14ac:dyDescent="0.25">
      <c r="B144">
        <v>140</v>
      </c>
      <c r="C144" t="s">
        <v>270</v>
      </c>
      <c r="D144" s="16">
        <v>15000</v>
      </c>
      <c r="E144" t="s">
        <v>272</v>
      </c>
      <c r="F144" s="18">
        <v>45563</v>
      </c>
    </row>
    <row r="145" spans="2:9" x14ac:dyDescent="0.25">
      <c r="B145">
        <v>141</v>
      </c>
      <c r="C145" t="s">
        <v>273</v>
      </c>
      <c r="D145" s="16">
        <v>1900</v>
      </c>
      <c r="E145" t="s">
        <v>271</v>
      </c>
      <c r="F145" s="18">
        <v>45563</v>
      </c>
    </row>
    <row r="146" spans="2:9" x14ac:dyDescent="0.25">
      <c r="B146">
        <v>142</v>
      </c>
      <c r="C146" t="s">
        <v>268</v>
      </c>
      <c r="D146" s="16">
        <v>54000</v>
      </c>
      <c r="E146" t="s">
        <v>269</v>
      </c>
      <c r="F146" s="18">
        <v>45566</v>
      </c>
    </row>
    <row r="147" spans="2:9" x14ac:dyDescent="0.25">
      <c r="B147">
        <v>143</v>
      </c>
      <c r="C147" t="s">
        <v>270</v>
      </c>
      <c r="D147" s="16">
        <v>10000</v>
      </c>
      <c r="E147" t="s">
        <v>272</v>
      </c>
      <c r="F147" s="18">
        <v>45570</v>
      </c>
    </row>
    <row r="148" spans="2:9" x14ac:dyDescent="0.25">
      <c r="B148">
        <v>144</v>
      </c>
      <c r="C148" t="s">
        <v>273</v>
      </c>
      <c r="D148" s="16">
        <v>1900</v>
      </c>
      <c r="E148" t="s">
        <v>271</v>
      </c>
      <c r="F148" s="18">
        <v>45571</v>
      </c>
    </row>
    <row r="149" spans="2:9" x14ac:dyDescent="0.25">
      <c r="B149">
        <v>145</v>
      </c>
      <c r="C149" t="s">
        <v>274</v>
      </c>
      <c r="D149" s="16">
        <v>3900</v>
      </c>
      <c r="E149" t="s">
        <v>194</v>
      </c>
      <c r="F149" s="18">
        <v>45573</v>
      </c>
      <c r="I149">
        <f>1300000/7</f>
        <v>185714.28571428571</v>
      </c>
    </row>
    <row r="150" spans="2:9" x14ac:dyDescent="0.25">
      <c r="B150">
        <v>146</v>
      </c>
      <c r="C150" t="s">
        <v>275</v>
      </c>
      <c r="D150" s="16">
        <v>106400</v>
      </c>
      <c r="F150" s="18">
        <v>45573</v>
      </c>
    </row>
    <row r="151" spans="2:9" x14ac:dyDescent="0.25">
      <c r="B151">
        <v>147</v>
      </c>
      <c r="C151" t="s">
        <v>276</v>
      </c>
      <c r="D151" s="16">
        <v>13000</v>
      </c>
      <c r="F151" s="18">
        <v>45573</v>
      </c>
    </row>
    <row r="152" spans="2:9" x14ac:dyDescent="0.25">
      <c r="B152">
        <v>148</v>
      </c>
      <c r="C152" t="s">
        <v>277</v>
      </c>
      <c r="D152" s="16">
        <v>1723.22</v>
      </c>
      <c r="E152" t="s">
        <v>194</v>
      </c>
      <c r="F152" s="18">
        <v>45582</v>
      </c>
    </row>
    <row r="153" spans="2:9" x14ac:dyDescent="0.25">
      <c r="B153">
        <v>149</v>
      </c>
      <c r="C153" t="s">
        <v>278</v>
      </c>
      <c r="D153" s="16">
        <v>267.39</v>
      </c>
      <c r="E153" t="s">
        <v>279</v>
      </c>
      <c r="F153" s="18">
        <v>45582</v>
      </c>
    </row>
    <row r="154" spans="2:9" x14ac:dyDescent="0.25">
      <c r="B154">
        <v>150</v>
      </c>
      <c r="C154" t="s">
        <v>264</v>
      </c>
      <c r="D154" s="16">
        <v>152</v>
      </c>
      <c r="E154" t="s">
        <v>280</v>
      </c>
      <c r="F154" s="18">
        <v>45582</v>
      </c>
    </row>
    <row r="155" spans="2:9" x14ac:dyDescent="0.25">
      <c r="B155">
        <v>151</v>
      </c>
      <c r="C155" t="s">
        <v>282</v>
      </c>
      <c r="D155" s="16">
        <v>254000</v>
      </c>
      <c r="E155" t="s">
        <v>281</v>
      </c>
      <c r="F155" s="18">
        <v>45584</v>
      </c>
    </row>
    <row r="156" spans="2:9" x14ac:dyDescent="0.25">
      <c r="B156">
        <v>152</v>
      </c>
      <c r="C156" t="s">
        <v>283</v>
      </c>
      <c r="D156" s="16">
        <v>2900</v>
      </c>
      <c r="E156" t="s">
        <v>284</v>
      </c>
      <c r="F156" s="18">
        <v>45584</v>
      </c>
    </row>
    <row r="157" spans="2:9" x14ac:dyDescent="0.25">
      <c r="B157">
        <v>153</v>
      </c>
      <c r="C157" t="s">
        <v>285</v>
      </c>
      <c r="D157" s="16">
        <v>2396</v>
      </c>
      <c r="E157" t="s">
        <v>286</v>
      </c>
      <c r="F157" s="18">
        <v>45599</v>
      </c>
    </row>
    <row r="158" spans="2:9" x14ac:dyDescent="0.25">
      <c r="B158">
        <v>154</v>
      </c>
      <c r="C158" t="s">
        <v>301</v>
      </c>
      <c r="D158" s="16">
        <v>482016</v>
      </c>
      <c r="E158" t="s">
        <v>302</v>
      </c>
      <c r="F158" s="18">
        <v>45652</v>
      </c>
    </row>
    <row r="159" spans="2:9" x14ac:dyDescent="0.25">
      <c r="B159">
        <v>155</v>
      </c>
      <c r="C159" s="27" t="s">
        <v>304</v>
      </c>
      <c r="D159" s="16">
        <v>564.75</v>
      </c>
      <c r="E159" t="s">
        <v>194</v>
      </c>
      <c r="F159" s="29">
        <v>45675</v>
      </c>
    </row>
    <row r="160" spans="2:9" x14ac:dyDescent="0.25">
      <c r="B160">
        <v>156</v>
      </c>
      <c r="C160" s="27" t="s">
        <v>305</v>
      </c>
      <c r="D160" s="16">
        <v>1216.25</v>
      </c>
      <c r="E160" t="s">
        <v>194</v>
      </c>
      <c r="F160" s="29">
        <v>45675</v>
      </c>
    </row>
    <row r="161" spans="2:6" x14ac:dyDescent="0.25">
      <c r="B161">
        <v>157</v>
      </c>
      <c r="C161" s="27" t="s">
        <v>303</v>
      </c>
      <c r="D161" s="28">
        <v>1890</v>
      </c>
      <c r="E161" t="s">
        <v>194</v>
      </c>
      <c r="F161" s="29">
        <v>45662</v>
      </c>
    </row>
    <row r="162" spans="2:6" x14ac:dyDescent="0.25">
      <c r="B162">
        <v>158</v>
      </c>
      <c r="C162" t="s">
        <v>306</v>
      </c>
      <c r="D162" s="16">
        <v>1098</v>
      </c>
      <c r="F162" s="18">
        <v>45667</v>
      </c>
    </row>
    <row r="163" spans="2:6" x14ac:dyDescent="0.25">
      <c r="B163">
        <v>159</v>
      </c>
      <c r="C163" t="s">
        <v>307</v>
      </c>
      <c r="D163" s="16">
        <v>1075</v>
      </c>
      <c r="F163" s="18">
        <v>45667</v>
      </c>
    </row>
    <row r="164" spans="2:6" x14ac:dyDescent="0.25">
      <c r="B164">
        <v>160</v>
      </c>
      <c r="C164" t="s">
        <v>317</v>
      </c>
      <c r="D164" s="16">
        <v>146000</v>
      </c>
      <c r="E164" t="s">
        <v>318</v>
      </c>
      <c r="F164" s="18">
        <v>45696</v>
      </c>
    </row>
    <row r="165" spans="2:6" x14ac:dyDescent="0.25">
      <c r="D165" s="16"/>
      <c r="F165" s="18"/>
    </row>
    <row r="166" spans="2:6" x14ac:dyDescent="0.25">
      <c r="D166" s="16"/>
      <c r="F166" s="18"/>
    </row>
    <row r="167" spans="2:6" x14ac:dyDescent="0.25">
      <c r="D167" s="16">
        <f>SUBTOTAL(109,Таблица4[Цена (руб)])</f>
        <v>3261490.43</v>
      </c>
      <c r="F167" s="18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7"/>
  <sheetViews>
    <sheetView workbookViewId="0">
      <selection activeCell="C7" sqref="C7"/>
    </sheetView>
  </sheetViews>
  <sheetFormatPr defaultRowHeight="15" x14ac:dyDescent="0.25"/>
  <cols>
    <col min="3" max="3" width="29.85546875" customWidth="1"/>
    <col min="4" max="4" width="16.28515625" customWidth="1"/>
    <col min="5" max="5" width="28" customWidth="1"/>
  </cols>
  <sheetData>
    <row r="3" spans="3:5" x14ac:dyDescent="0.25">
      <c r="E3" t="s">
        <v>299</v>
      </c>
    </row>
    <row r="4" spans="3:5" x14ac:dyDescent="0.25">
      <c r="C4" t="s">
        <v>297</v>
      </c>
      <c r="D4" t="s">
        <v>298</v>
      </c>
      <c r="E4">
        <v>38</v>
      </c>
    </row>
    <row r="5" spans="3:5" x14ac:dyDescent="0.25">
      <c r="C5" t="s">
        <v>300</v>
      </c>
      <c r="E5">
        <v>6.5</v>
      </c>
    </row>
    <row r="6" spans="3:5" x14ac:dyDescent="0.25">
      <c r="C6" t="s">
        <v>300</v>
      </c>
      <c r="E6">
        <v>7</v>
      </c>
    </row>
    <row r="7" spans="3:5" x14ac:dyDescent="0.25">
      <c r="E7">
        <f>SUM(E5:E6)</f>
        <v>13.5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tabSelected="1" topLeftCell="A16" workbookViewId="0">
      <selection activeCell="F49" sqref="F49"/>
    </sheetView>
  </sheetViews>
  <sheetFormatPr defaultRowHeight="15" x14ac:dyDescent="0.25"/>
  <cols>
    <col min="1" max="1" width="15.28515625" customWidth="1"/>
    <col min="2" max="2" width="23.42578125" customWidth="1"/>
    <col min="3" max="3" width="61" customWidth="1"/>
    <col min="6" max="6" width="38.5703125" customWidth="1"/>
    <col min="8" max="8" width="14.5703125" customWidth="1"/>
    <col min="10" max="10" width="44.42578125" customWidth="1"/>
    <col min="11" max="11" width="18.5703125" customWidth="1"/>
    <col min="12" max="12" width="16.42578125" customWidth="1"/>
  </cols>
  <sheetData>
    <row r="2" spans="1:12" x14ac:dyDescent="0.25">
      <c r="B2" t="s">
        <v>287</v>
      </c>
      <c r="F2" s="20" t="s">
        <v>320</v>
      </c>
    </row>
    <row r="3" spans="1:12" x14ac:dyDescent="0.25">
      <c r="A3" t="s">
        <v>288</v>
      </c>
      <c r="B3" t="s">
        <v>289</v>
      </c>
      <c r="C3" t="s">
        <v>290</v>
      </c>
      <c r="F3" s="20" t="s">
        <v>308</v>
      </c>
      <c r="G3" s="20" t="s">
        <v>309</v>
      </c>
      <c r="H3" s="20" t="s">
        <v>316</v>
      </c>
      <c r="J3" s="31" t="s">
        <v>315</v>
      </c>
    </row>
    <row r="4" spans="1:12" x14ac:dyDescent="0.25">
      <c r="A4" t="s">
        <v>291</v>
      </c>
      <c r="B4">
        <v>300</v>
      </c>
      <c r="C4" t="s">
        <v>296</v>
      </c>
      <c r="F4" t="s">
        <v>310</v>
      </c>
      <c r="G4">
        <v>100</v>
      </c>
      <c r="H4">
        <f>SUM(G4:G6)</f>
        <v>180</v>
      </c>
      <c r="J4">
        <v>100</v>
      </c>
    </row>
    <row r="5" spans="1:12" x14ac:dyDescent="0.25">
      <c r="A5" t="s">
        <v>292</v>
      </c>
      <c r="F5" t="s">
        <v>311</v>
      </c>
      <c r="G5">
        <v>60</v>
      </c>
      <c r="J5">
        <v>60</v>
      </c>
    </row>
    <row r="6" spans="1:12" x14ac:dyDescent="0.25">
      <c r="A6" t="s">
        <v>293</v>
      </c>
      <c r="F6" t="s">
        <v>312</v>
      </c>
      <c r="G6">
        <v>20</v>
      </c>
      <c r="J6">
        <v>20</v>
      </c>
    </row>
    <row r="7" spans="1:12" x14ac:dyDescent="0.25">
      <c r="A7" t="s">
        <v>294</v>
      </c>
      <c r="J7">
        <v>2600</v>
      </c>
      <c r="K7" s="32">
        <f>SUM(J4:J7)</f>
        <v>2780</v>
      </c>
      <c r="L7" s="14" t="s">
        <v>323</v>
      </c>
    </row>
    <row r="8" spans="1:12" x14ac:dyDescent="0.25">
      <c r="A8" t="s">
        <v>295</v>
      </c>
      <c r="F8" s="20" t="s">
        <v>319</v>
      </c>
      <c r="G8" s="20">
        <v>3030</v>
      </c>
      <c r="H8" t="s">
        <v>309</v>
      </c>
      <c r="J8">
        <v>250</v>
      </c>
      <c r="K8">
        <f>SUM(J4:J8)</f>
        <v>3030</v>
      </c>
    </row>
    <row r="9" spans="1:12" x14ac:dyDescent="0.25">
      <c r="F9" s="30" t="s">
        <v>313</v>
      </c>
      <c r="G9">
        <v>250</v>
      </c>
      <c r="H9" t="s">
        <v>309</v>
      </c>
    </row>
    <row r="10" spans="1:12" x14ac:dyDescent="0.25">
      <c r="F10" s="30" t="s">
        <v>314</v>
      </c>
      <c r="G10">
        <v>2780</v>
      </c>
      <c r="H10" t="s">
        <v>309</v>
      </c>
    </row>
    <row r="14" spans="1:12" x14ac:dyDescent="0.25">
      <c r="F14" s="20" t="s">
        <v>321</v>
      </c>
    </row>
    <row r="15" spans="1:12" x14ac:dyDescent="0.25">
      <c r="F15" s="20" t="s">
        <v>308</v>
      </c>
      <c r="G15" s="20" t="s">
        <v>309</v>
      </c>
      <c r="H15" s="20" t="s">
        <v>316</v>
      </c>
      <c r="J15" s="31" t="s">
        <v>322</v>
      </c>
    </row>
    <row r="16" spans="1:12" x14ac:dyDescent="0.25">
      <c r="F16" t="s">
        <v>310</v>
      </c>
      <c r="G16">
        <v>150</v>
      </c>
      <c r="H16">
        <f>SUM(G16:G18)</f>
        <v>230</v>
      </c>
      <c r="J16">
        <v>150</v>
      </c>
    </row>
    <row r="17" spans="6:12" x14ac:dyDescent="0.25">
      <c r="F17" t="s">
        <v>311</v>
      </c>
      <c r="G17">
        <v>60</v>
      </c>
      <c r="J17">
        <v>60</v>
      </c>
    </row>
    <row r="18" spans="6:12" x14ac:dyDescent="0.25">
      <c r="F18" t="s">
        <v>312</v>
      </c>
      <c r="G18">
        <v>20</v>
      </c>
      <c r="J18">
        <v>20</v>
      </c>
      <c r="K18">
        <f>SUM(J16:J18)</f>
        <v>230</v>
      </c>
    </row>
    <row r="19" spans="6:12" x14ac:dyDescent="0.25">
      <c r="J19">
        <v>2550</v>
      </c>
      <c r="K19" s="32">
        <f>J19+K18</f>
        <v>2780</v>
      </c>
      <c r="L19" s="14" t="s">
        <v>323</v>
      </c>
    </row>
    <row r="20" spans="6:12" x14ac:dyDescent="0.25">
      <c r="F20" s="20" t="s">
        <v>319</v>
      </c>
      <c r="G20" s="20">
        <v>3030</v>
      </c>
      <c r="H20" t="s">
        <v>309</v>
      </c>
      <c r="J20">
        <v>250</v>
      </c>
      <c r="K20" s="33">
        <v>3030</v>
      </c>
    </row>
    <row r="21" spans="6:12" x14ac:dyDescent="0.25">
      <c r="F21" s="30" t="s">
        <v>313</v>
      </c>
      <c r="G21">
        <v>250</v>
      </c>
      <c r="H21" t="s">
        <v>309</v>
      </c>
    </row>
    <row r="22" spans="6:12" x14ac:dyDescent="0.25">
      <c r="F22" s="30" t="s">
        <v>314</v>
      </c>
      <c r="G22">
        <v>2780</v>
      </c>
      <c r="H22" t="s">
        <v>309</v>
      </c>
    </row>
    <row r="26" spans="6:12" x14ac:dyDescent="0.25">
      <c r="F26" t="s">
        <v>324</v>
      </c>
      <c r="G26" t="s">
        <v>325</v>
      </c>
      <c r="H26" t="s">
        <v>326</v>
      </c>
      <c r="I26" t="s">
        <v>327</v>
      </c>
      <c r="J26" t="s">
        <v>328</v>
      </c>
      <c r="K26" t="s">
        <v>329</v>
      </c>
      <c r="L26" t="s">
        <v>330</v>
      </c>
    </row>
    <row r="27" spans="6:12" x14ac:dyDescent="0.25">
      <c r="F27" t="s">
        <v>331</v>
      </c>
      <c r="G27" t="s">
        <v>332</v>
      </c>
      <c r="H27" t="s">
        <v>333</v>
      </c>
      <c r="J27" t="s">
        <v>334</v>
      </c>
      <c r="K27" t="s">
        <v>335</v>
      </c>
      <c r="L27" t="s">
        <v>336</v>
      </c>
    </row>
    <row r="28" spans="6:12" x14ac:dyDescent="0.25">
      <c r="F28" t="s">
        <v>337</v>
      </c>
      <c r="G28" t="s">
        <v>332</v>
      </c>
      <c r="H28" t="s">
        <v>333</v>
      </c>
      <c r="J28" t="s">
        <v>338</v>
      </c>
      <c r="K28" t="s">
        <v>339</v>
      </c>
      <c r="L28" t="s">
        <v>336</v>
      </c>
    </row>
    <row r="29" spans="6:12" x14ac:dyDescent="0.25">
      <c r="F29" t="s">
        <v>340</v>
      </c>
      <c r="G29" t="s">
        <v>341</v>
      </c>
      <c r="H29" t="s">
        <v>342</v>
      </c>
      <c r="J29" t="s">
        <v>338</v>
      </c>
      <c r="K29" t="s">
        <v>343</v>
      </c>
      <c r="L29" t="s">
        <v>344</v>
      </c>
    </row>
    <row r="30" spans="6:12" x14ac:dyDescent="0.25">
      <c r="F30" t="s">
        <v>345</v>
      </c>
      <c r="G30" t="s">
        <v>332</v>
      </c>
      <c r="H30" t="s">
        <v>333</v>
      </c>
      <c r="J30" t="s">
        <v>335</v>
      </c>
      <c r="K30" t="s">
        <v>346</v>
      </c>
      <c r="L30" t="s">
        <v>336</v>
      </c>
    </row>
    <row r="31" spans="6:12" x14ac:dyDescent="0.25">
      <c r="F31" t="s">
        <v>347</v>
      </c>
      <c r="G31" t="s">
        <v>332</v>
      </c>
      <c r="H31" t="s">
        <v>348</v>
      </c>
      <c r="J31" t="s">
        <v>335</v>
      </c>
      <c r="K31" t="s">
        <v>349</v>
      </c>
      <c r="L31" t="s">
        <v>336</v>
      </c>
    </row>
    <row r="32" spans="6:12" x14ac:dyDescent="0.25">
      <c r="F32" t="s">
        <v>350</v>
      </c>
      <c r="G32" t="s">
        <v>351</v>
      </c>
      <c r="H32" t="s">
        <v>333</v>
      </c>
      <c r="J32" t="s">
        <v>352</v>
      </c>
      <c r="K32" t="s">
        <v>353</v>
      </c>
      <c r="L32" t="s">
        <v>344</v>
      </c>
    </row>
    <row r="33" spans="6:12" x14ac:dyDescent="0.25">
      <c r="F33" t="s">
        <v>354</v>
      </c>
      <c r="G33" t="s">
        <v>332</v>
      </c>
      <c r="H33" t="s">
        <v>333</v>
      </c>
      <c r="J33" t="s">
        <v>352</v>
      </c>
      <c r="K33" t="s">
        <v>355</v>
      </c>
      <c r="L33" t="s">
        <v>336</v>
      </c>
    </row>
    <row r="34" spans="6:12" x14ac:dyDescent="0.25">
      <c r="F34" t="s">
        <v>356</v>
      </c>
      <c r="G34" t="s">
        <v>332</v>
      </c>
      <c r="H34" t="s">
        <v>333</v>
      </c>
      <c r="J34" t="s">
        <v>352</v>
      </c>
      <c r="K34" t="s">
        <v>357</v>
      </c>
      <c r="L34" t="s">
        <v>336</v>
      </c>
    </row>
    <row r="35" spans="6:12" x14ac:dyDescent="0.25">
      <c r="F35" t="s">
        <v>358</v>
      </c>
      <c r="G35" t="s">
        <v>332</v>
      </c>
      <c r="H35" t="s">
        <v>348</v>
      </c>
      <c r="J35" t="s">
        <v>359</v>
      </c>
      <c r="K35" t="s">
        <v>360</v>
      </c>
      <c r="L35" t="s">
        <v>336</v>
      </c>
    </row>
    <row r="36" spans="6:12" x14ac:dyDescent="0.25">
      <c r="F36" t="s">
        <v>361</v>
      </c>
      <c r="G36" t="s">
        <v>341</v>
      </c>
      <c r="H36" t="s">
        <v>362</v>
      </c>
      <c r="J36" t="s">
        <v>363</v>
      </c>
      <c r="K36" t="s">
        <v>364</v>
      </c>
      <c r="L36" t="s">
        <v>344</v>
      </c>
    </row>
    <row r="37" spans="6:12" x14ac:dyDescent="0.25">
      <c r="F37" t="s">
        <v>365</v>
      </c>
      <c r="G37" t="s">
        <v>341</v>
      </c>
      <c r="H37" t="s">
        <v>348</v>
      </c>
      <c r="J37" t="s">
        <v>366</v>
      </c>
      <c r="K37" t="s">
        <v>367</v>
      </c>
      <c r="L37" t="s">
        <v>344</v>
      </c>
    </row>
    <row r="38" spans="6:12" x14ac:dyDescent="0.25">
      <c r="F38" t="s">
        <v>368</v>
      </c>
      <c r="G38" t="s">
        <v>341</v>
      </c>
      <c r="H38" t="s">
        <v>348</v>
      </c>
      <c r="J38" t="s">
        <v>369</v>
      </c>
      <c r="K38" t="s">
        <v>370</v>
      </c>
      <c r="L38" t="s">
        <v>344</v>
      </c>
    </row>
    <row r="39" spans="6:12" x14ac:dyDescent="0.25">
      <c r="F39" t="s">
        <v>371</v>
      </c>
      <c r="G39" t="s">
        <v>341</v>
      </c>
      <c r="H39" t="s">
        <v>348</v>
      </c>
      <c r="J39" t="s">
        <v>369</v>
      </c>
      <c r="K39" t="s">
        <v>372</v>
      </c>
      <c r="L39" t="s">
        <v>344</v>
      </c>
    </row>
    <row r="40" spans="6:12" x14ac:dyDescent="0.25">
      <c r="F40" t="s">
        <v>373</v>
      </c>
      <c r="G40" t="s">
        <v>341</v>
      </c>
      <c r="H40" t="s">
        <v>348</v>
      </c>
      <c r="J40" t="s">
        <v>374</v>
      </c>
      <c r="K40" t="s">
        <v>375</v>
      </c>
      <c r="L40" t="s">
        <v>344</v>
      </c>
    </row>
    <row r="41" spans="6:12" x14ac:dyDescent="0.25">
      <c r="F41" t="s">
        <v>376</v>
      </c>
      <c r="G41" t="s">
        <v>341</v>
      </c>
      <c r="H41" t="s">
        <v>377</v>
      </c>
      <c r="J41" t="s">
        <v>378</v>
      </c>
      <c r="K41" t="s">
        <v>379</v>
      </c>
      <c r="L41" t="s">
        <v>344</v>
      </c>
    </row>
    <row r="42" spans="6:12" x14ac:dyDescent="0.25">
      <c r="F42" t="s">
        <v>380</v>
      </c>
      <c r="G42" t="s">
        <v>341</v>
      </c>
      <c r="H42" t="s">
        <v>377</v>
      </c>
      <c r="J42" t="s">
        <v>381</v>
      </c>
      <c r="K42" t="s">
        <v>382</v>
      </c>
      <c r="L42" t="s">
        <v>344</v>
      </c>
    </row>
    <row r="43" spans="6:12" x14ac:dyDescent="0.25">
      <c r="F43" t="s">
        <v>383</v>
      </c>
      <c r="G43" t="s">
        <v>341</v>
      </c>
      <c r="H43" t="s">
        <v>377</v>
      </c>
      <c r="L43" t="s">
        <v>344</v>
      </c>
    </row>
    <row r="44" spans="6:12" x14ac:dyDescent="0.25">
      <c r="F44" t="s">
        <v>384</v>
      </c>
      <c r="G44" t="s">
        <v>332</v>
      </c>
      <c r="H44" t="s">
        <v>333</v>
      </c>
      <c r="J44" t="s">
        <v>385</v>
      </c>
      <c r="K44" t="s">
        <v>335</v>
      </c>
      <c r="L44" t="s">
        <v>336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Сыпучка</vt:lpstr>
      <vt:lpstr>Расчёт колличества бетона </vt:lpstr>
      <vt:lpstr>Покупки</vt:lpstr>
      <vt:lpstr>Материалы</vt:lpstr>
      <vt:lpstr>Лист1</vt:lpstr>
      <vt:lpstr>Размеры дома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Пользователь Windows</cp:lastModifiedBy>
  <dcterms:created xsi:type="dcterms:W3CDTF">2024-02-26T07:15:52Z</dcterms:created>
  <dcterms:modified xsi:type="dcterms:W3CDTF">2025-02-11T10:36:07Z</dcterms:modified>
</cp:coreProperties>
</file>