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Salinaran/Downloads/"/>
    </mc:Choice>
  </mc:AlternateContent>
  <xr:revisionPtr revIDLastSave="0" documentId="13_ncr:1_{54D51775-859F-F942-9FC5-1302C5FE2141}" xr6:coauthVersionLast="45" xr6:coauthVersionMax="45" xr10:uidLastSave="{00000000-0000-0000-0000-000000000000}"/>
  <bookViews>
    <workbookView xWindow="0" yWindow="460" windowWidth="25600" windowHeight="14320" xr2:uid="{00000000-000D-0000-FFFF-FFFF00000000}"/>
  </bookViews>
  <sheets>
    <sheet name="Sheet0" sheetId="1" r:id="rId1"/>
  </sheets>
  <definedNames>
    <definedName name="_xlnm._FilterDatabase" localSheetId="0" hidden="1">Sheet0!$A$2:$AI$42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hL3BPrmyxFokUcqNhJU/58wsp8g=="/>
    </ext>
  </extLst>
</workbook>
</file>

<file path=xl/calcChain.xml><?xml version="1.0" encoding="utf-8"?>
<calcChain xmlns="http://schemas.openxmlformats.org/spreadsheetml/2006/main">
  <c r="AD42" i="1" l="1"/>
  <c r="AA42" i="1"/>
  <c r="X42" i="1"/>
  <c r="U42" i="1"/>
  <c r="R42" i="1"/>
  <c r="O42" i="1"/>
  <c r="L42" i="1"/>
  <c r="I42" i="1"/>
  <c r="F42" i="1"/>
  <c r="C42" i="1"/>
  <c r="AD41" i="1"/>
  <c r="AA41" i="1"/>
  <c r="X41" i="1"/>
  <c r="U41" i="1"/>
  <c r="R41" i="1"/>
  <c r="O41" i="1"/>
  <c r="L41" i="1"/>
  <c r="I41" i="1"/>
  <c r="F41" i="1"/>
  <c r="C41" i="1"/>
  <c r="AE41" i="1" s="1"/>
  <c r="AF41" i="1" s="1"/>
  <c r="AD40" i="1"/>
  <c r="AA40" i="1"/>
  <c r="X40" i="1"/>
  <c r="U40" i="1"/>
  <c r="R40" i="1"/>
  <c r="O40" i="1"/>
  <c r="L40" i="1"/>
  <c r="I40" i="1"/>
  <c r="F40" i="1"/>
  <c r="C40" i="1"/>
  <c r="AD39" i="1"/>
  <c r="AA39" i="1"/>
  <c r="X39" i="1"/>
  <c r="U39" i="1"/>
  <c r="R39" i="1"/>
  <c r="O39" i="1"/>
  <c r="L39" i="1"/>
  <c r="I39" i="1"/>
  <c r="F39" i="1"/>
  <c r="C39" i="1"/>
  <c r="AE39" i="1" s="1"/>
  <c r="AF39" i="1" s="1"/>
  <c r="AD38" i="1"/>
  <c r="AA38" i="1"/>
  <c r="X38" i="1"/>
  <c r="U38" i="1"/>
  <c r="R38" i="1"/>
  <c r="O38" i="1"/>
  <c r="L38" i="1"/>
  <c r="I38" i="1"/>
  <c r="F38" i="1"/>
  <c r="C38" i="1"/>
  <c r="AD37" i="1"/>
  <c r="AA37" i="1"/>
  <c r="X37" i="1"/>
  <c r="U37" i="1"/>
  <c r="R37" i="1"/>
  <c r="O37" i="1"/>
  <c r="L37" i="1"/>
  <c r="I37" i="1"/>
  <c r="F37" i="1"/>
  <c r="C37" i="1"/>
  <c r="AE37" i="1" s="1"/>
  <c r="AF37" i="1" s="1"/>
  <c r="AD36" i="1"/>
  <c r="AA36" i="1"/>
  <c r="X36" i="1"/>
  <c r="U36" i="1"/>
  <c r="R36" i="1"/>
  <c r="O36" i="1"/>
  <c r="L36" i="1"/>
  <c r="I36" i="1"/>
  <c r="F36" i="1"/>
  <c r="C36" i="1"/>
  <c r="AD35" i="1"/>
  <c r="AA35" i="1"/>
  <c r="X35" i="1"/>
  <c r="U35" i="1"/>
  <c r="R35" i="1"/>
  <c r="O35" i="1"/>
  <c r="L35" i="1"/>
  <c r="I35" i="1"/>
  <c r="F35" i="1"/>
  <c r="C35" i="1"/>
  <c r="AE35" i="1" s="1"/>
  <c r="AF35" i="1" s="1"/>
  <c r="AD34" i="1"/>
  <c r="AA34" i="1"/>
  <c r="X34" i="1"/>
  <c r="U34" i="1"/>
  <c r="R34" i="1"/>
  <c r="O34" i="1"/>
  <c r="L34" i="1"/>
  <c r="I34" i="1"/>
  <c r="F34" i="1"/>
  <c r="C34" i="1"/>
  <c r="AD33" i="1"/>
  <c r="AA33" i="1"/>
  <c r="X33" i="1"/>
  <c r="U33" i="1"/>
  <c r="R33" i="1"/>
  <c r="O33" i="1"/>
  <c r="L33" i="1"/>
  <c r="I33" i="1"/>
  <c r="F33" i="1"/>
  <c r="C33" i="1"/>
  <c r="AE33" i="1" s="1"/>
  <c r="AF33" i="1" s="1"/>
  <c r="AD32" i="1"/>
  <c r="AA32" i="1"/>
  <c r="X32" i="1"/>
  <c r="U32" i="1"/>
  <c r="R32" i="1"/>
  <c r="O32" i="1"/>
  <c r="L32" i="1"/>
  <c r="I32" i="1"/>
  <c r="F32" i="1"/>
  <c r="C32" i="1"/>
  <c r="AD31" i="1"/>
  <c r="AA31" i="1"/>
  <c r="X31" i="1"/>
  <c r="U31" i="1"/>
  <c r="R31" i="1"/>
  <c r="O31" i="1"/>
  <c r="L31" i="1"/>
  <c r="I31" i="1"/>
  <c r="F31" i="1"/>
  <c r="C31" i="1"/>
  <c r="AE31" i="1" s="1"/>
  <c r="AF31" i="1" s="1"/>
  <c r="AD30" i="1"/>
  <c r="AA30" i="1"/>
  <c r="X30" i="1"/>
  <c r="U30" i="1"/>
  <c r="R30" i="1"/>
  <c r="O30" i="1"/>
  <c r="L30" i="1"/>
  <c r="I30" i="1"/>
  <c r="F30" i="1"/>
  <c r="C30" i="1"/>
  <c r="AD29" i="1"/>
  <c r="AA29" i="1"/>
  <c r="X29" i="1"/>
  <c r="U29" i="1"/>
  <c r="R29" i="1"/>
  <c r="O29" i="1"/>
  <c r="L29" i="1"/>
  <c r="I29" i="1"/>
  <c r="F29" i="1"/>
  <c r="C29" i="1"/>
  <c r="AE29" i="1" s="1"/>
  <c r="AF29" i="1" s="1"/>
  <c r="AD28" i="1"/>
  <c r="AA28" i="1"/>
  <c r="X28" i="1"/>
  <c r="U28" i="1"/>
  <c r="R28" i="1"/>
  <c r="O28" i="1"/>
  <c r="L28" i="1"/>
  <c r="I28" i="1"/>
  <c r="F28" i="1"/>
  <c r="C28" i="1"/>
  <c r="AD27" i="1"/>
  <c r="AA27" i="1"/>
  <c r="X27" i="1"/>
  <c r="U27" i="1"/>
  <c r="R27" i="1"/>
  <c r="O27" i="1"/>
  <c r="L27" i="1"/>
  <c r="I27" i="1"/>
  <c r="F27" i="1"/>
  <c r="C27" i="1"/>
  <c r="AE27" i="1" s="1"/>
  <c r="AF27" i="1" s="1"/>
  <c r="AD26" i="1"/>
  <c r="AA26" i="1"/>
  <c r="X26" i="1"/>
  <c r="U26" i="1"/>
  <c r="R26" i="1"/>
  <c r="O26" i="1"/>
  <c r="L26" i="1"/>
  <c r="I26" i="1"/>
  <c r="F26" i="1"/>
  <c r="C26" i="1"/>
  <c r="AD25" i="1"/>
  <c r="AA25" i="1"/>
  <c r="X25" i="1"/>
  <c r="U25" i="1"/>
  <c r="R25" i="1"/>
  <c r="O25" i="1"/>
  <c r="L25" i="1"/>
  <c r="I25" i="1"/>
  <c r="F25" i="1"/>
  <c r="C25" i="1"/>
  <c r="AE25" i="1" s="1"/>
  <c r="AF25" i="1" s="1"/>
  <c r="AD24" i="1"/>
  <c r="AA24" i="1"/>
  <c r="X24" i="1"/>
  <c r="U24" i="1"/>
  <c r="R24" i="1"/>
  <c r="O24" i="1"/>
  <c r="L24" i="1"/>
  <c r="I24" i="1"/>
  <c r="F24" i="1"/>
  <c r="C24" i="1"/>
  <c r="AD23" i="1"/>
  <c r="AA23" i="1"/>
  <c r="X23" i="1"/>
  <c r="U23" i="1"/>
  <c r="R23" i="1"/>
  <c r="O23" i="1"/>
  <c r="L23" i="1"/>
  <c r="I23" i="1"/>
  <c r="F23" i="1"/>
  <c r="C23" i="1"/>
  <c r="AE23" i="1" s="1"/>
  <c r="AF23" i="1" s="1"/>
  <c r="AD22" i="1"/>
  <c r="AA22" i="1"/>
  <c r="X22" i="1"/>
  <c r="U22" i="1"/>
  <c r="R22" i="1"/>
  <c r="O22" i="1"/>
  <c r="L22" i="1"/>
  <c r="I22" i="1"/>
  <c r="F22" i="1"/>
  <c r="C22" i="1"/>
  <c r="AD21" i="1"/>
  <c r="AA21" i="1"/>
  <c r="X21" i="1"/>
  <c r="U21" i="1"/>
  <c r="R21" i="1"/>
  <c r="O21" i="1"/>
  <c r="L21" i="1"/>
  <c r="I21" i="1"/>
  <c r="F21" i="1"/>
  <c r="C21" i="1"/>
  <c r="AD20" i="1"/>
  <c r="AA20" i="1"/>
  <c r="X20" i="1"/>
  <c r="U20" i="1"/>
  <c r="R20" i="1"/>
  <c r="O20" i="1"/>
  <c r="L20" i="1"/>
  <c r="I20" i="1"/>
  <c r="F20" i="1"/>
  <c r="C20" i="1"/>
  <c r="AD19" i="1"/>
  <c r="AA19" i="1"/>
  <c r="X19" i="1"/>
  <c r="U19" i="1"/>
  <c r="R19" i="1"/>
  <c r="O19" i="1"/>
  <c r="L19" i="1"/>
  <c r="I19" i="1"/>
  <c r="F19" i="1"/>
  <c r="C19" i="1"/>
  <c r="AE19" i="1" s="1"/>
  <c r="AF19" i="1" s="1"/>
  <c r="AD18" i="1"/>
  <c r="AA18" i="1"/>
  <c r="X18" i="1"/>
  <c r="U18" i="1"/>
  <c r="R18" i="1"/>
  <c r="O18" i="1"/>
  <c r="L18" i="1"/>
  <c r="I18" i="1"/>
  <c r="F18" i="1"/>
  <c r="C18" i="1"/>
  <c r="AD17" i="1"/>
  <c r="AA17" i="1"/>
  <c r="X17" i="1"/>
  <c r="U17" i="1"/>
  <c r="R17" i="1"/>
  <c r="O17" i="1"/>
  <c r="L17" i="1"/>
  <c r="I17" i="1"/>
  <c r="F17" i="1"/>
  <c r="C17" i="1"/>
  <c r="AE17" i="1" s="1"/>
  <c r="AF17" i="1" s="1"/>
  <c r="AD16" i="1"/>
  <c r="AA16" i="1"/>
  <c r="X16" i="1"/>
  <c r="U16" i="1"/>
  <c r="R16" i="1"/>
  <c r="O16" i="1"/>
  <c r="L16" i="1"/>
  <c r="I16" i="1"/>
  <c r="F16" i="1"/>
  <c r="C16" i="1"/>
  <c r="AD15" i="1"/>
  <c r="AA15" i="1"/>
  <c r="X15" i="1"/>
  <c r="U15" i="1"/>
  <c r="R15" i="1"/>
  <c r="O15" i="1"/>
  <c r="L15" i="1"/>
  <c r="I15" i="1"/>
  <c r="F15" i="1"/>
  <c r="C15" i="1"/>
  <c r="AE15" i="1" s="1"/>
  <c r="AF15" i="1" s="1"/>
  <c r="AD14" i="1"/>
  <c r="AA14" i="1"/>
  <c r="X14" i="1"/>
  <c r="U14" i="1"/>
  <c r="R14" i="1"/>
  <c r="O14" i="1"/>
  <c r="L14" i="1"/>
  <c r="I14" i="1"/>
  <c r="F14" i="1"/>
  <c r="C14" i="1"/>
  <c r="AD13" i="1"/>
  <c r="AA13" i="1"/>
  <c r="X13" i="1"/>
  <c r="U13" i="1"/>
  <c r="R13" i="1"/>
  <c r="O13" i="1"/>
  <c r="L13" i="1"/>
  <c r="I13" i="1"/>
  <c r="F13" i="1"/>
  <c r="C13" i="1"/>
  <c r="AE13" i="1" s="1"/>
  <c r="AF13" i="1" s="1"/>
  <c r="AD12" i="1"/>
  <c r="AA12" i="1"/>
  <c r="X12" i="1"/>
  <c r="U12" i="1"/>
  <c r="R12" i="1"/>
  <c r="O12" i="1"/>
  <c r="L12" i="1"/>
  <c r="I12" i="1"/>
  <c r="F12" i="1"/>
  <c r="C12" i="1"/>
  <c r="AD11" i="1"/>
  <c r="AA11" i="1"/>
  <c r="X11" i="1"/>
  <c r="U11" i="1"/>
  <c r="R11" i="1"/>
  <c r="O11" i="1"/>
  <c r="L11" i="1"/>
  <c r="I11" i="1"/>
  <c r="F11" i="1"/>
  <c r="C11" i="1"/>
  <c r="AE11" i="1" s="1"/>
  <c r="AF11" i="1" s="1"/>
  <c r="AD10" i="1"/>
  <c r="AA10" i="1"/>
  <c r="X10" i="1"/>
  <c r="U10" i="1"/>
  <c r="R10" i="1"/>
  <c r="O10" i="1"/>
  <c r="L10" i="1"/>
  <c r="I10" i="1"/>
  <c r="F10" i="1"/>
  <c r="C10" i="1"/>
  <c r="AD9" i="1"/>
  <c r="AA9" i="1"/>
  <c r="X9" i="1"/>
  <c r="U9" i="1"/>
  <c r="R9" i="1"/>
  <c r="O9" i="1"/>
  <c r="L9" i="1"/>
  <c r="I9" i="1"/>
  <c r="F9" i="1"/>
  <c r="C9" i="1"/>
  <c r="AE9" i="1" s="1"/>
  <c r="AF9" i="1" s="1"/>
  <c r="AD8" i="1"/>
  <c r="AA8" i="1"/>
  <c r="X8" i="1"/>
  <c r="U8" i="1"/>
  <c r="R8" i="1"/>
  <c r="O8" i="1"/>
  <c r="L8" i="1"/>
  <c r="I8" i="1"/>
  <c r="F8" i="1"/>
  <c r="C8" i="1"/>
  <c r="AD7" i="1"/>
  <c r="AA7" i="1"/>
  <c r="X7" i="1"/>
  <c r="U7" i="1"/>
  <c r="R7" i="1"/>
  <c r="O7" i="1"/>
  <c r="L7" i="1"/>
  <c r="I7" i="1"/>
  <c r="F7" i="1"/>
  <c r="C7" i="1"/>
  <c r="AE7" i="1" s="1"/>
  <c r="AF7" i="1" s="1"/>
  <c r="AD6" i="1"/>
  <c r="AA6" i="1"/>
  <c r="X6" i="1"/>
  <c r="U6" i="1"/>
  <c r="R6" i="1"/>
  <c r="O6" i="1"/>
  <c r="L6" i="1"/>
  <c r="I6" i="1"/>
  <c r="F6" i="1"/>
  <c r="C6" i="1"/>
  <c r="AD5" i="1"/>
  <c r="AA5" i="1"/>
  <c r="X5" i="1"/>
  <c r="U5" i="1"/>
  <c r="R5" i="1"/>
  <c r="O5" i="1"/>
  <c r="L5" i="1"/>
  <c r="I5" i="1"/>
  <c r="F5" i="1"/>
  <c r="C5" i="1"/>
  <c r="AE5" i="1" s="1"/>
  <c r="AF5" i="1" s="1"/>
  <c r="AD4" i="1"/>
  <c r="AA4" i="1"/>
  <c r="X4" i="1"/>
  <c r="U4" i="1"/>
  <c r="R4" i="1"/>
  <c r="O4" i="1"/>
  <c r="L4" i="1"/>
  <c r="I4" i="1"/>
  <c r="F4" i="1"/>
  <c r="C4" i="1"/>
  <c r="AD3" i="1"/>
  <c r="AA3" i="1"/>
  <c r="X3" i="1"/>
  <c r="U3" i="1"/>
  <c r="R3" i="1"/>
  <c r="O3" i="1"/>
  <c r="L3" i="1"/>
  <c r="I3" i="1"/>
  <c r="F3" i="1"/>
  <c r="C3" i="1"/>
  <c r="AE3" i="1" s="1"/>
  <c r="AF3" i="1" s="1"/>
  <c r="AE4" i="1" l="1"/>
  <c r="AF4" i="1" s="1"/>
  <c r="AE6" i="1"/>
  <c r="AF6" i="1" s="1"/>
  <c r="AE8" i="1"/>
  <c r="AF8" i="1" s="1"/>
  <c r="AE10" i="1"/>
  <c r="AF10" i="1" s="1"/>
  <c r="AE12" i="1"/>
  <c r="AF12" i="1" s="1"/>
  <c r="AE14" i="1"/>
  <c r="AF14" i="1" s="1"/>
  <c r="AE16" i="1"/>
  <c r="AF16" i="1" s="1"/>
  <c r="AE18" i="1"/>
  <c r="AF18" i="1" s="1"/>
  <c r="AE20" i="1"/>
  <c r="AF20" i="1" s="1"/>
  <c r="AE22" i="1"/>
  <c r="AF22" i="1" s="1"/>
  <c r="AE24" i="1"/>
  <c r="AF24" i="1" s="1"/>
  <c r="AE26" i="1"/>
  <c r="AF26" i="1" s="1"/>
  <c r="AE28" i="1"/>
  <c r="AF28" i="1" s="1"/>
  <c r="AE30" i="1"/>
  <c r="AF30" i="1" s="1"/>
  <c r="AE32" i="1"/>
  <c r="AF32" i="1" s="1"/>
  <c r="AE34" i="1"/>
  <c r="AF34" i="1" s="1"/>
  <c r="AE36" i="1"/>
  <c r="AF36" i="1" s="1"/>
  <c r="AE38" i="1"/>
  <c r="AF38" i="1" s="1"/>
  <c r="AE40" i="1"/>
  <c r="AF40" i="1" s="1"/>
  <c r="AE42" i="1"/>
  <c r="AF42" i="1" s="1"/>
  <c r="AE21" i="1"/>
  <c r="AF21" i="1" s="1"/>
</calcChain>
</file>

<file path=xl/sharedStrings.xml><?xml version="1.0" encoding="utf-8"?>
<sst xmlns="http://schemas.openxmlformats.org/spreadsheetml/2006/main" count="484" uniqueCount="63">
  <si>
    <t>Q9_1</t>
  </si>
  <si>
    <t>question 1 correct</t>
  </si>
  <si>
    <t>score 1</t>
  </si>
  <si>
    <t>Q9_2</t>
  </si>
  <si>
    <t>question 2 correct</t>
  </si>
  <si>
    <t>score 2</t>
  </si>
  <si>
    <t>Q9_3</t>
  </si>
  <si>
    <t>question 3 correct</t>
  </si>
  <si>
    <t>score 3</t>
  </si>
  <si>
    <t>Q9_4</t>
  </si>
  <si>
    <t>question 4 correct</t>
  </si>
  <si>
    <t>score 4</t>
  </si>
  <si>
    <t>Q9_5</t>
  </si>
  <si>
    <t>question 5 correct</t>
  </si>
  <si>
    <t>score 5</t>
  </si>
  <si>
    <t>Q9_6</t>
  </si>
  <si>
    <t>question 6 correct</t>
  </si>
  <si>
    <t>score 6</t>
  </si>
  <si>
    <t>Q9_7</t>
  </si>
  <si>
    <t>question 7 correct</t>
  </si>
  <si>
    <t>score 7</t>
  </si>
  <si>
    <t>Q9_8</t>
  </si>
  <si>
    <t>question 8 correct</t>
  </si>
  <si>
    <t>score 8</t>
  </si>
  <si>
    <t>Q9_9</t>
  </si>
  <si>
    <t xml:space="preserve">question 9 </t>
  </si>
  <si>
    <t>score 9</t>
  </si>
  <si>
    <t>Q9_10</t>
  </si>
  <si>
    <t>question 10 correct</t>
  </si>
  <si>
    <t>score 10</t>
  </si>
  <si>
    <t>Total score</t>
  </si>
  <si>
    <t>Accuracy in %</t>
  </si>
  <si>
    <t>Q13</t>
  </si>
  <si>
    <t>Q14</t>
  </si>
  <si>
    <t>Q15</t>
  </si>
  <si>
    <t>Please write the sequence IN ORDER. - 1</t>
  </si>
  <si>
    <t>Please write the sequence IN ORDER. - 2</t>
  </si>
  <si>
    <t>Please write the sequence IN ORDER. - 3</t>
  </si>
  <si>
    <t>Please write the sequence IN ORDER. - 4</t>
  </si>
  <si>
    <t>Please write the sequence IN ORDER. - 5</t>
  </si>
  <si>
    <t>Please write the sequence IN ORDER. - 6</t>
  </si>
  <si>
    <t>Please write the sequence IN ORDER. - 7</t>
  </si>
  <si>
    <t>Please write the sequence IN ORDER. - 8</t>
  </si>
  <si>
    <t>Please write the sequence IN ORDER. - 9</t>
  </si>
  <si>
    <t>Please write the sequence IN ORDER. - 10</t>
  </si>
  <si>
    <t>Level of Study:</t>
  </si>
  <si>
    <t>Do you listen to music when studying?</t>
  </si>
  <si>
    <t>How do you feel about this task1 - Extremely Difficult, 5 - Extremely Easy</t>
  </si>
  <si>
    <t/>
  </si>
  <si>
    <t>2</t>
  </si>
  <si>
    <t>74</t>
  </si>
  <si>
    <t>67</t>
  </si>
  <si>
    <t>3</t>
  </si>
  <si>
    <t>72</t>
  </si>
  <si>
    <t>Undergraduate</t>
  </si>
  <si>
    <t>Yes</t>
  </si>
  <si>
    <t>Difficult</t>
  </si>
  <si>
    <t>Graduate</t>
  </si>
  <si>
    <t>No</t>
  </si>
  <si>
    <t>Neither easy nor difficult</t>
  </si>
  <si>
    <t>Slightly difficult</t>
  </si>
  <si>
    <t>Maybe</t>
  </si>
  <si>
    <t>Slightly 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</si>
</sst>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Arial"/>
    </font>
    <font>
      <sz val="11"/>
      <color rgb="FF000000"/>
      <name val="Calibri"/>
    </font>
    <font>
      <sz val="12"/>
      <color rgb="FF00000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2" fillId="0" borderId="0" xfId="0" applyFont="1"/>
    <xf numFmtId="0" fontId="2" fillId="0" borderId="0" xfId="0" applyFont="1" applyAlignment="1"/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right"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10" fontId="1" fillId="0" borderId="0" xfId="0" applyNumberFormat="1" applyFont="1" applyAlignment="1">
      <alignment wrapText="1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85"/>
  <sheetViews>
    <sheetView tabSelected="1" workbookViewId="0">
      <pane ySplit="2" topLeftCell="A3" activePane="bottomLeft" state="frozen"/>
      <selection pane="bottomLeft" sqref="A1:A1048576"/>
    </sheetView>
  </sheetViews>
  <sheetFormatPr baseColWidth="10" defaultColWidth="12.6640625" defaultRowHeight="15" customHeight="1" x14ac:dyDescent="0.15"/>
  <cols>
    <col min="1" max="27" width="33.6640625" customWidth="1"/>
    <col min="28" max="32" width="34.6640625" customWidth="1"/>
    <col min="33" max="33" width="13.1640625" customWidth="1"/>
    <col min="34" max="34" width="32" customWidth="1"/>
    <col min="35" max="35" width="60" customWidth="1"/>
  </cols>
  <sheetData>
    <row r="1" spans="1:35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" t="s">
        <v>23</v>
      </c>
      <c r="Y1" s="1" t="s">
        <v>24</v>
      </c>
      <c r="Z1" s="2" t="s">
        <v>25</v>
      </c>
      <c r="AA1" s="2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1" t="s">
        <v>32</v>
      </c>
      <c r="AH1" s="1" t="s">
        <v>33</v>
      </c>
      <c r="AI1" s="1" t="s">
        <v>34</v>
      </c>
    </row>
    <row r="2" spans="1:35" x14ac:dyDescent="0.2">
      <c r="A2" s="1" t="s">
        <v>35</v>
      </c>
      <c r="B2" s="1"/>
      <c r="C2" s="1"/>
      <c r="D2" s="1" t="s">
        <v>36</v>
      </c>
      <c r="E2" s="1"/>
      <c r="F2" s="1"/>
      <c r="G2" s="1" t="s">
        <v>37</v>
      </c>
      <c r="H2" s="3"/>
      <c r="I2" s="1"/>
      <c r="J2" s="1" t="s">
        <v>38</v>
      </c>
      <c r="K2" s="1"/>
      <c r="L2" s="1"/>
      <c r="M2" s="1" t="s">
        <v>39</v>
      </c>
      <c r="N2" s="1"/>
      <c r="O2" s="1"/>
      <c r="P2" s="1" t="s">
        <v>40</v>
      </c>
      <c r="Q2" s="1"/>
      <c r="R2" s="1"/>
      <c r="S2" s="1" t="s">
        <v>41</v>
      </c>
      <c r="T2" s="1"/>
      <c r="U2" s="1"/>
      <c r="V2" s="1" t="s">
        <v>42</v>
      </c>
      <c r="W2" s="1"/>
      <c r="X2" s="1"/>
      <c r="Y2" s="1" t="s">
        <v>43</v>
      </c>
      <c r="Z2" s="1"/>
      <c r="AA2" s="1"/>
      <c r="AB2" s="1" t="s">
        <v>44</v>
      </c>
      <c r="AC2" s="1"/>
      <c r="AD2" s="1"/>
      <c r="AE2" s="1"/>
      <c r="AF2" s="1"/>
      <c r="AG2" s="1" t="s">
        <v>45</v>
      </c>
      <c r="AH2" s="1" t="s">
        <v>46</v>
      </c>
      <c r="AI2" s="1" t="s">
        <v>47</v>
      </c>
    </row>
    <row r="3" spans="1:35" ht="16" x14ac:dyDescent="0.2">
      <c r="A3" s="5">
        <v>19</v>
      </c>
      <c r="B3" s="4">
        <v>19</v>
      </c>
      <c r="C3" s="4">
        <f t="shared" ref="C3:C42" si="0">IF(A3=B3,1,0)</f>
        <v>1</v>
      </c>
      <c r="D3" s="4">
        <v>69</v>
      </c>
      <c r="E3" s="4">
        <v>69</v>
      </c>
      <c r="F3" s="4">
        <f t="shared" ref="F3:F42" si="1">IF(D3=E3,1,0)</f>
        <v>1</v>
      </c>
      <c r="G3" s="6" t="s">
        <v>48</v>
      </c>
      <c r="H3" s="7" t="s">
        <v>49</v>
      </c>
      <c r="I3" s="8">
        <f t="shared" ref="I3:I42" si="2">IF(G3=2,1,0)</f>
        <v>0</v>
      </c>
      <c r="J3" s="6" t="s">
        <v>48</v>
      </c>
      <c r="K3" s="6" t="s">
        <v>50</v>
      </c>
      <c r="L3" s="6">
        <f t="shared" ref="L3:L42" si="3">IF(J3=74,1,0)</f>
        <v>0</v>
      </c>
      <c r="M3" s="4">
        <v>54</v>
      </c>
      <c r="N3" s="4">
        <v>54</v>
      </c>
      <c r="O3" s="4">
        <f t="shared" ref="O3:O42" si="4">IF(M3=54,1,0)</f>
        <v>1</v>
      </c>
      <c r="P3" s="4">
        <v>6</v>
      </c>
      <c r="Q3" s="5">
        <v>98</v>
      </c>
      <c r="R3" s="4">
        <f t="shared" ref="R3:R42" si="5">IF(P3=98,1,0)</f>
        <v>0</v>
      </c>
      <c r="S3" s="4">
        <v>72</v>
      </c>
      <c r="T3" s="5">
        <v>6</v>
      </c>
      <c r="U3" s="4">
        <f t="shared" ref="U3:U42" si="6">IF(S3=6,1,0)</f>
        <v>0</v>
      </c>
      <c r="V3" s="6" t="s">
        <v>48</v>
      </c>
      <c r="W3" s="9" t="s">
        <v>51</v>
      </c>
      <c r="X3" s="9">
        <f t="shared" ref="X3:X42" si="7">IF(V3=67,1,0)</f>
        <v>0</v>
      </c>
      <c r="Y3" s="6" t="s">
        <v>48</v>
      </c>
      <c r="Z3" s="9" t="s">
        <v>52</v>
      </c>
      <c r="AA3" s="9">
        <f t="shared" ref="AA3:AA42" si="8">IF(Y3=3,1,0)</f>
        <v>0</v>
      </c>
      <c r="AB3" s="6" t="s">
        <v>48</v>
      </c>
      <c r="AC3" s="9" t="s">
        <v>53</v>
      </c>
      <c r="AD3" s="9">
        <f t="shared" ref="AD3:AD42" si="9">IF(AB3=72,1,0)</f>
        <v>0</v>
      </c>
      <c r="AE3" s="9">
        <f t="shared" ref="AE3:AE42" si="10">C3+F3+I3+L3+O3+R3+U3+X3+AA3+AD3</f>
        <v>3</v>
      </c>
      <c r="AF3" s="10">
        <f t="shared" ref="AF3:AF42" si="11">AE3/10</f>
        <v>0.3</v>
      </c>
      <c r="AG3" s="6" t="s">
        <v>54</v>
      </c>
      <c r="AH3" s="6" t="s">
        <v>55</v>
      </c>
      <c r="AI3" s="6" t="s">
        <v>56</v>
      </c>
    </row>
    <row r="4" spans="1:35" ht="16" x14ac:dyDescent="0.2">
      <c r="A4" s="4">
        <v>19</v>
      </c>
      <c r="B4" s="4">
        <v>19</v>
      </c>
      <c r="C4" s="4">
        <f t="shared" si="0"/>
        <v>1</v>
      </c>
      <c r="D4" s="4">
        <v>67</v>
      </c>
      <c r="E4" s="4">
        <v>69</v>
      </c>
      <c r="F4" s="4">
        <f t="shared" si="1"/>
        <v>0</v>
      </c>
      <c r="G4" s="4">
        <v>47</v>
      </c>
      <c r="H4" s="11" t="s">
        <v>49</v>
      </c>
      <c r="I4" s="8">
        <f t="shared" si="2"/>
        <v>0</v>
      </c>
      <c r="J4" s="6" t="s">
        <v>48</v>
      </c>
      <c r="K4" s="6" t="s">
        <v>50</v>
      </c>
      <c r="L4" s="6">
        <f t="shared" si="3"/>
        <v>0</v>
      </c>
      <c r="M4" s="6" t="s">
        <v>48</v>
      </c>
      <c r="N4" s="4">
        <v>54</v>
      </c>
      <c r="O4" s="4">
        <f t="shared" si="4"/>
        <v>0</v>
      </c>
      <c r="P4" s="6" t="s">
        <v>48</v>
      </c>
      <c r="Q4" s="5">
        <v>98</v>
      </c>
      <c r="R4" s="4">
        <f t="shared" si="5"/>
        <v>0</v>
      </c>
      <c r="S4" s="6" t="s">
        <v>48</v>
      </c>
      <c r="T4" s="5">
        <v>6</v>
      </c>
      <c r="U4" s="4">
        <f t="shared" si="6"/>
        <v>0</v>
      </c>
      <c r="V4" s="6" t="s">
        <v>48</v>
      </c>
      <c r="W4" s="9" t="s">
        <v>51</v>
      </c>
      <c r="X4" s="9">
        <f t="shared" si="7"/>
        <v>0</v>
      </c>
      <c r="Y4" s="6" t="s">
        <v>48</v>
      </c>
      <c r="Z4" s="9" t="s">
        <v>52</v>
      </c>
      <c r="AA4" s="9">
        <f t="shared" si="8"/>
        <v>0</v>
      </c>
      <c r="AB4" s="6" t="s">
        <v>48</v>
      </c>
      <c r="AC4" s="9" t="s">
        <v>53</v>
      </c>
      <c r="AD4" s="9">
        <f t="shared" si="9"/>
        <v>0</v>
      </c>
      <c r="AE4" s="9">
        <f t="shared" si="10"/>
        <v>1</v>
      </c>
      <c r="AF4" s="10">
        <f t="shared" si="11"/>
        <v>0.1</v>
      </c>
      <c r="AG4" s="6" t="s">
        <v>57</v>
      </c>
      <c r="AH4" s="6" t="s">
        <v>58</v>
      </c>
      <c r="AI4" s="6" t="s">
        <v>59</v>
      </c>
    </row>
    <row r="5" spans="1:35" ht="16" x14ac:dyDescent="0.2">
      <c r="A5" s="4">
        <v>19</v>
      </c>
      <c r="B5" s="4">
        <v>19</v>
      </c>
      <c r="C5" s="4">
        <f t="shared" si="0"/>
        <v>1</v>
      </c>
      <c r="D5" s="4">
        <v>69</v>
      </c>
      <c r="E5" s="4">
        <v>69</v>
      </c>
      <c r="F5" s="4">
        <f t="shared" si="1"/>
        <v>1</v>
      </c>
      <c r="G5" s="4">
        <v>2</v>
      </c>
      <c r="H5" s="11" t="s">
        <v>49</v>
      </c>
      <c r="I5" s="8">
        <f t="shared" si="2"/>
        <v>1</v>
      </c>
      <c r="J5" s="4">
        <v>74</v>
      </c>
      <c r="K5" s="6" t="s">
        <v>50</v>
      </c>
      <c r="L5" s="6">
        <f t="shared" si="3"/>
        <v>1</v>
      </c>
      <c r="M5" s="4">
        <v>54</v>
      </c>
      <c r="N5" s="4">
        <v>54</v>
      </c>
      <c r="O5" s="4">
        <f t="shared" si="4"/>
        <v>1</v>
      </c>
      <c r="P5" s="4">
        <v>6</v>
      </c>
      <c r="Q5" s="5">
        <v>98</v>
      </c>
      <c r="R5" s="4">
        <f t="shared" si="5"/>
        <v>0</v>
      </c>
      <c r="S5" s="6" t="s">
        <v>48</v>
      </c>
      <c r="T5" s="5">
        <v>6</v>
      </c>
      <c r="U5" s="4">
        <f t="shared" si="6"/>
        <v>0</v>
      </c>
      <c r="V5" s="6" t="s">
        <v>48</v>
      </c>
      <c r="W5" s="9" t="s">
        <v>51</v>
      </c>
      <c r="X5" s="9">
        <f t="shared" si="7"/>
        <v>0</v>
      </c>
      <c r="Y5" s="6" t="s">
        <v>48</v>
      </c>
      <c r="Z5" s="9" t="s">
        <v>52</v>
      </c>
      <c r="AA5" s="9">
        <f t="shared" si="8"/>
        <v>0</v>
      </c>
      <c r="AB5" s="6" t="s">
        <v>48</v>
      </c>
      <c r="AC5" s="9" t="s">
        <v>53</v>
      </c>
      <c r="AD5" s="9">
        <f t="shared" si="9"/>
        <v>0</v>
      </c>
      <c r="AE5" s="9">
        <f t="shared" si="10"/>
        <v>5</v>
      </c>
      <c r="AF5" s="10">
        <f t="shared" si="11"/>
        <v>0.5</v>
      </c>
      <c r="AG5" s="6" t="s">
        <v>54</v>
      </c>
      <c r="AH5" s="6" t="s">
        <v>55</v>
      </c>
      <c r="AI5" s="6" t="s">
        <v>60</v>
      </c>
    </row>
    <row r="6" spans="1:35" ht="16" x14ac:dyDescent="0.2">
      <c r="A6" s="4">
        <v>19</v>
      </c>
      <c r="B6" s="4">
        <v>19</v>
      </c>
      <c r="C6" s="4">
        <f t="shared" si="0"/>
        <v>1</v>
      </c>
      <c r="D6" s="4">
        <v>2</v>
      </c>
      <c r="E6" s="4">
        <v>69</v>
      </c>
      <c r="F6" s="4">
        <f t="shared" si="1"/>
        <v>0</v>
      </c>
      <c r="G6" s="4">
        <v>16</v>
      </c>
      <c r="H6" s="11" t="s">
        <v>49</v>
      </c>
      <c r="I6" s="8">
        <f t="shared" si="2"/>
        <v>0</v>
      </c>
      <c r="J6" s="4">
        <v>64</v>
      </c>
      <c r="K6" s="6" t="s">
        <v>50</v>
      </c>
      <c r="L6" s="6">
        <f t="shared" si="3"/>
        <v>0</v>
      </c>
      <c r="M6" s="4">
        <v>74</v>
      </c>
      <c r="N6" s="4">
        <v>54</v>
      </c>
      <c r="O6" s="4">
        <f t="shared" si="4"/>
        <v>0</v>
      </c>
      <c r="P6" s="4">
        <v>8</v>
      </c>
      <c r="Q6" s="5">
        <v>98</v>
      </c>
      <c r="R6" s="4">
        <f t="shared" si="5"/>
        <v>0</v>
      </c>
      <c r="S6" s="4">
        <v>12</v>
      </c>
      <c r="T6" s="5">
        <v>6</v>
      </c>
      <c r="U6" s="4">
        <f t="shared" si="6"/>
        <v>0</v>
      </c>
      <c r="V6" s="4">
        <v>19</v>
      </c>
      <c r="W6" s="9" t="s">
        <v>51</v>
      </c>
      <c r="X6" s="9">
        <f t="shared" si="7"/>
        <v>0</v>
      </c>
      <c r="Y6" s="4">
        <v>18</v>
      </c>
      <c r="Z6" s="9" t="s">
        <v>52</v>
      </c>
      <c r="AA6" s="9">
        <f t="shared" si="8"/>
        <v>0</v>
      </c>
      <c r="AB6" s="4">
        <v>1</v>
      </c>
      <c r="AC6" s="9" t="s">
        <v>53</v>
      </c>
      <c r="AD6" s="9">
        <f t="shared" si="9"/>
        <v>0</v>
      </c>
      <c r="AE6" s="9">
        <f t="shared" si="10"/>
        <v>1</v>
      </c>
      <c r="AF6" s="10">
        <f t="shared" si="11"/>
        <v>0.1</v>
      </c>
      <c r="AG6" s="6" t="s">
        <v>54</v>
      </c>
      <c r="AH6" s="6" t="s">
        <v>58</v>
      </c>
      <c r="AI6" s="6" t="s">
        <v>56</v>
      </c>
    </row>
    <row r="7" spans="1:35" ht="16" x14ac:dyDescent="0.2">
      <c r="A7" s="4">
        <v>19</v>
      </c>
      <c r="B7" s="4">
        <v>19</v>
      </c>
      <c r="C7" s="4">
        <f t="shared" si="0"/>
        <v>1</v>
      </c>
      <c r="D7" s="4">
        <v>69</v>
      </c>
      <c r="E7" s="4">
        <v>69</v>
      </c>
      <c r="F7" s="4">
        <f t="shared" si="1"/>
        <v>1</v>
      </c>
      <c r="G7" s="4">
        <v>2</v>
      </c>
      <c r="H7" s="11" t="s">
        <v>49</v>
      </c>
      <c r="I7" s="8">
        <f t="shared" si="2"/>
        <v>1</v>
      </c>
      <c r="J7" s="4">
        <v>74</v>
      </c>
      <c r="K7" s="6" t="s">
        <v>50</v>
      </c>
      <c r="L7" s="6">
        <f t="shared" si="3"/>
        <v>1</v>
      </c>
      <c r="M7" s="4">
        <v>54</v>
      </c>
      <c r="N7" s="4">
        <v>54</v>
      </c>
      <c r="O7" s="4">
        <f t="shared" si="4"/>
        <v>1</v>
      </c>
      <c r="P7" s="4">
        <v>6</v>
      </c>
      <c r="Q7" s="5">
        <v>98</v>
      </c>
      <c r="R7" s="4">
        <f t="shared" si="5"/>
        <v>0</v>
      </c>
      <c r="S7" s="4">
        <v>67</v>
      </c>
      <c r="T7" s="5">
        <v>6</v>
      </c>
      <c r="U7" s="4">
        <f t="shared" si="6"/>
        <v>0</v>
      </c>
      <c r="V7" s="6" t="s">
        <v>48</v>
      </c>
      <c r="W7" s="9" t="s">
        <v>51</v>
      </c>
      <c r="X7" s="9">
        <f t="shared" si="7"/>
        <v>0</v>
      </c>
      <c r="Y7" s="6" t="s">
        <v>48</v>
      </c>
      <c r="Z7" s="9" t="s">
        <v>52</v>
      </c>
      <c r="AA7" s="9">
        <f t="shared" si="8"/>
        <v>0</v>
      </c>
      <c r="AB7" s="6" t="s">
        <v>48</v>
      </c>
      <c r="AC7" s="9" t="s">
        <v>53</v>
      </c>
      <c r="AD7" s="9">
        <f t="shared" si="9"/>
        <v>0</v>
      </c>
      <c r="AE7" s="9">
        <f t="shared" si="10"/>
        <v>5</v>
      </c>
      <c r="AF7" s="10">
        <f t="shared" si="11"/>
        <v>0.5</v>
      </c>
      <c r="AG7" s="6" t="s">
        <v>54</v>
      </c>
      <c r="AH7" s="6" t="s">
        <v>55</v>
      </c>
      <c r="AI7" s="6" t="s">
        <v>59</v>
      </c>
    </row>
    <row r="8" spans="1:35" ht="16" x14ac:dyDescent="0.2">
      <c r="A8" s="4">
        <v>19</v>
      </c>
      <c r="B8" s="4">
        <v>19</v>
      </c>
      <c r="C8" s="4">
        <f t="shared" si="0"/>
        <v>1</v>
      </c>
      <c r="D8" s="4">
        <v>69</v>
      </c>
      <c r="E8" s="4">
        <v>69</v>
      </c>
      <c r="F8" s="4">
        <f t="shared" si="1"/>
        <v>1</v>
      </c>
      <c r="G8" s="4">
        <v>2</v>
      </c>
      <c r="H8" s="11" t="s">
        <v>49</v>
      </c>
      <c r="I8" s="8">
        <f t="shared" si="2"/>
        <v>1</v>
      </c>
      <c r="J8" s="4">
        <v>74</v>
      </c>
      <c r="K8" s="6" t="s">
        <v>50</v>
      </c>
      <c r="L8" s="6">
        <f t="shared" si="3"/>
        <v>1</v>
      </c>
      <c r="M8" s="6" t="s">
        <v>48</v>
      </c>
      <c r="N8" s="4">
        <v>54</v>
      </c>
      <c r="O8" s="4">
        <f t="shared" si="4"/>
        <v>0</v>
      </c>
      <c r="P8" s="6" t="s">
        <v>48</v>
      </c>
      <c r="Q8" s="5">
        <v>98</v>
      </c>
      <c r="R8" s="4">
        <f t="shared" si="5"/>
        <v>0</v>
      </c>
      <c r="S8" s="6" t="s">
        <v>48</v>
      </c>
      <c r="T8" s="5">
        <v>6</v>
      </c>
      <c r="U8" s="4">
        <f t="shared" si="6"/>
        <v>0</v>
      </c>
      <c r="V8" s="4">
        <v>74</v>
      </c>
      <c r="W8" s="9" t="s">
        <v>51</v>
      </c>
      <c r="X8" s="9">
        <f t="shared" si="7"/>
        <v>0</v>
      </c>
      <c r="Y8" s="4">
        <v>3</v>
      </c>
      <c r="Z8" s="9" t="s">
        <v>52</v>
      </c>
      <c r="AA8" s="9">
        <f t="shared" si="8"/>
        <v>1</v>
      </c>
      <c r="AB8" s="6" t="s">
        <v>48</v>
      </c>
      <c r="AC8" s="9" t="s">
        <v>53</v>
      </c>
      <c r="AD8" s="9">
        <f t="shared" si="9"/>
        <v>0</v>
      </c>
      <c r="AE8" s="9">
        <f t="shared" si="10"/>
        <v>5</v>
      </c>
      <c r="AF8" s="10">
        <f t="shared" si="11"/>
        <v>0.5</v>
      </c>
      <c r="AG8" s="6" t="s">
        <v>54</v>
      </c>
      <c r="AH8" s="6" t="s">
        <v>61</v>
      </c>
      <c r="AI8" s="6" t="s">
        <v>60</v>
      </c>
    </row>
    <row r="9" spans="1:35" ht="16" x14ac:dyDescent="0.2">
      <c r="A9" s="4">
        <v>19</v>
      </c>
      <c r="B9" s="4">
        <v>19</v>
      </c>
      <c r="C9" s="4">
        <f t="shared" si="0"/>
        <v>1</v>
      </c>
      <c r="D9" s="4">
        <v>69</v>
      </c>
      <c r="E9" s="4">
        <v>69</v>
      </c>
      <c r="F9" s="4">
        <f t="shared" si="1"/>
        <v>1</v>
      </c>
      <c r="G9" s="4">
        <v>2</v>
      </c>
      <c r="H9" s="11" t="s">
        <v>49</v>
      </c>
      <c r="I9" s="8">
        <f t="shared" si="2"/>
        <v>1</v>
      </c>
      <c r="J9" s="4">
        <v>74</v>
      </c>
      <c r="K9" s="6" t="s">
        <v>50</v>
      </c>
      <c r="L9" s="6">
        <f t="shared" si="3"/>
        <v>1</v>
      </c>
      <c r="M9" s="4">
        <v>54</v>
      </c>
      <c r="N9" s="4">
        <v>54</v>
      </c>
      <c r="O9" s="4">
        <f t="shared" si="4"/>
        <v>1</v>
      </c>
      <c r="P9" s="6" t="s">
        <v>48</v>
      </c>
      <c r="Q9" s="5">
        <v>98</v>
      </c>
      <c r="R9" s="4">
        <f t="shared" si="5"/>
        <v>0</v>
      </c>
      <c r="S9" s="6" t="s">
        <v>48</v>
      </c>
      <c r="T9" s="5">
        <v>6</v>
      </c>
      <c r="U9" s="4">
        <f t="shared" si="6"/>
        <v>0</v>
      </c>
      <c r="V9" s="6" t="s">
        <v>48</v>
      </c>
      <c r="W9" s="9" t="s">
        <v>51</v>
      </c>
      <c r="X9" s="9">
        <f t="shared" si="7"/>
        <v>0</v>
      </c>
      <c r="Y9" s="6" t="s">
        <v>48</v>
      </c>
      <c r="Z9" s="9" t="s">
        <v>52</v>
      </c>
      <c r="AA9" s="9">
        <f t="shared" si="8"/>
        <v>0</v>
      </c>
      <c r="AB9" s="6" t="s">
        <v>48</v>
      </c>
      <c r="AC9" s="9" t="s">
        <v>53</v>
      </c>
      <c r="AD9" s="9">
        <f t="shared" si="9"/>
        <v>0</v>
      </c>
      <c r="AE9" s="9">
        <f t="shared" si="10"/>
        <v>5</v>
      </c>
      <c r="AF9" s="10">
        <f t="shared" si="11"/>
        <v>0.5</v>
      </c>
      <c r="AG9" s="6" t="s">
        <v>57</v>
      </c>
      <c r="AH9" s="6" t="s">
        <v>58</v>
      </c>
      <c r="AI9" s="6" t="s">
        <v>59</v>
      </c>
    </row>
    <row r="10" spans="1:35" ht="16" x14ac:dyDescent="0.2">
      <c r="A10" s="4">
        <v>19</v>
      </c>
      <c r="B10" s="4">
        <v>19</v>
      </c>
      <c r="C10" s="4">
        <f t="shared" si="0"/>
        <v>1</v>
      </c>
      <c r="D10" s="4">
        <v>69</v>
      </c>
      <c r="E10" s="4">
        <v>69</v>
      </c>
      <c r="F10" s="4">
        <f t="shared" si="1"/>
        <v>1</v>
      </c>
      <c r="G10" s="4">
        <v>78</v>
      </c>
      <c r="H10" s="11" t="s">
        <v>49</v>
      </c>
      <c r="I10" s="8">
        <f t="shared" si="2"/>
        <v>0</v>
      </c>
      <c r="J10" s="4">
        <v>1</v>
      </c>
      <c r="K10" s="6" t="s">
        <v>50</v>
      </c>
      <c r="L10" s="6">
        <f t="shared" si="3"/>
        <v>0</v>
      </c>
      <c r="M10" s="6" t="s">
        <v>48</v>
      </c>
      <c r="N10" s="4">
        <v>54</v>
      </c>
      <c r="O10" s="4">
        <f t="shared" si="4"/>
        <v>0</v>
      </c>
      <c r="P10" s="6" t="s">
        <v>48</v>
      </c>
      <c r="Q10" s="5">
        <v>98</v>
      </c>
      <c r="R10" s="4">
        <f t="shared" si="5"/>
        <v>0</v>
      </c>
      <c r="S10" s="6" t="s">
        <v>48</v>
      </c>
      <c r="T10" s="5">
        <v>6</v>
      </c>
      <c r="U10" s="4">
        <f t="shared" si="6"/>
        <v>0</v>
      </c>
      <c r="V10" s="6" t="s">
        <v>48</v>
      </c>
      <c r="W10" s="9" t="s">
        <v>51</v>
      </c>
      <c r="X10" s="9">
        <f t="shared" si="7"/>
        <v>0</v>
      </c>
      <c r="Y10" s="6" t="s">
        <v>48</v>
      </c>
      <c r="Z10" s="9" t="s">
        <v>52</v>
      </c>
      <c r="AA10" s="9">
        <f t="shared" si="8"/>
        <v>0</v>
      </c>
      <c r="AB10" s="6" t="s">
        <v>48</v>
      </c>
      <c r="AC10" s="9" t="s">
        <v>53</v>
      </c>
      <c r="AD10" s="9">
        <f t="shared" si="9"/>
        <v>0</v>
      </c>
      <c r="AE10" s="9">
        <f t="shared" si="10"/>
        <v>2</v>
      </c>
      <c r="AF10" s="10">
        <f t="shared" si="11"/>
        <v>0.2</v>
      </c>
      <c r="AG10" s="6" t="s">
        <v>54</v>
      </c>
      <c r="AH10" s="6" t="s">
        <v>55</v>
      </c>
      <c r="AI10" s="6" t="s">
        <v>56</v>
      </c>
    </row>
    <row r="11" spans="1:35" ht="16" x14ac:dyDescent="0.2">
      <c r="A11" s="4">
        <v>19</v>
      </c>
      <c r="B11" s="4">
        <v>19</v>
      </c>
      <c r="C11" s="4">
        <f t="shared" si="0"/>
        <v>1</v>
      </c>
      <c r="D11" s="4">
        <v>69</v>
      </c>
      <c r="E11" s="4">
        <v>69</v>
      </c>
      <c r="F11" s="4">
        <f t="shared" si="1"/>
        <v>1</v>
      </c>
      <c r="G11" s="4">
        <v>2</v>
      </c>
      <c r="H11" s="11" t="s">
        <v>49</v>
      </c>
      <c r="I11" s="8">
        <f t="shared" si="2"/>
        <v>1</v>
      </c>
      <c r="J11" s="4">
        <v>74</v>
      </c>
      <c r="K11" s="6" t="s">
        <v>50</v>
      </c>
      <c r="L11" s="6">
        <f t="shared" si="3"/>
        <v>1</v>
      </c>
      <c r="M11" s="4">
        <v>54</v>
      </c>
      <c r="N11" s="4">
        <v>54</v>
      </c>
      <c r="O11" s="4">
        <f t="shared" si="4"/>
        <v>1</v>
      </c>
      <c r="P11" s="4">
        <v>98</v>
      </c>
      <c r="Q11" s="5">
        <v>98</v>
      </c>
      <c r="R11" s="4">
        <f t="shared" si="5"/>
        <v>1</v>
      </c>
      <c r="S11" s="4">
        <v>6</v>
      </c>
      <c r="T11" s="5">
        <v>6</v>
      </c>
      <c r="U11" s="4">
        <f t="shared" si="6"/>
        <v>1</v>
      </c>
      <c r="V11" s="4">
        <v>67</v>
      </c>
      <c r="W11" s="9" t="s">
        <v>51</v>
      </c>
      <c r="X11" s="9">
        <f t="shared" si="7"/>
        <v>1</v>
      </c>
      <c r="Y11" s="4">
        <v>9</v>
      </c>
      <c r="Z11" s="9" t="s">
        <v>52</v>
      </c>
      <c r="AA11" s="9">
        <f t="shared" si="8"/>
        <v>0</v>
      </c>
      <c r="AB11" s="4">
        <v>1</v>
      </c>
      <c r="AC11" s="9" t="s">
        <v>53</v>
      </c>
      <c r="AD11" s="9">
        <f t="shared" si="9"/>
        <v>0</v>
      </c>
      <c r="AE11" s="9">
        <f t="shared" si="10"/>
        <v>8</v>
      </c>
      <c r="AF11" s="10">
        <f t="shared" si="11"/>
        <v>0.8</v>
      </c>
      <c r="AG11" s="6" t="s">
        <v>54</v>
      </c>
      <c r="AH11" s="6" t="s">
        <v>55</v>
      </c>
      <c r="AI11" s="6" t="s">
        <v>60</v>
      </c>
    </row>
    <row r="12" spans="1:35" ht="16" x14ac:dyDescent="0.2">
      <c r="A12" s="4">
        <v>59</v>
      </c>
      <c r="B12" s="4">
        <v>19</v>
      </c>
      <c r="C12" s="4">
        <f t="shared" si="0"/>
        <v>0</v>
      </c>
      <c r="D12" s="4">
        <v>67</v>
      </c>
      <c r="E12" s="4">
        <v>69</v>
      </c>
      <c r="F12" s="4">
        <f t="shared" si="1"/>
        <v>0</v>
      </c>
      <c r="G12" s="4">
        <v>87</v>
      </c>
      <c r="H12" s="11" t="s">
        <v>49</v>
      </c>
      <c r="I12" s="8">
        <f t="shared" si="2"/>
        <v>0</v>
      </c>
      <c r="J12" s="4">
        <v>90</v>
      </c>
      <c r="K12" s="6" t="s">
        <v>50</v>
      </c>
      <c r="L12" s="6">
        <f t="shared" si="3"/>
        <v>0</v>
      </c>
      <c r="M12" s="4">
        <v>1</v>
      </c>
      <c r="N12" s="4">
        <v>54</v>
      </c>
      <c r="O12" s="4">
        <f t="shared" si="4"/>
        <v>0</v>
      </c>
      <c r="P12" s="4">
        <v>7</v>
      </c>
      <c r="Q12" s="5">
        <v>98</v>
      </c>
      <c r="R12" s="4">
        <f t="shared" si="5"/>
        <v>0</v>
      </c>
      <c r="S12" s="6" t="s">
        <v>48</v>
      </c>
      <c r="T12" s="5">
        <v>6</v>
      </c>
      <c r="U12" s="4">
        <f t="shared" si="6"/>
        <v>0</v>
      </c>
      <c r="V12" s="6" t="s">
        <v>48</v>
      </c>
      <c r="W12" s="9" t="s">
        <v>51</v>
      </c>
      <c r="X12" s="9">
        <f t="shared" si="7"/>
        <v>0</v>
      </c>
      <c r="Y12" s="6" t="s">
        <v>48</v>
      </c>
      <c r="Z12" s="9" t="s">
        <v>52</v>
      </c>
      <c r="AA12" s="9">
        <f t="shared" si="8"/>
        <v>0</v>
      </c>
      <c r="AB12" s="6" t="s">
        <v>48</v>
      </c>
      <c r="AC12" s="9" t="s">
        <v>53</v>
      </c>
      <c r="AD12" s="9">
        <f t="shared" si="9"/>
        <v>0</v>
      </c>
      <c r="AE12" s="9">
        <f t="shared" si="10"/>
        <v>0</v>
      </c>
      <c r="AF12" s="10">
        <f t="shared" si="11"/>
        <v>0</v>
      </c>
      <c r="AG12" s="6" t="s">
        <v>57</v>
      </c>
      <c r="AH12" s="6" t="s">
        <v>55</v>
      </c>
      <c r="AI12" s="6" t="s">
        <v>62</v>
      </c>
    </row>
    <row r="13" spans="1:35" ht="16" x14ac:dyDescent="0.2">
      <c r="A13" s="4">
        <v>1</v>
      </c>
      <c r="B13" s="4">
        <v>19</v>
      </c>
      <c r="C13" s="4">
        <f t="shared" si="0"/>
        <v>0</v>
      </c>
      <c r="D13" s="4">
        <v>7</v>
      </c>
      <c r="E13" s="4">
        <v>69</v>
      </c>
      <c r="F13" s="4">
        <f t="shared" si="1"/>
        <v>0</v>
      </c>
      <c r="G13" s="4">
        <v>3</v>
      </c>
      <c r="H13" s="11" t="s">
        <v>49</v>
      </c>
      <c r="I13" s="8">
        <f t="shared" si="2"/>
        <v>0</v>
      </c>
      <c r="J13" s="4">
        <v>2</v>
      </c>
      <c r="K13" s="6" t="s">
        <v>50</v>
      </c>
      <c r="L13" s="6">
        <f t="shared" si="3"/>
        <v>0</v>
      </c>
      <c r="M13" s="4">
        <v>0</v>
      </c>
      <c r="N13" s="4">
        <v>54</v>
      </c>
      <c r="O13" s="4">
        <f t="shared" si="4"/>
        <v>0</v>
      </c>
      <c r="P13" s="4">
        <v>8</v>
      </c>
      <c r="Q13" s="5">
        <v>98</v>
      </c>
      <c r="R13" s="4">
        <f t="shared" si="5"/>
        <v>0</v>
      </c>
      <c r="S13" s="4">
        <v>6</v>
      </c>
      <c r="T13" s="5">
        <v>6</v>
      </c>
      <c r="U13" s="4">
        <f t="shared" si="6"/>
        <v>1</v>
      </c>
      <c r="V13" s="4">
        <v>1</v>
      </c>
      <c r="W13" s="9" t="s">
        <v>51</v>
      </c>
      <c r="X13" s="9">
        <f t="shared" si="7"/>
        <v>0</v>
      </c>
      <c r="Y13" s="4">
        <v>4</v>
      </c>
      <c r="Z13" s="9" t="s">
        <v>52</v>
      </c>
      <c r="AA13" s="9">
        <f t="shared" si="8"/>
        <v>0</v>
      </c>
      <c r="AB13" s="4">
        <v>8</v>
      </c>
      <c r="AC13" s="9" t="s">
        <v>53</v>
      </c>
      <c r="AD13" s="9">
        <f t="shared" si="9"/>
        <v>0</v>
      </c>
      <c r="AE13" s="9">
        <f t="shared" si="10"/>
        <v>1</v>
      </c>
      <c r="AF13" s="10">
        <f t="shared" si="11"/>
        <v>0.1</v>
      </c>
      <c r="AG13" s="6" t="s">
        <v>54</v>
      </c>
      <c r="AH13" s="6" t="s">
        <v>55</v>
      </c>
      <c r="AI13" s="6" t="s">
        <v>60</v>
      </c>
    </row>
    <row r="14" spans="1:35" ht="16" x14ac:dyDescent="0.2">
      <c r="A14" s="4">
        <v>16</v>
      </c>
      <c r="B14" s="4">
        <v>19</v>
      </c>
      <c r="C14" s="4">
        <f t="shared" si="0"/>
        <v>0</v>
      </c>
      <c r="D14" s="4">
        <v>69</v>
      </c>
      <c r="E14" s="4">
        <v>69</v>
      </c>
      <c r="F14" s="4">
        <f t="shared" si="1"/>
        <v>1</v>
      </c>
      <c r="G14" s="4">
        <v>2</v>
      </c>
      <c r="H14" s="11" t="s">
        <v>49</v>
      </c>
      <c r="I14" s="8">
        <f t="shared" si="2"/>
        <v>1</v>
      </c>
      <c r="J14" s="4">
        <v>17</v>
      </c>
      <c r="K14" s="6" t="s">
        <v>50</v>
      </c>
      <c r="L14" s="6">
        <f t="shared" si="3"/>
        <v>0</v>
      </c>
      <c r="M14" s="6" t="s">
        <v>48</v>
      </c>
      <c r="N14" s="4">
        <v>54</v>
      </c>
      <c r="O14" s="4">
        <f t="shared" si="4"/>
        <v>0</v>
      </c>
      <c r="P14" s="6" t="s">
        <v>48</v>
      </c>
      <c r="Q14" s="5">
        <v>98</v>
      </c>
      <c r="R14" s="4">
        <f t="shared" si="5"/>
        <v>0</v>
      </c>
      <c r="S14" s="6" t="s">
        <v>48</v>
      </c>
      <c r="T14" s="5">
        <v>6</v>
      </c>
      <c r="U14" s="4">
        <f t="shared" si="6"/>
        <v>0</v>
      </c>
      <c r="V14" s="6" t="s">
        <v>48</v>
      </c>
      <c r="W14" s="9" t="s">
        <v>51</v>
      </c>
      <c r="X14" s="9">
        <f t="shared" si="7"/>
        <v>0</v>
      </c>
      <c r="Y14" s="6" t="s">
        <v>48</v>
      </c>
      <c r="Z14" s="9" t="s">
        <v>52</v>
      </c>
      <c r="AA14" s="9">
        <f t="shared" si="8"/>
        <v>0</v>
      </c>
      <c r="AB14" s="6" t="s">
        <v>48</v>
      </c>
      <c r="AC14" s="9" t="s">
        <v>53</v>
      </c>
      <c r="AD14" s="9">
        <f t="shared" si="9"/>
        <v>0</v>
      </c>
      <c r="AE14" s="9">
        <f t="shared" si="10"/>
        <v>2</v>
      </c>
      <c r="AF14" s="10">
        <f t="shared" si="11"/>
        <v>0.2</v>
      </c>
      <c r="AG14" s="6" t="s">
        <v>54</v>
      </c>
      <c r="AH14" s="6" t="s">
        <v>58</v>
      </c>
      <c r="AI14" s="6" t="s">
        <v>56</v>
      </c>
    </row>
    <row r="15" spans="1:35" ht="16" x14ac:dyDescent="0.2">
      <c r="A15" s="4">
        <v>19</v>
      </c>
      <c r="B15" s="4">
        <v>19</v>
      </c>
      <c r="C15" s="4">
        <f t="shared" si="0"/>
        <v>1</v>
      </c>
      <c r="D15" s="4">
        <v>8</v>
      </c>
      <c r="E15" s="4">
        <v>69</v>
      </c>
      <c r="F15" s="4">
        <f t="shared" si="1"/>
        <v>0</v>
      </c>
      <c r="G15" s="4">
        <v>54</v>
      </c>
      <c r="H15" s="11" t="s">
        <v>49</v>
      </c>
      <c r="I15" s="8">
        <f t="shared" si="2"/>
        <v>0</v>
      </c>
      <c r="J15" s="4">
        <v>7</v>
      </c>
      <c r="K15" s="6" t="s">
        <v>50</v>
      </c>
      <c r="L15" s="6">
        <f t="shared" si="3"/>
        <v>0</v>
      </c>
      <c r="M15" s="4">
        <v>69</v>
      </c>
      <c r="N15" s="4">
        <v>54</v>
      </c>
      <c r="O15" s="4">
        <f t="shared" si="4"/>
        <v>0</v>
      </c>
      <c r="P15" s="4">
        <v>9</v>
      </c>
      <c r="Q15" s="5">
        <v>98</v>
      </c>
      <c r="R15" s="4">
        <f t="shared" si="5"/>
        <v>0</v>
      </c>
      <c r="S15" s="4">
        <v>87</v>
      </c>
      <c r="T15" s="5">
        <v>6</v>
      </c>
      <c r="U15" s="4">
        <f t="shared" si="6"/>
        <v>0</v>
      </c>
      <c r="V15" s="4">
        <v>72</v>
      </c>
      <c r="W15" s="9" t="s">
        <v>51</v>
      </c>
      <c r="X15" s="9">
        <f t="shared" si="7"/>
        <v>0</v>
      </c>
      <c r="Y15" s="4">
        <v>16</v>
      </c>
      <c r="Z15" s="9" t="s">
        <v>52</v>
      </c>
      <c r="AA15" s="9">
        <f t="shared" si="8"/>
        <v>0</v>
      </c>
      <c r="AB15" s="4">
        <v>23</v>
      </c>
      <c r="AC15" s="9" t="s">
        <v>53</v>
      </c>
      <c r="AD15" s="9">
        <f t="shared" si="9"/>
        <v>0</v>
      </c>
      <c r="AE15" s="9">
        <f t="shared" si="10"/>
        <v>1</v>
      </c>
      <c r="AF15" s="10">
        <f t="shared" si="11"/>
        <v>0.1</v>
      </c>
      <c r="AG15" s="6" t="s">
        <v>57</v>
      </c>
      <c r="AH15" s="6" t="s">
        <v>58</v>
      </c>
      <c r="AI15" s="6" t="s">
        <v>56</v>
      </c>
    </row>
    <row r="16" spans="1:35" ht="16" x14ac:dyDescent="0.2">
      <c r="A16" s="4">
        <v>19</v>
      </c>
      <c r="B16" s="4">
        <v>19</v>
      </c>
      <c r="C16" s="4">
        <f t="shared" si="0"/>
        <v>1</v>
      </c>
      <c r="D16" s="4">
        <v>69</v>
      </c>
      <c r="E16" s="4">
        <v>69</v>
      </c>
      <c r="F16" s="4">
        <f t="shared" si="1"/>
        <v>1</v>
      </c>
      <c r="G16" s="4">
        <v>2</v>
      </c>
      <c r="H16" s="11" t="s">
        <v>49</v>
      </c>
      <c r="I16" s="8">
        <f t="shared" si="2"/>
        <v>1</v>
      </c>
      <c r="J16" s="4">
        <v>74</v>
      </c>
      <c r="K16" s="6" t="s">
        <v>50</v>
      </c>
      <c r="L16" s="6">
        <f t="shared" si="3"/>
        <v>1</v>
      </c>
      <c r="M16" s="4">
        <v>54</v>
      </c>
      <c r="N16" s="4">
        <v>54</v>
      </c>
      <c r="O16" s="4">
        <f t="shared" si="4"/>
        <v>1</v>
      </c>
      <c r="P16" s="4">
        <v>98</v>
      </c>
      <c r="Q16" s="5">
        <v>98</v>
      </c>
      <c r="R16" s="4">
        <f t="shared" si="5"/>
        <v>1</v>
      </c>
      <c r="S16" s="4">
        <v>6</v>
      </c>
      <c r="T16" s="5">
        <v>6</v>
      </c>
      <c r="U16" s="4">
        <f t="shared" si="6"/>
        <v>1</v>
      </c>
      <c r="V16" s="4">
        <v>27</v>
      </c>
      <c r="W16" s="9" t="s">
        <v>51</v>
      </c>
      <c r="X16" s="9">
        <f t="shared" si="7"/>
        <v>0</v>
      </c>
      <c r="Y16" s="4">
        <v>16</v>
      </c>
      <c r="Z16" s="9" t="s">
        <v>52</v>
      </c>
      <c r="AA16" s="9">
        <f t="shared" si="8"/>
        <v>0</v>
      </c>
      <c r="AB16" s="4">
        <v>5</v>
      </c>
      <c r="AC16" s="9" t="s">
        <v>53</v>
      </c>
      <c r="AD16" s="9">
        <f t="shared" si="9"/>
        <v>0</v>
      </c>
      <c r="AE16" s="9">
        <f t="shared" si="10"/>
        <v>7</v>
      </c>
      <c r="AF16" s="10">
        <f t="shared" si="11"/>
        <v>0.7</v>
      </c>
      <c r="AG16" s="6" t="s">
        <v>57</v>
      </c>
      <c r="AH16" s="6" t="s">
        <v>58</v>
      </c>
      <c r="AI16" s="6" t="s">
        <v>56</v>
      </c>
    </row>
    <row r="17" spans="1:35" ht="16" x14ac:dyDescent="0.2">
      <c r="A17" s="4">
        <v>19</v>
      </c>
      <c r="B17" s="4">
        <v>19</v>
      </c>
      <c r="C17" s="4">
        <f t="shared" si="0"/>
        <v>1</v>
      </c>
      <c r="D17" s="4">
        <v>6</v>
      </c>
      <c r="E17" s="4">
        <v>69</v>
      </c>
      <c r="F17" s="4">
        <f t="shared" si="1"/>
        <v>0</v>
      </c>
      <c r="G17" s="4">
        <v>69</v>
      </c>
      <c r="H17" s="11" t="s">
        <v>49</v>
      </c>
      <c r="I17" s="8">
        <f t="shared" si="2"/>
        <v>0</v>
      </c>
      <c r="J17" s="6" t="s">
        <v>48</v>
      </c>
      <c r="K17" s="6" t="s">
        <v>50</v>
      </c>
      <c r="L17" s="6">
        <f t="shared" si="3"/>
        <v>0</v>
      </c>
      <c r="M17" s="6" t="s">
        <v>48</v>
      </c>
      <c r="N17" s="4">
        <v>54</v>
      </c>
      <c r="O17" s="4">
        <f t="shared" si="4"/>
        <v>0</v>
      </c>
      <c r="P17" s="6" t="s">
        <v>48</v>
      </c>
      <c r="Q17" s="5">
        <v>98</v>
      </c>
      <c r="R17" s="4">
        <f t="shared" si="5"/>
        <v>0</v>
      </c>
      <c r="S17" s="6" t="s">
        <v>48</v>
      </c>
      <c r="T17" s="5">
        <v>6</v>
      </c>
      <c r="U17" s="4">
        <f t="shared" si="6"/>
        <v>0</v>
      </c>
      <c r="V17" s="6" t="s">
        <v>48</v>
      </c>
      <c r="W17" s="9" t="s">
        <v>51</v>
      </c>
      <c r="X17" s="9">
        <f t="shared" si="7"/>
        <v>0</v>
      </c>
      <c r="Y17" s="6" t="s">
        <v>48</v>
      </c>
      <c r="Z17" s="9" t="s">
        <v>52</v>
      </c>
      <c r="AA17" s="9">
        <f t="shared" si="8"/>
        <v>0</v>
      </c>
      <c r="AB17" s="6" t="s">
        <v>48</v>
      </c>
      <c r="AC17" s="9" t="s">
        <v>53</v>
      </c>
      <c r="AD17" s="9">
        <f t="shared" si="9"/>
        <v>0</v>
      </c>
      <c r="AE17" s="9">
        <f t="shared" si="10"/>
        <v>1</v>
      </c>
      <c r="AF17" s="10">
        <f t="shared" si="11"/>
        <v>0.1</v>
      </c>
      <c r="AG17" s="6" t="s">
        <v>57</v>
      </c>
      <c r="AH17" s="6" t="s">
        <v>58</v>
      </c>
      <c r="AI17" s="6" t="s">
        <v>56</v>
      </c>
    </row>
    <row r="18" spans="1:35" ht="16" x14ac:dyDescent="0.2">
      <c r="A18" s="4">
        <v>19</v>
      </c>
      <c r="B18" s="4">
        <v>19</v>
      </c>
      <c r="C18" s="4">
        <f t="shared" si="0"/>
        <v>1</v>
      </c>
      <c r="D18" s="4">
        <v>69</v>
      </c>
      <c r="E18" s="4">
        <v>69</v>
      </c>
      <c r="F18" s="4">
        <f t="shared" si="1"/>
        <v>1</v>
      </c>
      <c r="G18" s="4">
        <v>2</v>
      </c>
      <c r="H18" s="11" t="s">
        <v>49</v>
      </c>
      <c r="I18" s="8">
        <f t="shared" si="2"/>
        <v>1</v>
      </c>
      <c r="J18" s="4">
        <v>74</v>
      </c>
      <c r="K18" s="6" t="s">
        <v>50</v>
      </c>
      <c r="L18" s="6">
        <f t="shared" si="3"/>
        <v>1</v>
      </c>
      <c r="M18" s="4">
        <v>54</v>
      </c>
      <c r="N18" s="4">
        <v>54</v>
      </c>
      <c r="O18" s="4">
        <f t="shared" si="4"/>
        <v>1</v>
      </c>
      <c r="P18" s="4">
        <v>98</v>
      </c>
      <c r="Q18" s="5">
        <v>98</v>
      </c>
      <c r="R18" s="4">
        <f t="shared" si="5"/>
        <v>1</v>
      </c>
      <c r="S18" s="4">
        <v>6</v>
      </c>
      <c r="T18" s="5">
        <v>6</v>
      </c>
      <c r="U18" s="4">
        <f t="shared" si="6"/>
        <v>1</v>
      </c>
      <c r="V18" s="6" t="s">
        <v>48</v>
      </c>
      <c r="W18" s="9" t="s">
        <v>51</v>
      </c>
      <c r="X18" s="9">
        <f t="shared" si="7"/>
        <v>0</v>
      </c>
      <c r="Y18" s="6" t="s">
        <v>48</v>
      </c>
      <c r="Z18" s="9" t="s">
        <v>52</v>
      </c>
      <c r="AA18" s="9">
        <f t="shared" si="8"/>
        <v>0</v>
      </c>
      <c r="AB18" s="6" t="s">
        <v>48</v>
      </c>
      <c r="AC18" s="9" t="s">
        <v>53</v>
      </c>
      <c r="AD18" s="9">
        <f t="shared" si="9"/>
        <v>0</v>
      </c>
      <c r="AE18" s="9">
        <f t="shared" si="10"/>
        <v>7</v>
      </c>
      <c r="AF18" s="10">
        <f t="shared" si="11"/>
        <v>0.7</v>
      </c>
      <c r="AG18" s="6" t="s">
        <v>54</v>
      </c>
      <c r="AH18" s="6" t="s">
        <v>55</v>
      </c>
      <c r="AI18" s="6" t="s">
        <v>60</v>
      </c>
    </row>
    <row r="19" spans="1:35" ht="16" x14ac:dyDescent="0.2">
      <c r="A19" s="4">
        <v>19</v>
      </c>
      <c r="B19" s="4">
        <v>19</v>
      </c>
      <c r="C19" s="4">
        <f t="shared" si="0"/>
        <v>1</v>
      </c>
      <c r="D19" s="4">
        <v>69</v>
      </c>
      <c r="E19" s="4">
        <v>69</v>
      </c>
      <c r="F19" s="4">
        <f t="shared" si="1"/>
        <v>1</v>
      </c>
      <c r="G19" s="4">
        <v>2</v>
      </c>
      <c r="H19" s="11" t="s">
        <v>49</v>
      </c>
      <c r="I19" s="8">
        <f t="shared" si="2"/>
        <v>1</v>
      </c>
      <c r="J19" s="4">
        <v>94</v>
      </c>
      <c r="K19" s="6" t="s">
        <v>50</v>
      </c>
      <c r="L19" s="6">
        <f t="shared" si="3"/>
        <v>0</v>
      </c>
      <c r="M19" s="6" t="s">
        <v>48</v>
      </c>
      <c r="N19" s="4">
        <v>54</v>
      </c>
      <c r="O19" s="4">
        <f t="shared" si="4"/>
        <v>0</v>
      </c>
      <c r="P19" s="6" t="s">
        <v>48</v>
      </c>
      <c r="Q19" s="5">
        <v>98</v>
      </c>
      <c r="R19" s="4">
        <f t="shared" si="5"/>
        <v>0</v>
      </c>
      <c r="S19" s="6" t="s">
        <v>48</v>
      </c>
      <c r="T19" s="5">
        <v>6</v>
      </c>
      <c r="U19" s="4">
        <f t="shared" si="6"/>
        <v>0</v>
      </c>
      <c r="V19" s="6" t="s">
        <v>48</v>
      </c>
      <c r="W19" s="9" t="s">
        <v>51</v>
      </c>
      <c r="X19" s="9">
        <f t="shared" si="7"/>
        <v>0</v>
      </c>
      <c r="Y19" s="6" t="s">
        <v>48</v>
      </c>
      <c r="Z19" s="9" t="s">
        <v>52</v>
      </c>
      <c r="AA19" s="9">
        <f t="shared" si="8"/>
        <v>0</v>
      </c>
      <c r="AB19" s="6" t="s">
        <v>48</v>
      </c>
      <c r="AC19" s="9" t="s">
        <v>53</v>
      </c>
      <c r="AD19" s="9">
        <f t="shared" si="9"/>
        <v>0</v>
      </c>
      <c r="AE19" s="9">
        <f t="shared" si="10"/>
        <v>3</v>
      </c>
      <c r="AF19" s="10">
        <f t="shared" si="11"/>
        <v>0.3</v>
      </c>
      <c r="AG19" s="6" t="s">
        <v>57</v>
      </c>
      <c r="AH19" s="6" t="s">
        <v>61</v>
      </c>
      <c r="AI19" s="6" t="s">
        <v>56</v>
      </c>
    </row>
    <row r="20" spans="1:35" ht="16" x14ac:dyDescent="0.2">
      <c r="A20" s="4">
        <v>1</v>
      </c>
      <c r="B20" s="4">
        <v>19</v>
      </c>
      <c r="C20" s="4">
        <f t="shared" si="0"/>
        <v>0</v>
      </c>
      <c r="D20" s="4">
        <v>9</v>
      </c>
      <c r="E20" s="4">
        <v>69</v>
      </c>
      <c r="F20" s="4">
        <f t="shared" si="1"/>
        <v>0</v>
      </c>
      <c r="G20" s="4">
        <v>6</v>
      </c>
      <c r="H20" s="11" t="s">
        <v>49</v>
      </c>
      <c r="I20" s="8">
        <f t="shared" si="2"/>
        <v>0</v>
      </c>
      <c r="J20" s="4">
        <v>9</v>
      </c>
      <c r="K20" s="6" t="s">
        <v>50</v>
      </c>
      <c r="L20" s="6">
        <f t="shared" si="3"/>
        <v>0</v>
      </c>
      <c r="M20" s="4">
        <v>7</v>
      </c>
      <c r="N20" s="4">
        <v>54</v>
      </c>
      <c r="O20" s="4">
        <f t="shared" si="4"/>
        <v>0</v>
      </c>
      <c r="P20" s="4">
        <v>7</v>
      </c>
      <c r="Q20" s="5">
        <v>98</v>
      </c>
      <c r="R20" s="4">
        <f t="shared" si="5"/>
        <v>0</v>
      </c>
      <c r="S20" s="4">
        <v>4</v>
      </c>
      <c r="T20" s="5">
        <v>6</v>
      </c>
      <c r="U20" s="4">
        <f t="shared" si="6"/>
        <v>0</v>
      </c>
      <c r="V20" s="4">
        <v>5</v>
      </c>
      <c r="W20" s="9" t="s">
        <v>51</v>
      </c>
      <c r="X20" s="9">
        <f t="shared" si="7"/>
        <v>0</v>
      </c>
      <c r="Y20" s="4">
        <v>7</v>
      </c>
      <c r="Z20" s="9" t="s">
        <v>52</v>
      </c>
      <c r="AA20" s="9">
        <f t="shared" si="8"/>
        <v>0</v>
      </c>
      <c r="AB20" s="4">
        <v>2</v>
      </c>
      <c r="AC20" s="9" t="s">
        <v>53</v>
      </c>
      <c r="AD20" s="9">
        <f t="shared" si="9"/>
        <v>0</v>
      </c>
      <c r="AE20" s="9">
        <f t="shared" si="10"/>
        <v>0</v>
      </c>
      <c r="AF20" s="10">
        <f t="shared" si="11"/>
        <v>0</v>
      </c>
      <c r="AG20" s="6" t="s">
        <v>57</v>
      </c>
      <c r="AH20" s="6" t="s">
        <v>55</v>
      </c>
      <c r="AI20" s="6" t="s">
        <v>59</v>
      </c>
    </row>
    <row r="21" spans="1:35" ht="15.75" customHeight="1" x14ac:dyDescent="0.2">
      <c r="A21" s="4">
        <v>19</v>
      </c>
      <c r="B21" s="4">
        <v>19</v>
      </c>
      <c r="C21" s="4">
        <f t="shared" si="0"/>
        <v>1</v>
      </c>
      <c r="D21" s="4">
        <v>69</v>
      </c>
      <c r="E21" s="4">
        <v>69</v>
      </c>
      <c r="F21" s="4">
        <f t="shared" si="1"/>
        <v>1</v>
      </c>
      <c r="G21" s="6" t="s">
        <v>48</v>
      </c>
      <c r="H21" s="7" t="s">
        <v>49</v>
      </c>
      <c r="I21" s="8">
        <f t="shared" si="2"/>
        <v>0</v>
      </c>
      <c r="J21" s="6" t="s">
        <v>48</v>
      </c>
      <c r="K21" s="6" t="s">
        <v>50</v>
      </c>
      <c r="L21" s="6">
        <f t="shared" si="3"/>
        <v>0</v>
      </c>
      <c r="M21" s="6" t="s">
        <v>48</v>
      </c>
      <c r="N21" s="4">
        <v>54</v>
      </c>
      <c r="O21" s="4">
        <f t="shared" si="4"/>
        <v>0</v>
      </c>
      <c r="P21" s="6" t="s">
        <v>48</v>
      </c>
      <c r="Q21" s="5">
        <v>98</v>
      </c>
      <c r="R21" s="4">
        <f t="shared" si="5"/>
        <v>0</v>
      </c>
      <c r="S21" s="6" t="s">
        <v>48</v>
      </c>
      <c r="T21" s="5">
        <v>6</v>
      </c>
      <c r="U21" s="4">
        <f t="shared" si="6"/>
        <v>0</v>
      </c>
      <c r="V21" s="4">
        <v>67</v>
      </c>
      <c r="W21" s="9" t="s">
        <v>51</v>
      </c>
      <c r="X21" s="9">
        <f t="shared" si="7"/>
        <v>1</v>
      </c>
      <c r="Y21" s="6" t="s">
        <v>48</v>
      </c>
      <c r="Z21" s="9" t="s">
        <v>52</v>
      </c>
      <c r="AA21" s="9">
        <f t="shared" si="8"/>
        <v>0</v>
      </c>
      <c r="AB21" s="4">
        <v>72</v>
      </c>
      <c r="AC21" s="9" t="s">
        <v>53</v>
      </c>
      <c r="AD21" s="9">
        <f t="shared" si="9"/>
        <v>1</v>
      </c>
      <c r="AE21" s="9">
        <f t="shared" si="10"/>
        <v>4</v>
      </c>
      <c r="AF21" s="10">
        <f t="shared" si="11"/>
        <v>0.4</v>
      </c>
      <c r="AG21" s="6" t="s">
        <v>57</v>
      </c>
      <c r="AH21" s="6" t="s">
        <v>55</v>
      </c>
      <c r="AI21" s="6" t="s">
        <v>59</v>
      </c>
    </row>
    <row r="22" spans="1:35" ht="15.75" customHeight="1" x14ac:dyDescent="0.2">
      <c r="A22" s="4">
        <v>19</v>
      </c>
      <c r="B22" s="4">
        <v>19</v>
      </c>
      <c r="C22" s="4">
        <f t="shared" si="0"/>
        <v>1</v>
      </c>
      <c r="D22" s="4">
        <v>69</v>
      </c>
      <c r="E22" s="4">
        <v>69</v>
      </c>
      <c r="F22" s="4">
        <f t="shared" si="1"/>
        <v>1</v>
      </c>
      <c r="G22" s="4">
        <v>2</v>
      </c>
      <c r="H22" s="11" t="s">
        <v>49</v>
      </c>
      <c r="I22" s="8">
        <f t="shared" si="2"/>
        <v>1</v>
      </c>
      <c r="J22" s="4">
        <v>3</v>
      </c>
      <c r="K22" s="6" t="s">
        <v>50</v>
      </c>
      <c r="L22" s="6">
        <f t="shared" si="3"/>
        <v>0</v>
      </c>
      <c r="M22" s="4">
        <v>9</v>
      </c>
      <c r="N22" s="4">
        <v>54</v>
      </c>
      <c r="O22" s="4">
        <f t="shared" si="4"/>
        <v>0</v>
      </c>
      <c r="P22" s="4">
        <v>74</v>
      </c>
      <c r="Q22" s="5">
        <v>98</v>
      </c>
      <c r="R22" s="4">
        <f t="shared" si="5"/>
        <v>0</v>
      </c>
      <c r="S22" s="4">
        <v>54</v>
      </c>
      <c r="T22" s="5">
        <v>6</v>
      </c>
      <c r="U22" s="4">
        <f t="shared" si="6"/>
        <v>0</v>
      </c>
      <c r="V22" s="4">
        <v>68</v>
      </c>
      <c r="W22" s="9" t="s">
        <v>51</v>
      </c>
      <c r="X22" s="9">
        <f t="shared" si="7"/>
        <v>0</v>
      </c>
      <c r="Y22" s="4">
        <v>78</v>
      </c>
      <c r="Z22" s="9" t="s">
        <v>52</v>
      </c>
      <c r="AA22" s="9">
        <f t="shared" si="8"/>
        <v>0</v>
      </c>
      <c r="AB22" s="4">
        <v>77</v>
      </c>
      <c r="AC22" s="9" t="s">
        <v>53</v>
      </c>
      <c r="AD22" s="9">
        <f t="shared" si="9"/>
        <v>0</v>
      </c>
      <c r="AE22" s="9">
        <f t="shared" si="10"/>
        <v>3</v>
      </c>
      <c r="AF22" s="10">
        <f t="shared" si="11"/>
        <v>0.3</v>
      </c>
      <c r="AG22" s="6" t="s">
        <v>57</v>
      </c>
      <c r="AH22" s="6" t="s">
        <v>61</v>
      </c>
      <c r="AI22" s="6" t="s">
        <v>60</v>
      </c>
    </row>
    <row r="23" spans="1:35" ht="15.75" customHeight="1" x14ac:dyDescent="0.2">
      <c r="A23" s="4">
        <v>69</v>
      </c>
      <c r="B23" s="4">
        <v>19</v>
      </c>
      <c r="C23" s="4">
        <f t="shared" si="0"/>
        <v>0</v>
      </c>
      <c r="D23" s="4">
        <v>7</v>
      </c>
      <c r="E23" s="4">
        <v>69</v>
      </c>
      <c r="F23" s="4">
        <f t="shared" si="1"/>
        <v>0</v>
      </c>
      <c r="G23" s="4">
        <v>25</v>
      </c>
      <c r="H23" s="11" t="s">
        <v>49</v>
      </c>
      <c r="I23" s="8">
        <f t="shared" si="2"/>
        <v>0</v>
      </c>
      <c r="J23" s="4">
        <v>42</v>
      </c>
      <c r="K23" s="6" t="s">
        <v>50</v>
      </c>
      <c r="L23" s="6">
        <f t="shared" si="3"/>
        <v>0</v>
      </c>
      <c r="M23" s="4">
        <v>91</v>
      </c>
      <c r="N23" s="4">
        <v>54</v>
      </c>
      <c r="O23" s="4">
        <f t="shared" si="4"/>
        <v>0</v>
      </c>
      <c r="P23" s="4">
        <v>6</v>
      </c>
      <c r="Q23" s="5">
        <v>98</v>
      </c>
      <c r="R23" s="4">
        <f t="shared" si="5"/>
        <v>0</v>
      </c>
      <c r="S23" s="4">
        <v>81</v>
      </c>
      <c r="T23" s="5">
        <v>6</v>
      </c>
      <c r="U23" s="4">
        <f t="shared" si="6"/>
        <v>0</v>
      </c>
      <c r="V23" s="4">
        <v>129</v>
      </c>
      <c r="W23" s="9" t="s">
        <v>51</v>
      </c>
      <c r="X23" s="9">
        <f t="shared" si="7"/>
        <v>0</v>
      </c>
      <c r="Y23" s="4">
        <v>1</v>
      </c>
      <c r="Z23" s="9" t="s">
        <v>52</v>
      </c>
      <c r="AA23" s="9">
        <f t="shared" si="8"/>
        <v>0</v>
      </c>
      <c r="AB23" s="4">
        <v>2</v>
      </c>
      <c r="AC23" s="9" t="s">
        <v>53</v>
      </c>
      <c r="AD23" s="9">
        <f t="shared" si="9"/>
        <v>0</v>
      </c>
      <c r="AE23" s="9">
        <f t="shared" si="10"/>
        <v>0</v>
      </c>
      <c r="AF23" s="10">
        <f t="shared" si="11"/>
        <v>0</v>
      </c>
      <c r="AG23" s="6" t="s">
        <v>57</v>
      </c>
      <c r="AH23" s="6" t="s">
        <v>61</v>
      </c>
      <c r="AI23" s="6" t="s">
        <v>56</v>
      </c>
    </row>
    <row r="24" spans="1:35" ht="15.75" customHeight="1" x14ac:dyDescent="0.2">
      <c r="A24" s="4">
        <v>19</v>
      </c>
      <c r="B24" s="4">
        <v>19</v>
      </c>
      <c r="C24" s="4">
        <f t="shared" si="0"/>
        <v>1</v>
      </c>
      <c r="D24" s="4">
        <v>9</v>
      </c>
      <c r="E24" s="4">
        <v>69</v>
      </c>
      <c r="F24" s="4">
        <f t="shared" si="1"/>
        <v>0</v>
      </c>
      <c r="G24" s="4">
        <v>69</v>
      </c>
      <c r="H24" s="11" t="s">
        <v>49</v>
      </c>
      <c r="I24" s="8">
        <f t="shared" si="2"/>
        <v>0</v>
      </c>
      <c r="J24" s="4">
        <v>74</v>
      </c>
      <c r="K24" s="6" t="s">
        <v>50</v>
      </c>
      <c r="L24" s="6">
        <f t="shared" si="3"/>
        <v>1</v>
      </c>
      <c r="M24" s="4">
        <v>2</v>
      </c>
      <c r="N24" s="4">
        <v>54</v>
      </c>
      <c r="O24" s="4">
        <f t="shared" si="4"/>
        <v>0</v>
      </c>
      <c r="P24" s="4">
        <v>6</v>
      </c>
      <c r="Q24" s="5">
        <v>98</v>
      </c>
      <c r="R24" s="4">
        <f t="shared" si="5"/>
        <v>0</v>
      </c>
      <c r="S24" s="4">
        <v>3</v>
      </c>
      <c r="T24" s="5">
        <v>6</v>
      </c>
      <c r="U24" s="4">
        <f t="shared" si="6"/>
        <v>0</v>
      </c>
      <c r="V24" s="6" t="s">
        <v>48</v>
      </c>
      <c r="W24" s="9" t="s">
        <v>51</v>
      </c>
      <c r="X24" s="9">
        <f t="shared" si="7"/>
        <v>0</v>
      </c>
      <c r="Y24" s="6" t="s">
        <v>48</v>
      </c>
      <c r="Z24" s="9" t="s">
        <v>52</v>
      </c>
      <c r="AA24" s="9">
        <f t="shared" si="8"/>
        <v>0</v>
      </c>
      <c r="AB24" s="6" t="s">
        <v>48</v>
      </c>
      <c r="AC24" s="9" t="s">
        <v>53</v>
      </c>
      <c r="AD24" s="9">
        <f t="shared" si="9"/>
        <v>0</v>
      </c>
      <c r="AE24" s="9">
        <f t="shared" si="10"/>
        <v>2</v>
      </c>
      <c r="AF24" s="10">
        <f t="shared" si="11"/>
        <v>0.2</v>
      </c>
      <c r="AG24" s="6" t="s">
        <v>57</v>
      </c>
      <c r="AH24" s="6" t="s">
        <v>55</v>
      </c>
      <c r="AI24" s="6" t="s">
        <v>60</v>
      </c>
    </row>
    <row r="25" spans="1:35" ht="15.75" customHeight="1" x14ac:dyDescent="0.2">
      <c r="A25" s="4">
        <v>19</v>
      </c>
      <c r="B25" s="4">
        <v>19</v>
      </c>
      <c r="C25" s="4">
        <f t="shared" si="0"/>
        <v>1</v>
      </c>
      <c r="D25" s="4">
        <v>69</v>
      </c>
      <c r="E25" s="4">
        <v>69</v>
      </c>
      <c r="F25" s="4">
        <f t="shared" si="1"/>
        <v>1</v>
      </c>
      <c r="G25" s="4">
        <v>2</v>
      </c>
      <c r="H25" s="11" t="s">
        <v>49</v>
      </c>
      <c r="I25" s="8">
        <f t="shared" si="2"/>
        <v>1</v>
      </c>
      <c r="J25" s="4">
        <v>74</v>
      </c>
      <c r="K25" s="6" t="s">
        <v>50</v>
      </c>
      <c r="L25" s="6">
        <f t="shared" si="3"/>
        <v>1</v>
      </c>
      <c r="M25" s="4">
        <v>54</v>
      </c>
      <c r="N25" s="4">
        <v>54</v>
      </c>
      <c r="O25" s="4">
        <f t="shared" si="4"/>
        <v>1</v>
      </c>
      <c r="P25" s="4">
        <v>3</v>
      </c>
      <c r="Q25" s="5">
        <v>98</v>
      </c>
      <c r="R25" s="4">
        <f t="shared" si="5"/>
        <v>0</v>
      </c>
      <c r="S25" s="6" t="s">
        <v>48</v>
      </c>
      <c r="T25" s="5">
        <v>6</v>
      </c>
      <c r="U25" s="4">
        <f t="shared" si="6"/>
        <v>0</v>
      </c>
      <c r="V25" s="6" t="s">
        <v>48</v>
      </c>
      <c r="W25" s="9" t="s">
        <v>51</v>
      </c>
      <c r="X25" s="9">
        <f t="shared" si="7"/>
        <v>0</v>
      </c>
      <c r="Y25" s="4">
        <v>2</v>
      </c>
      <c r="Z25" s="9" t="s">
        <v>52</v>
      </c>
      <c r="AA25" s="9">
        <f t="shared" si="8"/>
        <v>0</v>
      </c>
      <c r="AB25" s="4">
        <v>72</v>
      </c>
      <c r="AC25" s="9" t="s">
        <v>53</v>
      </c>
      <c r="AD25" s="9">
        <f t="shared" si="9"/>
        <v>1</v>
      </c>
      <c r="AE25" s="9">
        <f t="shared" si="10"/>
        <v>6</v>
      </c>
      <c r="AF25" s="10">
        <f t="shared" si="11"/>
        <v>0.6</v>
      </c>
      <c r="AG25" s="6" t="s">
        <v>57</v>
      </c>
      <c r="AH25" s="6" t="s">
        <v>58</v>
      </c>
      <c r="AI25" s="6" t="s">
        <v>60</v>
      </c>
    </row>
    <row r="26" spans="1:35" ht="15.75" customHeight="1" x14ac:dyDescent="0.2">
      <c r="A26" s="4">
        <v>19</v>
      </c>
      <c r="B26" s="4">
        <v>19</v>
      </c>
      <c r="C26" s="4">
        <f t="shared" si="0"/>
        <v>1</v>
      </c>
      <c r="D26" s="4">
        <v>69</v>
      </c>
      <c r="E26" s="4">
        <v>69</v>
      </c>
      <c r="F26" s="4">
        <f t="shared" si="1"/>
        <v>1</v>
      </c>
      <c r="G26" s="4">
        <v>2</v>
      </c>
      <c r="H26" s="11" t="s">
        <v>49</v>
      </c>
      <c r="I26" s="8">
        <f t="shared" si="2"/>
        <v>1</v>
      </c>
      <c r="J26" s="4">
        <v>74</v>
      </c>
      <c r="K26" s="6" t="s">
        <v>50</v>
      </c>
      <c r="L26" s="6">
        <f t="shared" si="3"/>
        <v>1</v>
      </c>
      <c r="M26" s="4">
        <v>54</v>
      </c>
      <c r="N26" s="4">
        <v>54</v>
      </c>
      <c r="O26" s="4">
        <f t="shared" si="4"/>
        <v>1</v>
      </c>
      <c r="P26" s="4">
        <v>98</v>
      </c>
      <c r="Q26" s="5">
        <v>98</v>
      </c>
      <c r="R26" s="4">
        <f t="shared" si="5"/>
        <v>1</v>
      </c>
      <c r="S26" s="6" t="s">
        <v>48</v>
      </c>
      <c r="T26" s="5">
        <v>6</v>
      </c>
      <c r="U26" s="4">
        <f t="shared" si="6"/>
        <v>0</v>
      </c>
      <c r="V26" s="6" t="s">
        <v>48</v>
      </c>
      <c r="W26" s="9" t="s">
        <v>51</v>
      </c>
      <c r="X26" s="9">
        <f t="shared" si="7"/>
        <v>0</v>
      </c>
      <c r="Y26" s="6" t="s">
        <v>48</v>
      </c>
      <c r="Z26" s="9" t="s">
        <v>52</v>
      </c>
      <c r="AA26" s="9">
        <f t="shared" si="8"/>
        <v>0</v>
      </c>
      <c r="AB26" s="6" t="s">
        <v>48</v>
      </c>
      <c r="AC26" s="9" t="s">
        <v>53</v>
      </c>
      <c r="AD26" s="9">
        <f t="shared" si="9"/>
        <v>0</v>
      </c>
      <c r="AE26" s="9">
        <f t="shared" si="10"/>
        <v>6</v>
      </c>
      <c r="AF26" s="10">
        <f t="shared" si="11"/>
        <v>0.6</v>
      </c>
      <c r="AG26" s="6" t="s">
        <v>57</v>
      </c>
      <c r="AH26" s="6" t="s">
        <v>61</v>
      </c>
      <c r="AI26" s="6" t="s">
        <v>60</v>
      </c>
    </row>
    <row r="27" spans="1:35" ht="15.75" customHeight="1" x14ac:dyDescent="0.2">
      <c r="A27" s="4">
        <v>19</v>
      </c>
      <c r="B27" s="4">
        <v>19</v>
      </c>
      <c r="C27" s="4">
        <f t="shared" si="0"/>
        <v>1</v>
      </c>
      <c r="D27" s="4">
        <v>69</v>
      </c>
      <c r="E27" s="4">
        <v>69</v>
      </c>
      <c r="F27" s="4">
        <f t="shared" si="1"/>
        <v>1</v>
      </c>
      <c r="G27" s="4">
        <v>2</v>
      </c>
      <c r="H27" s="11" t="s">
        <v>49</v>
      </c>
      <c r="I27" s="8">
        <f t="shared" si="2"/>
        <v>1</v>
      </c>
      <c r="J27" s="4">
        <v>74</v>
      </c>
      <c r="K27" s="6" t="s">
        <v>50</v>
      </c>
      <c r="L27" s="6">
        <f t="shared" si="3"/>
        <v>1</v>
      </c>
      <c r="M27" s="4">
        <v>54</v>
      </c>
      <c r="N27" s="4">
        <v>54</v>
      </c>
      <c r="O27" s="4">
        <f t="shared" si="4"/>
        <v>1</v>
      </c>
      <c r="P27" s="6" t="s">
        <v>48</v>
      </c>
      <c r="Q27" s="5">
        <v>98</v>
      </c>
      <c r="R27" s="4">
        <f t="shared" si="5"/>
        <v>0</v>
      </c>
      <c r="S27" s="6" t="s">
        <v>48</v>
      </c>
      <c r="T27" s="5">
        <v>6</v>
      </c>
      <c r="U27" s="4">
        <f t="shared" si="6"/>
        <v>0</v>
      </c>
      <c r="V27" s="6" t="s">
        <v>48</v>
      </c>
      <c r="W27" s="9" t="s">
        <v>51</v>
      </c>
      <c r="X27" s="9">
        <f t="shared" si="7"/>
        <v>0</v>
      </c>
      <c r="Y27" s="6" t="s">
        <v>48</v>
      </c>
      <c r="Z27" s="9" t="s">
        <v>52</v>
      </c>
      <c r="AA27" s="9">
        <f t="shared" si="8"/>
        <v>0</v>
      </c>
      <c r="AB27" s="6" t="s">
        <v>48</v>
      </c>
      <c r="AC27" s="9" t="s">
        <v>53</v>
      </c>
      <c r="AD27" s="9">
        <f t="shared" si="9"/>
        <v>0</v>
      </c>
      <c r="AE27" s="9">
        <f t="shared" si="10"/>
        <v>5</v>
      </c>
      <c r="AF27" s="10">
        <f t="shared" si="11"/>
        <v>0.5</v>
      </c>
      <c r="AG27" s="6" t="s">
        <v>57</v>
      </c>
      <c r="AH27" s="6" t="s">
        <v>55</v>
      </c>
      <c r="AI27" s="6" t="s">
        <v>60</v>
      </c>
    </row>
    <row r="28" spans="1:35" ht="15.75" customHeight="1" x14ac:dyDescent="0.2">
      <c r="A28" s="4">
        <v>19</v>
      </c>
      <c r="B28" s="4">
        <v>19</v>
      </c>
      <c r="C28" s="4">
        <f t="shared" si="0"/>
        <v>1</v>
      </c>
      <c r="D28" s="4">
        <v>69</v>
      </c>
      <c r="E28" s="4">
        <v>69</v>
      </c>
      <c r="F28" s="4">
        <f t="shared" si="1"/>
        <v>1</v>
      </c>
      <c r="G28" s="4">
        <v>2</v>
      </c>
      <c r="H28" s="11" t="s">
        <v>49</v>
      </c>
      <c r="I28" s="8">
        <f t="shared" si="2"/>
        <v>1</v>
      </c>
      <c r="J28" s="4">
        <v>74</v>
      </c>
      <c r="K28" s="6" t="s">
        <v>50</v>
      </c>
      <c r="L28" s="6">
        <f t="shared" si="3"/>
        <v>1</v>
      </c>
      <c r="M28" s="4">
        <v>54</v>
      </c>
      <c r="N28" s="4">
        <v>54</v>
      </c>
      <c r="O28" s="4">
        <f t="shared" si="4"/>
        <v>1</v>
      </c>
      <c r="P28" s="4">
        <v>98</v>
      </c>
      <c r="Q28" s="5">
        <v>98</v>
      </c>
      <c r="R28" s="4">
        <f t="shared" si="5"/>
        <v>1</v>
      </c>
      <c r="S28" s="4">
        <v>6</v>
      </c>
      <c r="T28" s="5">
        <v>6</v>
      </c>
      <c r="U28" s="4">
        <f t="shared" si="6"/>
        <v>1</v>
      </c>
      <c r="V28" s="4">
        <v>67</v>
      </c>
      <c r="W28" s="9" t="s">
        <v>51</v>
      </c>
      <c r="X28" s="9">
        <f t="shared" si="7"/>
        <v>1</v>
      </c>
      <c r="Y28" s="4">
        <v>3</v>
      </c>
      <c r="Z28" s="9" t="s">
        <v>52</v>
      </c>
      <c r="AA28" s="9">
        <f t="shared" si="8"/>
        <v>1</v>
      </c>
      <c r="AB28" s="4">
        <v>72</v>
      </c>
      <c r="AC28" s="9" t="s">
        <v>53</v>
      </c>
      <c r="AD28" s="9">
        <f t="shared" si="9"/>
        <v>1</v>
      </c>
      <c r="AE28" s="9">
        <f t="shared" si="10"/>
        <v>10</v>
      </c>
      <c r="AF28" s="10">
        <f t="shared" si="11"/>
        <v>1</v>
      </c>
      <c r="AG28" s="6" t="s">
        <v>57</v>
      </c>
      <c r="AH28" s="6" t="s">
        <v>55</v>
      </c>
      <c r="AI28" s="6" t="s">
        <v>59</v>
      </c>
    </row>
    <row r="29" spans="1:35" ht="15.75" customHeight="1" x14ac:dyDescent="0.2">
      <c r="A29" s="4">
        <v>19</v>
      </c>
      <c r="B29" s="4">
        <v>19</v>
      </c>
      <c r="C29" s="4">
        <f t="shared" si="0"/>
        <v>1</v>
      </c>
      <c r="D29" s="4">
        <v>69</v>
      </c>
      <c r="E29" s="4">
        <v>69</v>
      </c>
      <c r="F29" s="4">
        <f t="shared" si="1"/>
        <v>1</v>
      </c>
      <c r="G29" s="4">
        <v>74</v>
      </c>
      <c r="H29" s="11" t="s">
        <v>49</v>
      </c>
      <c r="I29" s="8">
        <f t="shared" si="2"/>
        <v>0</v>
      </c>
      <c r="J29" s="4">
        <v>2</v>
      </c>
      <c r="K29" s="6" t="s">
        <v>50</v>
      </c>
      <c r="L29" s="6">
        <f t="shared" si="3"/>
        <v>0</v>
      </c>
      <c r="M29" s="4">
        <v>54</v>
      </c>
      <c r="N29" s="4">
        <v>54</v>
      </c>
      <c r="O29" s="4">
        <f t="shared" si="4"/>
        <v>1</v>
      </c>
      <c r="P29" s="4">
        <v>74</v>
      </c>
      <c r="Q29" s="5">
        <v>98</v>
      </c>
      <c r="R29" s="4">
        <f t="shared" si="5"/>
        <v>0</v>
      </c>
      <c r="S29" s="4">
        <v>98</v>
      </c>
      <c r="T29" s="5">
        <v>6</v>
      </c>
      <c r="U29" s="4">
        <f t="shared" si="6"/>
        <v>0</v>
      </c>
      <c r="V29" s="4">
        <v>19</v>
      </c>
      <c r="W29" s="9" t="s">
        <v>51</v>
      </c>
      <c r="X29" s="9">
        <f t="shared" si="7"/>
        <v>0</v>
      </c>
      <c r="Y29" s="4">
        <v>22</v>
      </c>
      <c r="Z29" s="9" t="s">
        <v>52</v>
      </c>
      <c r="AA29" s="9">
        <f t="shared" si="8"/>
        <v>0</v>
      </c>
      <c r="AB29" s="4">
        <v>2</v>
      </c>
      <c r="AC29" s="9" t="s">
        <v>53</v>
      </c>
      <c r="AD29" s="9">
        <f t="shared" si="9"/>
        <v>0</v>
      </c>
      <c r="AE29" s="9">
        <f t="shared" si="10"/>
        <v>3</v>
      </c>
      <c r="AF29" s="10">
        <f t="shared" si="11"/>
        <v>0.3</v>
      </c>
      <c r="AG29" s="6" t="s">
        <v>57</v>
      </c>
      <c r="AH29" s="6" t="s">
        <v>61</v>
      </c>
      <c r="AI29" s="6" t="s">
        <v>56</v>
      </c>
    </row>
    <row r="30" spans="1:35" ht="15.75" customHeight="1" x14ac:dyDescent="0.2">
      <c r="A30" s="4">
        <v>19</v>
      </c>
      <c r="B30" s="4">
        <v>19</v>
      </c>
      <c r="C30" s="4">
        <f t="shared" si="0"/>
        <v>1</v>
      </c>
      <c r="D30" s="4">
        <v>64</v>
      </c>
      <c r="E30" s="4">
        <v>69</v>
      </c>
      <c r="F30" s="4">
        <f t="shared" si="1"/>
        <v>0</v>
      </c>
      <c r="G30" s="4">
        <v>5</v>
      </c>
      <c r="H30" s="11" t="s">
        <v>49</v>
      </c>
      <c r="I30" s="8">
        <f t="shared" si="2"/>
        <v>0</v>
      </c>
      <c r="J30" s="4">
        <v>72</v>
      </c>
      <c r="K30" s="6" t="s">
        <v>50</v>
      </c>
      <c r="L30" s="6">
        <f t="shared" si="3"/>
        <v>0</v>
      </c>
      <c r="M30" s="6" t="s">
        <v>48</v>
      </c>
      <c r="N30" s="4">
        <v>54</v>
      </c>
      <c r="O30" s="4">
        <f t="shared" si="4"/>
        <v>0</v>
      </c>
      <c r="P30" s="6" t="s">
        <v>48</v>
      </c>
      <c r="Q30" s="5">
        <v>98</v>
      </c>
      <c r="R30" s="4">
        <f t="shared" si="5"/>
        <v>0</v>
      </c>
      <c r="S30" s="6" t="s">
        <v>48</v>
      </c>
      <c r="T30" s="5">
        <v>6</v>
      </c>
      <c r="U30" s="4">
        <f t="shared" si="6"/>
        <v>0</v>
      </c>
      <c r="V30" s="6" t="s">
        <v>48</v>
      </c>
      <c r="W30" s="9" t="s">
        <v>51</v>
      </c>
      <c r="X30" s="9">
        <f t="shared" si="7"/>
        <v>0</v>
      </c>
      <c r="Y30" s="6" t="s">
        <v>48</v>
      </c>
      <c r="Z30" s="9" t="s">
        <v>52</v>
      </c>
      <c r="AA30" s="9">
        <f t="shared" si="8"/>
        <v>0</v>
      </c>
      <c r="AB30" s="6" t="s">
        <v>48</v>
      </c>
      <c r="AC30" s="9" t="s">
        <v>53</v>
      </c>
      <c r="AD30" s="9">
        <f t="shared" si="9"/>
        <v>0</v>
      </c>
      <c r="AE30" s="9">
        <f t="shared" si="10"/>
        <v>1</v>
      </c>
      <c r="AF30" s="10">
        <f t="shared" si="11"/>
        <v>0.1</v>
      </c>
      <c r="AG30" s="6" t="s">
        <v>57</v>
      </c>
      <c r="AH30" s="6" t="s">
        <v>55</v>
      </c>
      <c r="AI30" s="6" t="s">
        <v>56</v>
      </c>
    </row>
    <row r="31" spans="1:35" ht="15.75" customHeight="1" x14ac:dyDescent="0.2">
      <c r="A31" s="4">
        <v>19</v>
      </c>
      <c r="B31" s="4">
        <v>19</v>
      </c>
      <c r="C31" s="4">
        <f t="shared" si="0"/>
        <v>1</v>
      </c>
      <c r="D31" s="4">
        <v>69</v>
      </c>
      <c r="E31" s="4">
        <v>69</v>
      </c>
      <c r="F31" s="4">
        <f t="shared" si="1"/>
        <v>1</v>
      </c>
      <c r="G31" s="4">
        <v>2</v>
      </c>
      <c r="H31" s="11" t="s">
        <v>49</v>
      </c>
      <c r="I31" s="8">
        <f t="shared" si="2"/>
        <v>1</v>
      </c>
      <c r="J31" s="4">
        <v>74</v>
      </c>
      <c r="K31" s="6" t="s">
        <v>50</v>
      </c>
      <c r="L31" s="6">
        <f t="shared" si="3"/>
        <v>1</v>
      </c>
      <c r="M31" s="4">
        <v>54</v>
      </c>
      <c r="N31" s="4">
        <v>54</v>
      </c>
      <c r="O31" s="4">
        <f t="shared" si="4"/>
        <v>1</v>
      </c>
      <c r="P31" s="4">
        <v>8</v>
      </c>
      <c r="Q31" s="5">
        <v>98</v>
      </c>
      <c r="R31" s="4">
        <f t="shared" si="5"/>
        <v>0</v>
      </c>
      <c r="S31" s="6" t="s">
        <v>48</v>
      </c>
      <c r="T31" s="5">
        <v>6</v>
      </c>
      <c r="U31" s="4">
        <f t="shared" si="6"/>
        <v>0</v>
      </c>
      <c r="V31" s="6" t="s">
        <v>48</v>
      </c>
      <c r="W31" s="9" t="s">
        <v>51</v>
      </c>
      <c r="X31" s="9">
        <f t="shared" si="7"/>
        <v>0</v>
      </c>
      <c r="Y31" s="6" t="s">
        <v>48</v>
      </c>
      <c r="Z31" s="9" t="s">
        <v>52</v>
      </c>
      <c r="AA31" s="9">
        <f t="shared" si="8"/>
        <v>0</v>
      </c>
      <c r="AB31" s="6" t="s">
        <v>48</v>
      </c>
      <c r="AC31" s="9" t="s">
        <v>53</v>
      </c>
      <c r="AD31" s="9">
        <f t="shared" si="9"/>
        <v>0</v>
      </c>
      <c r="AE31" s="9">
        <f t="shared" si="10"/>
        <v>5</v>
      </c>
      <c r="AF31" s="10">
        <f t="shared" si="11"/>
        <v>0.5</v>
      </c>
      <c r="AG31" s="6" t="s">
        <v>57</v>
      </c>
      <c r="AH31" s="6" t="s">
        <v>61</v>
      </c>
      <c r="AI31" s="6" t="s">
        <v>56</v>
      </c>
    </row>
    <row r="32" spans="1:35" ht="15.75" customHeight="1" x14ac:dyDescent="0.2">
      <c r="A32" s="4">
        <v>19</v>
      </c>
      <c r="B32" s="4">
        <v>19</v>
      </c>
      <c r="C32" s="4">
        <f t="shared" si="0"/>
        <v>1</v>
      </c>
      <c r="D32" s="4">
        <v>69</v>
      </c>
      <c r="E32" s="4">
        <v>69</v>
      </c>
      <c r="F32" s="4">
        <f t="shared" si="1"/>
        <v>1</v>
      </c>
      <c r="G32" s="4">
        <v>2</v>
      </c>
      <c r="H32" s="11" t="s">
        <v>49</v>
      </c>
      <c r="I32" s="8">
        <f t="shared" si="2"/>
        <v>1</v>
      </c>
      <c r="J32" s="4">
        <v>74</v>
      </c>
      <c r="K32" s="6" t="s">
        <v>50</v>
      </c>
      <c r="L32" s="6">
        <f t="shared" si="3"/>
        <v>1</v>
      </c>
      <c r="M32" s="4">
        <v>54</v>
      </c>
      <c r="N32" s="4">
        <v>54</v>
      </c>
      <c r="O32" s="4">
        <f t="shared" si="4"/>
        <v>1</v>
      </c>
      <c r="P32" s="4">
        <v>98</v>
      </c>
      <c r="Q32" s="5">
        <v>98</v>
      </c>
      <c r="R32" s="4">
        <f t="shared" si="5"/>
        <v>1</v>
      </c>
      <c r="S32" s="6" t="s">
        <v>48</v>
      </c>
      <c r="T32" s="5">
        <v>6</v>
      </c>
      <c r="U32" s="4">
        <f t="shared" si="6"/>
        <v>0</v>
      </c>
      <c r="V32" s="6" t="s">
        <v>48</v>
      </c>
      <c r="W32" s="9" t="s">
        <v>51</v>
      </c>
      <c r="X32" s="9">
        <f t="shared" si="7"/>
        <v>0</v>
      </c>
      <c r="Y32" s="6" t="s">
        <v>48</v>
      </c>
      <c r="Z32" s="9" t="s">
        <v>52</v>
      </c>
      <c r="AA32" s="9">
        <f t="shared" si="8"/>
        <v>0</v>
      </c>
      <c r="AB32" s="6" t="s">
        <v>48</v>
      </c>
      <c r="AC32" s="9" t="s">
        <v>53</v>
      </c>
      <c r="AD32" s="9">
        <f t="shared" si="9"/>
        <v>0</v>
      </c>
      <c r="AE32" s="9">
        <f t="shared" si="10"/>
        <v>6</v>
      </c>
      <c r="AF32" s="10">
        <f t="shared" si="11"/>
        <v>0.6</v>
      </c>
      <c r="AG32" s="6" t="s">
        <v>57</v>
      </c>
      <c r="AH32" s="6" t="s">
        <v>61</v>
      </c>
      <c r="AI32" s="6" t="s">
        <v>60</v>
      </c>
    </row>
    <row r="33" spans="1:35" ht="15.75" customHeight="1" x14ac:dyDescent="0.2">
      <c r="A33" s="4">
        <v>19</v>
      </c>
      <c r="B33" s="4">
        <v>19</v>
      </c>
      <c r="C33" s="4">
        <f t="shared" si="0"/>
        <v>1</v>
      </c>
      <c r="D33" s="4">
        <v>69</v>
      </c>
      <c r="E33" s="4">
        <v>69</v>
      </c>
      <c r="F33" s="4">
        <f t="shared" si="1"/>
        <v>1</v>
      </c>
      <c r="G33" s="4">
        <v>2</v>
      </c>
      <c r="H33" s="11" t="s">
        <v>49</v>
      </c>
      <c r="I33" s="8">
        <f t="shared" si="2"/>
        <v>1</v>
      </c>
      <c r="J33" s="4">
        <v>74</v>
      </c>
      <c r="K33" s="6" t="s">
        <v>50</v>
      </c>
      <c r="L33" s="6">
        <f t="shared" si="3"/>
        <v>1</v>
      </c>
      <c r="M33" s="4">
        <v>53</v>
      </c>
      <c r="N33" s="4">
        <v>54</v>
      </c>
      <c r="O33" s="4">
        <f t="shared" si="4"/>
        <v>0</v>
      </c>
      <c r="P33" s="4">
        <v>2</v>
      </c>
      <c r="Q33" s="5">
        <v>98</v>
      </c>
      <c r="R33" s="4">
        <f t="shared" si="5"/>
        <v>0</v>
      </c>
      <c r="S33" s="4">
        <v>69</v>
      </c>
      <c r="T33" s="5">
        <v>6</v>
      </c>
      <c r="U33" s="4">
        <f t="shared" si="6"/>
        <v>0</v>
      </c>
      <c r="V33" s="4">
        <v>9</v>
      </c>
      <c r="W33" s="9" t="s">
        <v>51</v>
      </c>
      <c r="X33" s="9">
        <f t="shared" si="7"/>
        <v>0</v>
      </c>
      <c r="Y33" s="4">
        <v>7</v>
      </c>
      <c r="Z33" s="9" t="s">
        <v>52</v>
      </c>
      <c r="AA33" s="9">
        <f t="shared" si="8"/>
        <v>0</v>
      </c>
      <c r="AB33" s="4">
        <v>72</v>
      </c>
      <c r="AC33" s="9" t="s">
        <v>53</v>
      </c>
      <c r="AD33" s="9">
        <f t="shared" si="9"/>
        <v>1</v>
      </c>
      <c r="AE33" s="9">
        <f t="shared" si="10"/>
        <v>5</v>
      </c>
      <c r="AF33" s="10">
        <f t="shared" si="11"/>
        <v>0.5</v>
      </c>
      <c r="AG33" s="6" t="s">
        <v>57</v>
      </c>
      <c r="AH33" s="6" t="s">
        <v>61</v>
      </c>
      <c r="AI33" s="6" t="s">
        <v>59</v>
      </c>
    </row>
    <row r="34" spans="1:35" ht="15.75" customHeight="1" x14ac:dyDescent="0.2">
      <c r="A34" s="4">
        <v>19</v>
      </c>
      <c r="B34" s="4">
        <v>19</v>
      </c>
      <c r="C34" s="4">
        <f t="shared" si="0"/>
        <v>1</v>
      </c>
      <c r="D34" s="4">
        <v>69</v>
      </c>
      <c r="E34" s="4">
        <v>69</v>
      </c>
      <c r="F34" s="4">
        <f t="shared" si="1"/>
        <v>1</v>
      </c>
      <c r="G34" s="4">
        <v>2</v>
      </c>
      <c r="H34" s="11" t="s">
        <v>49</v>
      </c>
      <c r="I34" s="8">
        <f t="shared" si="2"/>
        <v>1</v>
      </c>
      <c r="J34" s="4">
        <v>64</v>
      </c>
      <c r="K34" s="6" t="s">
        <v>50</v>
      </c>
      <c r="L34" s="6">
        <f t="shared" si="3"/>
        <v>0</v>
      </c>
      <c r="M34" s="4">
        <v>74</v>
      </c>
      <c r="N34" s="4">
        <v>54</v>
      </c>
      <c r="O34" s="4">
        <f t="shared" si="4"/>
        <v>0</v>
      </c>
      <c r="P34" s="4">
        <v>6</v>
      </c>
      <c r="Q34" s="5">
        <v>98</v>
      </c>
      <c r="R34" s="4">
        <f t="shared" si="5"/>
        <v>0</v>
      </c>
      <c r="S34" s="4">
        <v>68</v>
      </c>
      <c r="T34" s="5">
        <v>6</v>
      </c>
      <c r="U34" s="4">
        <f t="shared" si="6"/>
        <v>0</v>
      </c>
      <c r="V34" s="6" t="s">
        <v>48</v>
      </c>
      <c r="W34" s="9" t="s">
        <v>51</v>
      </c>
      <c r="X34" s="9">
        <f t="shared" si="7"/>
        <v>0</v>
      </c>
      <c r="Y34" s="6" t="s">
        <v>48</v>
      </c>
      <c r="Z34" s="9" t="s">
        <v>52</v>
      </c>
      <c r="AA34" s="9">
        <f t="shared" si="8"/>
        <v>0</v>
      </c>
      <c r="AB34" s="6" t="s">
        <v>48</v>
      </c>
      <c r="AC34" s="9" t="s">
        <v>53</v>
      </c>
      <c r="AD34" s="9">
        <f t="shared" si="9"/>
        <v>0</v>
      </c>
      <c r="AE34" s="9">
        <f t="shared" si="10"/>
        <v>3</v>
      </c>
      <c r="AF34" s="10">
        <f t="shared" si="11"/>
        <v>0.3</v>
      </c>
      <c r="AG34" s="6" t="s">
        <v>57</v>
      </c>
      <c r="AH34" s="6" t="s">
        <v>61</v>
      </c>
      <c r="AI34" s="6" t="s">
        <v>60</v>
      </c>
    </row>
    <row r="35" spans="1:35" ht="15.75" customHeight="1" x14ac:dyDescent="0.2">
      <c r="A35" s="4">
        <v>1</v>
      </c>
      <c r="B35" s="4">
        <v>19</v>
      </c>
      <c r="C35" s="4">
        <f t="shared" si="0"/>
        <v>0</v>
      </c>
      <c r="D35" s="4">
        <v>9</v>
      </c>
      <c r="E35" s="4">
        <v>69</v>
      </c>
      <c r="F35" s="4">
        <f t="shared" si="1"/>
        <v>0</v>
      </c>
      <c r="G35" s="4">
        <v>6</v>
      </c>
      <c r="H35" s="11" t="s">
        <v>49</v>
      </c>
      <c r="I35" s="8">
        <f t="shared" si="2"/>
        <v>0</v>
      </c>
      <c r="J35" s="4">
        <v>9</v>
      </c>
      <c r="K35" s="6" t="s">
        <v>50</v>
      </c>
      <c r="L35" s="6">
        <f t="shared" si="3"/>
        <v>0</v>
      </c>
      <c r="M35" s="4">
        <v>2</v>
      </c>
      <c r="N35" s="4">
        <v>54</v>
      </c>
      <c r="O35" s="4">
        <f t="shared" si="4"/>
        <v>0</v>
      </c>
      <c r="P35" s="4">
        <v>7</v>
      </c>
      <c r="Q35" s="5">
        <v>98</v>
      </c>
      <c r="R35" s="4">
        <f t="shared" si="5"/>
        <v>0</v>
      </c>
      <c r="S35" s="4">
        <v>4</v>
      </c>
      <c r="T35" s="5">
        <v>6</v>
      </c>
      <c r="U35" s="4">
        <f t="shared" si="6"/>
        <v>0</v>
      </c>
      <c r="V35" s="4">
        <v>5</v>
      </c>
      <c r="W35" s="9" t="s">
        <v>51</v>
      </c>
      <c r="X35" s="9">
        <f t="shared" si="7"/>
        <v>0</v>
      </c>
      <c r="Y35" s="4">
        <v>8</v>
      </c>
      <c r="Z35" s="9" t="s">
        <v>52</v>
      </c>
      <c r="AA35" s="9">
        <f t="shared" si="8"/>
        <v>0</v>
      </c>
      <c r="AB35" s="4">
        <v>6</v>
      </c>
      <c r="AC35" s="9" t="s">
        <v>53</v>
      </c>
      <c r="AD35" s="9">
        <f t="shared" si="9"/>
        <v>0</v>
      </c>
      <c r="AE35" s="9">
        <f t="shared" si="10"/>
        <v>0</v>
      </c>
      <c r="AF35" s="10">
        <f t="shared" si="11"/>
        <v>0</v>
      </c>
      <c r="AG35" s="6" t="s">
        <v>57</v>
      </c>
      <c r="AH35" s="6" t="s">
        <v>55</v>
      </c>
      <c r="AI35" s="6" t="s">
        <v>60</v>
      </c>
    </row>
    <row r="36" spans="1:35" ht="15.75" customHeight="1" x14ac:dyDescent="0.2">
      <c r="A36" s="4">
        <v>19</v>
      </c>
      <c r="B36" s="4">
        <v>19</v>
      </c>
      <c r="C36" s="4">
        <f t="shared" si="0"/>
        <v>1</v>
      </c>
      <c r="D36" s="4">
        <v>36</v>
      </c>
      <c r="E36" s="4">
        <v>69</v>
      </c>
      <c r="F36" s="4">
        <f t="shared" si="1"/>
        <v>0</v>
      </c>
      <c r="G36" s="6" t="s">
        <v>48</v>
      </c>
      <c r="H36" s="7" t="s">
        <v>49</v>
      </c>
      <c r="I36" s="8">
        <f t="shared" si="2"/>
        <v>0</v>
      </c>
      <c r="J36" s="6" t="s">
        <v>48</v>
      </c>
      <c r="K36" s="6" t="s">
        <v>50</v>
      </c>
      <c r="L36" s="6">
        <f t="shared" si="3"/>
        <v>0</v>
      </c>
      <c r="M36" s="6" t="s">
        <v>48</v>
      </c>
      <c r="N36" s="4">
        <v>54</v>
      </c>
      <c r="O36" s="4">
        <f t="shared" si="4"/>
        <v>0</v>
      </c>
      <c r="P36" s="6" t="s">
        <v>48</v>
      </c>
      <c r="Q36" s="5">
        <v>98</v>
      </c>
      <c r="R36" s="4">
        <f t="shared" si="5"/>
        <v>0</v>
      </c>
      <c r="S36" s="6" t="s">
        <v>48</v>
      </c>
      <c r="T36" s="5">
        <v>6</v>
      </c>
      <c r="U36" s="4">
        <f t="shared" si="6"/>
        <v>0</v>
      </c>
      <c r="V36" s="6" t="s">
        <v>48</v>
      </c>
      <c r="W36" s="9" t="s">
        <v>51</v>
      </c>
      <c r="X36" s="9">
        <f t="shared" si="7"/>
        <v>0</v>
      </c>
      <c r="Y36" s="6" t="s">
        <v>48</v>
      </c>
      <c r="Z36" s="9" t="s">
        <v>52</v>
      </c>
      <c r="AA36" s="9">
        <f t="shared" si="8"/>
        <v>0</v>
      </c>
      <c r="AB36" s="6" t="s">
        <v>48</v>
      </c>
      <c r="AC36" s="9" t="s">
        <v>53</v>
      </c>
      <c r="AD36" s="9">
        <f t="shared" si="9"/>
        <v>0</v>
      </c>
      <c r="AE36" s="9">
        <f t="shared" si="10"/>
        <v>1</v>
      </c>
      <c r="AF36" s="10">
        <f t="shared" si="11"/>
        <v>0.1</v>
      </c>
      <c r="AG36" s="6" t="s">
        <v>57</v>
      </c>
      <c r="AH36" s="6" t="s">
        <v>58</v>
      </c>
      <c r="AI36" s="6" t="s">
        <v>56</v>
      </c>
    </row>
    <row r="37" spans="1:35" ht="15.75" customHeight="1" x14ac:dyDescent="0.2">
      <c r="A37" s="4">
        <v>19</v>
      </c>
      <c r="B37" s="4">
        <v>19</v>
      </c>
      <c r="C37" s="4">
        <f t="shared" si="0"/>
        <v>1</v>
      </c>
      <c r="D37" s="4">
        <v>69</v>
      </c>
      <c r="E37" s="4">
        <v>69</v>
      </c>
      <c r="F37" s="4">
        <f t="shared" si="1"/>
        <v>1</v>
      </c>
      <c r="G37" s="4">
        <v>5</v>
      </c>
      <c r="H37" s="11" t="s">
        <v>49</v>
      </c>
      <c r="I37" s="8">
        <f t="shared" si="2"/>
        <v>0</v>
      </c>
      <c r="J37" s="4">
        <v>74</v>
      </c>
      <c r="K37" s="6" t="s">
        <v>50</v>
      </c>
      <c r="L37" s="6">
        <f t="shared" si="3"/>
        <v>1</v>
      </c>
      <c r="M37" s="4">
        <v>54</v>
      </c>
      <c r="N37" s="4">
        <v>54</v>
      </c>
      <c r="O37" s="4">
        <f t="shared" si="4"/>
        <v>1</v>
      </c>
      <c r="P37" s="4">
        <v>65</v>
      </c>
      <c r="Q37" s="5">
        <v>98</v>
      </c>
      <c r="R37" s="4">
        <f t="shared" si="5"/>
        <v>0</v>
      </c>
      <c r="S37" s="4">
        <v>6</v>
      </c>
      <c r="T37" s="5">
        <v>6</v>
      </c>
      <c r="U37" s="4">
        <f t="shared" si="6"/>
        <v>1</v>
      </c>
      <c r="V37" s="4">
        <v>2</v>
      </c>
      <c r="W37" s="9" t="s">
        <v>51</v>
      </c>
      <c r="X37" s="9">
        <f t="shared" si="7"/>
        <v>0</v>
      </c>
      <c r="Y37" s="4">
        <v>2</v>
      </c>
      <c r="Z37" s="9" t="s">
        <v>52</v>
      </c>
      <c r="AA37" s="9">
        <f t="shared" si="8"/>
        <v>0</v>
      </c>
      <c r="AB37" s="4">
        <v>2</v>
      </c>
      <c r="AC37" s="9" t="s">
        <v>53</v>
      </c>
      <c r="AD37" s="9">
        <f t="shared" si="9"/>
        <v>0</v>
      </c>
      <c r="AE37" s="9">
        <f t="shared" si="10"/>
        <v>5</v>
      </c>
      <c r="AF37" s="10">
        <f t="shared" si="11"/>
        <v>0.5</v>
      </c>
      <c r="AG37" s="6" t="s">
        <v>57</v>
      </c>
      <c r="AH37" s="6" t="s">
        <v>55</v>
      </c>
      <c r="AI37" s="6" t="s">
        <v>56</v>
      </c>
    </row>
    <row r="38" spans="1:35" ht="15.75" customHeight="1" x14ac:dyDescent="0.2">
      <c r="A38" s="4">
        <v>19</v>
      </c>
      <c r="B38" s="4">
        <v>19</v>
      </c>
      <c r="C38" s="4">
        <f t="shared" si="0"/>
        <v>1</v>
      </c>
      <c r="D38" s="4">
        <v>69</v>
      </c>
      <c r="E38" s="4">
        <v>69</v>
      </c>
      <c r="F38" s="4">
        <f t="shared" si="1"/>
        <v>1</v>
      </c>
      <c r="G38" s="4">
        <v>2</v>
      </c>
      <c r="H38" s="11" t="s">
        <v>49</v>
      </c>
      <c r="I38" s="8">
        <f t="shared" si="2"/>
        <v>1</v>
      </c>
      <c r="J38" s="6" t="s">
        <v>48</v>
      </c>
      <c r="K38" s="6" t="s">
        <v>50</v>
      </c>
      <c r="L38" s="6">
        <f t="shared" si="3"/>
        <v>0</v>
      </c>
      <c r="M38" s="6" t="s">
        <v>48</v>
      </c>
      <c r="N38" s="4">
        <v>54</v>
      </c>
      <c r="O38" s="4">
        <f t="shared" si="4"/>
        <v>0</v>
      </c>
      <c r="P38" s="6" t="s">
        <v>48</v>
      </c>
      <c r="Q38" s="5">
        <v>98</v>
      </c>
      <c r="R38" s="4">
        <f t="shared" si="5"/>
        <v>0</v>
      </c>
      <c r="S38" s="4">
        <v>6</v>
      </c>
      <c r="T38" s="5">
        <v>6</v>
      </c>
      <c r="U38" s="4">
        <f t="shared" si="6"/>
        <v>1</v>
      </c>
      <c r="V38" s="6" t="s">
        <v>48</v>
      </c>
      <c r="W38" s="9" t="s">
        <v>51</v>
      </c>
      <c r="X38" s="9">
        <f t="shared" si="7"/>
        <v>0</v>
      </c>
      <c r="Y38" s="4">
        <v>3</v>
      </c>
      <c r="Z38" s="9" t="s">
        <v>52</v>
      </c>
      <c r="AA38" s="9">
        <f t="shared" si="8"/>
        <v>1</v>
      </c>
      <c r="AB38" s="6" t="s">
        <v>48</v>
      </c>
      <c r="AC38" s="9" t="s">
        <v>53</v>
      </c>
      <c r="AD38" s="9">
        <f t="shared" si="9"/>
        <v>0</v>
      </c>
      <c r="AE38" s="9">
        <f t="shared" si="10"/>
        <v>5</v>
      </c>
      <c r="AF38" s="10">
        <f t="shared" si="11"/>
        <v>0.5</v>
      </c>
      <c r="AG38" s="6" t="s">
        <v>57</v>
      </c>
      <c r="AH38" s="6" t="s">
        <v>55</v>
      </c>
      <c r="AI38" s="6" t="s">
        <v>60</v>
      </c>
    </row>
    <row r="39" spans="1:35" ht="15.75" customHeight="1" x14ac:dyDescent="0.2">
      <c r="A39" s="4">
        <v>19</v>
      </c>
      <c r="B39" s="4">
        <v>19</v>
      </c>
      <c r="C39" s="4">
        <f t="shared" si="0"/>
        <v>1</v>
      </c>
      <c r="D39" s="4">
        <v>69</v>
      </c>
      <c r="E39" s="4">
        <v>69</v>
      </c>
      <c r="F39" s="4">
        <f t="shared" si="1"/>
        <v>1</v>
      </c>
      <c r="G39" s="4">
        <v>2</v>
      </c>
      <c r="H39" s="11" t="s">
        <v>49</v>
      </c>
      <c r="I39" s="8">
        <f t="shared" si="2"/>
        <v>1</v>
      </c>
      <c r="J39" s="4">
        <v>74</v>
      </c>
      <c r="K39" s="6" t="s">
        <v>50</v>
      </c>
      <c r="L39" s="6">
        <f t="shared" si="3"/>
        <v>1</v>
      </c>
      <c r="M39" s="4">
        <v>54</v>
      </c>
      <c r="N39" s="4">
        <v>54</v>
      </c>
      <c r="O39" s="4">
        <f t="shared" si="4"/>
        <v>1</v>
      </c>
      <c r="P39" s="4">
        <v>6</v>
      </c>
      <c r="Q39" s="5">
        <v>98</v>
      </c>
      <c r="R39" s="4">
        <f t="shared" si="5"/>
        <v>0</v>
      </c>
      <c r="S39" s="4">
        <v>98</v>
      </c>
      <c r="T39" s="5">
        <v>6</v>
      </c>
      <c r="U39" s="4">
        <f t="shared" si="6"/>
        <v>0</v>
      </c>
      <c r="V39" s="4">
        <v>1</v>
      </c>
      <c r="W39" s="9" t="s">
        <v>51</v>
      </c>
      <c r="X39" s="9">
        <f t="shared" si="7"/>
        <v>0</v>
      </c>
      <c r="Y39" s="6" t="s">
        <v>48</v>
      </c>
      <c r="Z39" s="9" t="s">
        <v>52</v>
      </c>
      <c r="AA39" s="9">
        <f t="shared" si="8"/>
        <v>0</v>
      </c>
      <c r="AB39" s="6" t="s">
        <v>48</v>
      </c>
      <c r="AC39" s="9" t="s">
        <v>53</v>
      </c>
      <c r="AD39" s="9">
        <f t="shared" si="9"/>
        <v>0</v>
      </c>
      <c r="AE39" s="9">
        <f t="shared" si="10"/>
        <v>5</v>
      </c>
      <c r="AF39" s="10">
        <f t="shared" si="11"/>
        <v>0.5</v>
      </c>
      <c r="AG39" s="6" t="s">
        <v>57</v>
      </c>
      <c r="AH39" s="6" t="s">
        <v>55</v>
      </c>
      <c r="AI39" s="6" t="s">
        <v>60</v>
      </c>
    </row>
    <row r="40" spans="1:35" ht="15.75" customHeight="1" x14ac:dyDescent="0.2">
      <c r="A40" s="4">
        <v>19</v>
      </c>
      <c r="B40" s="4">
        <v>19</v>
      </c>
      <c r="C40" s="4">
        <f t="shared" si="0"/>
        <v>1</v>
      </c>
      <c r="D40" s="4">
        <v>69</v>
      </c>
      <c r="E40" s="4">
        <v>69</v>
      </c>
      <c r="F40" s="4">
        <f t="shared" si="1"/>
        <v>1</v>
      </c>
      <c r="G40" s="4">
        <v>2</v>
      </c>
      <c r="H40" s="11" t="s">
        <v>49</v>
      </c>
      <c r="I40" s="8">
        <f t="shared" si="2"/>
        <v>1</v>
      </c>
      <c r="J40" s="4">
        <v>74</v>
      </c>
      <c r="K40" s="6" t="s">
        <v>50</v>
      </c>
      <c r="L40" s="6">
        <f t="shared" si="3"/>
        <v>1</v>
      </c>
      <c r="M40" s="4">
        <v>54</v>
      </c>
      <c r="N40" s="4">
        <v>54</v>
      </c>
      <c r="O40" s="4">
        <f t="shared" si="4"/>
        <v>1</v>
      </c>
      <c r="P40" s="4">
        <v>19</v>
      </c>
      <c r="Q40" s="5">
        <v>98</v>
      </c>
      <c r="R40" s="4">
        <f t="shared" si="5"/>
        <v>0</v>
      </c>
      <c r="S40" s="6" t="s">
        <v>48</v>
      </c>
      <c r="T40" s="5">
        <v>6</v>
      </c>
      <c r="U40" s="4">
        <f t="shared" si="6"/>
        <v>0</v>
      </c>
      <c r="V40" s="6" t="s">
        <v>48</v>
      </c>
      <c r="W40" s="9" t="s">
        <v>51</v>
      </c>
      <c r="X40" s="9">
        <f t="shared" si="7"/>
        <v>0</v>
      </c>
      <c r="Y40" s="6" t="s">
        <v>48</v>
      </c>
      <c r="Z40" s="9" t="s">
        <v>52</v>
      </c>
      <c r="AA40" s="9">
        <f t="shared" si="8"/>
        <v>0</v>
      </c>
      <c r="AB40" s="6" t="s">
        <v>48</v>
      </c>
      <c r="AC40" s="9" t="s">
        <v>53</v>
      </c>
      <c r="AD40" s="9">
        <f t="shared" si="9"/>
        <v>0</v>
      </c>
      <c r="AE40" s="9">
        <f t="shared" si="10"/>
        <v>5</v>
      </c>
      <c r="AF40" s="10">
        <f t="shared" si="11"/>
        <v>0.5</v>
      </c>
      <c r="AG40" s="6" t="s">
        <v>54</v>
      </c>
      <c r="AH40" s="6" t="s">
        <v>58</v>
      </c>
      <c r="AI40" s="6" t="s">
        <v>56</v>
      </c>
    </row>
    <row r="41" spans="1:35" ht="15.75" customHeight="1" x14ac:dyDescent="0.2">
      <c r="A41" s="12">
        <v>19</v>
      </c>
      <c r="B41" s="4">
        <v>19</v>
      </c>
      <c r="C41" s="4">
        <f t="shared" si="0"/>
        <v>1</v>
      </c>
      <c r="D41" s="12">
        <v>69</v>
      </c>
      <c r="E41" s="4">
        <v>69</v>
      </c>
      <c r="F41" s="4">
        <f t="shared" si="1"/>
        <v>1</v>
      </c>
      <c r="G41" s="12">
        <v>2</v>
      </c>
      <c r="H41" s="11" t="s">
        <v>49</v>
      </c>
      <c r="I41" s="8">
        <f t="shared" si="2"/>
        <v>1</v>
      </c>
      <c r="J41" s="12">
        <v>74</v>
      </c>
      <c r="K41" s="6" t="s">
        <v>50</v>
      </c>
      <c r="L41" s="6">
        <f t="shared" si="3"/>
        <v>1</v>
      </c>
      <c r="M41" s="12">
        <v>54</v>
      </c>
      <c r="N41" s="4">
        <v>54</v>
      </c>
      <c r="O41" s="4">
        <f t="shared" si="4"/>
        <v>1</v>
      </c>
      <c r="P41" s="12">
        <v>69</v>
      </c>
      <c r="Q41" s="5">
        <v>98</v>
      </c>
      <c r="R41" s="4">
        <f t="shared" si="5"/>
        <v>0</v>
      </c>
      <c r="S41" s="12">
        <v>98</v>
      </c>
      <c r="T41" s="5">
        <v>6</v>
      </c>
      <c r="U41" s="4">
        <f t="shared" si="6"/>
        <v>0</v>
      </c>
      <c r="V41" s="12">
        <v>6</v>
      </c>
      <c r="W41" s="9" t="s">
        <v>51</v>
      </c>
      <c r="X41" s="9">
        <f t="shared" si="7"/>
        <v>0</v>
      </c>
      <c r="Z41" s="9" t="s">
        <v>52</v>
      </c>
      <c r="AA41" s="9">
        <f t="shared" si="8"/>
        <v>0</v>
      </c>
      <c r="AC41" s="9" t="s">
        <v>53</v>
      </c>
      <c r="AD41" s="9">
        <f t="shared" si="9"/>
        <v>0</v>
      </c>
      <c r="AE41" s="9">
        <f t="shared" si="10"/>
        <v>5</v>
      </c>
      <c r="AF41" s="10">
        <f t="shared" si="11"/>
        <v>0.5</v>
      </c>
      <c r="AG41" s="6" t="s">
        <v>57</v>
      </c>
      <c r="AH41" s="12" t="s">
        <v>55</v>
      </c>
      <c r="AI41" s="6" t="s">
        <v>59</v>
      </c>
    </row>
    <row r="42" spans="1:35" ht="15.75" customHeight="1" x14ac:dyDescent="0.2">
      <c r="A42" s="12">
        <v>19</v>
      </c>
      <c r="B42" s="4">
        <v>19</v>
      </c>
      <c r="C42" s="4">
        <f t="shared" si="0"/>
        <v>1</v>
      </c>
      <c r="D42" s="12">
        <v>69</v>
      </c>
      <c r="E42" s="4">
        <v>69</v>
      </c>
      <c r="F42" s="4">
        <f t="shared" si="1"/>
        <v>1</v>
      </c>
      <c r="G42" s="12">
        <v>2</v>
      </c>
      <c r="H42" s="11" t="s">
        <v>49</v>
      </c>
      <c r="I42" s="8">
        <f t="shared" si="2"/>
        <v>1</v>
      </c>
      <c r="J42" s="12">
        <v>74</v>
      </c>
      <c r="K42" s="6" t="s">
        <v>50</v>
      </c>
      <c r="L42" s="6">
        <f t="shared" si="3"/>
        <v>1</v>
      </c>
      <c r="M42" s="12">
        <v>54</v>
      </c>
      <c r="N42" s="4">
        <v>54</v>
      </c>
      <c r="O42" s="4">
        <f t="shared" si="4"/>
        <v>1</v>
      </c>
      <c r="P42" s="12">
        <v>69</v>
      </c>
      <c r="Q42" s="5">
        <v>98</v>
      </c>
      <c r="R42" s="4">
        <f t="shared" si="5"/>
        <v>0</v>
      </c>
      <c r="S42" s="12">
        <v>8</v>
      </c>
      <c r="T42" s="5">
        <v>6</v>
      </c>
      <c r="U42" s="4">
        <f t="shared" si="6"/>
        <v>0</v>
      </c>
      <c r="W42" s="9" t="s">
        <v>51</v>
      </c>
      <c r="X42" s="9">
        <f t="shared" si="7"/>
        <v>0</v>
      </c>
      <c r="Z42" s="9" t="s">
        <v>52</v>
      </c>
      <c r="AA42" s="9">
        <f t="shared" si="8"/>
        <v>0</v>
      </c>
      <c r="AC42" s="9" t="s">
        <v>53</v>
      </c>
      <c r="AD42" s="9">
        <f t="shared" si="9"/>
        <v>0</v>
      </c>
      <c r="AE42" s="9">
        <f t="shared" si="10"/>
        <v>5</v>
      </c>
      <c r="AF42" s="10">
        <f t="shared" si="11"/>
        <v>0.5</v>
      </c>
      <c r="AG42" s="6" t="s">
        <v>57</v>
      </c>
      <c r="AH42" s="12" t="s">
        <v>55</v>
      </c>
      <c r="AI42" s="6" t="s">
        <v>60</v>
      </c>
    </row>
    <row r="43" spans="1:35" ht="15.75" customHeight="1" x14ac:dyDescent="0.2">
      <c r="H43" s="13"/>
    </row>
    <row r="44" spans="1:35" ht="15.75" customHeight="1" x14ac:dyDescent="0.2">
      <c r="H44" s="13"/>
    </row>
    <row r="45" spans="1:35" ht="15.75" customHeight="1" x14ac:dyDescent="0.2">
      <c r="H45" s="13"/>
    </row>
    <row r="46" spans="1:35" ht="15.75" customHeight="1" x14ac:dyDescent="0.2">
      <c r="H46" s="13"/>
    </row>
    <row r="47" spans="1:35" ht="15.75" customHeight="1" x14ac:dyDescent="0.2">
      <c r="H47" s="13"/>
    </row>
    <row r="48" spans="1:35" ht="15.75" customHeight="1" x14ac:dyDescent="0.2">
      <c r="H48" s="13"/>
    </row>
    <row r="49" spans="8:8" ht="15.75" customHeight="1" x14ac:dyDescent="0.2">
      <c r="H49" s="13"/>
    </row>
    <row r="50" spans="8:8" ht="15.75" customHeight="1" x14ac:dyDescent="0.2">
      <c r="H50" s="13"/>
    </row>
    <row r="51" spans="8:8" ht="15.75" customHeight="1" x14ac:dyDescent="0.2">
      <c r="H51" s="13"/>
    </row>
    <row r="52" spans="8:8" ht="15.75" customHeight="1" x14ac:dyDescent="0.2">
      <c r="H52" s="13"/>
    </row>
    <row r="53" spans="8:8" ht="15.75" customHeight="1" x14ac:dyDescent="0.2">
      <c r="H53" s="13"/>
    </row>
    <row r="54" spans="8:8" ht="15.75" customHeight="1" x14ac:dyDescent="0.2">
      <c r="H54" s="13"/>
    </row>
    <row r="55" spans="8:8" ht="15.75" customHeight="1" x14ac:dyDescent="0.2">
      <c r="H55" s="13"/>
    </row>
    <row r="56" spans="8:8" ht="15.75" customHeight="1" x14ac:dyDescent="0.2">
      <c r="H56" s="13"/>
    </row>
    <row r="57" spans="8:8" ht="15.75" customHeight="1" x14ac:dyDescent="0.2">
      <c r="H57" s="13"/>
    </row>
    <row r="58" spans="8:8" ht="15.75" customHeight="1" x14ac:dyDescent="0.2">
      <c r="H58" s="13"/>
    </row>
    <row r="59" spans="8:8" ht="15.75" customHeight="1" x14ac:dyDescent="0.2">
      <c r="H59" s="13"/>
    </row>
    <row r="60" spans="8:8" ht="15.75" customHeight="1" x14ac:dyDescent="0.2">
      <c r="H60" s="13"/>
    </row>
    <row r="61" spans="8:8" ht="15.75" customHeight="1" x14ac:dyDescent="0.2">
      <c r="H61" s="13"/>
    </row>
    <row r="62" spans="8:8" ht="15.75" customHeight="1" x14ac:dyDescent="0.2">
      <c r="H62" s="13"/>
    </row>
    <row r="63" spans="8:8" ht="15.75" customHeight="1" x14ac:dyDescent="0.2">
      <c r="H63" s="13"/>
    </row>
    <row r="64" spans="8:8" ht="15.75" customHeight="1" x14ac:dyDescent="0.2">
      <c r="H64" s="13"/>
    </row>
    <row r="65" spans="8:8" ht="15.75" customHeight="1" x14ac:dyDescent="0.2">
      <c r="H65" s="13"/>
    </row>
    <row r="66" spans="8:8" ht="15.75" customHeight="1" x14ac:dyDescent="0.2">
      <c r="H66" s="13"/>
    </row>
    <row r="67" spans="8:8" ht="15.75" customHeight="1" x14ac:dyDescent="0.2">
      <c r="H67" s="13"/>
    </row>
    <row r="68" spans="8:8" ht="15.75" customHeight="1" x14ac:dyDescent="0.2">
      <c r="H68" s="13"/>
    </row>
    <row r="69" spans="8:8" ht="15.75" customHeight="1" x14ac:dyDescent="0.2">
      <c r="H69" s="13"/>
    </row>
    <row r="70" spans="8:8" ht="15.75" customHeight="1" x14ac:dyDescent="0.2">
      <c r="H70" s="13"/>
    </row>
    <row r="71" spans="8:8" ht="15.75" customHeight="1" x14ac:dyDescent="0.2">
      <c r="H71" s="13"/>
    </row>
    <row r="72" spans="8:8" ht="15.75" customHeight="1" x14ac:dyDescent="0.2">
      <c r="H72" s="13"/>
    </row>
    <row r="73" spans="8:8" ht="15.75" customHeight="1" x14ac:dyDescent="0.2">
      <c r="H73" s="13"/>
    </row>
    <row r="74" spans="8:8" ht="15.75" customHeight="1" x14ac:dyDescent="0.2">
      <c r="H74" s="13"/>
    </row>
    <row r="75" spans="8:8" ht="15.75" customHeight="1" x14ac:dyDescent="0.2">
      <c r="H75" s="13"/>
    </row>
    <row r="76" spans="8:8" ht="15.75" customHeight="1" x14ac:dyDescent="0.2">
      <c r="H76" s="13"/>
    </row>
    <row r="77" spans="8:8" ht="15.75" customHeight="1" x14ac:dyDescent="0.2">
      <c r="H77" s="13"/>
    </row>
    <row r="78" spans="8:8" ht="15.75" customHeight="1" x14ac:dyDescent="0.2">
      <c r="H78" s="13"/>
    </row>
    <row r="79" spans="8:8" ht="15.75" customHeight="1" x14ac:dyDescent="0.2">
      <c r="H79" s="13"/>
    </row>
    <row r="80" spans="8:8" ht="15.75" customHeight="1" x14ac:dyDescent="0.2">
      <c r="H80" s="13"/>
    </row>
    <row r="81" spans="8:8" ht="15.75" customHeight="1" x14ac:dyDescent="0.2">
      <c r="H81" s="13"/>
    </row>
    <row r="82" spans="8:8" ht="15.75" customHeight="1" x14ac:dyDescent="0.2">
      <c r="H82" s="13"/>
    </row>
    <row r="83" spans="8:8" ht="15.75" customHeight="1" x14ac:dyDescent="0.2">
      <c r="H83" s="13"/>
    </row>
    <row r="84" spans="8:8" ht="15.75" customHeight="1" x14ac:dyDescent="0.2">
      <c r="H84" s="13"/>
    </row>
    <row r="85" spans="8:8" ht="15.75" customHeight="1" x14ac:dyDescent="0.2">
      <c r="H85" s="13"/>
    </row>
    <row r="86" spans="8:8" ht="15.75" customHeight="1" x14ac:dyDescent="0.2">
      <c r="H86" s="13"/>
    </row>
    <row r="87" spans="8:8" ht="15.75" customHeight="1" x14ac:dyDescent="0.2">
      <c r="H87" s="13"/>
    </row>
    <row r="88" spans="8:8" ht="15.75" customHeight="1" x14ac:dyDescent="0.2">
      <c r="H88" s="13"/>
    </row>
    <row r="89" spans="8:8" ht="15.75" customHeight="1" x14ac:dyDescent="0.2">
      <c r="H89" s="13"/>
    </row>
    <row r="90" spans="8:8" ht="15.75" customHeight="1" x14ac:dyDescent="0.2">
      <c r="H90" s="13"/>
    </row>
    <row r="91" spans="8:8" ht="15.75" customHeight="1" x14ac:dyDescent="0.2">
      <c r="H91" s="13"/>
    </row>
    <row r="92" spans="8:8" ht="15.75" customHeight="1" x14ac:dyDescent="0.2">
      <c r="H92" s="13"/>
    </row>
    <row r="93" spans="8:8" ht="15.75" customHeight="1" x14ac:dyDescent="0.2">
      <c r="H93" s="13"/>
    </row>
    <row r="94" spans="8:8" ht="15.75" customHeight="1" x14ac:dyDescent="0.2">
      <c r="H94" s="13"/>
    </row>
    <row r="95" spans="8:8" ht="15.75" customHeight="1" x14ac:dyDescent="0.2">
      <c r="H95" s="13"/>
    </row>
    <row r="96" spans="8:8" ht="15.75" customHeight="1" x14ac:dyDescent="0.2">
      <c r="H96" s="13"/>
    </row>
    <row r="97" spans="8:8" ht="15.75" customHeight="1" x14ac:dyDescent="0.2">
      <c r="H97" s="13"/>
    </row>
    <row r="98" spans="8:8" ht="15.75" customHeight="1" x14ac:dyDescent="0.2">
      <c r="H98" s="13"/>
    </row>
    <row r="99" spans="8:8" ht="15.75" customHeight="1" x14ac:dyDescent="0.2">
      <c r="H99" s="13"/>
    </row>
    <row r="100" spans="8:8" ht="15.75" customHeight="1" x14ac:dyDescent="0.2">
      <c r="H100" s="13"/>
    </row>
    <row r="101" spans="8:8" ht="15.75" customHeight="1" x14ac:dyDescent="0.2">
      <c r="H101" s="13"/>
    </row>
    <row r="102" spans="8:8" ht="15.75" customHeight="1" x14ac:dyDescent="0.2">
      <c r="H102" s="13"/>
    </row>
    <row r="103" spans="8:8" ht="15.75" customHeight="1" x14ac:dyDescent="0.2">
      <c r="H103" s="13"/>
    </row>
    <row r="104" spans="8:8" ht="15.75" customHeight="1" x14ac:dyDescent="0.2">
      <c r="H104" s="13"/>
    </row>
    <row r="105" spans="8:8" ht="15.75" customHeight="1" x14ac:dyDescent="0.2">
      <c r="H105" s="13"/>
    </row>
    <row r="106" spans="8:8" ht="15.75" customHeight="1" x14ac:dyDescent="0.2">
      <c r="H106" s="13"/>
    </row>
    <row r="107" spans="8:8" ht="15.75" customHeight="1" x14ac:dyDescent="0.2">
      <c r="H107" s="13"/>
    </row>
    <row r="108" spans="8:8" ht="15.75" customHeight="1" x14ac:dyDescent="0.2">
      <c r="H108" s="13"/>
    </row>
    <row r="109" spans="8:8" ht="15.75" customHeight="1" x14ac:dyDescent="0.2">
      <c r="H109" s="13"/>
    </row>
    <row r="110" spans="8:8" ht="15.75" customHeight="1" x14ac:dyDescent="0.2">
      <c r="H110" s="13"/>
    </row>
    <row r="111" spans="8:8" ht="15.75" customHeight="1" x14ac:dyDescent="0.2">
      <c r="H111" s="13"/>
    </row>
    <row r="112" spans="8:8" ht="15.75" customHeight="1" x14ac:dyDescent="0.2">
      <c r="H112" s="13"/>
    </row>
    <row r="113" spans="8:8" ht="15.75" customHeight="1" x14ac:dyDescent="0.2">
      <c r="H113" s="13"/>
    </row>
    <row r="114" spans="8:8" ht="15.75" customHeight="1" x14ac:dyDescent="0.2">
      <c r="H114" s="13"/>
    </row>
    <row r="115" spans="8:8" ht="15.75" customHeight="1" x14ac:dyDescent="0.2">
      <c r="H115" s="13"/>
    </row>
    <row r="116" spans="8:8" ht="15.75" customHeight="1" x14ac:dyDescent="0.2">
      <c r="H116" s="13"/>
    </row>
    <row r="117" spans="8:8" ht="15.75" customHeight="1" x14ac:dyDescent="0.2">
      <c r="H117" s="13"/>
    </row>
    <row r="118" spans="8:8" ht="15.75" customHeight="1" x14ac:dyDescent="0.2">
      <c r="H118" s="13"/>
    </row>
    <row r="119" spans="8:8" ht="15.75" customHeight="1" x14ac:dyDescent="0.2">
      <c r="H119" s="13"/>
    </row>
    <row r="120" spans="8:8" ht="15.75" customHeight="1" x14ac:dyDescent="0.2">
      <c r="H120" s="13"/>
    </row>
    <row r="121" spans="8:8" ht="15.75" customHeight="1" x14ac:dyDescent="0.2">
      <c r="H121" s="13"/>
    </row>
    <row r="122" spans="8:8" ht="15.75" customHeight="1" x14ac:dyDescent="0.2">
      <c r="H122" s="13"/>
    </row>
    <row r="123" spans="8:8" ht="15.75" customHeight="1" x14ac:dyDescent="0.2">
      <c r="H123" s="13"/>
    </row>
    <row r="124" spans="8:8" ht="15.75" customHeight="1" x14ac:dyDescent="0.2">
      <c r="H124" s="13"/>
    </row>
    <row r="125" spans="8:8" ht="15.75" customHeight="1" x14ac:dyDescent="0.2">
      <c r="H125" s="13"/>
    </row>
    <row r="126" spans="8:8" ht="15.75" customHeight="1" x14ac:dyDescent="0.2">
      <c r="H126" s="13"/>
    </row>
    <row r="127" spans="8:8" ht="15.75" customHeight="1" x14ac:dyDescent="0.2">
      <c r="H127" s="13"/>
    </row>
    <row r="128" spans="8:8" ht="15.75" customHeight="1" x14ac:dyDescent="0.2">
      <c r="H128" s="13"/>
    </row>
    <row r="129" spans="8:8" ht="15.75" customHeight="1" x14ac:dyDescent="0.2">
      <c r="H129" s="13"/>
    </row>
    <row r="130" spans="8:8" ht="15.75" customHeight="1" x14ac:dyDescent="0.2">
      <c r="H130" s="13"/>
    </row>
    <row r="131" spans="8:8" ht="15.75" customHeight="1" x14ac:dyDescent="0.2">
      <c r="H131" s="13"/>
    </row>
    <row r="132" spans="8:8" ht="15.75" customHeight="1" x14ac:dyDescent="0.2">
      <c r="H132" s="13"/>
    </row>
    <row r="133" spans="8:8" ht="15.75" customHeight="1" x14ac:dyDescent="0.2">
      <c r="H133" s="13"/>
    </row>
    <row r="134" spans="8:8" ht="15.75" customHeight="1" x14ac:dyDescent="0.2">
      <c r="H134" s="13"/>
    </row>
    <row r="135" spans="8:8" ht="15.75" customHeight="1" x14ac:dyDescent="0.2">
      <c r="H135" s="13"/>
    </row>
    <row r="136" spans="8:8" ht="15.75" customHeight="1" x14ac:dyDescent="0.2">
      <c r="H136" s="13"/>
    </row>
    <row r="137" spans="8:8" ht="15.75" customHeight="1" x14ac:dyDescent="0.2">
      <c r="H137" s="13"/>
    </row>
    <row r="138" spans="8:8" ht="15.75" customHeight="1" x14ac:dyDescent="0.2">
      <c r="H138" s="13"/>
    </row>
    <row r="139" spans="8:8" ht="15.75" customHeight="1" x14ac:dyDescent="0.2">
      <c r="H139" s="13"/>
    </row>
    <row r="140" spans="8:8" ht="15.75" customHeight="1" x14ac:dyDescent="0.2">
      <c r="H140" s="13"/>
    </row>
    <row r="141" spans="8:8" ht="15.75" customHeight="1" x14ac:dyDescent="0.2">
      <c r="H141" s="13"/>
    </row>
    <row r="142" spans="8:8" ht="15.75" customHeight="1" x14ac:dyDescent="0.2">
      <c r="H142" s="13"/>
    </row>
    <row r="143" spans="8:8" ht="15.75" customHeight="1" x14ac:dyDescent="0.2">
      <c r="H143" s="13"/>
    </row>
    <row r="144" spans="8:8" ht="15.75" customHeight="1" x14ac:dyDescent="0.2">
      <c r="H144" s="13"/>
    </row>
    <row r="145" spans="8:8" ht="15.75" customHeight="1" x14ac:dyDescent="0.2">
      <c r="H145" s="13"/>
    </row>
    <row r="146" spans="8:8" ht="15.75" customHeight="1" x14ac:dyDescent="0.2">
      <c r="H146" s="13"/>
    </row>
    <row r="147" spans="8:8" ht="15.75" customHeight="1" x14ac:dyDescent="0.2">
      <c r="H147" s="13"/>
    </row>
    <row r="148" spans="8:8" ht="15.75" customHeight="1" x14ac:dyDescent="0.2">
      <c r="H148" s="13"/>
    </row>
    <row r="149" spans="8:8" ht="15.75" customHeight="1" x14ac:dyDescent="0.2">
      <c r="H149" s="13"/>
    </row>
    <row r="150" spans="8:8" ht="15.75" customHeight="1" x14ac:dyDescent="0.2">
      <c r="H150" s="13"/>
    </row>
    <row r="151" spans="8:8" ht="15.75" customHeight="1" x14ac:dyDescent="0.2">
      <c r="H151" s="13"/>
    </row>
    <row r="152" spans="8:8" ht="15.75" customHeight="1" x14ac:dyDescent="0.2">
      <c r="H152" s="13"/>
    </row>
    <row r="153" spans="8:8" ht="15.75" customHeight="1" x14ac:dyDescent="0.2">
      <c r="H153" s="13"/>
    </row>
    <row r="154" spans="8:8" ht="15.75" customHeight="1" x14ac:dyDescent="0.2">
      <c r="H154" s="13"/>
    </row>
    <row r="155" spans="8:8" ht="15.75" customHeight="1" x14ac:dyDescent="0.2">
      <c r="H155" s="13"/>
    </row>
    <row r="156" spans="8:8" ht="15.75" customHeight="1" x14ac:dyDescent="0.2">
      <c r="H156" s="13"/>
    </row>
    <row r="157" spans="8:8" ht="15.75" customHeight="1" x14ac:dyDescent="0.2">
      <c r="H157" s="13"/>
    </row>
    <row r="158" spans="8:8" ht="15.75" customHeight="1" x14ac:dyDescent="0.2">
      <c r="H158" s="13"/>
    </row>
    <row r="159" spans="8:8" ht="15.75" customHeight="1" x14ac:dyDescent="0.2">
      <c r="H159" s="13"/>
    </row>
    <row r="160" spans="8:8" ht="15.75" customHeight="1" x14ac:dyDescent="0.2">
      <c r="H160" s="13"/>
    </row>
    <row r="161" spans="8:8" ht="15.75" customHeight="1" x14ac:dyDescent="0.2">
      <c r="H161" s="13"/>
    </row>
    <row r="162" spans="8:8" ht="15.75" customHeight="1" x14ac:dyDescent="0.2">
      <c r="H162" s="13"/>
    </row>
    <row r="163" spans="8:8" ht="15.75" customHeight="1" x14ac:dyDescent="0.2">
      <c r="H163" s="13"/>
    </row>
    <row r="164" spans="8:8" ht="15.75" customHeight="1" x14ac:dyDescent="0.2">
      <c r="H164" s="13"/>
    </row>
    <row r="165" spans="8:8" ht="15.75" customHeight="1" x14ac:dyDescent="0.2">
      <c r="H165" s="13"/>
    </row>
    <row r="166" spans="8:8" ht="15.75" customHeight="1" x14ac:dyDescent="0.2">
      <c r="H166" s="13"/>
    </row>
    <row r="167" spans="8:8" ht="15.75" customHeight="1" x14ac:dyDescent="0.2">
      <c r="H167" s="13"/>
    </row>
    <row r="168" spans="8:8" ht="15.75" customHeight="1" x14ac:dyDescent="0.2">
      <c r="H168" s="13"/>
    </row>
    <row r="169" spans="8:8" ht="15.75" customHeight="1" x14ac:dyDescent="0.2">
      <c r="H169" s="13"/>
    </row>
    <row r="170" spans="8:8" ht="15.75" customHeight="1" x14ac:dyDescent="0.2">
      <c r="H170" s="13"/>
    </row>
    <row r="171" spans="8:8" ht="15.75" customHeight="1" x14ac:dyDescent="0.2">
      <c r="H171" s="13"/>
    </row>
    <row r="172" spans="8:8" ht="15.75" customHeight="1" x14ac:dyDescent="0.2">
      <c r="H172" s="13"/>
    </row>
    <row r="173" spans="8:8" ht="15.75" customHeight="1" x14ac:dyDescent="0.2">
      <c r="H173" s="13"/>
    </row>
    <row r="174" spans="8:8" ht="15.75" customHeight="1" x14ac:dyDescent="0.2">
      <c r="H174" s="13"/>
    </row>
    <row r="175" spans="8:8" ht="15.75" customHeight="1" x14ac:dyDescent="0.2">
      <c r="H175" s="13"/>
    </row>
    <row r="176" spans="8:8" ht="15.75" customHeight="1" x14ac:dyDescent="0.2">
      <c r="H176" s="13"/>
    </row>
    <row r="177" spans="8:8" ht="15.75" customHeight="1" x14ac:dyDescent="0.2">
      <c r="H177" s="13"/>
    </row>
    <row r="178" spans="8:8" ht="15.75" customHeight="1" x14ac:dyDescent="0.2">
      <c r="H178" s="13"/>
    </row>
    <row r="179" spans="8:8" ht="15.75" customHeight="1" x14ac:dyDescent="0.2">
      <c r="H179" s="13"/>
    </row>
    <row r="180" spans="8:8" ht="15.75" customHeight="1" x14ac:dyDescent="0.2">
      <c r="H180" s="13"/>
    </row>
    <row r="181" spans="8:8" ht="15.75" customHeight="1" x14ac:dyDescent="0.2">
      <c r="H181" s="13"/>
    </row>
    <row r="182" spans="8:8" ht="15.75" customHeight="1" x14ac:dyDescent="0.2">
      <c r="H182" s="13"/>
    </row>
    <row r="183" spans="8:8" ht="15.75" customHeight="1" x14ac:dyDescent="0.2">
      <c r="H183" s="13"/>
    </row>
    <row r="184" spans="8:8" ht="15.75" customHeight="1" x14ac:dyDescent="0.2">
      <c r="H184" s="13"/>
    </row>
    <row r="185" spans="8:8" ht="15.75" customHeight="1" x14ac:dyDescent="0.2">
      <c r="H185" s="13"/>
    </row>
    <row r="186" spans="8:8" ht="15.75" customHeight="1" x14ac:dyDescent="0.2">
      <c r="H186" s="13"/>
    </row>
    <row r="187" spans="8:8" ht="15.75" customHeight="1" x14ac:dyDescent="0.2">
      <c r="H187" s="13"/>
    </row>
    <row r="188" spans="8:8" ht="15.75" customHeight="1" x14ac:dyDescent="0.2">
      <c r="H188" s="13"/>
    </row>
    <row r="189" spans="8:8" ht="15.75" customHeight="1" x14ac:dyDescent="0.2">
      <c r="H189" s="13"/>
    </row>
    <row r="190" spans="8:8" ht="15.75" customHeight="1" x14ac:dyDescent="0.2">
      <c r="H190" s="13"/>
    </row>
    <row r="191" spans="8:8" ht="15.75" customHeight="1" x14ac:dyDescent="0.2">
      <c r="H191" s="13"/>
    </row>
    <row r="192" spans="8:8" ht="15.75" customHeight="1" x14ac:dyDescent="0.2">
      <c r="H192" s="13"/>
    </row>
    <row r="193" spans="8:8" ht="15.75" customHeight="1" x14ac:dyDescent="0.2">
      <c r="H193" s="13"/>
    </row>
    <row r="194" spans="8:8" ht="15.75" customHeight="1" x14ac:dyDescent="0.2">
      <c r="H194" s="13"/>
    </row>
    <row r="195" spans="8:8" ht="15.75" customHeight="1" x14ac:dyDescent="0.2">
      <c r="H195" s="13"/>
    </row>
    <row r="196" spans="8:8" ht="15.75" customHeight="1" x14ac:dyDescent="0.2">
      <c r="H196" s="13"/>
    </row>
    <row r="197" spans="8:8" ht="15.75" customHeight="1" x14ac:dyDescent="0.2">
      <c r="H197" s="13"/>
    </row>
    <row r="198" spans="8:8" ht="15.75" customHeight="1" x14ac:dyDescent="0.2">
      <c r="H198" s="13"/>
    </row>
    <row r="199" spans="8:8" ht="15.75" customHeight="1" x14ac:dyDescent="0.2">
      <c r="H199" s="13"/>
    </row>
    <row r="200" spans="8:8" ht="15.75" customHeight="1" x14ac:dyDescent="0.2">
      <c r="H200" s="13"/>
    </row>
    <row r="201" spans="8:8" ht="15.75" customHeight="1" x14ac:dyDescent="0.2">
      <c r="H201" s="13"/>
    </row>
    <row r="202" spans="8:8" ht="15.75" customHeight="1" x14ac:dyDescent="0.2">
      <c r="H202" s="13"/>
    </row>
    <row r="203" spans="8:8" ht="15.75" customHeight="1" x14ac:dyDescent="0.2">
      <c r="H203" s="13"/>
    </row>
    <row r="204" spans="8:8" ht="15.75" customHeight="1" x14ac:dyDescent="0.2">
      <c r="H204" s="13"/>
    </row>
    <row r="205" spans="8:8" ht="15.75" customHeight="1" x14ac:dyDescent="0.2">
      <c r="H205" s="13"/>
    </row>
    <row r="206" spans="8:8" ht="15.75" customHeight="1" x14ac:dyDescent="0.2">
      <c r="H206" s="13"/>
    </row>
    <row r="207" spans="8:8" ht="15.75" customHeight="1" x14ac:dyDescent="0.2">
      <c r="H207" s="13"/>
    </row>
    <row r="208" spans="8:8" ht="15.75" customHeight="1" x14ac:dyDescent="0.2">
      <c r="H208" s="13"/>
    </row>
    <row r="209" spans="8:8" ht="15.75" customHeight="1" x14ac:dyDescent="0.2">
      <c r="H209" s="13"/>
    </row>
    <row r="210" spans="8:8" ht="15.75" customHeight="1" x14ac:dyDescent="0.2">
      <c r="H210" s="13"/>
    </row>
    <row r="211" spans="8:8" ht="15.75" customHeight="1" x14ac:dyDescent="0.2">
      <c r="H211" s="13"/>
    </row>
    <row r="212" spans="8:8" ht="15.75" customHeight="1" x14ac:dyDescent="0.2">
      <c r="H212" s="13"/>
    </row>
    <row r="213" spans="8:8" ht="15.75" customHeight="1" x14ac:dyDescent="0.2">
      <c r="H213" s="13"/>
    </row>
    <row r="214" spans="8:8" ht="15.75" customHeight="1" x14ac:dyDescent="0.2">
      <c r="H214" s="13"/>
    </row>
    <row r="215" spans="8:8" ht="15.75" customHeight="1" x14ac:dyDescent="0.2">
      <c r="H215" s="13"/>
    </row>
    <row r="216" spans="8:8" ht="15.75" customHeight="1" x14ac:dyDescent="0.2">
      <c r="H216" s="13"/>
    </row>
    <row r="217" spans="8:8" ht="15.75" customHeight="1" x14ac:dyDescent="0.2">
      <c r="H217" s="13"/>
    </row>
    <row r="218" spans="8:8" ht="15.75" customHeight="1" x14ac:dyDescent="0.2">
      <c r="H218" s="13"/>
    </row>
    <row r="219" spans="8:8" ht="15.75" customHeight="1" x14ac:dyDescent="0.2">
      <c r="H219" s="13"/>
    </row>
    <row r="220" spans="8:8" ht="15.75" customHeight="1" x14ac:dyDescent="0.2">
      <c r="H220" s="13"/>
    </row>
    <row r="221" spans="8:8" ht="15.75" customHeight="1" x14ac:dyDescent="0.2">
      <c r="H221" s="13"/>
    </row>
    <row r="222" spans="8:8" ht="15.75" customHeight="1" x14ac:dyDescent="0.2">
      <c r="H222" s="13"/>
    </row>
    <row r="223" spans="8:8" ht="15.75" customHeight="1" x14ac:dyDescent="0.2">
      <c r="H223" s="13"/>
    </row>
    <row r="224" spans="8:8" ht="15.75" customHeight="1" x14ac:dyDescent="0.2">
      <c r="H224" s="13"/>
    </row>
    <row r="225" spans="8:8" ht="15.75" customHeight="1" x14ac:dyDescent="0.2">
      <c r="H225" s="13"/>
    </row>
    <row r="226" spans="8:8" ht="15.75" customHeight="1" x14ac:dyDescent="0.2">
      <c r="H226" s="13"/>
    </row>
    <row r="227" spans="8:8" ht="15.75" customHeight="1" x14ac:dyDescent="0.2">
      <c r="H227" s="13"/>
    </row>
    <row r="228" spans="8:8" ht="15.75" customHeight="1" x14ac:dyDescent="0.2">
      <c r="H228" s="13"/>
    </row>
    <row r="229" spans="8:8" ht="15.75" customHeight="1" x14ac:dyDescent="0.2">
      <c r="H229" s="13"/>
    </row>
    <row r="230" spans="8:8" ht="15.75" customHeight="1" x14ac:dyDescent="0.2">
      <c r="H230" s="13"/>
    </row>
    <row r="231" spans="8:8" ht="15.75" customHeight="1" x14ac:dyDescent="0.2">
      <c r="H231" s="13"/>
    </row>
    <row r="232" spans="8:8" ht="15.75" customHeight="1" x14ac:dyDescent="0.2">
      <c r="H232" s="13"/>
    </row>
    <row r="233" spans="8:8" ht="15.75" customHeight="1" x14ac:dyDescent="0.2">
      <c r="H233" s="13"/>
    </row>
    <row r="234" spans="8:8" ht="15.75" customHeight="1" x14ac:dyDescent="0.2">
      <c r="H234" s="13"/>
    </row>
    <row r="235" spans="8:8" ht="15.75" customHeight="1" x14ac:dyDescent="0.2">
      <c r="H235" s="13"/>
    </row>
    <row r="236" spans="8:8" ht="15.75" customHeight="1" x14ac:dyDescent="0.2">
      <c r="H236" s="13"/>
    </row>
    <row r="237" spans="8:8" ht="15.75" customHeight="1" x14ac:dyDescent="0.2">
      <c r="H237" s="13"/>
    </row>
    <row r="238" spans="8:8" ht="15.75" customHeight="1" x14ac:dyDescent="0.2">
      <c r="H238" s="13"/>
    </row>
    <row r="239" spans="8:8" ht="15.75" customHeight="1" x14ac:dyDescent="0.2">
      <c r="H239" s="13"/>
    </row>
    <row r="240" spans="8:8" ht="15.75" customHeight="1" x14ac:dyDescent="0.2">
      <c r="H240" s="13"/>
    </row>
    <row r="241" spans="8:8" ht="15.75" customHeight="1" x14ac:dyDescent="0.2">
      <c r="H241" s="13"/>
    </row>
    <row r="242" spans="8:8" ht="15.75" customHeight="1" x14ac:dyDescent="0.2">
      <c r="H242" s="13"/>
    </row>
    <row r="243" spans="8:8" ht="15.75" customHeight="1" x14ac:dyDescent="0.2">
      <c r="H243" s="13"/>
    </row>
    <row r="244" spans="8:8" ht="15.75" customHeight="1" x14ac:dyDescent="0.2">
      <c r="H244" s="13"/>
    </row>
    <row r="245" spans="8:8" ht="15.75" customHeight="1" x14ac:dyDescent="0.2">
      <c r="H245" s="13"/>
    </row>
    <row r="246" spans="8:8" ht="15.75" customHeight="1" x14ac:dyDescent="0.2">
      <c r="H246" s="13"/>
    </row>
    <row r="247" spans="8:8" ht="15.75" customHeight="1" x14ac:dyDescent="0.2">
      <c r="H247" s="13"/>
    </row>
    <row r="248" spans="8:8" ht="15.75" customHeight="1" x14ac:dyDescent="0.2">
      <c r="H248" s="13"/>
    </row>
    <row r="249" spans="8:8" ht="15.75" customHeight="1" x14ac:dyDescent="0.2">
      <c r="H249" s="13"/>
    </row>
    <row r="250" spans="8:8" ht="15.75" customHeight="1" x14ac:dyDescent="0.2">
      <c r="H250" s="13"/>
    </row>
    <row r="251" spans="8:8" ht="15.75" customHeight="1" x14ac:dyDescent="0.2">
      <c r="H251" s="13"/>
    </row>
    <row r="252" spans="8:8" ht="15.75" customHeight="1" x14ac:dyDescent="0.2">
      <c r="H252" s="13"/>
    </row>
    <row r="253" spans="8:8" ht="15.75" customHeight="1" x14ac:dyDescent="0.2">
      <c r="H253" s="13"/>
    </row>
    <row r="254" spans="8:8" ht="15.75" customHeight="1" x14ac:dyDescent="0.2">
      <c r="H254" s="13"/>
    </row>
    <row r="255" spans="8:8" ht="15.75" customHeight="1" x14ac:dyDescent="0.2">
      <c r="H255" s="13"/>
    </row>
    <row r="256" spans="8:8" ht="15.75" customHeight="1" x14ac:dyDescent="0.2">
      <c r="H256" s="13"/>
    </row>
    <row r="257" spans="8:8" ht="15.75" customHeight="1" x14ac:dyDescent="0.2">
      <c r="H257" s="13"/>
    </row>
    <row r="258" spans="8:8" ht="15.75" customHeight="1" x14ac:dyDescent="0.2">
      <c r="H258" s="13"/>
    </row>
    <row r="259" spans="8:8" ht="15.75" customHeight="1" x14ac:dyDescent="0.2">
      <c r="H259" s="13"/>
    </row>
    <row r="260" spans="8:8" ht="15.75" customHeight="1" x14ac:dyDescent="0.2">
      <c r="H260" s="13"/>
    </row>
    <row r="261" spans="8:8" ht="15.75" customHeight="1" x14ac:dyDescent="0.2">
      <c r="H261" s="13"/>
    </row>
    <row r="262" spans="8:8" ht="15.75" customHeight="1" x14ac:dyDescent="0.2">
      <c r="H262" s="13"/>
    </row>
    <row r="263" spans="8:8" ht="15.75" customHeight="1" x14ac:dyDescent="0.2">
      <c r="H263" s="13"/>
    </row>
    <row r="264" spans="8:8" ht="15.75" customHeight="1" x14ac:dyDescent="0.2">
      <c r="H264" s="13"/>
    </row>
    <row r="265" spans="8:8" ht="15.75" customHeight="1" x14ac:dyDescent="0.2">
      <c r="H265" s="13"/>
    </row>
    <row r="266" spans="8:8" ht="15.75" customHeight="1" x14ac:dyDescent="0.2">
      <c r="H266" s="13"/>
    </row>
    <row r="267" spans="8:8" ht="15.75" customHeight="1" x14ac:dyDescent="0.2">
      <c r="H267" s="13"/>
    </row>
    <row r="268" spans="8:8" ht="15.75" customHeight="1" x14ac:dyDescent="0.2">
      <c r="H268" s="13"/>
    </row>
    <row r="269" spans="8:8" ht="15.75" customHeight="1" x14ac:dyDescent="0.2">
      <c r="H269" s="13"/>
    </row>
    <row r="270" spans="8:8" ht="15.75" customHeight="1" x14ac:dyDescent="0.2">
      <c r="H270" s="13"/>
    </row>
    <row r="271" spans="8:8" ht="15.75" customHeight="1" x14ac:dyDescent="0.2">
      <c r="H271" s="13"/>
    </row>
    <row r="272" spans="8:8" ht="15.75" customHeight="1" x14ac:dyDescent="0.2">
      <c r="H272" s="13"/>
    </row>
    <row r="273" spans="8:8" ht="15.75" customHeight="1" x14ac:dyDescent="0.2">
      <c r="H273" s="13"/>
    </row>
    <row r="274" spans="8:8" ht="15.75" customHeight="1" x14ac:dyDescent="0.2">
      <c r="H274" s="13"/>
    </row>
    <row r="275" spans="8:8" ht="15.75" customHeight="1" x14ac:dyDescent="0.2">
      <c r="H275" s="13"/>
    </row>
    <row r="276" spans="8:8" ht="15.75" customHeight="1" x14ac:dyDescent="0.2">
      <c r="H276" s="13"/>
    </row>
    <row r="277" spans="8:8" ht="15.75" customHeight="1" x14ac:dyDescent="0.2">
      <c r="H277" s="13"/>
    </row>
    <row r="278" spans="8:8" ht="15.75" customHeight="1" x14ac:dyDescent="0.2">
      <c r="H278" s="13"/>
    </row>
    <row r="279" spans="8:8" ht="15.75" customHeight="1" x14ac:dyDescent="0.2">
      <c r="H279" s="13"/>
    </row>
    <row r="280" spans="8:8" ht="15.75" customHeight="1" x14ac:dyDescent="0.2">
      <c r="H280" s="13"/>
    </row>
    <row r="281" spans="8:8" ht="15.75" customHeight="1" x14ac:dyDescent="0.2">
      <c r="H281" s="13"/>
    </row>
    <row r="282" spans="8:8" ht="15.75" customHeight="1" x14ac:dyDescent="0.2">
      <c r="H282" s="13"/>
    </row>
    <row r="283" spans="8:8" ht="15.75" customHeight="1" x14ac:dyDescent="0.2">
      <c r="H283" s="13"/>
    </row>
    <row r="284" spans="8:8" ht="15.75" customHeight="1" x14ac:dyDescent="0.2">
      <c r="H284" s="13"/>
    </row>
    <row r="285" spans="8:8" ht="15.75" customHeight="1" x14ac:dyDescent="0.2">
      <c r="H285" s="13"/>
    </row>
    <row r="286" spans="8:8" ht="15.75" customHeight="1" x14ac:dyDescent="0.2">
      <c r="H286" s="13"/>
    </row>
    <row r="287" spans="8:8" ht="15.75" customHeight="1" x14ac:dyDescent="0.2">
      <c r="H287" s="13"/>
    </row>
    <row r="288" spans="8:8" ht="15.75" customHeight="1" x14ac:dyDescent="0.2">
      <c r="H288" s="13"/>
    </row>
    <row r="289" spans="8:8" ht="15.75" customHeight="1" x14ac:dyDescent="0.2">
      <c r="H289" s="13"/>
    </row>
    <row r="290" spans="8:8" ht="15.75" customHeight="1" x14ac:dyDescent="0.2">
      <c r="H290" s="13"/>
    </row>
    <row r="291" spans="8:8" ht="15.75" customHeight="1" x14ac:dyDescent="0.2">
      <c r="H291" s="13"/>
    </row>
    <row r="292" spans="8:8" ht="15.75" customHeight="1" x14ac:dyDescent="0.2">
      <c r="H292" s="13"/>
    </row>
    <row r="293" spans="8:8" ht="15.75" customHeight="1" x14ac:dyDescent="0.2">
      <c r="H293" s="13"/>
    </row>
    <row r="294" spans="8:8" ht="15.75" customHeight="1" x14ac:dyDescent="0.2">
      <c r="H294" s="13"/>
    </row>
    <row r="295" spans="8:8" ht="15.75" customHeight="1" x14ac:dyDescent="0.2">
      <c r="H295" s="13"/>
    </row>
    <row r="296" spans="8:8" ht="15.75" customHeight="1" x14ac:dyDescent="0.2">
      <c r="H296" s="13"/>
    </row>
    <row r="297" spans="8:8" ht="15.75" customHeight="1" x14ac:dyDescent="0.2">
      <c r="H297" s="13"/>
    </row>
    <row r="298" spans="8:8" ht="15.75" customHeight="1" x14ac:dyDescent="0.2">
      <c r="H298" s="13"/>
    </row>
    <row r="299" spans="8:8" ht="15.75" customHeight="1" x14ac:dyDescent="0.2">
      <c r="H299" s="13"/>
    </row>
    <row r="300" spans="8:8" ht="15.75" customHeight="1" x14ac:dyDescent="0.2">
      <c r="H300" s="13"/>
    </row>
    <row r="301" spans="8:8" ht="15.75" customHeight="1" x14ac:dyDescent="0.2">
      <c r="H301" s="13"/>
    </row>
    <row r="302" spans="8:8" ht="15.75" customHeight="1" x14ac:dyDescent="0.2">
      <c r="H302" s="13"/>
    </row>
    <row r="303" spans="8:8" ht="15.75" customHeight="1" x14ac:dyDescent="0.2">
      <c r="H303" s="13"/>
    </row>
    <row r="304" spans="8:8" ht="15.75" customHeight="1" x14ac:dyDescent="0.2">
      <c r="H304" s="13"/>
    </row>
    <row r="305" spans="8:8" ht="15.75" customHeight="1" x14ac:dyDescent="0.2">
      <c r="H305" s="13"/>
    </row>
    <row r="306" spans="8:8" ht="15.75" customHeight="1" x14ac:dyDescent="0.2">
      <c r="H306" s="13"/>
    </row>
    <row r="307" spans="8:8" ht="15.75" customHeight="1" x14ac:dyDescent="0.2">
      <c r="H307" s="13"/>
    </row>
    <row r="308" spans="8:8" ht="15.75" customHeight="1" x14ac:dyDescent="0.2">
      <c r="H308" s="13"/>
    </row>
    <row r="309" spans="8:8" ht="15.75" customHeight="1" x14ac:dyDescent="0.2">
      <c r="H309" s="13"/>
    </row>
    <row r="310" spans="8:8" ht="15.75" customHeight="1" x14ac:dyDescent="0.2">
      <c r="H310" s="13"/>
    </row>
    <row r="311" spans="8:8" ht="15.75" customHeight="1" x14ac:dyDescent="0.2">
      <c r="H311" s="13"/>
    </row>
    <row r="312" spans="8:8" ht="15.75" customHeight="1" x14ac:dyDescent="0.2">
      <c r="H312" s="13"/>
    </row>
    <row r="313" spans="8:8" ht="15.75" customHeight="1" x14ac:dyDescent="0.2">
      <c r="H313" s="13"/>
    </row>
    <row r="314" spans="8:8" ht="15.75" customHeight="1" x14ac:dyDescent="0.2">
      <c r="H314" s="13"/>
    </row>
    <row r="315" spans="8:8" ht="15.75" customHeight="1" x14ac:dyDescent="0.2">
      <c r="H315" s="13"/>
    </row>
    <row r="316" spans="8:8" ht="15.75" customHeight="1" x14ac:dyDescent="0.2">
      <c r="H316" s="13"/>
    </row>
    <row r="317" spans="8:8" ht="15.75" customHeight="1" x14ac:dyDescent="0.2">
      <c r="H317" s="13"/>
    </row>
    <row r="318" spans="8:8" ht="15.75" customHeight="1" x14ac:dyDescent="0.2">
      <c r="H318" s="13"/>
    </row>
    <row r="319" spans="8:8" ht="15.75" customHeight="1" x14ac:dyDescent="0.2">
      <c r="H319" s="13"/>
    </row>
    <row r="320" spans="8:8" ht="15.75" customHeight="1" x14ac:dyDescent="0.2">
      <c r="H320" s="13"/>
    </row>
    <row r="321" spans="8:8" ht="15.75" customHeight="1" x14ac:dyDescent="0.2">
      <c r="H321" s="13"/>
    </row>
    <row r="322" spans="8:8" ht="15.75" customHeight="1" x14ac:dyDescent="0.2">
      <c r="H322" s="13"/>
    </row>
    <row r="323" spans="8:8" ht="15.75" customHeight="1" x14ac:dyDescent="0.2">
      <c r="H323" s="13"/>
    </row>
    <row r="324" spans="8:8" ht="15.75" customHeight="1" x14ac:dyDescent="0.2">
      <c r="H324" s="13"/>
    </row>
    <row r="325" spans="8:8" ht="15.75" customHeight="1" x14ac:dyDescent="0.2">
      <c r="H325" s="13"/>
    </row>
    <row r="326" spans="8:8" ht="15.75" customHeight="1" x14ac:dyDescent="0.2">
      <c r="H326" s="13"/>
    </row>
    <row r="327" spans="8:8" ht="15.75" customHeight="1" x14ac:dyDescent="0.2">
      <c r="H327" s="13"/>
    </row>
    <row r="328" spans="8:8" ht="15.75" customHeight="1" x14ac:dyDescent="0.2">
      <c r="H328" s="13"/>
    </row>
    <row r="329" spans="8:8" ht="15.75" customHeight="1" x14ac:dyDescent="0.2">
      <c r="H329" s="13"/>
    </row>
    <row r="330" spans="8:8" ht="15.75" customHeight="1" x14ac:dyDescent="0.2">
      <c r="H330" s="13"/>
    </row>
    <row r="331" spans="8:8" ht="15.75" customHeight="1" x14ac:dyDescent="0.2">
      <c r="H331" s="13"/>
    </row>
    <row r="332" spans="8:8" ht="15.75" customHeight="1" x14ac:dyDescent="0.2">
      <c r="H332" s="13"/>
    </row>
    <row r="333" spans="8:8" ht="15.75" customHeight="1" x14ac:dyDescent="0.2">
      <c r="H333" s="13"/>
    </row>
    <row r="334" spans="8:8" ht="15.75" customHeight="1" x14ac:dyDescent="0.2">
      <c r="H334" s="13"/>
    </row>
    <row r="335" spans="8:8" ht="15.75" customHeight="1" x14ac:dyDescent="0.2">
      <c r="H335" s="13"/>
    </row>
    <row r="336" spans="8:8" ht="15.75" customHeight="1" x14ac:dyDescent="0.2">
      <c r="H336" s="13"/>
    </row>
    <row r="337" spans="8:8" ht="15.75" customHeight="1" x14ac:dyDescent="0.2">
      <c r="H337" s="13"/>
    </row>
    <row r="338" spans="8:8" ht="15.75" customHeight="1" x14ac:dyDescent="0.2">
      <c r="H338" s="13"/>
    </row>
    <row r="339" spans="8:8" ht="15.75" customHeight="1" x14ac:dyDescent="0.2">
      <c r="H339" s="13"/>
    </row>
    <row r="340" spans="8:8" ht="15.75" customHeight="1" x14ac:dyDescent="0.2">
      <c r="H340" s="13"/>
    </row>
    <row r="341" spans="8:8" ht="15.75" customHeight="1" x14ac:dyDescent="0.2">
      <c r="H341" s="13"/>
    </row>
    <row r="342" spans="8:8" ht="15.75" customHeight="1" x14ac:dyDescent="0.2">
      <c r="H342" s="13"/>
    </row>
    <row r="343" spans="8:8" ht="15.75" customHeight="1" x14ac:dyDescent="0.2">
      <c r="H343" s="13"/>
    </row>
    <row r="344" spans="8:8" ht="15.75" customHeight="1" x14ac:dyDescent="0.2">
      <c r="H344" s="13"/>
    </row>
    <row r="345" spans="8:8" ht="15.75" customHeight="1" x14ac:dyDescent="0.2">
      <c r="H345" s="13"/>
    </row>
    <row r="346" spans="8:8" ht="15.75" customHeight="1" x14ac:dyDescent="0.2">
      <c r="H346" s="13"/>
    </row>
    <row r="347" spans="8:8" ht="15.75" customHeight="1" x14ac:dyDescent="0.2">
      <c r="H347" s="13"/>
    </row>
    <row r="348" spans="8:8" ht="15.75" customHeight="1" x14ac:dyDescent="0.2">
      <c r="H348" s="13"/>
    </row>
    <row r="349" spans="8:8" ht="15.75" customHeight="1" x14ac:dyDescent="0.2">
      <c r="H349" s="13"/>
    </row>
    <row r="350" spans="8:8" ht="15.75" customHeight="1" x14ac:dyDescent="0.2">
      <c r="H350" s="13"/>
    </row>
    <row r="351" spans="8:8" ht="15.75" customHeight="1" x14ac:dyDescent="0.2">
      <c r="H351" s="13"/>
    </row>
    <row r="352" spans="8:8" ht="15.75" customHeight="1" x14ac:dyDescent="0.2">
      <c r="H352" s="13"/>
    </row>
    <row r="353" spans="8:8" ht="15.75" customHeight="1" x14ac:dyDescent="0.2">
      <c r="H353" s="13"/>
    </row>
    <row r="354" spans="8:8" ht="15.75" customHeight="1" x14ac:dyDescent="0.2">
      <c r="H354" s="13"/>
    </row>
    <row r="355" spans="8:8" ht="15.75" customHeight="1" x14ac:dyDescent="0.2">
      <c r="H355" s="13"/>
    </row>
    <row r="356" spans="8:8" ht="15.75" customHeight="1" x14ac:dyDescent="0.2">
      <c r="H356" s="13"/>
    </row>
    <row r="357" spans="8:8" ht="15.75" customHeight="1" x14ac:dyDescent="0.2">
      <c r="H357" s="13"/>
    </row>
    <row r="358" spans="8:8" ht="15.75" customHeight="1" x14ac:dyDescent="0.2">
      <c r="H358" s="13"/>
    </row>
    <row r="359" spans="8:8" ht="15.75" customHeight="1" x14ac:dyDescent="0.2">
      <c r="H359" s="13"/>
    </row>
    <row r="360" spans="8:8" ht="15.75" customHeight="1" x14ac:dyDescent="0.2">
      <c r="H360" s="13"/>
    </row>
    <row r="361" spans="8:8" ht="15.75" customHeight="1" x14ac:dyDescent="0.2">
      <c r="H361" s="13"/>
    </row>
    <row r="362" spans="8:8" ht="15.75" customHeight="1" x14ac:dyDescent="0.2">
      <c r="H362" s="13"/>
    </row>
    <row r="363" spans="8:8" ht="15.75" customHeight="1" x14ac:dyDescent="0.2">
      <c r="H363" s="13"/>
    </row>
    <row r="364" spans="8:8" ht="15.75" customHeight="1" x14ac:dyDescent="0.2">
      <c r="H364" s="13"/>
    </row>
    <row r="365" spans="8:8" ht="15.75" customHeight="1" x14ac:dyDescent="0.2">
      <c r="H365" s="13"/>
    </row>
    <row r="366" spans="8:8" ht="15.75" customHeight="1" x14ac:dyDescent="0.2">
      <c r="H366" s="13"/>
    </row>
    <row r="367" spans="8:8" ht="15.75" customHeight="1" x14ac:dyDescent="0.2">
      <c r="H367" s="13"/>
    </row>
    <row r="368" spans="8:8" ht="15.75" customHeight="1" x14ac:dyDescent="0.2">
      <c r="H368" s="13"/>
    </row>
    <row r="369" spans="8:8" ht="15.75" customHeight="1" x14ac:dyDescent="0.2">
      <c r="H369" s="13"/>
    </row>
    <row r="370" spans="8:8" ht="15.75" customHeight="1" x14ac:dyDescent="0.2">
      <c r="H370" s="13"/>
    </row>
    <row r="371" spans="8:8" ht="15.75" customHeight="1" x14ac:dyDescent="0.2">
      <c r="H371" s="13"/>
    </row>
    <row r="372" spans="8:8" ht="15.75" customHeight="1" x14ac:dyDescent="0.2">
      <c r="H372" s="13"/>
    </row>
    <row r="373" spans="8:8" ht="15.75" customHeight="1" x14ac:dyDescent="0.2">
      <c r="H373" s="13"/>
    </row>
    <row r="374" spans="8:8" ht="15.75" customHeight="1" x14ac:dyDescent="0.2">
      <c r="H374" s="13"/>
    </row>
    <row r="375" spans="8:8" ht="15.75" customHeight="1" x14ac:dyDescent="0.2">
      <c r="H375" s="13"/>
    </row>
    <row r="376" spans="8:8" ht="15.75" customHeight="1" x14ac:dyDescent="0.2">
      <c r="H376" s="13"/>
    </row>
    <row r="377" spans="8:8" ht="15.75" customHeight="1" x14ac:dyDescent="0.2">
      <c r="H377" s="13"/>
    </row>
    <row r="378" spans="8:8" ht="15.75" customHeight="1" x14ac:dyDescent="0.2">
      <c r="H378" s="13"/>
    </row>
    <row r="379" spans="8:8" ht="15.75" customHeight="1" x14ac:dyDescent="0.2">
      <c r="H379" s="13"/>
    </row>
    <row r="380" spans="8:8" ht="15.75" customHeight="1" x14ac:dyDescent="0.2">
      <c r="H380" s="13"/>
    </row>
    <row r="381" spans="8:8" ht="15.75" customHeight="1" x14ac:dyDescent="0.2">
      <c r="H381" s="13"/>
    </row>
    <row r="382" spans="8:8" ht="15.75" customHeight="1" x14ac:dyDescent="0.2">
      <c r="H382" s="13"/>
    </row>
    <row r="383" spans="8:8" ht="15.75" customHeight="1" x14ac:dyDescent="0.2">
      <c r="H383" s="13"/>
    </row>
    <row r="384" spans="8:8" ht="15.75" customHeight="1" x14ac:dyDescent="0.2">
      <c r="H384" s="13"/>
    </row>
    <row r="385" spans="8:8" ht="15.75" customHeight="1" x14ac:dyDescent="0.2">
      <c r="H385" s="13"/>
    </row>
    <row r="386" spans="8:8" ht="15.75" customHeight="1" x14ac:dyDescent="0.2">
      <c r="H386" s="13"/>
    </row>
    <row r="387" spans="8:8" ht="15.75" customHeight="1" x14ac:dyDescent="0.2">
      <c r="H387" s="13"/>
    </row>
    <row r="388" spans="8:8" ht="15.75" customHeight="1" x14ac:dyDescent="0.2">
      <c r="H388" s="13"/>
    </row>
    <row r="389" spans="8:8" ht="15.75" customHeight="1" x14ac:dyDescent="0.2">
      <c r="H389" s="13"/>
    </row>
    <row r="390" spans="8:8" ht="15.75" customHeight="1" x14ac:dyDescent="0.2">
      <c r="H390" s="13"/>
    </row>
    <row r="391" spans="8:8" ht="15.75" customHeight="1" x14ac:dyDescent="0.2">
      <c r="H391" s="13"/>
    </row>
    <row r="392" spans="8:8" ht="15.75" customHeight="1" x14ac:dyDescent="0.2">
      <c r="H392" s="13"/>
    </row>
    <row r="393" spans="8:8" ht="15.75" customHeight="1" x14ac:dyDescent="0.2">
      <c r="H393" s="13"/>
    </row>
    <row r="394" spans="8:8" ht="15.75" customHeight="1" x14ac:dyDescent="0.2">
      <c r="H394" s="13"/>
    </row>
    <row r="395" spans="8:8" ht="15.75" customHeight="1" x14ac:dyDescent="0.2">
      <c r="H395" s="13"/>
    </row>
    <row r="396" spans="8:8" ht="15.75" customHeight="1" x14ac:dyDescent="0.2">
      <c r="H396" s="13"/>
    </row>
    <row r="397" spans="8:8" ht="15.75" customHeight="1" x14ac:dyDescent="0.2">
      <c r="H397" s="13"/>
    </row>
    <row r="398" spans="8:8" ht="15.75" customHeight="1" x14ac:dyDescent="0.2">
      <c r="H398" s="13"/>
    </row>
    <row r="399" spans="8:8" ht="15.75" customHeight="1" x14ac:dyDescent="0.2">
      <c r="H399" s="13"/>
    </row>
    <row r="400" spans="8:8" ht="15.75" customHeight="1" x14ac:dyDescent="0.2">
      <c r="H400" s="13"/>
    </row>
    <row r="401" spans="8:8" ht="15.75" customHeight="1" x14ac:dyDescent="0.2">
      <c r="H401" s="13"/>
    </row>
    <row r="402" spans="8:8" ht="15.75" customHeight="1" x14ac:dyDescent="0.2">
      <c r="H402" s="13"/>
    </row>
    <row r="403" spans="8:8" ht="15.75" customHeight="1" x14ac:dyDescent="0.2">
      <c r="H403" s="13"/>
    </row>
    <row r="404" spans="8:8" ht="15.75" customHeight="1" x14ac:dyDescent="0.2">
      <c r="H404" s="13"/>
    </row>
    <row r="405" spans="8:8" ht="15.75" customHeight="1" x14ac:dyDescent="0.2">
      <c r="H405" s="13"/>
    </row>
    <row r="406" spans="8:8" ht="15.75" customHeight="1" x14ac:dyDescent="0.2">
      <c r="H406" s="13"/>
    </row>
    <row r="407" spans="8:8" ht="15.75" customHeight="1" x14ac:dyDescent="0.2">
      <c r="H407" s="13"/>
    </row>
    <row r="408" spans="8:8" ht="15.75" customHeight="1" x14ac:dyDescent="0.2">
      <c r="H408" s="13"/>
    </row>
    <row r="409" spans="8:8" ht="15.75" customHeight="1" x14ac:dyDescent="0.2">
      <c r="H409" s="13"/>
    </row>
    <row r="410" spans="8:8" ht="15.75" customHeight="1" x14ac:dyDescent="0.2">
      <c r="H410" s="13"/>
    </row>
    <row r="411" spans="8:8" ht="15.75" customHeight="1" x14ac:dyDescent="0.2">
      <c r="H411" s="13"/>
    </row>
    <row r="412" spans="8:8" ht="15.75" customHeight="1" x14ac:dyDescent="0.2">
      <c r="H412" s="13"/>
    </row>
    <row r="413" spans="8:8" ht="15.75" customHeight="1" x14ac:dyDescent="0.2">
      <c r="H413" s="13"/>
    </row>
    <row r="414" spans="8:8" ht="15.75" customHeight="1" x14ac:dyDescent="0.2">
      <c r="H414" s="13"/>
    </row>
    <row r="415" spans="8:8" ht="15.75" customHeight="1" x14ac:dyDescent="0.2">
      <c r="H415" s="13"/>
    </row>
    <row r="416" spans="8:8" ht="15.75" customHeight="1" x14ac:dyDescent="0.2">
      <c r="H416" s="13"/>
    </row>
    <row r="417" spans="8:8" ht="15.75" customHeight="1" x14ac:dyDescent="0.2">
      <c r="H417" s="13"/>
    </row>
    <row r="418" spans="8:8" ht="15.75" customHeight="1" x14ac:dyDescent="0.2">
      <c r="H418" s="13"/>
    </row>
    <row r="419" spans="8:8" ht="15.75" customHeight="1" x14ac:dyDescent="0.2">
      <c r="H419" s="13"/>
    </row>
    <row r="420" spans="8:8" ht="15.75" customHeight="1" x14ac:dyDescent="0.2">
      <c r="H420" s="13"/>
    </row>
    <row r="421" spans="8:8" ht="15.75" customHeight="1" x14ac:dyDescent="0.2">
      <c r="H421" s="13"/>
    </row>
    <row r="422" spans="8:8" ht="15.75" customHeight="1" x14ac:dyDescent="0.2">
      <c r="H422" s="13"/>
    </row>
    <row r="423" spans="8:8" ht="15.75" customHeight="1" x14ac:dyDescent="0.2">
      <c r="H423" s="13"/>
    </row>
    <row r="424" spans="8:8" ht="15.75" customHeight="1" x14ac:dyDescent="0.2">
      <c r="H424" s="13"/>
    </row>
    <row r="425" spans="8:8" ht="15.75" customHeight="1" x14ac:dyDescent="0.2">
      <c r="H425" s="13"/>
    </row>
    <row r="426" spans="8:8" ht="15.75" customHeight="1" x14ac:dyDescent="0.2">
      <c r="H426" s="13"/>
    </row>
    <row r="427" spans="8:8" ht="15.75" customHeight="1" x14ac:dyDescent="0.2">
      <c r="H427" s="13"/>
    </row>
    <row r="428" spans="8:8" ht="15.75" customHeight="1" x14ac:dyDescent="0.2">
      <c r="H428" s="13"/>
    </row>
    <row r="429" spans="8:8" ht="15.75" customHeight="1" x14ac:dyDescent="0.2">
      <c r="H429" s="13"/>
    </row>
    <row r="430" spans="8:8" ht="15.75" customHeight="1" x14ac:dyDescent="0.2">
      <c r="H430" s="13"/>
    </row>
    <row r="431" spans="8:8" ht="15.75" customHeight="1" x14ac:dyDescent="0.2">
      <c r="H431" s="13"/>
    </row>
    <row r="432" spans="8:8" ht="15.75" customHeight="1" x14ac:dyDescent="0.2">
      <c r="H432" s="13"/>
    </row>
    <row r="433" spans="8:8" ht="15.75" customHeight="1" x14ac:dyDescent="0.2">
      <c r="H433" s="13"/>
    </row>
    <row r="434" spans="8:8" ht="15.75" customHeight="1" x14ac:dyDescent="0.2">
      <c r="H434" s="13"/>
    </row>
    <row r="435" spans="8:8" ht="15.75" customHeight="1" x14ac:dyDescent="0.2">
      <c r="H435" s="13"/>
    </row>
    <row r="436" spans="8:8" ht="15.75" customHeight="1" x14ac:dyDescent="0.2">
      <c r="H436" s="13"/>
    </row>
    <row r="437" spans="8:8" ht="15.75" customHeight="1" x14ac:dyDescent="0.2">
      <c r="H437" s="13"/>
    </row>
    <row r="438" spans="8:8" ht="15.75" customHeight="1" x14ac:dyDescent="0.2">
      <c r="H438" s="13"/>
    </row>
    <row r="439" spans="8:8" ht="15.75" customHeight="1" x14ac:dyDescent="0.2">
      <c r="H439" s="13"/>
    </row>
    <row r="440" spans="8:8" ht="15.75" customHeight="1" x14ac:dyDescent="0.2">
      <c r="H440" s="13"/>
    </row>
    <row r="441" spans="8:8" ht="15.75" customHeight="1" x14ac:dyDescent="0.2">
      <c r="H441" s="13"/>
    </row>
    <row r="442" spans="8:8" ht="15.75" customHeight="1" x14ac:dyDescent="0.2">
      <c r="H442" s="13"/>
    </row>
    <row r="443" spans="8:8" ht="15.75" customHeight="1" x14ac:dyDescent="0.2">
      <c r="H443" s="13"/>
    </row>
    <row r="444" spans="8:8" ht="15.75" customHeight="1" x14ac:dyDescent="0.2">
      <c r="H444" s="13"/>
    </row>
    <row r="445" spans="8:8" ht="15.75" customHeight="1" x14ac:dyDescent="0.2">
      <c r="H445" s="13"/>
    </row>
    <row r="446" spans="8:8" ht="15.75" customHeight="1" x14ac:dyDescent="0.2">
      <c r="H446" s="13"/>
    </row>
    <row r="447" spans="8:8" ht="15.75" customHeight="1" x14ac:dyDescent="0.2">
      <c r="H447" s="13"/>
    </row>
    <row r="448" spans="8:8" ht="15.75" customHeight="1" x14ac:dyDescent="0.2">
      <c r="H448" s="13"/>
    </row>
    <row r="449" spans="8:8" ht="15.75" customHeight="1" x14ac:dyDescent="0.2">
      <c r="H449" s="13"/>
    </row>
    <row r="450" spans="8:8" ht="15.75" customHeight="1" x14ac:dyDescent="0.2">
      <c r="H450" s="13"/>
    </row>
    <row r="451" spans="8:8" ht="15.75" customHeight="1" x14ac:dyDescent="0.2">
      <c r="H451" s="13"/>
    </row>
    <row r="452" spans="8:8" ht="15.75" customHeight="1" x14ac:dyDescent="0.2">
      <c r="H452" s="13"/>
    </row>
    <row r="453" spans="8:8" ht="15.75" customHeight="1" x14ac:dyDescent="0.2">
      <c r="H453" s="13"/>
    </row>
    <row r="454" spans="8:8" ht="15.75" customHeight="1" x14ac:dyDescent="0.2">
      <c r="H454" s="13"/>
    </row>
    <row r="455" spans="8:8" ht="15.75" customHeight="1" x14ac:dyDescent="0.2">
      <c r="H455" s="13"/>
    </row>
    <row r="456" spans="8:8" ht="15.75" customHeight="1" x14ac:dyDescent="0.2">
      <c r="H456" s="13"/>
    </row>
    <row r="457" spans="8:8" ht="15.75" customHeight="1" x14ac:dyDescent="0.2">
      <c r="H457" s="13"/>
    </row>
    <row r="458" spans="8:8" ht="15.75" customHeight="1" x14ac:dyDescent="0.2">
      <c r="H458" s="13"/>
    </row>
    <row r="459" spans="8:8" ht="15.75" customHeight="1" x14ac:dyDescent="0.2">
      <c r="H459" s="13"/>
    </row>
    <row r="460" spans="8:8" ht="15.75" customHeight="1" x14ac:dyDescent="0.2">
      <c r="H460" s="13"/>
    </row>
    <row r="461" spans="8:8" ht="15.75" customHeight="1" x14ac:dyDescent="0.2">
      <c r="H461" s="13"/>
    </row>
    <row r="462" spans="8:8" ht="15.75" customHeight="1" x14ac:dyDescent="0.2">
      <c r="H462" s="13"/>
    </row>
    <row r="463" spans="8:8" ht="15.75" customHeight="1" x14ac:dyDescent="0.2">
      <c r="H463" s="13"/>
    </row>
    <row r="464" spans="8:8" ht="15.75" customHeight="1" x14ac:dyDescent="0.2">
      <c r="H464" s="13"/>
    </row>
    <row r="465" spans="8:8" ht="15.75" customHeight="1" x14ac:dyDescent="0.2">
      <c r="H465" s="13"/>
    </row>
    <row r="466" spans="8:8" ht="15.75" customHeight="1" x14ac:dyDescent="0.2">
      <c r="H466" s="13"/>
    </row>
    <row r="467" spans="8:8" ht="15.75" customHeight="1" x14ac:dyDescent="0.2">
      <c r="H467" s="13"/>
    </row>
    <row r="468" spans="8:8" ht="15.75" customHeight="1" x14ac:dyDescent="0.2">
      <c r="H468" s="13"/>
    </row>
    <row r="469" spans="8:8" ht="15.75" customHeight="1" x14ac:dyDescent="0.2">
      <c r="H469" s="13"/>
    </row>
    <row r="470" spans="8:8" ht="15.75" customHeight="1" x14ac:dyDescent="0.2">
      <c r="H470" s="13"/>
    </row>
    <row r="471" spans="8:8" ht="15.75" customHeight="1" x14ac:dyDescent="0.2">
      <c r="H471" s="13"/>
    </row>
    <row r="472" spans="8:8" ht="15.75" customHeight="1" x14ac:dyDescent="0.2">
      <c r="H472" s="13"/>
    </row>
    <row r="473" spans="8:8" ht="15.75" customHeight="1" x14ac:dyDescent="0.2">
      <c r="H473" s="13"/>
    </row>
    <row r="474" spans="8:8" ht="15.75" customHeight="1" x14ac:dyDescent="0.2">
      <c r="H474" s="13"/>
    </row>
    <row r="475" spans="8:8" ht="15.75" customHeight="1" x14ac:dyDescent="0.2">
      <c r="H475" s="13"/>
    </row>
    <row r="476" spans="8:8" ht="15.75" customHeight="1" x14ac:dyDescent="0.2">
      <c r="H476" s="13"/>
    </row>
    <row r="477" spans="8:8" ht="15.75" customHeight="1" x14ac:dyDescent="0.2">
      <c r="H477" s="13"/>
    </row>
    <row r="478" spans="8:8" ht="15.75" customHeight="1" x14ac:dyDescent="0.2">
      <c r="H478" s="13"/>
    </row>
    <row r="479" spans="8:8" ht="15.75" customHeight="1" x14ac:dyDescent="0.2">
      <c r="H479" s="13"/>
    </row>
    <row r="480" spans="8:8" ht="15.75" customHeight="1" x14ac:dyDescent="0.2">
      <c r="H480" s="13"/>
    </row>
    <row r="481" spans="8:8" ht="15.75" customHeight="1" x14ac:dyDescent="0.2">
      <c r="H481" s="13"/>
    </row>
    <row r="482" spans="8:8" ht="15.75" customHeight="1" x14ac:dyDescent="0.2">
      <c r="H482" s="13"/>
    </row>
    <row r="483" spans="8:8" ht="15.75" customHeight="1" x14ac:dyDescent="0.2">
      <c r="H483" s="13"/>
    </row>
    <row r="484" spans="8:8" ht="15.75" customHeight="1" x14ac:dyDescent="0.2">
      <c r="H484" s="13"/>
    </row>
    <row r="485" spans="8:8" ht="15.75" customHeight="1" x14ac:dyDescent="0.2">
      <c r="H485" s="13"/>
    </row>
    <row r="486" spans="8:8" ht="15.75" customHeight="1" x14ac:dyDescent="0.2">
      <c r="H486" s="13"/>
    </row>
    <row r="487" spans="8:8" ht="15.75" customHeight="1" x14ac:dyDescent="0.2">
      <c r="H487" s="13"/>
    </row>
    <row r="488" spans="8:8" ht="15.75" customHeight="1" x14ac:dyDescent="0.2">
      <c r="H488" s="13"/>
    </row>
    <row r="489" spans="8:8" ht="15.75" customHeight="1" x14ac:dyDescent="0.2">
      <c r="H489" s="13"/>
    </row>
    <row r="490" spans="8:8" ht="15.75" customHeight="1" x14ac:dyDescent="0.2">
      <c r="H490" s="13"/>
    </row>
    <row r="491" spans="8:8" ht="15.75" customHeight="1" x14ac:dyDescent="0.2">
      <c r="H491" s="13"/>
    </row>
    <row r="492" spans="8:8" ht="15.75" customHeight="1" x14ac:dyDescent="0.2">
      <c r="H492" s="13"/>
    </row>
    <row r="493" spans="8:8" ht="15.75" customHeight="1" x14ac:dyDescent="0.2">
      <c r="H493" s="13"/>
    </row>
    <row r="494" spans="8:8" ht="15.75" customHeight="1" x14ac:dyDescent="0.2">
      <c r="H494" s="13"/>
    </row>
    <row r="495" spans="8:8" ht="15.75" customHeight="1" x14ac:dyDescent="0.2">
      <c r="H495" s="13"/>
    </row>
    <row r="496" spans="8:8" ht="15.75" customHeight="1" x14ac:dyDescent="0.2">
      <c r="H496" s="13"/>
    </row>
    <row r="497" spans="8:8" ht="15.75" customHeight="1" x14ac:dyDescent="0.2">
      <c r="H497" s="13"/>
    </row>
    <row r="498" spans="8:8" ht="15.75" customHeight="1" x14ac:dyDescent="0.2">
      <c r="H498" s="13"/>
    </row>
    <row r="499" spans="8:8" ht="15.75" customHeight="1" x14ac:dyDescent="0.2">
      <c r="H499" s="13"/>
    </row>
    <row r="500" spans="8:8" ht="15.75" customHeight="1" x14ac:dyDescent="0.2">
      <c r="H500" s="13"/>
    </row>
    <row r="501" spans="8:8" ht="15.75" customHeight="1" x14ac:dyDescent="0.2">
      <c r="H501" s="13"/>
    </row>
    <row r="502" spans="8:8" ht="15.75" customHeight="1" x14ac:dyDescent="0.2">
      <c r="H502" s="13"/>
    </row>
    <row r="503" spans="8:8" ht="15.75" customHeight="1" x14ac:dyDescent="0.2">
      <c r="H503" s="13"/>
    </row>
    <row r="504" spans="8:8" ht="15.75" customHeight="1" x14ac:dyDescent="0.2">
      <c r="H504" s="13"/>
    </row>
    <row r="505" spans="8:8" ht="15.75" customHeight="1" x14ac:dyDescent="0.2">
      <c r="H505" s="13"/>
    </row>
    <row r="506" spans="8:8" ht="15.75" customHeight="1" x14ac:dyDescent="0.2">
      <c r="H506" s="13"/>
    </row>
    <row r="507" spans="8:8" ht="15.75" customHeight="1" x14ac:dyDescent="0.2">
      <c r="H507" s="13"/>
    </row>
    <row r="508" spans="8:8" ht="15.75" customHeight="1" x14ac:dyDescent="0.2">
      <c r="H508" s="13"/>
    </row>
    <row r="509" spans="8:8" ht="15.75" customHeight="1" x14ac:dyDescent="0.2">
      <c r="H509" s="13"/>
    </row>
    <row r="510" spans="8:8" ht="15.75" customHeight="1" x14ac:dyDescent="0.2">
      <c r="H510" s="13"/>
    </row>
    <row r="511" spans="8:8" ht="15.75" customHeight="1" x14ac:dyDescent="0.2">
      <c r="H511" s="13"/>
    </row>
    <row r="512" spans="8:8" ht="15.75" customHeight="1" x14ac:dyDescent="0.2">
      <c r="H512" s="13"/>
    </row>
    <row r="513" spans="8:8" ht="15.75" customHeight="1" x14ac:dyDescent="0.2">
      <c r="H513" s="13"/>
    </row>
    <row r="514" spans="8:8" ht="15.75" customHeight="1" x14ac:dyDescent="0.2">
      <c r="H514" s="13"/>
    </row>
    <row r="515" spans="8:8" ht="15.75" customHeight="1" x14ac:dyDescent="0.2">
      <c r="H515" s="13"/>
    </row>
    <row r="516" spans="8:8" ht="15.75" customHeight="1" x14ac:dyDescent="0.2">
      <c r="H516" s="13"/>
    </row>
    <row r="517" spans="8:8" ht="15.75" customHeight="1" x14ac:dyDescent="0.2">
      <c r="H517" s="13"/>
    </row>
    <row r="518" spans="8:8" ht="15.75" customHeight="1" x14ac:dyDescent="0.2">
      <c r="H518" s="13"/>
    </row>
    <row r="519" spans="8:8" ht="15.75" customHeight="1" x14ac:dyDescent="0.2">
      <c r="H519" s="13"/>
    </row>
    <row r="520" spans="8:8" ht="15.75" customHeight="1" x14ac:dyDescent="0.2">
      <c r="H520" s="13"/>
    </row>
    <row r="521" spans="8:8" ht="15.75" customHeight="1" x14ac:dyDescent="0.2">
      <c r="H521" s="13"/>
    </row>
    <row r="522" spans="8:8" ht="15.75" customHeight="1" x14ac:dyDescent="0.2">
      <c r="H522" s="13"/>
    </row>
    <row r="523" spans="8:8" ht="15.75" customHeight="1" x14ac:dyDescent="0.2">
      <c r="H523" s="13"/>
    </row>
    <row r="524" spans="8:8" ht="15.75" customHeight="1" x14ac:dyDescent="0.2">
      <c r="H524" s="13"/>
    </row>
    <row r="525" spans="8:8" ht="15.75" customHeight="1" x14ac:dyDescent="0.2">
      <c r="H525" s="13"/>
    </row>
    <row r="526" spans="8:8" ht="15.75" customHeight="1" x14ac:dyDescent="0.2">
      <c r="H526" s="13"/>
    </row>
    <row r="527" spans="8:8" ht="15.75" customHeight="1" x14ac:dyDescent="0.2">
      <c r="H527" s="13"/>
    </row>
    <row r="528" spans="8:8" ht="15.75" customHeight="1" x14ac:dyDescent="0.2">
      <c r="H528" s="13"/>
    </row>
    <row r="529" spans="8:8" ht="15.75" customHeight="1" x14ac:dyDescent="0.2">
      <c r="H529" s="13"/>
    </row>
    <row r="530" spans="8:8" ht="15.75" customHeight="1" x14ac:dyDescent="0.2">
      <c r="H530" s="13"/>
    </row>
    <row r="531" spans="8:8" ht="15.75" customHeight="1" x14ac:dyDescent="0.2">
      <c r="H531" s="13"/>
    </row>
    <row r="532" spans="8:8" ht="15.75" customHeight="1" x14ac:dyDescent="0.2">
      <c r="H532" s="13"/>
    </row>
    <row r="533" spans="8:8" ht="15.75" customHeight="1" x14ac:dyDescent="0.2">
      <c r="H533" s="13"/>
    </row>
    <row r="534" spans="8:8" ht="15.75" customHeight="1" x14ac:dyDescent="0.2">
      <c r="H534" s="13"/>
    </row>
    <row r="535" spans="8:8" ht="15.75" customHeight="1" x14ac:dyDescent="0.2">
      <c r="H535" s="13"/>
    </row>
    <row r="536" spans="8:8" ht="15.75" customHeight="1" x14ac:dyDescent="0.2">
      <c r="H536" s="13"/>
    </row>
    <row r="537" spans="8:8" ht="15.75" customHeight="1" x14ac:dyDescent="0.2">
      <c r="H537" s="13"/>
    </row>
    <row r="538" spans="8:8" ht="15.75" customHeight="1" x14ac:dyDescent="0.2">
      <c r="H538" s="13"/>
    </row>
    <row r="539" spans="8:8" ht="15.75" customHeight="1" x14ac:dyDescent="0.2">
      <c r="H539" s="13"/>
    </row>
    <row r="540" spans="8:8" ht="15.75" customHeight="1" x14ac:dyDescent="0.2">
      <c r="H540" s="13"/>
    </row>
    <row r="541" spans="8:8" ht="15.75" customHeight="1" x14ac:dyDescent="0.2">
      <c r="H541" s="13"/>
    </row>
    <row r="542" spans="8:8" ht="15.75" customHeight="1" x14ac:dyDescent="0.2">
      <c r="H542" s="13"/>
    </row>
    <row r="543" spans="8:8" ht="15.75" customHeight="1" x14ac:dyDescent="0.2">
      <c r="H543" s="13"/>
    </row>
    <row r="544" spans="8:8" ht="15.75" customHeight="1" x14ac:dyDescent="0.2">
      <c r="H544" s="13"/>
    </row>
    <row r="545" spans="8:8" ht="15.75" customHeight="1" x14ac:dyDescent="0.2">
      <c r="H545" s="13"/>
    </row>
    <row r="546" spans="8:8" ht="15.75" customHeight="1" x14ac:dyDescent="0.2">
      <c r="H546" s="13"/>
    </row>
    <row r="547" spans="8:8" ht="15.75" customHeight="1" x14ac:dyDescent="0.2">
      <c r="H547" s="13"/>
    </row>
    <row r="548" spans="8:8" ht="15.75" customHeight="1" x14ac:dyDescent="0.2">
      <c r="H548" s="13"/>
    </row>
    <row r="549" spans="8:8" ht="15.75" customHeight="1" x14ac:dyDescent="0.2">
      <c r="H549" s="13"/>
    </row>
    <row r="550" spans="8:8" ht="15.75" customHeight="1" x14ac:dyDescent="0.2">
      <c r="H550" s="13"/>
    </row>
    <row r="551" spans="8:8" ht="15.75" customHeight="1" x14ac:dyDescent="0.2">
      <c r="H551" s="13"/>
    </row>
    <row r="552" spans="8:8" ht="15.75" customHeight="1" x14ac:dyDescent="0.2">
      <c r="H552" s="13"/>
    </row>
    <row r="553" spans="8:8" ht="15.75" customHeight="1" x14ac:dyDescent="0.2">
      <c r="H553" s="13"/>
    </row>
    <row r="554" spans="8:8" ht="15.75" customHeight="1" x14ac:dyDescent="0.2">
      <c r="H554" s="13"/>
    </row>
    <row r="555" spans="8:8" ht="15.75" customHeight="1" x14ac:dyDescent="0.2">
      <c r="H555" s="13"/>
    </row>
    <row r="556" spans="8:8" ht="15.75" customHeight="1" x14ac:dyDescent="0.2">
      <c r="H556" s="13"/>
    </row>
    <row r="557" spans="8:8" ht="15.75" customHeight="1" x14ac:dyDescent="0.2">
      <c r="H557" s="13"/>
    </row>
    <row r="558" spans="8:8" ht="15.75" customHeight="1" x14ac:dyDescent="0.2">
      <c r="H558" s="13"/>
    </row>
    <row r="559" spans="8:8" ht="15.75" customHeight="1" x14ac:dyDescent="0.2">
      <c r="H559" s="13"/>
    </row>
    <row r="560" spans="8:8" ht="15.75" customHeight="1" x14ac:dyDescent="0.2">
      <c r="H560" s="13"/>
    </row>
    <row r="561" spans="8:8" ht="15.75" customHeight="1" x14ac:dyDescent="0.2">
      <c r="H561" s="13"/>
    </row>
    <row r="562" spans="8:8" ht="15.75" customHeight="1" x14ac:dyDescent="0.2">
      <c r="H562" s="13"/>
    </row>
    <row r="563" spans="8:8" ht="15.75" customHeight="1" x14ac:dyDescent="0.2">
      <c r="H563" s="13"/>
    </row>
    <row r="564" spans="8:8" ht="15.75" customHeight="1" x14ac:dyDescent="0.2">
      <c r="H564" s="13"/>
    </row>
    <row r="565" spans="8:8" ht="15.75" customHeight="1" x14ac:dyDescent="0.2">
      <c r="H565" s="13"/>
    </row>
    <row r="566" spans="8:8" ht="15.75" customHeight="1" x14ac:dyDescent="0.2">
      <c r="H566" s="13"/>
    </row>
    <row r="567" spans="8:8" ht="15.75" customHeight="1" x14ac:dyDescent="0.2">
      <c r="H567" s="13"/>
    </row>
    <row r="568" spans="8:8" ht="15.75" customHeight="1" x14ac:dyDescent="0.2">
      <c r="H568" s="13"/>
    </row>
    <row r="569" spans="8:8" ht="15.75" customHeight="1" x14ac:dyDescent="0.2">
      <c r="H569" s="13"/>
    </row>
    <row r="570" spans="8:8" ht="15.75" customHeight="1" x14ac:dyDescent="0.2">
      <c r="H570" s="13"/>
    </row>
    <row r="571" spans="8:8" ht="15.75" customHeight="1" x14ac:dyDescent="0.2">
      <c r="H571" s="13"/>
    </row>
    <row r="572" spans="8:8" ht="15.75" customHeight="1" x14ac:dyDescent="0.2">
      <c r="H572" s="13"/>
    </row>
    <row r="573" spans="8:8" ht="15.75" customHeight="1" x14ac:dyDescent="0.2">
      <c r="H573" s="13"/>
    </row>
    <row r="574" spans="8:8" ht="15.75" customHeight="1" x14ac:dyDescent="0.2">
      <c r="H574" s="13"/>
    </row>
    <row r="575" spans="8:8" ht="15.75" customHeight="1" x14ac:dyDescent="0.2">
      <c r="H575" s="13"/>
    </row>
    <row r="576" spans="8:8" ht="15.75" customHeight="1" x14ac:dyDescent="0.2">
      <c r="H576" s="13"/>
    </row>
    <row r="577" spans="8:8" ht="15.75" customHeight="1" x14ac:dyDescent="0.2">
      <c r="H577" s="13"/>
    </row>
    <row r="578" spans="8:8" ht="15.75" customHeight="1" x14ac:dyDescent="0.2">
      <c r="H578" s="13"/>
    </row>
    <row r="579" spans="8:8" ht="15.75" customHeight="1" x14ac:dyDescent="0.2">
      <c r="H579" s="13"/>
    </row>
    <row r="580" spans="8:8" ht="15.75" customHeight="1" x14ac:dyDescent="0.2">
      <c r="H580" s="13"/>
    </row>
    <row r="581" spans="8:8" ht="15.75" customHeight="1" x14ac:dyDescent="0.2">
      <c r="H581" s="13"/>
    </row>
    <row r="582" spans="8:8" ht="15.75" customHeight="1" x14ac:dyDescent="0.2">
      <c r="H582" s="13"/>
    </row>
    <row r="583" spans="8:8" ht="15.75" customHeight="1" x14ac:dyDescent="0.2">
      <c r="H583" s="13"/>
    </row>
    <row r="584" spans="8:8" ht="15.75" customHeight="1" x14ac:dyDescent="0.2">
      <c r="H584" s="13"/>
    </row>
    <row r="585" spans="8:8" ht="15.75" customHeight="1" x14ac:dyDescent="0.2">
      <c r="H585" s="13"/>
    </row>
    <row r="586" spans="8:8" ht="15.75" customHeight="1" x14ac:dyDescent="0.2">
      <c r="H586" s="13"/>
    </row>
    <row r="587" spans="8:8" ht="15.75" customHeight="1" x14ac:dyDescent="0.2">
      <c r="H587" s="13"/>
    </row>
    <row r="588" spans="8:8" ht="15.75" customHeight="1" x14ac:dyDescent="0.2">
      <c r="H588" s="13"/>
    </row>
    <row r="589" spans="8:8" ht="15.75" customHeight="1" x14ac:dyDescent="0.2">
      <c r="H589" s="13"/>
    </row>
    <row r="590" spans="8:8" ht="15.75" customHeight="1" x14ac:dyDescent="0.2">
      <c r="H590" s="13"/>
    </row>
    <row r="591" spans="8:8" ht="15.75" customHeight="1" x14ac:dyDescent="0.2">
      <c r="H591" s="13"/>
    </row>
    <row r="592" spans="8:8" ht="15.75" customHeight="1" x14ac:dyDescent="0.2">
      <c r="H592" s="13"/>
    </row>
    <row r="593" spans="8:8" ht="15.75" customHeight="1" x14ac:dyDescent="0.2">
      <c r="H593" s="13"/>
    </row>
    <row r="594" spans="8:8" ht="15.75" customHeight="1" x14ac:dyDescent="0.2">
      <c r="H594" s="13"/>
    </row>
    <row r="595" spans="8:8" ht="15.75" customHeight="1" x14ac:dyDescent="0.2">
      <c r="H595" s="13"/>
    </row>
    <row r="596" spans="8:8" ht="15.75" customHeight="1" x14ac:dyDescent="0.2">
      <c r="H596" s="13"/>
    </row>
    <row r="597" spans="8:8" ht="15.75" customHeight="1" x14ac:dyDescent="0.2">
      <c r="H597" s="13"/>
    </row>
    <row r="598" spans="8:8" ht="15.75" customHeight="1" x14ac:dyDescent="0.2">
      <c r="H598" s="13"/>
    </row>
    <row r="599" spans="8:8" ht="15.75" customHeight="1" x14ac:dyDescent="0.2">
      <c r="H599" s="13"/>
    </row>
    <row r="600" spans="8:8" ht="15.75" customHeight="1" x14ac:dyDescent="0.2">
      <c r="H600" s="13"/>
    </row>
    <row r="601" spans="8:8" ht="15.75" customHeight="1" x14ac:dyDescent="0.2">
      <c r="H601" s="13"/>
    </row>
    <row r="602" spans="8:8" ht="15.75" customHeight="1" x14ac:dyDescent="0.2">
      <c r="H602" s="13"/>
    </row>
    <row r="603" spans="8:8" ht="15.75" customHeight="1" x14ac:dyDescent="0.2">
      <c r="H603" s="13"/>
    </row>
    <row r="604" spans="8:8" ht="15.75" customHeight="1" x14ac:dyDescent="0.2">
      <c r="H604" s="13"/>
    </row>
    <row r="605" spans="8:8" ht="15.75" customHeight="1" x14ac:dyDescent="0.2">
      <c r="H605" s="13"/>
    </row>
    <row r="606" spans="8:8" ht="15.75" customHeight="1" x14ac:dyDescent="0.2">
      <c r="H606" s="13"/>
    </row>
    <row r="607" spans="8:8" ht="15.75" customHeight="1" x14ac:dyDescent="0.2">
      <c r="H607" s="13"/>
    </row>
    <row r="608" spans="8:8" ht="15.75" customHeight="1" x14ac:dyDescent="0.2">
      <c r="H608" s="13"/>
    </row>
    <row r="609" spans="8:8" ht="15.75" customHeight="1" x14ac:dyDescent="0.2">
      <c r="H609" s="13"/>
    </row>
    <row r="610" spans="8:8" ht="15.75" customHeight="1" x14ac:dyDescent="0.2">
      <c r="H610" s="13"/>
    </row>
    <row r="611" spans="8:8" ht="15.75" customHeight="1" x14ac:dyDescent="0.2">
      <c r="H611" s="13"/>
    </row>
    <row r="612" spans="8:8" ht="15.75" customHeight="1" x14ac:dyDescent="0.2">
      <c r="H612" s="13"/>
    </row>
    <row r="613" spans="8:8" ht="15.75" customHeight="1" x14ac:dyDescent="0.2">
      <c r="H613" s="13"/>
    </row>
    <row r="614" spans="8:8" ht="15.75" customHeight="1" x14ac:dyDescent="0.2">
      <c r="H614" s="13"/>
    </row>
    <row r="615" spans="8:8" ht="15.75" customHeight="1" x14ac:dyDescent="0.2">
      <c r="H615" s="13"/>
    </row>
    <row r="616" spans="8:8" ht="15.75" customHeight="1" x14ac:dyDescent="0.2">
      <c r="H616" s="13"/>
    </row>
    <row r="617" spans="8:8" ht="15.75" customHeight="1" x14ac:dyDescent="0.2">
      <c r="H617" s="13"/>
    </row>
    <row r="618" spans="8:8" ht="15.75" customHeight="1" x14ac:dyDescent="0.2">
      <c r="H618" s="13"/>
    </row>
    <row r="619" spans="8:8" ht="15.75" customHeight="1" x14ac:dyDescent="0.2">
      <c r="H619" s="13"/>
    </row>
    <row r="620" spans="8:8" ht="15.75" customHeight="1" x14ac:dyDescent="0.2">
      <c r="H620" s="13"/>
    </row>
    <row r="621" spans="8:8" ht="15.75" customHeight="1" x14ac:dyDescent="0.2">
      <c r="H621" s="13"/>
    </row>
    <row r="622" spans="8:8" ht="15.75" customHeight="1" x14ac:dyDescent="0.2">
      <c r="H622" s="13"/>
    </row>
    <row r="623" spans="8:8" ht="15.75" customHeight="1" x14ac:dyDescent="0.2">
      <c r="H623" s="13"/>
    </row>
    <row r="624" spans="8:8" ht="15.75" customHeight="1" x14ac:dyDescent="0.2">
      <c r="H624" s="13"/>
    </row>
    <row r="625" spans="8:8" ht="15.75" customHeight="1" x14ac:dyDescent="0.2">
      <c r="H625" s="13"/>
    </row>
    <row r="626" spans="8:8" ht="15.75" customHeight="1" x14ac:dyDescent="0.2">
      <c r="H626" s="13"/>
    </row>
    <row r="627" spans="8:8" ht="15.75" customHeight="1" x14ac:dyDescent="0.2">
      <c r="H627" s="13"/>
    </row>
    <row r="628" spans="8:8" ht="15.75" customHeight="1" x14ac:dyDescent="0.2">
      <c r="H628" s="13"/>
    </row>
    <row r="629" spans="8:8" ht="15.75" customHeight="1" x14ac:dyDescent="0.2">
      <c r="H629" s="13"/>
    </row>
    <row r="630" spans="8:8" ht="15.75" customHeight="1" x14ac:dyDescent="0.2">
      <c r="H630" s="13"/>
    </row>
    <row r="631" spans="8:8" ht="15.75" customHeight="1" x14ac:dyDescent="0.2">
      <c r="H631" s="13"/>
    </row>
    <row r="632" spans="8:8" ht="15.75" customHeight="1" x14ac:dyDescent="0.2">
      <c r="H632" s="13"/>
    </row>
    <row r="633" spans="8:8" ht="15.75" customHeight="1" x14ac:dyDescent="0.2">
      <c r="H633" s="13"/>
    </row>
    <row r="634" spans="8:8" ht="15.75" customHeight="1" x14ac:dyDescent="0.2">
      <c r="H634" s="13"/>
    </row>
    <row r="635" spans="8:8" ht="15.75" customHeight="1" x14ac:dyDescent="0.2">
      <c r="H635" s="13"/>
    </row>
    <row r="636" spans="8:8" ht="15.75" customHeight="1" x14ac:dyDescent="0.2">
      <c r="H636" s="13"/>
    </row>
    <row r="637" spans="8:8" ht="15.75" customHeight="1" x14ac:dyDescent="0.2">
      <c r="H637" s="13"/>
    </row>
    <row r="638" spans="8:8" ht="15.75" customHeight="1" x14ac:dyDescent="0.2">
      <c r="H638" s="13"/>
    </row>
    <row r="639" spans="8:8" ht="15.75" customHeight="1" x14ac:dyDescent="0.2">
      <c r="H639" s="13"/>
    </row>
    <row r="640" spans="8:8" ht="15.75" customHeight="1" x14ac:dyDescent="0.2">
      <c r="H640" s="13"/>
    </row>
    <row r="641" spans="8:8" ht="15.75" customHeight="1" x14ac:dyDescent="0.2">
      <c r="H641" s="13"/>
    </row>
    <row r="642" spans="8:8" ht="15.75" customHeight="1" x14ac:dyDescent="0.2">
      <c r="H642" s="13"/>
    </row>
    <row r="643" spans="8:8" ht="15.75" customHeight="1" x14ac:dyDescent="0.2">
      <c r="H643" s="13"/>
    </row>
    <row r="644" spans="8:8" ht="15.75" customHeight="1" x14ac:dyDescent="0.2">
      <c r="H644" s="13"/>
    </row>
    <row r="645" spans="8:8" ht="15.75" customHeight="1" x14ac:dyDescent="0.2">
      <c r="H645" s="13"/>
    </row>
    <row r="646" spans="8:8" ht="15.75" customHeight="1" x14ac:dyDescent="0.2">
      <c r="H646" s="13"/>
    </row>
    <row r="647" spans="8:8" ht="15.75" customHeight="1" x14ac:dyDescent="0.2">
      <c r="H647" s="13"/>
    </row>
    <row r="648" spans="8:8" ht="15.75" customHeight="1" x14ac:dyDescent="0.2">
      <c r="H648" s="13"/>
    </row>
    <row r="649" spans="8:8" ht="15.75" customHeight="1" x14ac:dyDescent="0.2">
      <c r="H649" s="13"/>
    </row>
    <row r="650" spans="8:8" ht="15.75" customHeight="1" x14ac:dyDescent="0.2">
      <c r="H650" s="13"/>
    </row>
    <row r="651" spans="8:8" ht="15.75" customHeight="1" x14ac:dyDescent="0.2">
      <c r="H651" s="13"/>
    </row>
    <row r="652" spans="8:8" ht="15.75" customHeight="1" x14ac:dyDescent="0.2">
      <c r="H652" s="13"/>
    </row>
    <row r="653" spans="8:8" ht="15.75" customHeight="1" x14ac:dyDescent="0.2">
      <c r="H653" s="13"/>
    </row>
    <row r="654" spans="8:8" ht="15.75" customHeight="1" x14ac:dyDescent="0.2">
      <c r="H654" s="13"/>
    </row>
    <row r="655" spans="8:8" ht="15.75" customHeight="1" x14ac:dyDescent="0.2">
      <c r="H655" s="13"/>
    </row>
    <row r="656" spans="8:8" ht="15.75" customHeight="1" x14ac:dyDescent="0.2">
      <c r="H656" s="13"/>
    </row>
    <row r="657" spans="8:8" ht="15.75" customHeight="1" x14ac:dyDescent="0.2">
      <c r="H657" s="13"/>
    </row>
    <row r="658" spans="8:8" ht="15.75" customHeight="1" x14ac:dyDescent="0.2">
      <c r="H658" s="13"/>
    </row>
    <row r="659" spans="8:8" ht="15.75" customHeight="1" x14ac:dyDescent="0.2">
      <c r="H659" s="13"/>
    </row>
    <row r="660" spans="8:8" ht="15.75" customHeight="1" x14ac:dyDescent="0.2">
      <c r="H660" s="13"/>
    </row>
    <row r="661" spans="8:8" ht="15.75" customHeight="1" x14ac:dyDescent="0.2">
      <c r="H661" s="13"/>
    </row>
    <row r="662" spans="8:8" ht="15.75" customHeight="1" x14ac:dyDescent="0.2">
      <c r="H662" s="13"/>
    </row>
    <row r="663" spans="8:8" ht="15.75" customHeight="1" x14ac:dyDescent="0.2">
      <c r="H663" s="13"/>
    </row>
    <row r="664" spans="8:8" ht="15.75" customHeight="1" x14ac:dyDescent="0.2">
      <c r="H664" s="13"/>
    </row>
    <row r="665" spans="8:8" ht="15.75" customHeight="1" x14ac:dyDescent="0.2">
      <c r="H665" s="13"/>
    </row>
    <row r="666" spans="8:8" ht="15.75" customHeight="1" x14ac:dyDescent="0.2">
      <c r="H666" s="13"/>
    </row>
    <row r="667" spans="8:8" ht="15.75" customHeight="1" x14ac:dyDescent="0.2">
      <c r="H667" s="13"/>
    </row>
    <row r="668" spans="8:8" ht="15.75" customHeight="1" x14ac:dyDescent="0.2">
      <c r="H668" s="13"/>
    </row>
    <row r="669" spans="8:8" ht="15.75" customHeight="1" x14ac:dyDescent="0.2">
      <c r="H669" s="13"/>
    </row>
    <row r="670" spans="8:8" ht="15.75" customHeight="1" x14ac:dyDescent="0.2">
      <c r="H670" s="13"/>
    </row>
    <row r="671" spans="8:8" ht="15.75" customHeight="1" x14ac:dyDescent="0.2">
      <c r="H671" s="13"/>
    </row>
    <row r="672" spans="8:8" ht="15.75" customHeight="1" x14ac:dyDescent="0.2">
      <c r="H672" s="13"/>
    </row>
    <row r="673" spans="8:8" ht="15.75" customHeight="1" x14ac:dyDescent="0.2">
      <c r="H673" s="13"/>
    </row>
    <row r="674" spans="8:8" ht="15.75" customHeight="1" x14ac:dyDescent="0.2">
      <c r="H674" s="13"/>
    </row>
    <row r="675" spans="8:8" ht="15.75" customHeight="1" x14ac:dyDescent="0.2">
      <c r="H675" s="13"/>
    </row>
    <row r="676" spans="8:8" ht="15.75" customHeight="1" x14ac:dyDescent="0.2">
      <c r="H676" s="13"/>
    </row>
    <row r="677" spans="8:8" ht="15.75" customHeight="1" x14ac:dyDescent="0.2">
      <c r="H677" s="13"/>
    </row>
    <row r="678" spans="8:8" ht="15.75" customHeight="1" x14ac:dyDescent="0.2">
      <c r="H678" s="13"/>
    </row>
    <row r="679" spans="8:8" ht="15.75" customHeight="1" x14ac:dyDescent="0.2">
      <c r="H679" s="13"/>
    </row>
    <row r="680" spans="8:8" ht="15.75" customHeight="1" x14ac:dyDescent="0.2">
      <c r="H680" s="13"/>
    </row>
    <row r="681" spans="8:8" ht="15.75" customHeight="1" x14ac:dyDescent="0.2">
      <c r="H681" s="13"/>
    </row>
    <row r="682" spans="8:8" ht="15.75" customHeight="1" x14ac:dyDescent="0.2">
      <c r="H682" s="13"/>
    </row>
    <row r="683" spans="8:8" ht="15.75" customHeight="1" x14ac:dyDescent="0.2">
      <c r="H683" s="13"/>
    </row>
    <row r="684" spans="8:8" ht="15.75" customHeight="1" x14ac:dyDescent="0.2">
      <c r="H684" s="13"/>
    </row>
    <row r="685" spans="8:8" ht="15.75" customHeight="1" x14ac:dyDescent="0.2">
      <c r="H685" s="13"/>
    </row>
    <row r="686" spans="8:8" ht="15.75" customHeight="1" x14ac:dyDescent="0.2">
      <c r="H686" s="13"/>
    </row>
    <row r="687" spans="8:8" ht="15.75" customHeight="1" x14ac:dyDescent="0.2">
      <c r="H687" s="13"/>
    </row>
    <row r="688" spans="8:8" ht="15.75" customHeight="1" x14ac:dyDescent="0.2">
      <c r="H688" s="13"/>
    </row>
    <row r="689" spans="8:8" ht="15.75" customHeight="1" x14ac:dyDescent="0.2">
      <c r="H689" s="13"/>
    </row>
    <row r="690" spans="8:8" ht="15.75" customHeight="1" x14ac:dyDescent="0.2">
      <c r="H690" s="13"/>
    </row>
    <row r="691" spans="8:8" ht="15.75" customHeight="1" x14ac:dyDescent="0.2">
      <c r="H691" s="13"/>
    </row>
    <row r="692" spans="8:8" ht="15.75" customHeight="1" x14ac:dyDescent="0.2">
      <c r="H692" s="13"/>
    </row>
    <row r="693" spans="8:8" ht="15.75" customHeight="1" x14ac:dyDescent="0.2">
      <c r="H693" s="13"/>
    </row>
    <row r="694" spans="8:8" ht="15.75" customHeight="1" x14ac:dyDescent="0.2">
      <c r="H694" s="13"/>
    </row>
    <row r="695" spans="8:8" ht="15.75" customHeight="1" x14ac:dyDescent="0.2">
      <c r="H695" s="13"/>
    </row>
    <row r="696" spans="8:8" ht="15.75" customHeight="1" x14ac:dyDescent="0.2">
      <c r="H696" s="13"/>
    </row>
    <row r="697" spans="8:8" ht="15.75" customHeight="1" x14ac:dyDescent="0.2">
      <c r="H697" s="13"/>
    </row>
    <row r="698" spans="8:8" ht="15.75" customHeight="1" x14ac:dyDescent="0.2">
      <c r="H698" s="13"/>
    </row>
    <row r="699" spans="8:8" ht="15.75" customHeight="1" x14ac:dyDescent="0.2">
      <c r="H699" s="13"/>
    </row>
    <row r="700" spans="8:8" ht="15.75" customHeight="1" x14ac:dyDescent="0.2">
      <c r="H700" s="13"/>
    </row>
    <row r="701" spans="8:8" ht="15.75" customHeight="1" x14ac:dyDescent="0.2">
      <c r="H701" s="13"/>
    </row>
    <row r="702" spans="8:8" ht="15.75" customHeight="1" x14ac:dyDescent="0.2">
      <c r="H702" s="13"/>
    </row>
    <row r="703" spans="8:8" ht="15.75" customHeight="1" x14ac:dyDescent="0.2">
      <c r="H703" s="13"/>
    </row>
    <row r="704" spans="8:8" ht="15.75" customHeight="1" x14ac:dyDescent="0.2">
      <c r="H704" s="13"/>
    </row>
    <row r="705" spans="8:8" ht="15.75" customHeight="1" x14ac:dyDescent="0.2">
      <c r="H705" s="13"/>
    </row>
    <row r="706" spans="8:8" ht="15.75" customHeight="1" x14ac:dyDescent="0.2">
      <c r="H706" s="13"/>
    </row>
    <row r="707" spans="8:8" ht="15.75" customHeight="1" x14ac:dyDescent="0.2">
      <c r="H707" s="13"/>
    </row>
    <row r="708" spans="8:8" ht="15.75" customHeight="1" x14ac:dyDescent="0.2">
      <c r="H708" s="13"/>
    </row>
    <row r="709" spans="8:8" ht="15.75" customHeight="1" x14ac:dyDescent="0.2">
      <c r="H709" s="13"/>
    </row>
    <row r="710" spans="8:8" ht="15.75" customHeight="1" x14ac:dyDescent="0.2">
      <c r="H710" s="13"/>
    </row>
    <row r="711" spans="8:8" ht="15.75" customHeight="1" x14ac:dyDescent="0.2">
      <c r="H711" s="13"/>
    </row>
    <row r="712" spans="8:8" ht="15.75" customHeight="1" x14ac:dyDescent="0.2">
      <c r="H712" s="13"/>
    </row>
    <row r="713" spans="8:8" ht="15.75" customHeight="1" x14ac:dyDescent="0.2">
      <c r="H713" s="13"/>
    </row>
    <row r="714" spans="8:8" ht="15.75" customHeight="1" x14ac:dyDescent="0.2">
      <c r="H714" s="13"/>
    </row>
    <row r="715" spans="8:8" ht="15.75" customHeight="1" x14ac:dyDescent="0.2">
      <c r="H715" s="13"/>
    </row>
    <row r="716" spans="8:8" ht="15.75" customHeight="1" x14ac:dyDescent="0.2">
      <c r="H716" s="13"/>
    </row>
    <row r="717" spans="8:8" ht="15.75" customHeight="1" x14ac:dyDescent="0.2">
      <c r="H717" s="13"/>
    </row>
    <row r="718" spans="8:8" ht="15.75" customHeight="1" x14ac:dyDescent="0.2">
      <c r="H718" s="13"/>
    </row>
    <row r="719" spans="8:8" ht="15.75" customHeight="1" x14ac:dyDescent="0.2">
      <c r="H719" s="13"/>
    </row>
    <row r="720" spans="8:8" ht="15.75" customHeight="1" x14ac:dyDescent="0.2">
      <c r="H720" s="13"/>
    </row>
    <row r="721" spans="8:8" ht="15.75" customHeight="1" x14ac:dyDescent="0.2">
      <c r="H721" s="13"/>
    </row>
    <row r="722" spans="8:8" ht="15.75" customHeight="1" x14ac:dyDescent="0.2">
      <c r="H722" s="13"/>
    </row>
    <row r="723" spans="8:8" ht="15.75" customHeight="1" x14ac:dyDescent="0.2">
      <c r="H723" s="13"/>
    </row>
    <row r="724" spans="8:8" ht="15.75" customHeight="1" x14ac:dyDescent="0.2">
      <c r="H724" s="13"/>
    </row>
    <row r="725" spans="8:8" ht="15.75" customHeight="1" x14ac:dyDescent="0.2">
      <c r="H725" s="13"/>
    </row>
    <row r="726" spans="8:8" ht="15.75" customHeight="1" x14ac:dyDescent="0.2">
      <c r="H726" s="13"/>
    </row>
    <row r="727" spans="8:8" ht="15.75" customHeight="1" x14ac:dyDescent="0.2">
      <c r="H727" s="13"/>
    </row>
    <row r="728" spans="8:8" ht="15.75" customHeight="1" x14ac:dyDescent="0.2">
      <c r="H728" s="13"/>
    </row>
    <row r="729" spans="8:8" ht="15.75" customHeight="1" x14ac:dyDescent="0.2">
      <c r="H729" s="13"/>
    </row>
    <row r="730" spans="8:8" ht="15.75" customHeight="1" x14ac:dyDescent="0.2">
      <c r="H730" s="13"/>
    </row>
    <row r="731" spans="8:8" ht="15.75" customHeight="1" x14ac:dyDescent="0.2">
      <c r="H731" s="13"/>
    </row>
    <row r="732" spans="8:8" ht="15.75" customHeight="1" x14ac:dyDescent="0.2">
      <c r="H732" s="13"/>
    </row>
    <row r="733" spans="8:8" ht="15.75" customHeight="1" x14ac:dyDescent="0.2">
      <c r="H733" s="13"/>
    </row>
    <row r="734" spans="8:8" ht="15.75" customHeight="1" x14ac:dyDescent="0.2">
      <c r="H734" s="13"/>
    </row>
    <row r="735" spans="8:8" ht="15.75" customHeight="1" x14ac:dyDescent="0.2">
      <c r="H735" s="13"/>
    </row>
    <row r="736" spans="8:8" ht="15.75" customHeight="1" x14ac:dyDescent="0.2">
      <c r="H736" s="13"/>
    </row>
    <row r="737" spans="8:8" ht="15.75" customHeight="1" x14ac:dyDescent="0.2">
      <c r="H737" s="13"/>
    </row>
    <row r="738" spans="8:8" ht="15.75" customHeight="1" x14ac:dyDescent="0.2">
      <c r="H738" s="13"/>
    </row>
    <row r="739" spans="8:8" ht="15.75" customHeight="1" x14ac:dyDescent="0.2">
      <c r="H739" s="13"/>
    </row>
    <row r="740" spans="8:8" ht="15.75" customHeight="1" x14ac:dyDescent="0.2">
      <c r="H740" s="13"/>
    </row>
    <row r="741" spans="8:8" ht="15.75" customHeight="1" x14ac:dyDescent="0.2">
      <c r="H741" s="13"/>
    </row>
    <row r="742" spans="8:8" ht="15.75" customHeight="1" x14ac:dyDescent="0.2">
      <c r="H742" s="13"/>
    </row>
    <row r="743" spans="8:8" ht="15.75" customHeight="1" x14ac:dyDescent="0.2">
      <c r="H743" s="13"/>
    </row>
    <row r="744" spans="8:8" ht="15.75" customHeight="1" x14ac:dyDescent="0.2">
      <c r="H744" s="13"/>
    </row>
    <row r="745" spans="8:8" ht="15.75" customHeight="1" x14ac:dyDescent="0.2">
      <c r="H745" s="13"/>
    </row>
    <row r="746" spans="8:8" ht="15.75" customHeight="1" x14ac:dyDescent="0.2">
      <c r="H746" s="13"/>
    </row>
    <row r="747" spans="8:8" ht="15.75" customHeight="1" x14ac:dyDescent="0.2">
      <c r="H747" s="13"/>
    </row>
    <row r="748" spans="8:8" ht="15.75" customHeight="1" x14ac:dyDescent="0.2">
      <c r="H748" s="13"/>
    </row>
    <row r="749" spans="8:8" ht="15.75" customHeight="1" x14ac:dyDescent="0.2">
      <c r="H749" s="13"/>
    </row>
    <row r="750" spans="8:8" ht="15.75" customHeight="1" x14ac:dyDescent="0.2">
      <c r="H750" s="13"/>
    </row>
    <row r="751" spans="8:8" ht="15.75" customHeight="1" x14ac:dyDescent="0.2">
      <c r="H751" s="13"/>
    </row>
    <row r="752" spans="8:8" ht="15.75" customHeight="1" x14ac:dyDescent="0.2">
      <c r="H752" s="13"/>
    </row>
    <row r="753" spans="8:8" ht="15.75" customHeight="1" x14ac:dyDescent="0.2">
      <c r="H753" s="13"/>
    </row>
    <row r="754" spans="8:8" ht="15.75" customHeight="1" x14ac:dyDescent="0.2">
      <c r="H754" s="13"/>
    </row>
    <row r="755" spans="8:8" ht="15.75" customHeight="1" x14ac:dyDescent="0.2">
      <c r="H755" s="13"/>
    </row>
    <row r="756" spans="8:8" ht="15.75" customHeight="1" x14ac:dyDescent="0.2">
      <c r="H756" s="13"/>
    </row>
    <row r="757" spans="8:8" ht="15.75" customHeight="1" x14ac:dyDescent="0.2">
      <c r="H757" s="13"/>
    </row>
    <row r="758" spans="8:8" ht="15.75" customHeight="1" x14ac:dyDescent="0.2">
      <c r="H758" s="13"/>
    </row>
    <row r="759" spans="8:8" ht="15.75" customHeight="1" x14ac:dyDescent="0.2">
      <c r="H759" s="13"/>
    </row>
    <row r="760" spans="8:8" ht="15.75" customHeight="1" x14ac:dyDescent="0.2">
      <c r="H760" s="13"/>
    </row>
    <row r="761" spans="8:8" ht="15.75" customHeight="1" x14ac:dyDescent="0.2">
      <c r="H761" s="13"/>
    </row>
    <row r="762" spans="8:8" ht="15.75" customHeight="1" x14ac:dyDescent="0.2">
      <c r="H762" s="13"/>
    </row>
    <row r="763" spans="8:8" ht="15.75" customHeight="1" x14ac:dyDescent="0.2">
      <c r="H763" s="13"/>
    </row>
    <row r="764" spans="8:8" ht="15.75" customHeight="1" x14ac:dyDescent="0.2">
      <c r="H764" s="13"/>
    </row>
    <row r="765" spans="8:8" ht="15.75" customHeight="1" x14ac:dyDescent="0.2">
      <c r="H765" s="13"/>
    </row>
    <row r="766" spans="8:8" ht="15.75" customHeight="1" x14ac:dyDescent="0.2">
      <c r="H766" s="13"/>
    </row>
    <row r="767" spans="8:8" ht="15.75" customHeight="1" x14ac:dyDescent="0.2">
      <c r="H767" s="13"/>
    </row>
    <row r="768" spans="8:8" ht="15.75" customHeight="1" x14ac:dyDescent="0.2">
      <c r="H768" s="13"/>
    </row>
    <row r="769" spans="8:8" ht="15.75" customHeight="1" x14ac:dyDescent="0.2">
      <c r="H769" s="13"/>
    </row>
    <row r="770" spans="8:8" ht="15.75" customHeight="1" x14ac:dyDescent="0.2">
      <c r="H770" s="13"/>
    </row>
    <row r="771" spans="8:8" ht="15.75" customHeight="1" x14ac:dyDescent="0.2">
      <c r="H771" s="13"/>
    </row>
    <row r="772" spans="8:8" ht="15.75" customHeight="1" x14ac:dyDescent="0.2">
      <c r="H772" s="13"/>
    </row>
    <row r="773" spans="8:8" ht="15.75" customHeight="1" x14ac:dyDescent="0.2">
      <c r="H773" s="13"/>
    </row>
    <row r="774" spans="8:8" ht="15.75" customHeight="1" x14ac:dyDescent="0.2">
      <c r="H774" s="13"/>
    </row>
    <row r="775" spans="8:8" ht="15.75" customHeight="1" x14ac:dyDescent="0.2">
      <c r="H775" s="13"/>
    </row>
    <row r="776" spans="8:8" ht="15.75" customHeight="1" x14ac:dyDescent="0.2">
      <c r="H776" s="13"/>
    </row>
    <row r="777" spans="8:8" ht="15.75" customHeight="1" x14ac:dyDescent="0.2">
      <c r="H777" s="13"/>
    </row>
    <row r="778" spans="8:8" ht="15.75" customHeight="1" x14ac:dyDescent="0.2">
      <c r="H778" s="13"/>
    </row>
    <row r="779" spans="8:8" ht="15.75" customHeight="1" x14ac:dyDescent="0.2">
      <c r="H779" s="13"/>
    </row>
    <row r="780" spans="8:8" ht="15.75" customHeight="1" x14ac:dyDescent="0.2">
      <c r="H780" s="13"/>
    </row>
    <row r="781" spans="8:8" ht="15.75" customHeight="1" x14ac:dyDescent="0.2">
      <c r="H781" s="13"/>
    </row>
    <row r="782" spans="8:8" ht="15.75" customHeight="1" x14ac:dyDescent="0.2">
      <c r="H782" s="13"/>
    </row>
    <row r="783" spans="8:8" ht="15.75" customHeight="1" x14ac:dyDescent="0.2">
      <c r="H783" s="13"/>
    </row>
    <row r="784" spans="8:8" ht="15.75" customHeight="1" x14ac:dyDescent="0.2">
      <c r="H784" s="13"/>
    </row>
    <row r="785" spans="8:8" ht="15.75" customHeight="1" x14ac:dyDescent="0.2">
      <c r="H785" s="13"/>
    </row>
    <row r="786" spans="8:8" ht="15.75" customHeight="1" x14ac:dyDescent="0.2">
      <c r="H786" s="13"/>
    </row>
    <row r="787" spans="8:8" ht="15.75" customHeight="1" x14ac:dyDescent="0.2">
      <c r="H787" s="13"/>
    </row>
    <row r="788" spans="8:8" ht="15.75" customHeight="1" x14ac:dyDescent="0.2">
      <c r="H788" s="13"/>
    </row>
    <row r="789" spans="8:8" ht="15.75" customHeight="1" x14ac:dyDescent="0.2">
      <c r="H789" s="13"/>
    </row>
    <row r="790" spans="8:8" ht="15.75" customHeight="1" x14ac:dyDescent="0.2">
      <c r="H790" s="13"/>
    </row>
    <row r="791" spans="8:8" ht="15.75" customHeight="1" x14ac:dyDescent="0.2">
      <c r="H791" s="13"/>
    </row>
    <row r="792" spans="8:8" ht="15.75" customHeight="1" x14ac:dyDescent="0.2">
      <c r="H792" s="13"/>
    </row>
    <row r="793" spans="8:8" ht="15.75" customHeight="1" x14ac:dyDescent="0.2">
      <c r="H793" s="13"/>
    </row>
    <row r="794" spans="8:8" ht="15.75" customHeight="1" x14ac:dyDescent="0.2">
      <c r="H794" s="13"/>
    </row>
    <row r="795" spans="8:8" ht="15.75" customHeight="1" x14ac:dyDescent="0.2">
      <c r="H795" s="13"/>
    </row>
    <row r="796" spans="8:8" ht="15.75" customHeight="1" x14ac:dyDescent="0.2">
      <c r="H796" s="13"/>
    </row>
    <row r="797" spans="8:8" ht="15.75" customHeight="1" x14ac:dyDescent="0.2">
      <c r="H797" s="13"/>
    </row>
    <row r="798" spans="8:8" ht="15.75" customHeight="1" x14ac:dyDescent="0.2">
      <c r="H798" s="13"/>
    </row>
    <row r="799" spans="8:8" ht="15.75" customHeight="1" x14ac:dyDescent="0.2">
      <c r="H799" s="13"/>
    </row>
    <row r="800" spans="8:8" ht="15.75" customHeight="1" x14ac:dyDescent="0.2">
      <c r="H800" s="13"/>
    </row>
    <row r="801" spans="8:8" ht="15.75" customHeight="1" x14ac:dyDescent="0.2">
      <c r="H801" s="13"/>
    </row>
    <row r="802" spans="8:8" ht="15.75" customHeight="1" x14ac:dyDescent="0.2">
      <c r="H802" s="13"/>
    </row>
    <row r="803" spans="8:8" ht="15.75" customHeight="1" x14ac:dyDescent="0.2">
      <c r="H803" s="13"/>
    </row>
    <row r="804" spans="8:8" ht="15.75" customHeight="1" x14ac:dyDescent="0.2">
      <c r="H804" s="13"/>
    </row>
    <row r="805" spans="8:8" ht="15.75" customHeight="1" x14ac:dyDescent="0.2">
      <c r="H805" s="13"/>
    </row>
    <row r="806" spans="8:8" ht="15.75" customHeight="1" x14ac:dyDescent="0.2">
      <c r="H806" s="13"/>
    </row>
    <row r="807" spans="8:8" ht="15.75" customHeight="1" x14ac:dyDescent="0.2">
      <c r="H807" s="13"/>
    </row>
    <row r="808" spans="8:8" ht="15.75" customHeight="1" x14ac:dyDescent="0.2">
      <c r="H808" s="13"/>
    </row>
    <row r="809" spans="8:8" ht="15.75" customHeight="1" x14ac:dyDescent="0.2">
      <c r="H809" s="13"/>
    </row>
    <row r="810" spans="8:8" ht="15.75" customHeight="1" x14ac:dyDescent="0.2">
      <c r="H810" s="13"/>
    </row>
    <row r="811" spans="8:8" ht="15.75" customHeight="1" x14ac:dyDescent="0.2">
      <c r="H811" s="13"/>
    </row>
    <row r="812" spans="8:8" ht="15.75" customHeight="1" x14ac:dyDescent="0.2">
      <c r="H812" s="13"/>
    </row>
    <row r="813" spans="8:8" ht="15.75" customHeight="1" x14ac:dyDescent="0.2">
      <c r="H813" s="13"/>
    </row>
    <row r="814" spans="8:8" ht="15.75" customHeight="1" x14ac:dyDescent="0.2">
      <c r="H814" s="13"/>
    </row>
    <row r="815" spans="8:8" ht="15.75" customHeight="1" x14ac:dyDescent="0.2">
      <c r="H815" s="13"/>
    </row>
    <row r="816" spans="8:8" ht="15.75" customHeight="1" x14ac:dyDescent="0.2">
      <c r="H816" s="13"/>
    </row>
    <row r="817" spans="8:8" ht="15.75" customHeight="1" x14ac:dyDescent="0.2">
      <c r="H817" s="13"/>
    </row>
    <row r="818" spans="8:8" ht="15.75" customHeight="1" x14ac:dyDescent="0.2">
      <c r="H818" s="13"/>
    </row>
    <row r="819" spans="8:8" ht="15.75" customHeight="1" x14ac:dyDescent="0.2">
      <c r="H819" s="13"/>
    </row>
    <row r="820" spans="8:8" ht="15.75" customHeight="1" x14ac:dyDescent="0.2">
      <c r="H820" s="13"/>
    </row>
    <row r="821" spans="8:8" ht="15.75" customHeight="1" x14ac:dyDescent="0.2">
      <c r="H821" s="13"/>
    </row>
    <row r="822" spans="8:8" ht="15.75" customHeight="1" x14ac:dyDescent="0.2">
      <c r="H822" s="13"/>
    </row>
    <row r="823" spans="8:8" ht="15.75" customHeight="1" x14ac:dyDescent="0.2">
      <c r="H823" s="13"/>
    </row>
    <row r="824" spans="8:8" ht="15.75" customHeight="1" x14ac:dyDescent="0.2">
      <c r="H824" s="13"/>
    </row>
    <row r="825" spans="8:8" ht="15.75" customHeight="1" x14ac:dyDescent="0.2">
      <c r="H825" s="13"/>
    </row>
    <row r="826" spans="8:8" ht="15.75" customHeight="1" x14ac:dyDescent="0.2">
      <c r="H826" s="13"/>
    </row>
    <row r="827" spans="8:8" ht="15.75" customHeight="1" x14ac:dyDescent="0.2">
      <c r="H827" s="13"/>
    </row>
    <row r="828" spans="8:8" ht="15.75" customHeight="1" x14ac:dyDescent="0.2">
      <c r="H828" s="13"/>
    </row>
    <row r="829" spans="8:8" ht="15.75" customHeight="1" x14ac:dyDescent="0.2">
      <c r="H829" s="13"/>
    </row>
    <row r="830" spans="8:8" ht="15.75" customHeight="1" x14ac:dyDescent="0.2">
      <c r="H830" s="13"/>
    </row>
    <row r="831" spans="8:8" ht="15.75" customHeight="1" x14ac:dyDescent="0.2">
      <c r="H831" s="13"/>
    </row>
    <row r="832" spans="8:8" ht="15.75" customHeight="1" x14ac:dyDescent="0.2">
      <c r="H832" s="13"/>
    </row>
    <row r="833" spans="8:8" ht="15.75" customHeight="1" x14ac:dyDescent="0.2">
      <c r="H833" s="13"/>
    </row>
    <row r="834" spans="8:8" ht="15.75" customHeight="1" x14ac:dyDescent="0.2">
      <c r="H834" s="13"/>
    </row>
    <row r="835" spans="8:8" ht="15.75" customHeight="1" x14ac:dyDescent="0.2">
      <c r="H835" s="13"/>
    </row>
    <row r="836" spans="8:8" ht="15.75" customHeight="1" x14ac:dyDescent="0.2">
      <c r="H836" s="13"/>
    </row>
    <row r="837" spans="8:8" ht="15.75" customHeight="1" x14ac:dyDescent="0.2">
      <c r="H837" s="13"/>
    </row>
    <row r="838" spans="8:8" ht="15.75" customHeight="1" x14ac:dyDescent="0.2">
      <c r="H838" s="13"/>
    </row>
    <row r="839" spans="8:8" ht="15.75" customHeight="1" x14ac:dyDescent="0.2">
      <c r="H839" s="13"/>
    </row>
    <row r="840" spans="8:8" ht="15.75" customHeight="1" x14ac:dyDescent="0.2">
      <c r="H840" s="13"/>
    </row>
    <row r="841" spans="8:8" ht="15.75" customHeight="1" x14ac:dyDescent="0.2">
      <c r="H841" s="13"/>
    </row>
    <row r="842" spans="8:8" ht="15.75" customHeight="1" x14ac:dyDescent="0.2">
      <c r="H842" s="13"/>
    </row>
    <row r="843" spans="8:8" ht="15.75" customHeight="1" x14ac:dyDescent="0.2">
      <c r="H843" s="13"/>
    </row>
    <row r="844" spans="8:8" ht="15.75" customHeight="1" x14ac:dyDescent="0.2">
      <c r="H844" s="13"/>
    </row>
    <row r="845" spans="8:8" ht="15.75" customHeight="1" x14ac:dyDescent="0.2">
      <c r="H845" s="13"/>
    </row>
    <row r="846" spans="8:8" ht="15.75" customHeight="1" x14ac:dyDescent="0.2">
      <c r="H846" s="13"/>
    </row>
    <row r="847" spans="8:8" ht="15.75" customHeight="1" x14ac:dyDescent="0.2">
      <c r="H847" s="13"/>
    </row>
    <row r="848" spans="8:8" ht="15.75" customHeight="1" x14ac:dyDescent="0.2">
      <c r="H848" s="13"/>
    </row>
    <row r="849" spans="8:8" ht="15.75" customHeight="1" x14ac:dyDescent="0.2">
      <c r="H849" s="13"/>
    </row>
    <row r="850" spans="8:8" ht="15.75" customHeight="1" x14ac:dyDescent="0.2">
      <c r="H850" s="13"/>
    </row>
    <row r="851" spans="8:8" ht="15.75" customHeight="1" x14ac:dyDescent="0.2">
      <c r="H851" s="13"/>
    </row>
    <row r="852" spans="8:8" ht="15.75" customHeight="1" x14ac:dyDescent="0.2">
      <c r="H852" s="13"/>
    </row>
    <row r="853" spans="8:8" ht="15.75" customHeight="1" x14ac:dyDescent="0.2">
      <c r="H853" s="13"/>
    </row>
    <row r="854" spans="8:8" ht="15.75" customHeight="1" x14ac:dyDescent="0.2">
      <c r="H854" s="13"/>
    </row>
    <row r="855" spans="8:8" ht="15.75" customHeight="1" x14ac:dyDescent="0.2">
      <c r="H855" s="13"/>
    </row>
    <row r="856" spans="8:8" ht="15.75" customHeight="1" x14ac:dyDescent="0.2">
      <c r="H856" s="13"/>
    </row>
    <row r="857" spans="8:8" ht="15.75" customHeight="1" x14ac:dyDescent="0.2">
      <c r="H857" s="13"/>
    </row>
    <row r="858" spans="8:8" ht="15.75" customHeight="1" x14ac:dyDescent="0.2">
      <c r="H858" s="13"/>
    </row>
    <row r="859" spans="8:8" ht="15.75" customHeight="1" x14ac:dyDescent="0.2">
      <c r="H859" s="13"/>
    </row>
    <row r="860" spans="8:8" ht="15.75" customHeight="1" x14ac:dyDescent="0.2">
      <c r="H860" s="13"/>
    </row>
    <row r="861" spans="8:8" ht="15.75" customHeight="1" x14ac:dyDescent="0.2">
      <c r="H861" s="13"/>
    </row>
    <row r="862" spans="8:8" ht="15.75" customHeight="1" x14ac:dyDescent="0.2">
      <c r="H862" s="13"/>
    </row>
    <row r="863" spans="8:8" ht="15.75" customHeight="1" x14ac:dyDescent="0.2">
      <c r="H863" s="13"/>
    </row>
    <row r="864" spans="8:8" ht="15.75" customHeight="1" x14ac:dyDescent="0.2">
      <c r="H864" s="13"/>
    </row>
    <row r="865" spans="8:8" ht="15.75" customHeight="1" x14ac:dyDescent="0.2">
      <c r="H865" s="13"/>
    </row>
    <row r="866" spans="8:8" ht="15.75" customHeight="1" x14ac:dyDescent="0.2">
      <c r="H866" s="13"/>
    </row>
    <row r="867" spans="8:8" ht="15.75" customHeight="1" x14ac:dyDescent="0.2">
      <c r="H867" s="13"/>
    </row>
    <row r="868" spans="8:8" ht="15.75" customHeight="1" x14ac:dyDescent="0.2">
      <c r="H868" s="13"/>
    </row>
    <row r="869" spans="8:8" ht="15.75" customHeight="1" x14ac:dyDescent="0.2">
      <c r="H869" s="13"/>
    </row>
    <row r="870" spans="8:8" ht="15.75" customHeight="1" x14ac:dyDescent="0.2">
      <c r="H870" s="13"/>
    </row>
    <row r="871" spans="8:8" ht="15.75" customHeight="1" x14ac:dyDescent="0.2">
      <c r="H871" s="13"/>
    </row>
    <row r="872" spans="8:8" ht="15.75" customHeight="1" x14ac:dyDescent="0.2">
      <c r="H872" s="13"/>
    </row>
    <row r="873" spans="8:8" ht="15.75" customHeight="1" x14ac:dyDescent="0.2">
      <c r="H873" s="13"/>
    </row>
    <row r="874" spans="8:8" ht="15.75" customHeight="1" x14ac:dyDescent="0.2">
      <c r="H874" s="13"/>
    </row>
    <row r="875" spans="8:8" ht="15.75" customHeight="1" x14ac:dyDescent="0.2">
      <c r="H875" s="13"/>
    </row>
    <row r="876" spans="8:8" ht="15.75" customHeight="1" x14ac:dyDescent="0.2">
      <c r="H876" s="13"/>
    </row>
    <row r="877" spans="8:8" ht="15.75" customHeight="1" x14ac:dyDescent="0.2">
      <c r="H877" s="13"/>
    </row>
    <row r="878" spans="8:8" ht="15.75" customHeight="1" x14ac:dyDescent="0.2">
      <c r="H878" s="13"/>
    </row>
    <row r="879" spans="8:8" ht="15.75" customHeight="1" x14ac:dyDescent="0.2">
      <c r="H879" s="13"/>
    </row>
    <row r="880" spans="8:8" ht="15.75" customHeight="1" x14ac:dyDescent="0.2">
      <c r="H880" s="13"/>
    </row>
    <row r="881" spans="8:8" ht="15.75" customHeight="1" x14ac:dyDescent="0.2">
      <c r="H881" s="13"/>
    </row>
    <row r="882" spans="8:8" ht="15.75" customHeight="1" x14ac:dyDescent="0.2">
      <c r="H882" s="13"/>
    </row>
    <row r="883" spans="8:8" ht="15.75" customHeight="1" x14ac:dyDescent="0.2">
      <c r="H883" s="13"/>
    </row>
    <row r="884" spans="8:8" ht="15.75" customHeight="1" x14ac:dyDescent="0.2">
      <c r="H884" s="13"/>
    </row>
    <row r="885" spans="8:8" ht="15.75" customHeight="1" x14ac:dyDescent="0.2">
      <c r="H885" s="13"/>
    </row>
    <row r="886" spans="8:8" ht="15.75" customHeight="1" x14ac:dyDescent="0.2">
      <c r="H886" s="13"/>
    </row>
    <row r="887" spans="8:8" ht="15.75" customHeight="1" x14ac:dyDescent="0.2">
      <c r="H887" s="13"/>
    </row>
    <row r="888" spans="8:8" ht="15.75" customHeight="1" x14ac:dyDescent="0.2">
      <c r="H888" s="13"/>
    </row>
    <row r="889" spans="8:8" ht="15.75" customHeight="1" x14ac:dyDescent="0.2">
      <c r="H889" s="13"/>
    </row>
    <row r="890" spans="8:8" ht="15.75" customHeight="1" x14ac:dyDescent="0.2">
      <c r="H890" s="13"/>
    </row>
    <row r="891" spans="8:8" ht="15.75" customHeight="1" x14ac:dyDescent="0.2">
      <c r="H891" s="13"/>
    </row>
    <row r="892" spans="8:8" ht="15.75" customHeight="1" x14ac:dyDescent="0.2">
      <c r="H892" s="13"/>
    </row>
    <row r="893" spans="8:8" ht="15.75" customHeight="1" x14ac:dyDescent="0.2">
      <c r="H893" s="13"/>
    </row>
    <row r="894" spans="8:8" ht="15.75" customHeight="1" x14ac:dyDescent="0.2">
      <c r="H894" s="13"/>
    </row>
    <row r="895" spans="8:8" ht="15.75" customHeight="1" x14ac:dyDescent="0.2">
      <c r="H895" s="13"/>
    </row>
    <row r="896" spans="8:8" ht="15.75" customHeight="1" x14ac:dyDescent="0.2">
      <c r="H896" s="13"/>
    </row>
    <row r="897" spans="8:8" ht="15.75" customHeight="1" x14ac:dyDescent="0.2">
      <c r="H897" s="13"/>
    </row>
    <row r="898" spans="8:8" ht="15.75" customHeight="1" x14ac:dyDescent="0.2">
      <c r="H898" s="13"/>
    </row>
    <row r="899" spans="8:8" ht="15.75" customHeight="1" x14ac:dyDescent="0.2">
      <c r="H899" s="13"/>
    </row>
    <row r="900" spans="8:8" ht="15.75" customHeight="1" x14ac:dyDescent="0.2">
      <c r="H900" s="13"/>
    </row>
    <row r="901" spans="8:8" ht="15.75" customHeight="1" x14ac:dyDescent="0.2">
      <c r="H901" s="13"/>
    </row>
    <row r="902" spans="8:8" ht="15.75" customHeight="1" x14ac:dyDescent="0.2">
      <c r="H902" s="13"/>
    </row>
    <row r="903" spans="8:8" ht="15.75" customHeight="1" x14ac:dyDescent="0.2">
      <c r="H903" s="13"/>
    </row>
    <row r="904" spans="8:8" ht="15.75" customHeight="1" x14ac:dyDescent="0.2">
      <c r="H904" s="13"/>
    </row>
    <row r="905" spans="8:8" ht="15.75" customHeight="1" x14ac:dyDescent="0.2">
      <c r="H905" s="13"/>
    </row>
    <row r="906" spans="8:8" ht="15.75" customHeight="1" x14ac:dyDescent="0.2">
      <c r="H906" s="13"/>
    </row>
    <row r="907" spans="8:8" ht="15.75" customHeight="1" x14ac:dyDescent="0.2">
      <c r="H907" s="13"/>
    </row>
    <row r="908" spans="8:8" ht="15.75" customHeight="1" x14ac:dyDescent="0.2">
      <c r="H908" s="13"/>
    </row>
    <row r="909" spans="8:8" ht="15.75" customHeight="1" x14ac:dyDescent="0.2">
      <c r="H909" s="13"/>
    </row>
    <row r="910" spans="8:8" ht="15.75" customHeight="1" x14ac:dyDescent="0.2">
      <c r="H910" s="13"/>
    </row>
    <row r="911" spans="8:8" ht="15.75" customHeight="1" x14ac:dyDescent="0.2">
      <c r="H911" s="13"/>
    </row>
    <row r="912" spans="8:8" ht="15.75" customHeight="1" x14ac:dyDescent="0.2">
      <c r="H912" s="13"/>
    </row>
    <row r="913" spans="8:8" ht="15.75" customHeight="1" x14ac:dyDescent="0.2">
      <c r="H913" s="13"/>
    </row>
    <row r="914" spans="8:8" ht="15.75" customHeight="1" x14ac:dyDescent="0.2">
      <c r="H914" s="13"/>
    </row>
    <row r="915" spans="8:8" ht="15.75" customHeight="1" x14ac:dyDescent="0.2">
      <c r="H915" s="13"/>
    </row>
    <row r="916" spans="8:8" ht="15.75" customHeight="1" x14ac:dyDescent="0.2">
      <c r="H916" s="13"/>
    </row>
    <row r="917" spans="8:8" ht="15.75" customHeight="1" x14ac:dyDescent="0.2">
      <c r="H917" s="13"/>
    </row>
    <row r="918" spans="8:8" ht="15.75" customHeight="1" x14ac:dyDescent="0.2">
      <c r="H918" s="13"/>
    </row>
    <row r="919" spans="8:8" ht="15.75" customHeight="1" x14ac:dyDescent="0.2">
      <c r="H919" s="13"/>
    </row>
    <row r="920" spans="8:8" ht="15.75" customHeight="1" x14ac:dyDescent="0.2">
      <c r="H920" s="13"/>
    </row>
    <row r="921" spans="8:8" ht="15.75" customHeight="1" x14ac:dyDescent="0.2">
      <c r="H921" s="13"/>
    </row>
    <row r="922" spans="8:8" ht="15.75" customHeight="1" x14ac:dyDescent="0.2">
      <c r="H922" s="13"/>
    </row>
    <row r="923" spans="8:8" ht="15.75" customHeight="1" x14ac:dyDescent="0.2">
      <c r="H923" s="13"/>
    </row>
    <row r="924" spans="8:8" ht="15.75" customHeight="1" x14ac:dyDescent="0.2">
      <c r="H924" s="13"/>
    </row>
    <row r="925" spans="8:8" ht="15.75" customHeight="1" x14ac:dyDescent="0.2">
      <c r="H925" s="13"/>
    </row>
    <row r="926" spans="8:8" ht="15.75" customHeight="1" x14ac:dyDescent="0.2">
      <c r="H926" s="13"/>
    </row>
    <row r="927" spans="8:8" ht="15.75" customHeight="1" x14ac:dyDescent="0.2">
      <c r="H927" s="13"/>
    </row>
    <row r="928" spans="8:8" ht="15.75" customHeight="1" x14ac:dyDescent="0.2">
      <c r="H928" s="13"/>
    </row>
    <row r="929" spans="8:8" ht="15.75" customHeight="1" x14ac:dyDescent="0.2">
      <c r="H929" s="13"/>
    </row>
    <row r="930" spans="8:8" ht="15.75" customHeight="1" x14ac:dyDescent="0.2">
      <c r="H930" s="13"/>
    </row>
    <row r="931" spans="8:8" ht="15.75" customHeight="1" x14ac:dyDescent="0.2">
      <c r="H931" s="13"/>
    </row>
    <row r="932" spans="8:8" ht="15.75" customHeight="1" x14ac:dyDescent="0.2">
      <c r="H932" s="13"/>
    </row>
    <row r="933" spans="8:8" ht="15.75" customHeight="1" x14ac:dyDescent="0.2">
      <c r="H933" s="13"/>
    </row>
    <row r="934" spans="8:8" ht="15.75" customHeight="1" x14ac:dyDescent="0.2">
      <c r="H934" s="13"/>
    </row>
    <row r="935" spans="8:8" ht="15.75" customHeight="1" x14ac:dyDescent="0.2">
      <c r="H935" s="13"/>
    </row>
    <row r="936" spans="8:8" ht="15.75" customHeight="1" x14ac:dyDescent="0.2">
      <c r="H936" s="13"/>
    </row>
    <row r="937" spans="8:8" ht="15.75" customHeight="1" x14ac:dyDescent="0.2">
      <c r="H937" s="13"/>
    </row>
    <row r="938" spans="8:8" ht="15.75" customHeight="1" x14ac:dyDescent="0.2">
      <c r="H938" s="13"/>
    </row>
    <row r="939" spans="8:8" ht="15.75" customHeight="1" x14ac:dyDescent="0.2">
      <c r="H939" s="13"/>
    </row>
    <row r="940" spans="8:8" ht="15.75" customHeight="1" x14ac:dyDescent="0.2">
      <c r="H940" s="13"/>
    </row>
    <row r="941" spans="8:8" ht="15.75" customHeight="1" x14ac:dyDescent="0.2">
      <c r="H941" s="13"/>
    </row>
    <row r="942" spans="8:8" ht="15.75" customHeight="1" x14ac:dyDescent="0.2">
      <c r="H942" s="13"/>
    </row>
    <row r="943" spans="8:8" ht="15.75" customHeight="1" x14ac:dyDescent="0.2">
      <c r="H943" s="13"/>
    </row>
    <row r="944" spans="8:8" ht="15.75" customHeight="1" x14ac:dyDescent="0.2">
      <c r="H944" s="13"/>
    </row>
    <row r="945" spans="8:8" ht="15.75" customHeight="1" x14ac:dyDescent="0.2">
      <c r="H945" s="13"/>
    </row>
    <row r="946" spans="8:8" ht="15.75" customHeight="1" x14ac:dyDescent="0.2">
      <c r="H946" s="13"/>
    </row>
    <row r="947" spans="8:8" ht="15.75" customHeight="1" x14ac:dyDescent="0.2">
      <c r="H947" s="13"/>
    </row>
    <row r="948" spans="8:8" ht="15.75" customHeight="1" x14ac:dyDescent="0.2">
      <c r="H948" s="13"/>
    </row>
    <row r="949" spans="8:8" ht="15.75" customHeight="1" x14ac:dyDescent="0.2">
      <c r="H949" s="13"/>
    </row>
    <row r="950" spans="8:8" ht="15.75" customHeight="1" x14ac:dyDescent="0.2">
      <c r="H950" s="13"/>
    </row>
    <row r="951" spans="8:8" ht="15.75" customHeight="1" x14ac:dyDescent="0.2">
      <c r="H951" s="13"/>
    </row>
    <row r="952" spans="8:8" ht="15.75" customHeight="1" x14ac:dyDescent="0.2">
      <c r="H952" s="13"/>
    </row>
    <row r="953" spans="8:8" ht="15.75" customHeight="1" x14ac:dyDescent="0.2">
      <c r="H953" s="13"/>
    </row>
    <row r="954" spans="8:8" ht="15.75" customHeight="1" x14ac:dyDescent="0.2">
      <c r="H954" s="13"/>
    </row>
    <row r="955" spans="8:8" ht="15.75" customHeight="1" x14ac:dyDescent="0.2">
      <c r="H955" s="13"/>
    </row>
    <row r="956" spans="8:8" ht="15.75" customHeight="1" x14ac:dyDescent="0.2">
      <c r="H956" s="13"/>
    </row>
    <row r="957" spans="8:8" ht="15.75" customHeight="1" x14ac:dyDescent="0.2">
      <c r="H957" s="13"/>
    </row>
    <row r="958" spans="8:8" ht="15.75" customHeight="1" x14ac:dyDescent="0.2">
      <c r="H958" s="13"/>
    </row>
    <row r="959" spans="8:8" ht="15.75" customHeight="1" x14ac:dyDescent="0.2">
      <c r="H959" s="13"/>
    </row>
    <row r="960" spans="8:8" ht="15.75" customHeight="1" x14ac:dyDescent="0.2">
      <c r="H960" s="13"/>
    </row>
    <row r="961" spans="8:8" ht="15.75" customHeight="1" x14ac:dyDescent="0.2">
      <c r="H961" s="13"/>
    </row>
    <row r="962" spans="8:8" ht="15.75" customHeight="1" x14ac:dyDescent="0.2">
      <c r="H962" s="13"/>
    </row>
    <row r="963" spans="8:8" ht="15.75" customHeight="1" x14ac:dyDescent="0.2">
      <c r="H963" s="13"/>
    </row>
    <row r="964" spans="8:8" ht="15.75" customHeight="1" x14ac:dyDescent="0.2">
      <c r="H964" s="13"/>
    </row>
    <row r="965" spans="8:8" ht="15.75" customHeight="1" x14ac:dyDescent="0.2">
      <c r="H965" s="13"/>
    </row>
    <row r="966" spans="8:8" ht="15.75" customHeight="1" x14ac:dyDescent="0.2">
      <c r="H966" s="13"/>
    </row>
    <row r="967" spans="8:8" ht="15.75" customHeight="1" x14ac:dyDescent="0.2">
      <c r="H967" s="13"/>
    </row>
    <row r="968" spans="8:8" ht="15.75" customHeight="1" x14ac:dyDescent="0.2">
      <c r="H968" s="13"/>
    </row>
    <row r="969" spans="8:8" ht="15.75" customHeight="1" x14ac:dyDescent="0.2">
      <c r="H969" s="13"/>
    </row>
    <row r="970" spans="8:8" ht="15.75" customHeight="1" x14ac:dyDescent="0.2">
      <c r="H970" s="13"/>
    </row>
    <row r="971" spans="8:8" ht="15.75" customHeight="1" x14ac:dyDescent="0.2">
      <c r="H971" s="13"/>
    </row>
    <row r="972" spans="8:8" ht="15.75" customHeight="1" x14ac:dyDescent="0.2">
      <c r="H972" s="13"/>
    </row>
    <row r="973" spans="8:8" ht="15.75" customHeight="1" x14ac:dyDescent="0.2">
      <c r="H973" s="13"/>
    </row>
    <row r="974" spans="8:8" ht="15.75" customHeight="1" x14ac:dyDescent="0.2">
      <c r="H974" s="13"/>
    </row>
    <row r="975" spans="8:8" ht="15.75" customHeight="1" x14ac:dyDescent="0.2">
      <c r="H975" s="13"/>
    </row>
    <row r="976" spans="8:8" ht="15.75" customHeight="1" x14ac:dyDescent="0.2">
      <c r="H976" s="13"/>
    </row>
    <row r="977" spans="8:8" ht="15.75" customHeight="1" x14ac:dyDescent="0.2">
      <c r="H977" s="13"/>
    </row>
    <row r="978" spans="8:8" ht="15.75" customHeight="1" x14ac:dyDescent="0.2">
      <c r="H978" s="13"/>
    </row>
    <row r="979" spans="8:8" ht="15.75" customHeight="1" x14ac:dyDescent="0.2">
      <c r="H979" s="13"/>
    </row>
    <row r="980" spans="8:8" ht="15.75" customHeight="1" x14ac:dyDescent="0.2">
      <c r="H980" s="13"/>
    </row>
    <row r="981" spans="8:8" ht="15.75" customHeight="1" x14ac:dyDescent="0.2">
      <c r="H981" s="13"/>
    </row>
    <row r="982" spans="8:8" ht="15.75" customHeight="1" x14ac:dyDescent="0.2">
      <c r="H982" s="13"/>
    </row>
    <row r="983" spans="8:8" ht="15.75" customHeight="1" x14ac:dyDescent="0.2">
      <c r="H983" s="13"/>
    </row>
    <row r="984" spans="8:8" ht="15.75" customHeight="1" x14ac:dyDescent="0.2">
      <c r="H984" s="13"/>
    </row>
    <row r="985" spans="8:8" ht="15.75" customHeight="1" x14ac:dyDescent="0.2">
      <c r="H985" s="13"/>
    </row>
  </sheetData>
  <autoFilter ref="A2:AI42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Salina Ma</cp:lastModifiedBy>
  <dcterms:created xsi:type="dcterms:W3CDTF">2019-12-11T18:19:10Z</dcterms:created>
  <dcterms:modified xsi:type="dcterms:W3CDTF">2019-12-11T21:00:37Z</dcterms:modified>
</cp:coreProperties>
</file>