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irad\OneDrive\İş masası\"/>
    </mc:Choice>
  </mc:AlternateContent>
  <xr:revisionPtr revIDLastSave="0" documentId="13_ncr:1_{DF4BD470-516B-473A-B797-0DB668E35E40}" xr6:coauthVersionLast="47" xr6:coauthVersionMax="47" xr10:uidLastSave="{00000000-0000-0000-0000-000000000000}"/>
  <bookViews>
    <workbookView xWindow="-110" yWindow="-110" windowWidth="19420" windowHeight="11500" xr2:uid="{547F8153-ED77-44F2-B7E4-DF97C4F6ED1D}"/>
  </bookViews>
  <sheets>
    <sheet name="ZiraddinGulumjanl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2" i="1"/>
  <c r="D23" i="1"/>
  <c r="D24" i="1"/>
  <c r="D25" i="1"/>
  <c r="D26" i="1"/>
  <c r="D21" i="1"/>
  <c r="B2" i="1"/>
  <c r="B1" i="1"/>
  <c r="A2" i="1"/>
  <c r="A1" i="1"/>
  <c r="D17" i="1"/>
  <c r="C16" i="1"/>
  <c r="D16" i="1"/>
  <c r="C17" i="1"/>
  <c r="D15" i="1"/>
  <c r="C15" i="1"/>
  <c r="B17" i="1"/>
  <c r="B16" i="1"/>
  <c r="B15" i="1"/>
  <c r="D9" i="1"/>
  <c r="D10" i="1"/>
  <c r="D11" i="1"/>
  <c r="D12" i="1"/>
  <c r="D13" i="1"/>
  <c r="D14" i="1"/>
  <c r="D8" i="1"/>
  <c r="C2" i="1"/>
  <c r="C1" i="1"/>
  <c r="A4" i="1" l="1"/>
</calcChain>
</file>

<file path=xl/sharedStrings.xml><?xml version="1.0" encoding="utf-8"?>
<sst xmlns="http://schemas.openxmlformats.org/spreadsheetml/2006/main" count="55" uniqueCount="55">
  <si>
    <t>mean ⬆️</t>
  </si>
  <si>
    <t>std ⬆️</t>
  </si>
  <si>
    <t>group A</t>
  </si>
  <si>
    <t>group B</t>
  </si>
  <si>
    <t>⬅️p value</t>
  </si>
  <si>
    <t>X</t>
  </si>
  <si>
    <t>Y1</t>
  </si>
  <si>
    <t>Y2</t>
  </si>
  <si>
    <t>Y1/Y2</t>
  </si>
  <si>
    <t>Mean</t>
  </si>
  <si>
    <t>Standard Deviation</t>
  </si>
  <si>
    <t>Coefficient of Variation</t>
  </si>
  <si>
    <t>Term</t>
  </si>
  <si>
    <t>Occurrence Rate in class A</t>
  </si>
  <si>
    <t>Occurrence Rate in class B</t>
  </si>
  <si>
    <t>Coal</t>
  </si>
  <si>
    <t>Petroleum</t>
  </si>
  <si>
    <t>Wind</t>
  </si>
  <si>
    <t>Solar</t>
  </si>
  <si>
    <t>Methane</t>
  </si>
  <si>
    <t>Hydrogen</t>
  </si>
  <si>
    <t>Ratio (A/B))</t>
  </si>
  <si>
    <t>Label</t>
  </si>
  <si>
    <t>Description</t>
  </si>
  <si>
    <t>True Positive (TP)</t>
  </si>
  <si>
    <t>According to iris analysis, the system successfully identifies a criminal.</t>
  </si>
  <si>
    <t>False Positive (FP)</t>
  </si>
  <si>
    <t>True Negative (TN)</t>
  </si>
  <si>
    <t>False Negative (FN)</t>
  </si>
  <si>
    <t>The toolbox, fails to identify a person who is actually involved in the crime.</t>
  </si>
  <si>
    <t>Letters</t>
  </si>
  <si>
    <t>Categories</t>
  </si>
  <si>
    <t>Content</t>
  </si>
  <si>
    <t>a</t>
  </si>
  <si>
    <t xml:space="preserve">Capital </t>
  </si>
  <si>
    <t>Seattle (b,g)</t>
  </si>
  <si>
    <t>b</t>
  </si>
  <si>
    <t>City</t>
  </si>
  <si>
    <t>Michigan (e,g)</t>
  </si>
  <si>
    <t>c</t>
  </si>
  <si>
    <t xml:space="preserve">Country </t>
  </si>
  <si>
    <t>Bolivia (f, c)</t>
  </si>
  <si>
    <t>d</t>
  </si>
  <si>
    <t xml:space="preserve">Lake </t>
  </si>
  <si>
    <t>Topeka (a,b,g)</t>
  </si>
  <si>
    <t>e</t>
  </si>
  <si>
    <t>State</t>
  </si>
  <si>
    <t>Ohio (e,g)</t>
  </si>
  <si>
    <t>f</t>
  </si>
  <si>
    <t>Spanish spoken</t>
  </si>
  <si>
    <t>Lake Winnebago (d,g)</t>
  </si>
  <si>
    <t>g</t>
  </si>
  <si>
    <t>North America</t>
  </si>
  <si>
    <r>
      <t xml:space="preserve">Here, the system falsely accuses an </t>
    </r>
    <r>
      <rPr>
        <b/>
        <i/>
        <sz val="11"/>
        <color theme="1"/>
        <rFont val="Times New Roman"/>
        <family val="1"/>
      </rPr>
      <t>innocent</t>
    </r>
    <r>
      <rPr>
        <sz val="11"/>
        <color theme="1"/>
        <rFont val="Times New Roman"/>
        <family val="1"/>
      </rPr>
      <t xml:space="preserve"> person of committing the crime.</t>
    </r>
  </si>
  <si>
    <r>
      <t xml:space="preserve">Accurately indicates that an individual </t>
    </r>
    <r>
      <rPr>
        <b/>
        <i/>
        <sz val="11"/>
        <color theme="1"/>
        <rFont val="Times New Roman"/>
        <family val="1"/>
      </rPr>
      <t>was not</t>
    </r>
    <r>
      <rPr>
        <sz val="11"/>
        <color theme="1"/>
        <rFont val="Times New Roman"/>
        <family val="1"/>
      </rPr>
      <t xml:space="preserve"> a part of the crime.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</si>
</sst>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2" fillId="0" borderId="0" xfId="0" applyFont="1"/>
    <xf numFmtId="0" fontId="3" fillId="0" borderId="0" xfId="0" applyFont="1"/>
    <xf numFmtId="0" fontId="4" fillId="0" borderId="12" xfId="0" applyFont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0" xfId="0" applyFont="1"/>
    <xf numFmtId="0" fontId="5" fillId="0" borderId="10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8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</xdr:colOff>
      <xdr:row>33</xdr:row>
      <xdr:rowOff>0</xdr:rowOff>
    </xdr:from>
    <xdr:to>
      <xdr:col>8</xdr:col>
      <xdr:colOff>379730</xdr:colOff>
      <xdr:row>49</xdr:row>
      <xdr:rowOff>39370</xdr:rowOff>
    </xdr:to>
    <xdr:pic>
      <xdr:nvPicPr>
        <xdr:cNvPr id="2" name="Picture 1" descr="A graph of different colored squares&#10;&#10;Description automatically generated with medium confidence">
          <a:extLst>
            <a:ext uri="{FF2B5EF4-FFF2-40B4-BE49-F238E27FC236}">
              <a16:creationId xmlns:a16="http://schemas.microsoft.com/office/drawing/2014/main" id="{72A871CA-F58A-C6D8-8A73-959163BF9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3900" y="11391900"/>
          <a:ext cx="4411980" cy="3087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1014C-702A-44FB-9CA0-5FF7297A316B}">
  <dimension ref="A1:H42"/>
  <sheetViews>
    <sheetView tabSelected="1" workbookViewId="0">
      <selection activeCell="J9" sqref="J9"/>
    </sheetView>
  </sheetViews>
  <sheetFormatPr defaultRowHeight="14.5" x14ac:dyDescent="0.35"/>
  <cols>
    <col min="1" max="1" width="12.36328125" customWidth="1"/>
    <col min="2" max="3" width="11.453125" bestFit="1" customWidth="1"/>
    <col min="4" max="4" width="11.36328125" bestFit="1" customWidth="1"/>
    <col min="6" max="6" width="31.6328125" customWidth="1"/>
  </cols>
  <sheetData>
    <row r="1" spans="1:8" ht="15" thickBot="1" x14ac:dyDescent="0.4">
      <c r="A1" s="6">
        <f>AVERAGE(G1:G9)</f>
        <v>56.777777777777779</v>
      </c>
      <c r="B1" s="7">
        <f>_xlfn.STDEV.S(G1:G9)</f>
        <v>14.033689623347252</v>
      </c>
      <c r="C1" s="7">
        <f>COUNT(G1:G9)</f>
        <v>9</v>
      </c>
      <c r="D1" s="8" t="s">
        <v>2</v>
      </c>
      <c r="G1" s="1">
        <v>34</v>
      </c>
      <c r="H1" s="2">
        <v>33</v>
      </c>
    </row>
    <row r="2" spans="1:8" ht="15" thickBot="1" x14ac:dyDescent="0.4">
      <c r="A2" s="9">
        <f>AVERAGE(H1:H9)</f>
        <v>43.777777777777779</v>
      </c>
      <c r="B2">
        <f>_xlfn.STDEV.S(H1:H9)</f>
        <v>7.7746025264603942</v>
      </c>
      <c r="C2">
        <f>COUNT(H1:H9)</f>
        <v>9</v>
      </c>
      <c r="D2" s="10" t="s">
        <v>3</v>
      </c>
      <c r="G2" s="3">
        <v>43</v>
      </c>
      <c r="H2" s="4">
        <v>37</v>
      </c>
    </row>
    <row r="3" spans="1:8" ht="15" thickBot="1" x14ac:dyDescent="0.4">
      <c r="A3" s="9" t="s">
        <v>0</v>
      </c>
      <c r="B3" t="s">
        <v>1</v>
      </c>
      <c r="D3" s="10"/>
      <c r="G3" s="3">
        <v>45</v>
      </c>
      <c r="H3" s="4">
        <v>38</v>
      </c>
    </row>
    <row r="4" spans="1:8" ht="15" thickBot="1" x14ac:dyDescent="0.4">
      <c r="A4" s="11">
        <f>(A1-A2)/SQRT(((C1-1)*B1^2+(C2-1)*B2^2)/(C1+C2-2)*(1/C1+1/C2))</f>
        <v>2.4309146418816998</v>
      </c>
      <c r="B4" s="5" t="s">
        <v>4</v>
      </c>
      <c r="C4" s="5"/>
      <c r="D4" s="12"/>
      <c r="G4" s="3">
        <v>55</v>
      </c>
      <c r="H4" s="4">
        <v>39</v>
      </c>
    </row>
    <row r="5" spans="1:8" ht="15" thickBot="1" x14ac:dyDescent="0.4">
      <c r="G5" s="3">
        <v>58</v>
      </c>
      <c r="H5" s="4">
        <v>43</v>
      </c>
    </row>
    <row r="6" spans="1:8" ht="15" thickBot="1" x14ac:dyDescent="0.4">
      <c r="G6" s="3">
        <v>62</v>
      </c>
      <c r="H6" s="4">
        <v>45</v>
      </c>
    </row>
    <row r="7" spans="1:8" ht="15" thickBot="1" x14ac:dyDescent="0.4">
      <c r="A7" s="25" t="s">
        <v>5</v>
      </c>
      <c r="B7" s="26" t="s">
        <v>6</v>
      </c>
      <c r="C7" s="26" t="s">
        <v>7</v>
      </c>
      <c r="D7" s="26" t="s">
        <v>8</v>
      </c>
      <c r="G7" s="3">
        <v>66</v>
      </c>
      <c r="H7" s="4">
        <v>51</v>
      </c>
    </row>
    <row r="8" spans="1:8" ht="15" thickBot="1" x14ac:dyDescent="0.4">
      <c r="A8" s="27">
        <v>2</v>
      </c>
      <c r="B8" s="28">
        <v>11</v>
      </c>
      <c r="C8" s="28">
        <v>8</v>
      </c>
      <c r="D8" s="28">
        <f>B8/C8</f>
        <v>1.375</v>
      </c>
      <c r="G8" s="3">
        <v>71</v>
      </c>
      <c r="H8" s="4">
        <v>53</v>
      </c>
    </row>
    <row r="9" spans="1:8" ht="15" thickBot="1" x14ac:dyDescent="0.4">
      <c r="A9" s="27">
        <v>4</v>
      </c>
      <c r="B9" s="28">
        <v>15</v>
      </c>
      <c r="C9" s="28">
        <v>12</v>
      </c>
      <c r="D9" s="28">
        <f t="shared" ref="D9:D14" si="0">B9/C9</f>
        <v>1.25</v>
      </c>
      <c r="G9" s="3">
        <v>77</v>
      </c>
      <c r="H9" s="4">
        <v>55</v>
      </c>
    </row>
    <row r="10" spans="1:8" ht="15" thickBot="1" x14ac:dyDescent="0.4">
      <c r="A10" s="27">
        <v>6</v>
      </c>
      <c r="B10" s="28">
        <v>17</v>
      </c>
      <c r="C10" s="28">
        <v>17</v>
      </c>
      <c r="D10" s="28">
        <f t="shared" si="0"/>
        <v>1</v>
      </c>
    </row>
    <row r="11" spans="1:8" ht="15" thickBot="1" x14ac:dyDescent="0.4">
      <c r="A11" s="27">
        <v>8</v>
      </c>
      <c r="B11" s="28">
        <v>21</v>
      </c>
      <c r="C11" s="28">
        <v>22</v>
      </c>
      <c r="D11" s="28">
        <f t="shared" si="0"/>
        <v>0.95454545454545459</v>
      </c>
    </row>
    <row r="12" spans="1:8" ht="15" thickBot="1" x14ac:dyDescent="0.4">
      <c r="A12" s="27">
        <v>10</v>
      </c>
      <c r="B12" s="28">
        <v>25</v>
      </c>
      <c r="C12" s="28">
        <v>24</v>
      </c>
      <c r="D12" s="28">
        <f t="shared" si="0"/>
        <v>1.0416666666666667</v>
      </c>
    </row>
    <row r="13" spans="1:8" ht="15" thickBot="1" x14ac:dyDescent="0.4">
      <c r="A13" s="27">
        <v>12</v>
      </c>
      <c r="B13" s="28">
        <v>26</v>
      </c>
      <c r="C13" s="28">
        <v>30</v>
      </c>
      <c r="D13" s="28">
        <f t="shared" si="0"/>
        <v>0.8666666666666667</v>
      </c>
    </row>
    <row r="14" spans="1:8" ht="15" thickBot="1" x14ac:dyDescent="0.4">
      <c r="A14" s="27">
        <v>14</v>
      </c>
      <c r="B14" s="28">
        <v>29</v>
      </c>
      <c r="C14" s="28">
        <v>36</v>
      </c>
      <c r="D14" s="28">
        <f t="shared" si="0"/>
        <v>0.80555555555555558</v>
      </c>
    </row>
    <row r="15" spans="1:8" ht="15" thickBot="1" x14ac:dyDescent="0.4">
      <c r="A15" s="29" t="s">
        <v>9</v>
      </c>
      <c r="B15" s="30">
        <f>AVERAGE(B8:B14)</f>
        <v>20.571428571428573</v>
      </c>
      <c r="C15" s="30">
        <f>AVERAGE(C8:C14)</f>
        <v>21.285714285714285</v>
      </c>
      <c r="D15" s="30">
        <f>AVERAGE(D8:D14)</f>
        <v>1.0419191919191919</v>
      </c>
    </row>
    <row r="16" spans="1:8" ht="28.5" thickBot="1" x14ac:dyDescent="0.4">
      <c r="A16" s="29" t="s">
        <v>10</v>
      </c>
      <c r="B16" s="30">
        <f>_xlfn.STDEV.S(B8:B14)</f>
        <v>6.5283265557911259</v>
      </c>
      <c r="C16" s="30">
        <f t="shared" ref="C16:D16" si="1">_xlfn.STDEV.S(C8:C14)</f>
        <v>9.8440216326845764</v>
      </c>
      <c r="D16" s="30">
        <f t="shared" si="1"/>
        <v>0.20421113094400287</v>
      </c>
    </row>
    <row r="17" spans="1:4" ht="28.5" thickBot="1" x14ac:dyDescent="0.4">
      <c r="A17" s="29" t="s">
        <v>11</v>
      </c>
      <c r="B17" s="30">
        <f>B16/B15</f>
        <v>0.31734920757317969</v>
      </c>
      <c r="C17" s="30">
        <f>C16/C15</f>
        <v>0.46247081495833581</v>
      </c>
      <c r="D17" s="30">
        <f>D16/D15</f>
        <v>0.19599517172521846</v>
      </c>
    </row>
    <row r="19" spans="1:4" ht="15" thickBot="1" x14ac:dyDescent="0.4"/>
    <row r="20" spans="1:4" ht="42.5" thickBot="1" x14ac:dyDescent="0.4">
      <c r="A20" s="19" t="s">
        <v>12</v>
      </c>
      <c r="B20" s="20" t="s">
        <v>13</v>
      </c>
      <c r="C20" s="20" t="s">
        <v>14</v>
      </c>
      <c r="D20" s="20" t="s">
        <v>21</v>
      </c>
    </row>
    <row r="21" spans="1:4" ht="15" thickBot="1" x14ac:dyDescent="0.4">
      <c r="A21" s="21" t="s">
        <v>15</v>
      </c>
      <c r="B21" s="22">
        <v>79</v>
      </c>
      <c r="C21" s="22">
        <v>119</v>
      </c>
      <c r="D21" s="22">
        <f>B21/C21</f>
        <v>0.66386554621848737</v>
      </c>
    </row>
    <row r="22" spans="1:4" ht="15" thickBot="1" x14ac:dyDescent="0.4">
      <c r="A22" s="21" t="s">
        <v>16</v>
      </c>
      <c r="B22" s="22">
        <v>717</v>
      </c>
      <c r="C22" s="22">
        <v>585</v>
      </c>
      <c r="D22" s="22">
        <f t="shared" ref="D22:D26" si="2">B22/C22</f>
        <v>1.2256410256410257</v>
      </c>
    </row>
    <row r="23" spans="1:4" ht="15" thickBot="1" x14ac:dyDescent="0.4">
      <c r="A23" s="21" t="s">
        <v>17</v>
      </c>
      <c r="B23" s="22">
        <v>69</v>
      </c>
      <c r="C23" s="22">
        <v>263</v>
      </c>
      <c r="D23" s="22">
        <f t="shared" si="2"/>
        <v>0.26235741444866922</v>
      </c>
    </row>
    <row r="24" spans="1:4" ht="15" thickBot="1" x14ac:dyDescent="0.4">
      <c r="A24" s="21" t="s">
        <v>18</v>
      </c>
      <c r="B24" s="22">
        <v>737</v>
      </c>
      <c r="C24" s="22">
        <v>322</v>
      </c>
      <c r="D24" s="22">
        <f t="shared" si="2"/>
        <v>2.2888198757763973</v>
      </c>
    </row>
    <row r="25" spans="1:4" ht="15" thickBot="1" x14ac:dyDescent="0.4">
      <c r="A25" s="21" t="s">
        <v>19</v>
      </c>
      <c r="B25" s="22">
        <v>394</v>
      </c>
      <c r="C25" s="22">
        <v>112</v>
      </c>
      <c r="D25" s="22">
        <f t="shared" si="2"/>
        <v>3.5178571428571428</v>
      </c>
    </row>
    <row r="26" spans="1:4" ht="15" thickBot="1" x14ac:dyDescent="0.4">
      <c r="A26" s="21" t="s">
        <v>20</v>
      </c>
      <c r="B26" s="22">
        <v>838</v>
      </c>
      <c r="C26" s="22">
        <v>444</v>
      </c>
      <c r="D26" s="22">
        <f t="shared" si="2"/>
        <v>1.8873873873873874</v>
      </c>
    </row>
    <row r="27" spans="1:4" x14ac:dyDescent="0.35">
      <c r="A27" s="23"/>
      <c r="B27" s="23"/>
      <c r="C27" s="23"/>
      <c r="D27" s="24">
        <f>MAX(D21:D26)</f>
        <v>3.5178571428571428</v>
      </c>
    </row>
    <row r="29" spans="1:4" x14ac:dyDescent="0.35">
      <c r="A29" s="15" t="s">
        <v>22</v>
      </c>
      <c r="B29" s="16" t="s">
        <v>23</v>
      </c>
    </row>
    <row r="30" spans="1:4" ht="84" x14ac:dyDescent="0.35">
      <c r="A30" s="17" t="s">
        <v>24</v>
      </c>
      <c r="B30" s="18" t="s">
        <v>25</v>
      </c>
    </row>
    <row r="31" spans="1:4" ht="112" x14ac:dyDescent="0.35">
      <c r="A31" s="18" t="s">
        <v>26</v>
      </c>
      <c r="B31" s="17" t="s">
        <v>53</v>
      </c>
    </row>
    <row r="32" spans="1:4" ht="84" x14ac:dyDescent="0.35">
      <c r="A32" s="17" t="s">
        <v>27</v>
      </c>
      <c r="B32" s="18" t="s">
        <v>54</v>
      </c>
    </row>
    <row r="33" spans="1:3" ht="98" x14ac:dyDescent="0.35">
      <c r="A33" s="18" t="s">
        <v>28</v>
      </c>
      <c r="B33" s="17" t="s">
        <v>29</v>
      </c>
    </row>
    <row r="35" spans="1:3" ht="15.5" x14ac:dyDescent="0.35">
      <c r="A35" s="13" t="s">
        <v>30</v>
      </c>
      <c r="B35" s="13" t="s">
        <v>31</v>
      </c>
      <c r="C35" s="13" t="s">
        <v>32</v>
      </c>
    </row>
    <row r="36" spans="1:3" ht="15.5" x14ac:dyDescent="0.35">
      <c r="A36" s="14" t="s">
        <v>33</v>
      </c>
      <c r="B36" s="14" t="s">
        <v>34</v>
      </c>
      <c r="C36" s="14" t="s">
        <v>35</v>
      </c>
    </row>
    <row r="37" spans="1:3" ht="15.5" x14ac:dyDescent="0.35">
      <c r="A37" s="14" t="s">
        <v>36</v>
      </c>
      <c r="B37" s="14" t="s">
        <v>37</v>
      </c>
      <c r="C37" s="14" t="s">
        <v>38</v>
      </c>
    </row>
    <row r="38" spans="1:3" ht="15.5" x14ac:dyDescent="0.35">
      <c r="A38" s="14" t="s">
        <v>39</v>
      </c>
      <c r="B38" s="14" t="s">
        <v>40</v>
      </c>
      <c r="C38" s="14" t="s">
        <v>41</v>
      </c>
    </row>
    <row r="39" spans="1:3" ht="15.5" x14ac:dyDescent="0.35">
      <c r="A39" s="14" t="s">
        <v>42</v>
      </c>
      <c r="B39" s="14" t="s">
        <v>43</v>
      </c>
      <c r="C39" s="14" t="s">
        <v>44</v>
      </c>
    </row>
    <row r="40" spans="1:3" ht="15.5" x14ac:dyDescent="0.35">
      <c r="A40" s="14" t="s">
        <v>45</v>
      </c>
      <c r="B40" s="14" t="s">
        <v>46</v>
      </c>
      <c r="C40" s="14" t="s">
        <v>47</v>
      </c>
    </row>
    <row r="41" spans="1:3" ht="15.5" x14ac:dyDescent="0.35">
      <c r="A41" s="14" t="s">
        <v>48</v>
      </c>
      <c r="B41" s="14" t="s">
        <v>49</v>
      </c>
      <c r="C41" s="14" t="s">
        <v>50</v>
      </c>
    </row>
    <row r="42" spans="1:3" ht="15.5" x14ac:dyDescent="0.35">
      <c r="A42" s="14" t="s">
        <v>51</v>
      </c>
      <c r="B42" s="14" t="s">
        <v>52</v>
      </c>
      <c r="C42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ZiraddinGulumjanli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Ziraddin Gulumjanli</dc:creator>
  <cp:lastModifiedBy>Ziraddin Gulumjanli</cp:lastModifiedBy>
  <dcterms:created xsi:type="dcterms:W3CDTF">2024-09-25T04:47:50Z</dcterms:created>
  <dcterms:modified xsi:type="dcterms:W3CDTF">2024-09-26T03:12:43Z</dcterms:modified>
</cp:coreProperties>
</file>