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ky\Documents\Freelance Training\Maquarie Uni\MOOCS\Data Wrangling Specialisation\Course 2\Week 1\Workbooks\"/>
    </mc:Choice>
  </mc:AlternateContent>
  <xr:revisionPtr revIDLastSave="0" documentId="13_ncr:1_{CB294636-9AB0-4D4B-8851-486D553BB2EE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tate Waste Management" sheetId="22" r:id="rId1"/>
  </sheets>
  <definedNames>
    <definedName name="State_Territory">'State Waste Management'!$B$17:$B$24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22" l="1"/>
  <c r="I9" i="22"/>
  <c r="I11" i="22"/>
  <c r="I5" i="22"/>
  <c r="I12" i="22" l="1"/>
  <c r="I10" i="22"/>
  <c r="I8" i="22"/>
  <c r="I6" i="22"/>
  <c r="E30" i="22" l="1"/>
  <c r="E31" i="22"/>
  <c r="E32" i="22"/>
  <c r="E33" i="22"/>
  <c r="E34" i="22"/>
  <c r="E35" i="22"/>
  <c r="E36" i="22"/>
  <c r="E29" i="22"/>
  <c r="I17" i="22" l="1"/>
  <c r="J17" i="22" s="1"/>
  <c r="I18" i="22"/>
  <c r="J18" i="22" s="1"/>
  <c r="I19" i="22"/>
  <c r="J19" i="22" s="1"/>
  <c r="I20" i="22"/>
  <c r="J20" i="22" s="1"/>
  <c r="I21" i="22"/>
  <c r="J21" i="22" s="1"/>
  <c r="I22" i="22"/>
  <c r="J22" i="22" s="1"/>
  <c r="I23" i="22"/>
  <c r="J23" i="22" s="1"/>
  <c r="I24" i="22"/>
  <c r="J24" i="22" s="1"/>
</calcChain>
</file>

<file path=xl/sharedStrings.xml><?xml version="1.0" encoding="utf-8"?>
<sst xmlns="http://schemas.openxmlformats.org/spreadsheetml/2006/main" count="106" uniqueCount="74">
  <si>
    <t>CAGR</t>
  </si>
  <si>
    <t>ACT</t>
  </si>
  <si>
    <t>NSW</t>
  </si>
  <si>
    <t>NT</t>
  </si>
  <si>
    <t>SA</t>
  </si>
  <si>
    <t>WA</t>
  </si>
  <si>
    <t>https://www.environment.gov.au/system/files/resources/7381c1de-31d0-429b-912c-91a6dbc83af7/files/national-waste-report-2018.pdf</t>
  </si>
  <si>
    <t>Resource Recovery Rates by Region</t>
  </si>
  <si>
    <t>Core Waste Ton PC</t>
  </si>
  <si>
    <t>State/Territory</t>
  </si>
  <si>
    <t>QLD</t>
  </si>
  <si>
    <t>TAS</t>
  </si>
  <si>
    <t>VIC</t>
  </si>
  <si>
    <t>Resource recovery and recycling rates 2016-2017</t>
  </si>
  <si>
    <t>Landfill</t>
  </si>
  <si>
    <t>Recovery</t>
  </si>
  <si>
    <t>Recycling</t>
  </si>
  <si>
    <t>1 ▲▼</t>
  </si>
  <si>
    <t>2 ▲▼</t>
  </si>
  <si>
    <t>3 ▲▼</t>
  </si>
  <si>
    <t>4 ▲▼</t>
  </si>
  <si>
    <t>5 ▲▼</t>
  </si>
  <si>
    <t>6 ▲▼</t>
  </si>
  <si>
    <t>7 ▲▼</t>
  </si>
  <si>
    <t>8 ▲▼</t>
  </si>
  <si>
    <t>9 ▲▼</t>
  </si>
  <si>
    <t>10 ▲▼</t>
  </si>
  <si>
    <t>11 ▲▼</t>
  </si>
  <si>
    <t>12 ▲▼</t>
  </si>
  <si>
    <t>13 ▲▼</t>
  </si>
  <si>
    <t>14 ▲▼</t>
  </si>
  <si>
    <t>15 ▲▼</t>
  </si>
  <si>
    <t>16 ▲▼</t>
  </si>
  <si>
    <t>17 ▲▼</t>
  </si>
  <si>
    <t>18 ▲▼</t>
  </si>
  <si>
    <t>19 ▲▼</t>
  </si>
  <si>
    <t>20 ▲▼</t>
  </si>
  <si>
    <t>21 ▲▼</t>
  </si>
  <si>
    <t>22 ▲▼</t>
  </si>
  <si>
    <t>23 ▲▼</t>
  </si>
  <si>
    <t>24 ▲▼</t>
  </si>
  <si>
    <t>25 ▲▼</t>
  </si>
  <si>
    <t>26 ▲▼</t>
  </si>
  <si>
    <t>27 ▲▼</t>
  </si>
  <si>
    <t>28 ▲▼</t>
  </si>
  <si>
    <t>29 ▲▼</t>
  </si>
  <si>
    <t>30 ▲▼</t>
  </si>
  <si>
    <t>31 ▲▼</t>
  </si>
  <si>
    <t>32 ▲▼</t>
  </si>
  <si>
    <t>33 ▲▼</t>
  </si>
  <si>
    <t>34 ▲▼</t>
  </si>
  <si>
    <t>35 ▲▼</t>
  </si>
  <si>
    <t>36 ▲▼</t>
  </si>
  <si>
    <t>37 ▲▼</t>
  </si>
  <si>
    <t>38 ▲▼</t>
  </si>
  <si>
    <t>39 ▲▼</t>
  </si>
  <si>
    <t>40 ▲▼</t>
  </si>
  <si>
    <t>41 ▲▼</t>
  </si>
  <si>
    <t>42 ▲▼</t>
  </si>
  <si>
    <t>43 ▲▼</t>
  </si>
  <si>
    <t>44 ▲▼</t>
  </si>
  <si>
    <t>45 ▲▼</t>
  </si>
  <si>
    <t>46 ▲▼</t>
  </si>
  <si>
    <t>47 ▲▼</t>
  </si>
  <si>
    <t>48 ▲▼</t>
  </si>
  <si>
    <t>49 ▲▼</t>
  </si>
  <si>
    <t>50 ▲▼</t>
  </si>
  <si>
    <t>51 ▲▼</t>
  </si>
  <si>
    <t>52 ▲▼</t>
  </si>
  <si>
    <t>53 ▲▼</t>
  </si>
  <si>
    <t>54 ▲▼</t>
  </si>
  <si>
    <t>55 ▲▼</t>
  </si>
  <si>
    <t>56 ▲▼</t>
  </si>
  <si>
    <t>Australian State Waste Management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</si>
</sst>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5">
    <numFmt numFmtId="164" formatCode="0.0%"/>
    <numFmt numFmtId="165" formatCode=";;;[Color4]General"/>
    <numFmt numFmtId="166" formatCode=";;;[Color1]General"/>
    <numFmt numFmtId="167" formatCode=";;;[Color2]General"/>
    <numFmt numFmtId="168" formatCode=";;;[Color3]General"/>
    <numFmt numFmtId="169" formatCode=";;;[Color5]General"/>
    <numFmt numFmtId="170" formatCode=";;;[Color6]General"/>
    <numFmt numFmtId="171" formatCode=";;;[Color8]General"/>
    <numFmt numFmtId="172" formatCode=";;;[Color9]General"/>
    <numFmt numFmtId="173" formatCode=";;;[Color10]General"/>
    <numFmt numFmtId="174" formatCode=";;;[Color11]General"/>
    <numFmt numFmtId="175" formatCode=";;;[Color12]General"/>
    <numFmt numFmtId="176" formatCode=";;;[Color13]General"/>
    <numFmt numFmtId="177" formatCode=";;;[Color16]General"/>
    <numFmt numFmtId="178" formatCode=";;;[Color17]General"/>
    <numFmt numFmtId="179" formatCode=";;;[Color15]General"/>
    <numFmt numFmtId="180" formatCode=";;;[Color18]General"/>
    <numFmt numFmtId="181" formatCode=";;;[Color19]General"/>
    <numFmt numFmtId="182" formatCode=";;;[Color20]General"/>
    <numFmt numFmtId="183" formatCode=";;;[Color21]General"/>
    <numFmt numFmtId="184" formatCode=";;;[Color22]General"/>
    <numFmt numFmtId="185" formatCode=";;;[Color23]General"/>
    <numFmt numFmtId="186" formatCode=";;;[Color24]General"/>
    <numFmt numFmtId="187" formatCode=";;;[Color25]General"/>
    <numFmt numFmtId="188" formatCode=";;;[Color26]General"/>
    <numFmt numFmtId="189" formatCode=";;;[Color27]General"/>
    <numFmt numFmtId="190" formatCode=";;;[Color28]General"/>
    <numFmt numFmtId="191" formatCode=";;;[Color29]General"/>
    <numFmt numFmtId="192" formatCode=";;;[Color30]General"/>
    <numFmt numFmtId="193" formatCode=";;;[Color31]General"/>
    <numFmt numFmtId="194" formatCode=";;;[Color32]General"/>
    <numFmt numFmtId="195" formatCode=";;;[Color33]General"/>
    <numFmt numFmtId="196" formatCode=";;;[Color34]General"/>
    <numFmt numFmtId="197" formatCode=";;;[Color35]General"/>
    <numFmt numFmtId="198" formatCode=";;;[Color36]General"/>
    <numFmt numFmtId="199" formatCode=";;;[Color37]General"/>
    <numFmt numFmtId="200" formatCode=";;;[Color38]General"/>
    <numFmt numFmtId="201" formatCode=";;;[Color39]General"/>
    <numFmt numFmtId="202" formatCode=";;;[Color40]General"/>
    <numFmt numFmtId="203" formatCode=";;;[Color41]General"/>
    <numFmt numFmtId="204" formatCode=";;;[Color42]General"/>
    <numFmt numFmtId="205" formatCode=";;;[Color43]General"/>
    <numFmt numFmtId="206" formatCode=";;;[Color44]General"/>
    <numFmt numFmtId="207" formatCode=";;;[Color45]General"/>
    <numFmt numFmtId="208" formatCode=";;;[Color46]General"/>
    <numFmt numFmtId="209" formatCode=";;;[Color47]General"/>
    <numFmt numFmtId="210" formatCode=";;;[Color48]General"/>
    <numFmt numFmtId="211" formatCode=";;;[Color49]General"/>
    <numFmt numFmtId="212" formatCode=";;;[Color50]General"/>
    <numFmt numFmtId="213" formatCode=";;;[Color51]General"/>
    <numFmt numFmtId="214" formatCode=";;;[Color52]General"/>
    <numFmt numFmtId="215" formatCode=";;;[Color53]General"/>
    <numFmt numFmtId="216" formatCode=";;;[Color54]General"/>
    <numFmt numFmtId="217" formatCode=";;;[Color55]General"/>
    <numFmt numFmtId="218" formatCode=";;;[Color56]General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b/>
      <sz val="18"/>
      <color theme="4"/>
      <name val="Calibri Light"/>
      <family val="2"/>
      <scheme val="maj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33" borderId="0" xfId="0" applyFill="1" applyBorder="1"/>
    <xf numFmtId="0" fontId="17" fillId="33" borderId="0" xfId="0" applyFont="1" applyFill="1" applyBorder="1"/>
    <xf numFmtId="164" fontId="17" fillId="33" borderId="0" xfId="43" applyNumberFormat="1" applyFont="1" applyFill="1" applyBorder="1" applyAlignment="1">
      <alignment horizontal="center" vertical="center" wrapText="1"/>
    </xf>
    <xf numFmtId="0" fontId="17" fillId="33" borderId="0" xfId="0" applyFont="1" applyFill="1" applyBorder="1" applyAlignment="1">
      <alignment horizontal="center"/>
    </xf>
    <xf numFmtId="2" fontId="17" fillId="33" borderId="0" xfId="0" applyNumberFormat="1" applyFont="1" applyFill="1" applyBorder="1" applyAlignment="1">
      <alignment horizontal="center" vertical="center" wrapText="1"/>
    </xf>
    <xf numFmtId="0" fontId="21" fillId="33" borderId="0" xfId="0" applyFont="1" applyFill="1" applyBorder="1"/>
    <xf numFmtId="9" fontId="17" fillId="33" borderId="0" xfId="43" applyFont="1" applyFill="1" applyBorder="1"/>
    <xf numFmtId="0" fontId="19" fillId="33" borderId="0" xfId="0" applyFont="1" applyFill="1" applyBorder="1"/>
    <xf numFmtId="0" fontId="19" fillId="33" borderId="0" xfId="0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166" fontId="22" fillId="33" borderId="0" xfId="0" applyNumberFormat="1" applyFont="1" applyFill="1" applyBorder="1" applyAlignment="1">
      <alignment horizontal="center"/>
    </xf>
    <xf numFmtId="191" fontId="22" fillId="33" borderId="0" xfId="0" applyNumberFormat="1" applyFont="1" applyFill="1" applyBorder="1" applyAlignment="1">
      <alignment horizontal="center"/>
    </xf>
    <xf numFmtId="0" fontId="17" fillId="33" borderId="0" xfId="18" applyFont="1" applyFill="1" applyBorder="1" applyAlignment="1">
      <alignment horizontal="center" vertical="center" wrapText="1"/>
    </xf>
    <xf numFmtId="167" fontId="22" fillId="33" borderId="0" xfId="0" applyNumberFormat="1" applyFont="1" applyFill="1" applyBorder="1" applyAlignment="1">
      <alignment horizontal="center"/>
    </xf>
    <xf numFmtId="192" fontId="22" fillId="33" borderId="0" xfId="0" applyNumberFormat="1" applyFont="1" applyFill="1" applyBorder="1" applyAlignment="1">
      <alignment horizontal="center"/>
    </xf>
    <xf numFmtId="168" fontId="22" fillId="33" borderId="0" xfId="0" applyNumberFormat="1" applyFont="1" applyFill="1" applyBorder="1" applyAlignment="1">
      <alignment horizontal="center"/>
    </xf>
    <xf numFmtId="193" fontId="22" fillId="33" borderId="0" xfId="0" applyNumberFormat="1" applyFont="1" applyFill="1" applyBorder="1" applyAlignment="1">
      <alignment horizontal="center"/>
    </xf>
    <xf numFmtId="165" fontId="22" fillId="33" borderId="0" xfId="0" applyNumberFormat="1" applyFont="1" applyFill="1" applyBorder="1" applyAlignment="1">
      <alignment horizontal="center"/>
    </xf>
    <xf numFmtId="194" fontId="22" fillId="33" borderId="0" xfId="0" applyNumberFormat="1" applyFont="1" applyFill="1" applyBorder="1" applyAlignment="1">
      <alignment horizontal="center"/>
    </xf>
    <xf numFmtId="169" fontId="22" fillId="33" borderId="0" xfId="0" applyNumberFormat="1" applyFont="1" applyFill="1" applyBorder="1" applyAlignment="1">
      <alignment horizontal="center"/>
    </xf>
    <xf numFmtId="195" fontId="22" fillId="33" borderId="0" xfId="0" applyNumberFormat="1" applyFont="1" applyFill="1" applyBorder="1" applyAlignment="1">
      <alignment horizontal="center"/>
    </xf>
    <xf numFmtId="170" fontId="22" fillId="33" borderId="0" xfId="0" applyNumberFormat="1" applyFont="1" applyFill="1" applyBorder="1" applyAlignment="1">
      <alignment horizontal="center"/>
    </xf>
    <xf numFmtId="196" fontId="22" fillId="33" borderId="0" xfId="0" applyNumberFormat="1" applyFont="1" applyFill="1" applyBorder="1" applyAlignment="1">
      <alignment horizontal="center"/>
    </xf>
    <xf numFmtId="171" fontId="22" fillId="33" borderId="0" xfId="0" applyNumberFormat="1" applyFont="1" applyFill="1" applyBorder="1" applyAlignment="1">
      <alignment horizontal="center"/>
    </xf>
    <xf numFmtId="197" fontId="22" fillId="33" borderId="0" xfId="0" applyNumberFormat="1" applyFont="1" applyFill="1" applyBorder="1" applyAlignment="1">
      <alignment horizontal="center"/>
    </xf>
    <xf numFmtId="172" fontId="22" fillId="33" borderId="0" xfId="0" applyNumberFormat="1" applyFont="1" applyFill="1" applyBorder="1" applyAlignment="1">
      <alignment horizontal="center"/>
    </xf>
    <xf numFmtId="198" fontId="22" fillId="33" borderId="0" xfId="0" applyNumberFormat="1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/>
    </xf>
    <xf numFmtId="199" fontId="22" fillId="33" borderId="0" xfId="0" applyNumberFormat="1" applyFont="1" applyFill="1" applyBorder="1" applyAlignment="1">
      <alignment horizontal="center"/>
    </xf>
    <xf numFmtId="173" fontId="22" fillId="33" borderId="0" xfId="0" applyNumberFormat="1" applyFont="1" applyFill="1" applyBorder="1" applyAlignment="1">
      <alignment horizontal="center"/>
    </xf>
    <xf numFmtId="200" fontId="22" fillId="33" borderId="0" xfId="0" applyNumberFormat="1" applyFont="1" applyFill="1" applyBorder="1" applyAlignment="1">
      <alignment horizontal="center"/>
    </xf>
    <xf numFmtId="174" fontId="22" fillId="33" borderId="0" xfId="0" applyNumberFormat="1" applyFont="1" applyFill="1" applyBorder="1" applyAlignment="1">
      <alignment horizontal="center"/>
    </xf>
    <xf numFmtId="201" fontId="22" fillId="33" borderId="0" xfId="0" applyNumberFormat="1" applyFont="1" applyFill="1" applyBorder="1" applyAlignment="1">
      <alignment horizontal="center"/>
    </xf>
    <xf numFmtId="175" fontId="22" fillId="33" borderId="0" xfId="0" applyNumberFormat="1" applyFont="1" applyFill="1" applyBorder="1" applyAlignment="1">
      <alignment horizontal="center"/>
    </xf>
    <xf numFmtId="202" fontId="22" fillId="33" borderId="0" xfId="0" applyNumberFormat="1" applyFont="1" applyFill="1" applyBorder="1" applyAlignment="1">
      <alignment horizontal="center"/>
    </xf>
    <xf numFmtId="176" fontId="22" fillId="33" borderId="0" xfId="0" applyNumberFormat="1" applyFont="1" applyFill="1" applyBorder="1" applyAlignment="1">
      <alignment horizontal="center"/>
    </xf>
    <xf numFmtId="203" fontId="22" fillId="33" borderId="0" xfId="0" applyNumberFormat="1" applyFont="1" applyFill="1" applyBorder="1" applyAlignment="1">
      <alignment horizontal="center"/>
    </xf>
    <xf numFmtId="178" fontId="22" fillId="33" borderId="0" xfId="0" applyNumberFormat="1" applyFont="1" applyFill="1" applyBorder="1" applyAlignment="1">
      <alignment horizontal="center"/>
    </xf>
    <xf numFmtId="204" fontId="22" fillId="33" borderId="0" xfId="0" applyNumberFormat="1" applyFont="1" applyFill="1" applyBorder="1" applyAlignment="1">
      <alignment horizontal="center"/>
    </xf>
    <xf numFmtId="179" fontId="22" fillId="33" borderId="0" xfId="0" applyNumberFormat="1" applyFont="1" applyFill="1" applyBorder="1" applyAlignment="1">
      <alignment horizontal="center"/>
    </xf>
    <xf numFmtId="205" fontId="22" fillId="33" borderId="0" xfId="0" applyNumberFormat="1" applyFont="1" applyFill="1" applyBorder="1" applyAlignment="1">
      <alignment horizontal="center"/>
    </xf>
    <xf numFmtId="177" fontId="22" fillId="33" borderId="0" xfId="0" applyNumberFormat="1" applyFont="1" applyFill="1" applyBorder="1" applyAlignment="1">
      <alignment horizontal="center"/>
    </xf>
    <xf numFmtId="206" fontId="22" fillId="33" borderId="0" xfId="0" applyNumberFormat="1" applyFont="1" applyFill="1" applyBorder="1" applyAlignment="1">
      <alignment horizontal="center"/>
    </xf>
    <xf numFmtId="207" fontId="22" fillId="33" borderId="0" xfId="0" applyNumberFormat="1" applyFont="1" applyFill="1" applyBorder="1" applyAlignment="1">
      <alignment horizontal="center"/>
    </xf>
    <xf numFmtId="180" fontId="22" fillId="33" borderId="0" xfId="0" applyNumberFormat="1" applyFont="1" applyFill="1" applyBorder="1" applyAlignment="1">
      <alignment horizontal="center"/>
    </xf>
    <xf numFmtId="208" fontId="22" fillId="33" borderId="0" xfId="0" applyNumberFormat="1" applyFont="1" applyFill="1" applyBorder="1" applyAlignment="1">
      <alignment horizontal="center"/>
    </xf>
    <xf numFmtId="181" fontId="22" fillId="33" borderId="0" xfId="0" applyNumberFormat="1" applyFont="1" applyFill="1" applyBorder="1" applyAlignment="1">
      <alignment horizontal="center"/>
    </xf>
    <xf numFmtId="209" fontId="22" fillId="33" borderId="0" xfId="0" applyNumberFormat="1" applyFont="1" applyFill="1" applyBorder="1" applyAlignment="1">
      <alignment horizontal="center"/>
    </xf>
    <xf numFmtId="182" fontId="22" fillId="33" borderId="0" xfId="0" applyNumberFormat="1" applyFont="1" applyFill="1" applyBorder="1" applyAlignment="1">
      <alignment horizontal="center"/>
    </xf>
    <xf numFmtId="210" fontId="22" fillId="33" borderId="0" xfId="0" applyNumberFormat="1" applyFont="1" applyFill="1" applyBorder="1" applyAlignment="1">
      <alignment horizontal="center"/>
    </xf>
    <xf numFmtId="183" fontId="22" fillId="33" borderId="0" xfId="0" applyNumberFormat="1" applyFont="1" applyFill="1" applyBorder="1" applyAlignment="1">
      <alignment horizontal="center"/>
    </xf>
    <xf numFmtId="211" fontId="22" fillId="33" borderId="0" xfId="0" applyNumberFormat="1" applyFont="1" applyFill="1" applyBorder="1" applyAlignment="1">
      <alignment horizontal="center"/>
    </xf>
    <xf numFmtId="184" fontId="22" fillId="33" borderId="0" xfId="0" applyNumberFormat="1" applyFont="1" applyFill="1" applyBorder="1" applyAlignment="1">
      <alignment horizontal="center"/>
    </xf>
    <xf numFmtId="212" fontId="22" fillId="33" borderId="0" xfId="0" applyNumberFormat="1" applyFont="1" applyFill="1" applyBorder="1" applyAlignment="1">
      <alignment horizontal="center"/>
    </xf>
    <xf numFmtId="164" fontId="17" fillId="33" borderId="0" xfId="43" applyNumberFormat="1" applyFont="1" applyFill="1" applyBorder="1" applyAlignment="1">
      <alignment vertical="center" wrapText="1"/>
    </xf>
    <xf numFmtId="185" fontId="22" fillId="33" borderId="0" xfId="0" applyNumberFormat="1" applyFont="1" applyFill="1" applyBorder="1" applyAlignment="1">
      <alignment horizontal="center"/>
    </xf>
    <xf numFmtId="213" fontId="22" fillId="33" borderId="0" xfId="0" applyNumberFormat="1" applyFont="1" applyFill="1" applyBorder="1" applyAlignment="1">
      <alignment horizontal="center"/>
    </xf>
    <xf numFmtId="186" fontId="22" fillId="33" borderId="0" xfId="0" applyNumberFormat="1" applyFont="1" applyFill="1" applyBorder="1" applyAlignment="1">
      <alignment horizontal="center"/>
    </xf>
    <xf numFmtId="214" fontId="22" fillId="33" borderId="0" xfId="0" applyNumberFormat="1" applyFont="1" applyFill="1" applyBorder="1" applyAlignment="1">
      <alignment horizontal="center"/>
    </xf>
    <xf numFmtId="187" fontId="22" fillId="33" borderId="0" xfId="0" applyNumberFormat="1" applyFont="1" applyFill="1" applyBorder="1" applyAlignment="1">
      <alignment horizontal="center"/>
    </xf>
    <xf numFmtId="215" fontId="22" fillId="33" borderId="0" xfId="0" applyNumberFormat="1" applyFont="1" applyFill="1" applyBorder="1" applyAlignment="1">
      <alignment horizontal="center"/>
    </xf>
    <xf numFmtId="0" fontId="13" fillId="33" borderId="0" xfId="0" applyFont="1" applyFill="1" applyBorder="1"/>
    <xf numFmtId="188" fontId="22" fillId="33" borderId="0" xfId="0" applyNumberFormat="1" applyFont="1" applyFill="1" applyBorder="1" applyAlignment="1">
      <alignment horizontal="center"/>
    </xf>
    <xf numFmtId="216" fontId="22" fillId="33" borderId="0" xfId="0" applyNumberFormat="1" applyFont="1" applyFill="1" applyBorder="1" applyAlignment="1">
      <alignment horizontal="center"/>
    </xf>
    <xf numFmtId="9" fontId="17" fillId="33" borderId="0" xfId="0" applyNumberFormat="1" applyFont="1" applyFill="1" applyBorder="1" applyAlignment="1">
      <alignment horizontal="center"/>
    </xf>
    <xf numFmtId="189" fontId="22" fillId="33" borderId="0" xfId="0" applyNumberFormat="1" applyFont="1" applyFill="1" applyBorder="1" applyAlignment="1">
      <alignment horizontal="center"/>
    </xf>
    <xf numFmtId="217" fontId="22" fillId="33" borderId="0" xfId="0" applyNumberFormat="1" applyFont="1" applyFill="1" applyBorder="1" applyAlignment="1">
      <alignment horizontal="center"/>
    </xf>
    <xf numFmtId="190" fontId="22" fillId="33" borderId="0" xfId="0" applyNumberFormat="1" applyFont="1" applyFill="1" applyBorder="1" applyAlignment="1">
      <alignment horizontal="center"/>
    </xf>
    <xf numFmtId="218" fontId="22" fillId="33" borderId="0" xfId="0" applyNumberFormat="1" applyFont="1" applyFill="1" applyBorder="1" applyAlignment="1">
      <alignment horizontal="center"/>
    </xf>
    <xf numFmtId="9" fontId="17" fillId="33" borderId="0" xfId="0" applyNumberFormat="1" applyFont="1" applyFill="1" applyBorder="1"/>
    <xf numFmtId="0" fontId="13" fillId="33" borderId="0" xfId="18" applyFont="1" applyFill="1" applyBorder="1" applyAlignment="1">
      <alignment horizontal="left" vertical="center" wrapText="1"/>
    </xf>
    <xf numFmtId="0" fontId="13" fillId="33" borderId="0" xfId="18" applyFont="1" applyFill="1" applyBorder="1" applyAlignment="1">
      <alignment horizontal="center" vertical="center" wrapText="1"/>
    </xf>
    <xf numFmtId="9" fontId="17" fillId="33" borderId="0" xfId="43" applyFont="1" applyFill="1" applyBorder="1" applyAlignment="1">
      <alignment horizontal="center"/>
    </xf>
    <xf numFmtId="0" fontId="13" fillId="33" borderId="0" xfId="0" applyFont="1" applyFill="1" applyBorder="1" applyAlignment="1">
      <alignment horizontal="center"/>
    </xf>
    <xf numFmtId="0" fontId="24" fillId="33" borderId="0" xfId="1" applyFont="1" applyFill="1" applyBorder="1"/>
    <xf numFmtId="0" fontId="25" fillId="33" borderId="0" xfId="0" applyFont="1" applyFill="1" applyBorder="1"/>
    <xf numFmtId="0" fontId="25" fillId="33" borderId="0" xfId="0" applyFont="1" applyFill="1" applyBorder="1" applyAlignment="1">
      <alignment vertical="center" wrapText="1"/>
    </xf>
    <xf numFmtId="0" fontId="26" fillId="33" borderId="0" xfId="0" applyFont="1" applyFill="1" applyBorder="1"/>
    <xf numFmtId="0" fontId="27" fillId="33" borderId="0" xfId="42" applyFont="1" applyFill="1" applyBorder="1"/>
    <xf numFmtId="0" fontId="28" fillId="33" borderId="0" xfId="5" applyFont="1" applyFill="1" applyBorder="1" applyAlignment="1">
      <alignment vertical="center"/>
    </xf>
    <xf numFmtId="0" fontId="17" fillId="33" borderId="0" xfId="0" applyNumberFormat="1" applyFont="1" applyFill="1" applyBorder="1" applyAlignment="1">
      <alignment horizontal="center"/>
    </xf>
    <xf numFmtId="9" fontId="29" fillId="33" borderId="0" xfId="43" applyFont="1" applyFill="1" applyBorder="1" applyAlignment="1">
      <alignment horizontal="left" vertical="center" wrapText="1"/>
    </xf>
    <xf numFmtId="0" fontId="22" fillId="33" borderId="0" xfId="0" applyFont="1" applyFill="1" applyBorder="1"/>
    <xf numFmtId="0" fontId="30" fillId="33" borderId="0" xfId="0" applyFont="1" applyFill="1" applyBorder="1" applyAlignment="1">
      <alignment horizontal="center"/>
    </xf>
    <xf numFmtId="0" fontId="30" fillId="33" borderId="0" xfId="0" applyFont="1" applyFill="1" applyBorder="1"/>
    <xf numFmtId="0" fontId="30" fillId="33" borderId="0" xfId="43" applyNumberFormat="1" applyFont="1" applyFill="1" applyBorder="1"/>
    <xf numFmtId="0" fontId="17" fillId="33" borderId="0" xfId="43" applyNumberFormat="1" applyFont="1" applyFill="1" applyBorder="1" applyAlignment="1"/>
    <xf numFmtId="0" fontId="17" fillId="33" borderId="0" xfId="43" applyNumberFormat="1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46478</xdr:colOff>
      <xdr:row>2</xdr:row>
      <xdr:rowOff>160414</xdr:rowOff>
    </xdr:from>
    <xdr:to>
      <xdr:col>17</xdr:col>
      <xdr:colOff>75445</xdr:colOff>
      <xdr:row>26</xdr:row>
      <xdr:rowOff>45647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18AF4BB-0CCE-4EE2-9F6E-20C08B4B7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2384" y="696195"/>
          <a:ext cx="4615255" cy="4314358"/>
        </a:xfrm>
        <a:prstGeom prst="rect">
          <a:avLst/>
        </a:prstGeom>
      </xdr:spPr>
    </xdr:pic>
    <xdr:clientData/>
  </xdr:twoCellAnchor>
  <xdr:twoCellAnchor editAs="absolute">
    <xdr:from>
      <xdr:col>13</xdr:col>
      <xdr:colOff>124698</xdr:colOff>
      <xdr:row>13</xdr:row>
      <xdr:rowOff>63479</xdr:rowOff>
    </xdr:from>
    <xdr:to>
      <xdr:col>13</xdr:col>
      <xdr:colOff>304698</xdr:colOff>
      <xdr:row>14</xdr:row>
      <xdr:rowOff>57070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BF50EA8-81DF-4117-B695-1294E1DBAA16}"/>
            </a:ext>
          </a:extLst>
        </xdr:cNvPr>
        <xdr:cNvSpPr/>
      </xdr:nvSpPr>
      <xdr:spPr>
        <a:xfrm>
          <a:off x="10044986" y="2644754"/>
          <a:ext cx="180000" cy="179329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absolute">
    <xdr:from>
      <xdr:col>14</xdr:col>
      <xdr:colOff>718649</xdr:colOff>
      <xdr:row>9</xdr:row>
      <xdr:rowOff>172807</xdr:rowOff>
    </xdr:from>
    <xdr:to>
      <xdr:col>14</xdr:col>
      <xdr:colOff>898649</xdr:colOff>
      <xdr:row>10</xdr:row>
      <xdr:rowOff>167573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9EDE49B-AF31-476F-B3AF-AF76D67457C7}"/>
            </a:ext>
          </a:extLst>
        </xdr:cNvPr>
        <xdr:cNvSpPr/>
      </xdr:nvSpPr>
      <xdr:spPr>
        <a:xfrm>
          <a:off x="11405699" y="2011132"/>
          <a:ext cx="18000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721126</xdr:colOff>
      <xdr:row>16</xdr:row>
      <xdr:rowOff>155726</xdr:rowOff>
    </xdr:from>
    <xdr:to>
      <xdr:col>15</xdr:col>
      <xdr:colOff>901126</xdr:colOff>
      <xdr:row>17</xdr:row>
      <xdr:rowOff>149989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36D3AAC-B6A2-4520-A727-BDD526AA0014}"/>
            </a:ext>
          </a:extLst>
        </xdr:cNvPr>
        <xdr:cNvSpPr/>
      </xdr:nvSpPr>
      <xdr:spPr>
        <a:xfrm>
          <a:off x="12541651" y="3294214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724670</xdr:colOff>
      <xdr:row>9</xdr:row>
      <xdr:rowOff>171877</xdr:rowOff>
    </xdr:from>
    <xdr:to>
      <xdr:col>15</xdr:col>
      <xdr:colOff>903400</xdr:colOff>
      <xdr:row>10</xdr:row>
      <xdr:rowOff>166643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4A65E44-79DA-4716-B78D-F09FE2E7D116}"/>
            </a:ext>
          </a:extLst>
        </xdr:cNvPr>
        <xdr:cNvSpPr/>
      </xdr:nvSpPr>
      <xdr:spPr>
        <a:xfrm>
          <a:off x="12545195" y="2010202"/>
          <a:ext cx="17873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14</xdr:col>
      <xdr:colOff>840172</xdr:colOff>
      <xdr:row>15</xdr:row>
      <xdr:rowOff>117370</xdr:rowOff>
    </xdr:from>
    <xdr:to>
      <xdr:col>14</xdr:col>
      <xdr:colOff>1020172</xdr:colOff>
      <xdr:row>16</xdr:row>
      <xdr:rowOff>111632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68499301-25A0-4650-99A0-1706A961959B}"/>
            </a:ext>
          </a:extLst>
        </xdr:cNvPr>
        <xdr:cNvSpPr/>
      </xdr:nvSpPr>
      <xdr:spPr>
        <a:xfrm>
          <a:off x="11527222" y="3070120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16</xdr:col>
      <xdr:colOff>33817</xdr:colOff>
      <xdr:row>19</xdr:row>
      <xdr:rowOff>61532</xdr:rowOff>
    </xdr:from>
    <xdr:to>
      <xdr:col>16</xdr:col>
      <xdr:colOff>213551</xdr:colOff>
      <xdr:row>20</xdr:row>
      <xdr:rowOff>54529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80EB8275-EF04-4451-B04E-4EDE120F3C7D}"/>
            </a:ext>
          </a:extLst>
        </xdr:cNvPr>
        <xdr:cNvSpPr/>
      </xdr:nvSpPr>
      <xdr:spPr>
        <a:xfrm>
          <a:off x="12987817" y="3757232"/>
          <a:ext cx="179734" cy="178735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724397</xdr:colOff>
      <xdr:row>20</xdr:row>
      <xdr:rowOff>161379</xdr:rowOff>
    </xdr:from>
    <xdr:to>
      <xdr:col>15</xdr:col>
      <xdr:colOff>904397</xdr:colOff>
      <xdr:row>21</xdr:row>
      <xdr:rowOff>156914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CCBBA96F-66BB-46DE-B016-8780C5543319}"/>
            </a:ext>
          </a:extLst>
        </xdr:cNvPr>
        <xdr:cNvSpPr/>
      </xdr:nvSpPr>
      <xdr:spPr>
        <a:xfrm>
          <a:off x="12544922" y="4042817"/>
          <a:ext cx="180000" cy="181272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847322</xdr:colOff>
      <xdr:row>24</xdr:row>
      <xdr:rowOff>47229</xdr:rowOff>
    </xdr:from>
    <xdr:to>
      <xdr:col>15</xdr:col>
      <xdr:colOff>1027322</xdr:colOff>
      <xdr:row>25</xdr:row>
      <xdr:rowOff>41492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10D2AA7-271B-4E1C-999D-BFCC982C3AE3}"/>
            </a:ext>
          </a:extLst>
        </xdr:cNvPr>
        <xdr:cNvSpPr>
          <a:spLocks noChangeAspect="1"/>
        </xdr:cNvSpPr>
      </xdr:nvSpPr>
      <xdr:spPr>
        <a:xfrm>
          <a:off x="12667847" y="4671617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vironment.gov.au/system/files/resources/7381c1de-31d0-429b-912c-91a6dbc83af7/files/national-waste-report-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AAB3-D380-4A7D-BECF-F4CFB3E1F875}">
  <sheetPr codeName="Sheet19"/>
  <dimension ref="A1:U63"/>
  <sheetViews>
    <sheetView tabSelected="1" zoomScaleNormal="100" workbookViewId="0">
      <selection activeCell="B4" sqref="B4"/>
    </sheetView>
  </sheetViews>
  <sheetFormatPr defaultColWidth="9.06640625" defaultRowHeight="14.75" customHeight="1" x14ac:dyDescent="0.45"/>
  <cols>
    <col min="1" max="1" width="1.19921875" style="6" customWidth="1"/>
    <col min="2" max="2" width="14.06640625" style="76" customWidth="1"/>
    <col min="3" max="9" width="13.06640625" style="2" customWidth="1"/>
    <col min="10" max="10" width="5.265625" style="4" customWidth="1"/>
    <col min="11" max="11" width="12.265625" style="2" customWidth="1"/>
    <col min="12" max="12" width="3.796875" style="1" customWidth="1"/>
    <col min="13" max="13" width="10.796875" style="1" customWidth="1"/>
    <col min="14" max="14" width="10.73046875" style="1" customWidth="1"/>
    <col min="15" max="16" width="15.86328125" style="1" customWidth="1"/>
    <col min="17" max="19" width="10.796875" style="1" customWidth="1"/>
    <col min="20" max="21" width="10.796875" style="10" hidden="1" customWidth="1"/>
    <col min="22" max="24" width="10.796875" style="1" customWidth="1"/>
    <col min="25" max="28" width="6.796875" style="1" customWidth="1"/>
    <col min="29" max="16384" width="9.06640625" style="1"/>
  </cols>
  <sheetData>
    <row r="1" spans="1:21" s="8" customFormat="1" ht="28.05" customHeight="1" x14ac:dyDescent="0.7">
      <c r="A1" s="6"/>
      <c r="B1" s="75" t="s">
        <v>73</v>
      </c>
      <c r="C1" s="2"/>
      <c r="D1" s="2"/>
      <c r="E1" s="2"/>
      <c r="F1" s="2"/>
      <c r="G1" s="2"/>
      <c r="H1" s="2"/>
      <c r="I1" s="7"/>
      <c r="J1" s="73"/>
      <c r="K1" s="84" t="s">
        <v>2</v>
      </c>
      <c r="L1" s="85"/>
      <c r="M1" s="86"/>
      <c r="N1" s="87"/>
      <c r="O1" s="88"/>
      <c r="P1" s="88"/>
      <c r="Q1" s="85"/>
      <c r="T1" s="9"/>
      <c r="U1" s="9"/>
    </row>
    <row r="2" spans="1:21" ht="14.75" customHeight="1" x14ac:dyDescent="0.45">
      <c r="I2" s="83"/>
      <c r="M2" s="2"/>
      <c r="O2" s="2"/>
    </row>
    <row r="3" spans="1:21" ht="14.75" customHeight="1" x14ac:dyDescent="0.45">
      <c r="B3" s="80" t="s">
        <v>8</v>
      </c>
      <c r="I3" s="83"/>
      <c r="M3" s="2"/>
      <c r="N3" s="2"/>
      <c r="O3" s="2"/>
      <c r="T3" s="11" t="s">
        <v>17</v>
      </c>
      <c r="U3" s="12" t="s">
        <v>45</v>
      </c>
    </row>
    <row r="4" spans="1:21" ht="14.75" customHeight="1" x14ac:dyDescent="0.45">
      <c r="B4" s="71" t="s">
        <v>9</v>
      </c>
      <c r="C4" s="72">
        <v>2007</v>
      </c>
      <c r="D4" s="72">
        <v>2009</v>
      </c>
      <c r="E4" s="72">
        <v>2011</v>
      </c>
      <c r="F4" s="72">
        <v>2013</v>
      </c>
      <c r="G4" s="72">
        <v>2015</v>
      </c>
      <c r="H4" s="72">
        <v>2017</v>
      </c>
      <c r="I4" s="72" t="s">
        <v>0</v>
      </c>
      <c r="J4" s="13"/>
      <c r="K4" s="13"/>
      <c r="T4" s="14" t="s">
        <v>18</v>
      </c>
      <c r="U4" s="15" t="s">
        <v>46</v>
      </c>
    </row>
    <row r="5" spans="1:21" ht="14.75" customHeight="1" x14ac:dyDescent="0.45">
      <c r="B5" s="77" t="s">
        <v>1</v>
      </c>
      <c r="C5" s="5">
        <v>2.0828402366863905</v>
      </c>
      <c r="D5" s="5">
        <v>2.0398860398860399</v>
      </c>
      <c r="E5" s="5">
        <v>2.4438356164383563</v>
      </c>
      <c r="F5" s="5">
        <v>1.8091603053435115</v>
      </c>
      <c r="G5" s="5">
        <v>2.1825000000000001</v>
      </c>
      <c r="H5" s="5">
        <v>2.3177339901477834</v>
      </c>
      <c r="I5" s="3">
        <f t="shared" ref="I5:I12" si="0">(H5/C5)^(1/10)-1</f>
        <v>1.0743048481739459E-2</v>
      </c>
      <c r="J5" s="13"/>
      <c r="T5" s="16" t="s">
        <v>19</v>
      </c>
      <c r="U5" s="17" t="s">
        <v>47</v>
      </c>
    </row>
    <row r="6" spans="1:21" ht="14.75" customHeight="1" x14ac:dyDescent="0.45">
      <c r="B6" s="77" t="s">
        <v>2</v>
      </c>
      <c r="C6" s="5">
        <v>2.3376068376068377</v>
      </c>
      <c r="D6" s="5">
        <v>2.6406740931162527</v>
      </c>
      <c r="E6" s="5">
        <v>2.4350974930362117</v>
      </c>
      <c r="F6" s="5">
        <v>2.3359302786214182</v>
      </c>
      <c r="G6" s="5">
        <v>2.3366749121208175</v>
      </c>
      <c r="H6" s="5">
        <v>2.319312644267761</v>
      </c>
      <c r="I6" s="3">
        <f t="shared" si="0"/>
        <v>-7.8537336340878117E-4</v>
      </c>
      <c r="J6" s="13"/>
      <c r="T6" s="18" t="s">
        <v>20</v>
      </c>
      <c r="U6" s="19" t="s">
        <v>48</v>
      </c>
    </row>
    <row r="7" spans="1:21" ht="14.75" customHeight="1" x14ac:dyDescent="0.45">
      <c r="B7" s="77" t="s">
        <v>3</v>
      </c>
      <c r="C7" s="5">
        <v>2.5023696682464456</v>
      </c>
      <c r="D7" s="5">
        <v>1.6771300448430493</v>
      </c>
      <c r="E7" s="5">
        <v>1.6130434782608696</v>
      </c>
      <c r="F7" s="5">
        <v>1.9506172839506173</v>
      </c>
      <c r="G7" s="5">
        <v>1.9959016393442623</v>
      </c>
      <c r="H7" s="5">
        <v>1.416326530612245</v>
      </c>
      <c r="I7" s="3">
        <f t="shared" si="0"/>
        <v>-5.5327675408438859E-2</v>
      </c>
      <c r="J7" s="13"/>
      <c r="T7" s="20" t="s">
        <v>21</v>
      </c>
      <c r="U7" s="21" t="s">
        <v>49</v>
      </c>
    </row>
    <row r="8" spans="1:21" ht="14.75" customHeight="1" x14ac:dyDescent="0.45">
      <c r="B8" s="77" t="s">
        <v>10</v>
      </c>
      <c r="C8" s="5">
        <v>2.363412228796844</v>
      </c>
      <c r="D8" s="5">
        <v>2.2832086061739942</v>
      </c>
      <c r="E8" s="5">
        <v>2.0538652242506199</v>
      </c>
      <c r="F8" s="5">
        <v>2.2293288449400377</v>
      </c>
      <c r="G8" s="5">
        <v>2.1446083523789734</v>
      </c>
      <c r="H8" s="5">
        <v>2.3024160524160524</v>
      </c>
      <c r="I8" s="3">
        <f t="shared" si="0"/>
        <v>-2.6113250720505299E-3</v>
      </c>
      <c r="J8" s="13"/>
      <c r="T8" s="22" t="s">
        <v>22</v>
      </c>
      <c r="U8" s="23" t="s">
        <v>50</v>
      </c>
    </row>
    <row r="9" spans="1:21" ht="14.75" customHeight="1" x14ac:dyDescent="0.45">
      <c r="B9" s="77" t="s">
        <v>4</v>
      </c>
      <c r="C9" s="5">
        <v>1.9955156950672646</v>
      </c>
      <c r="D9" s="5">
        <v>2.0775969962453065</v>
      </c>
      <c r="E9" s="5">
        <v>2.346813725490196</v>
      </c>
      <c r="F9" s="5">
        <v>2.2497048406139317</v>
      </c>
      <c r="G9" s="5">
        <v>2.3831282952548332</v>
      </c>
      <c r="H9" s="5">
        <v>2.3494467093768199</v>
      </c>
      <c r="I9" s="3">
        <f t="shared" si="0"/>
        <v>1.6461760604046694E-2</v>
      </c>
      <c r="J9" s="13"/>
      <c r="N9" s="10"/>
      <c r="O9" s="10"/>
      <c r="P9" s="10"/>
      <c r="Q9" s="10"/>
      <c r="T9" s="24" t="s">
        <v>23</v>
      </c>
      <c r="U9" s="25" t="s">
        <v>51</v>
      </c>
    </row>
    <row r="10" spans="1:21" ht="14.75" customHeight="1" x14ac:dyDescent="0.45">
      <c r="B10" s="77" t="s">
        <v>11</v>
      </c>
      <c r="C10" s="5">
        <v>1.6890243902439024</v>
      </c>
      <c r="D10" s="5">
        <v>1.5677290836653386</v>
      </c>
      <c r="E10" s="5">
        <v>1.8117647058823529</v>
      </c>
      <c r="F10" s="5">
        <v>1.811284046692607</v>
      </c>
      <c r="G10" s="5">
        <v>2.0658914728682172</v>
      </c>
      <c r="H10" s="5">
        <v>1.8073217726396917</v>
      </c>
      <c r="I10" s="3">
        <f t="shared" si="0"/>
        <v>6.7924635952900658E-3</v>
      </c>
      <c r="J10" s="13"/>
      <c r="N10" s="10"/>
      <c r="O10" s="4" t="s">
        <v>3</v>
      </c>
      <c r="P10" s="4" t="s">
        <v>10</v>
      </c>
      <c r="Q10" s="10"/>
      <c r="T10" s="26" t="s">
        <v>24</v>
      </c>
      <c r="U10" s="27" t="s">
        <v>52</v>
      </c>
    </row>
    <row r="11" spans="1:21" ht="14.75" customHeight="1" x14ac:dyDescent="0.45">
      <c r="B11" s="77" t="s">
        <v>12</v>
      </c>
      <c r="C11" s="5">
        <v>2.3683385579937304</v>
      </c>
      <c r="D11" s="5">
        <v>2.1680782985130813</v>
      </c>
      <c r="E11" s="5">
        <v>2.3957423580786026</v>
      </c>
      <c r="F11" s="5">
        <v>2.20465973851827</v>
      </c>
      <c r="G11" s="5">
        <v>2.1877664808133814</v>
      </c>
      <c r="H11" s="5">
        <v>2.1963484945547727</v>
      </c>
      <c r="I11" s="3">
        <f t="shared" si="0"/>
        <v>-7.5108984348842833E-3</v>
      </c>
      <c r="J11" s="13"/>
      <c r="N11" s="10"/>
      <c r="O11" s="28"/>
      <c r="P11" s="28"/>
      <c r="Q11" s="10"/>
      <c r="T11" s="18" t="s">
        <v>25</v>
      </c>
      <c r="U11" s="29" t="s">
        <v>53</v>
      </c>
    </row>
    <row r="12" spans="1:21" ht="14.75" customHeight="1" x14ac:dyDescent="0.45">
      <c r="B12" s="77" t="s">
        <v>5</v>
      </c>
      <c r="C12" s="5">
        <v>2.806451612903226</v>
      </c>
      <c r="D12" s="5">
        <v>2.7125396106835673</v>
      </c>
      <c r="E12" s="5">
        <v>2.7593790426908149</v>
      </c>
      <c r="F12" s="5">
        <v>2.6427161468614293</v>
      </c>
      <c r="G12" s="5">
        <v>2.2218737749902</v>
      </c>
      <c r="H12" s="5">
        <v>2.0179127725856696</v>
      </c>
      <c r="I12" s="3">
        <f t="shared" si="0"/>
        <v>-3.244762558946801E-2</v>
      </c>
      <c r="J12" s="13"/>
      <c r="N12" s="10"/>
      <c r="O12" s="10"/>
      <c r="P12" s="10"/>
      <c r="Q12" s="10"/>
      <c r="T12" s="30" t="s">
        <v>26</v>
      </c>
      <c r="U12" s="31" t="s">
        <v>54</v>
      </c>
    </row>
    <row r="13" spans="1:21" ht="14.75" customHeight="1" x14ac:dyDescent="0.45">
      <c r="J13" s="81"/>
      <c r="N13" s="4" t="s">
        <v>5</v>
      </c>
      <c r="O13" s="10"/>
      <c r="P13" s="10"/>
      <c r="Q13" s="10"/>
      <c r="T13" s="32" t="s">
        <v>27</v>
      </c>
      <c r="U13" s="33" t="s">
        <v>55</v>
      </c>
    </row>
    <row r="14" spans="1:21" ht="14.75" customHeight="1" x14ac:dyDescent="0.45">
      <c r="N14" s="28" t="s">
        <v>5</v>
      </c>
      <c r="O14" s="10"/>
      <c r="P14" s="10"/>
      <c r="Q14" s="10"/>
      <c r="T14" s="34" t="s">
        <v>28</v>
      </c>
      <c r="U14" s="35" t="s">
        <v>56</v>
      </c>
    </row>
    <row r="15" spans="1:21" ht="14.75" customHeight="1" x14ac:dyDescent="0.45">
      <c r="B15" s="80" t="s">
        <v>7</v>
      </c>
      <c r="N15" s="28"/>
      <c r="O15" s="4" t="s">
        <v>4</v>
      </c>
      <c r="P15" s="10"/>
      <c r="Q15" s="10"/>
      <c r="T15" s="36" t="s">
        <v>29</v>
      </c>
      <c r="U15" s="37" t="s">
        <v>57</v>
      </c>
    </row>
    <row r="16" spans="1:21" ht="14.75" customHeight="1" x14ac:dyDescent="0.45">
      <c r="B16" s="71" t="s">
        <v>9</v>
      </c>
      <c r="C16" s="72">
        <v>2007</v>
      </c>
      <c r="D16" s="72">
        <v>2009</v>
      </c>
      <c r="E16" s="72">
        <v>2011</v>
      </c>
      <c r="F16" s="72">
        <v>2013</v>
      </c>
      <c r="G16" s="72">
        <v>2015</v>
      </c>
      <c r="H16" s="72">
        <v>2017</v>
      </c>
      <c r="I16" s="72" t="s">
        <v>0</v>
      </c>
      <c r="J16" s="13"/>
      <c r="K16" s="13"/>
      <c r="N16" s="10"/>
      <c r="O16" s="28" t="s">
        <v>4</v>
      </c>
      <c r="P16" s="10"/>
      <c r="Q16" s="10"/>
      <c r="T16" s="38" t="s">
        <v>30</v>
      </c>
      <c r="U16" s="39" t="s">
        <v>58</v>
      </c>
    </row>
    <row r="17" spans="1:21" ht="14.75" customHeight="1" x14ac:dyDescent="0.45">
      <c r="B17" s="77" t="s">
        <v>1</v>
      </c>
      <c r="C17" s="82">
        <v>0.76</v>
      </c>
      <c r="D17" s="82">
        <v>0.77</v>
      </c>
      <c r="E17" s="82">
        <v>0.76</v>
      </c>
      <c r="F17" s="82">
        <v>0.74</v>
      </c>
      <c r="G17" s="82">
        <v>0.72</v>
      </c>
      <c r="H17" s="82">
        <v>0.53</v>
      </c>
      <c r="I17" s="3">
        <f t="shared" ref="I17:I24" si="1">(H17/C17)^(1/10)-1</f>
        <v>-3.5402287378497377E-2</v>
      </c>
      <c r="J17" s="3">
        <f>I17</f>
        <v>-3.5402287378497377E-2</v>
      </c>
      <c r="N17" s="10"/>
      <c r="O17" s="28"/>
      <c r="P17" s="4" t="s">
        <v>2</v>
      </c>
      <c r="Q17" s="10"/>
      <c r="T17" s="40" t="s">
        <v>31</v>
      </c>
      <c r="U17" s="41" t="s">
        <v>59</v>
      </c>
    </row>
    <row r="18" spans="1:21" ht="14.75" customHeight="1" x14ac:dyDescent="0.45">
      <c r="B18" s="77" t="s">
        <v>2</v>
      </c>
      <c r="C18" s="82">
        <v>0.62</v>
      </c>
      <c r="D18" s="82">
        <v>0.6</v>
      </c>
      <c r="E18" s="82">
        <v>0.65</v>
      </c>
      <c r="F18" s="82">
        <v>0.66</v>
      </c>
      <c r="G18" s="82">
        <v>0.64</v>
      </c>
      <c r="H18" s="82">
        <v>0.62</v>
      </c>
      <c r="I18" s="3">
        <f t="shared" si="1"/>
        <v>0</v>
      </c>
      <c r="J18" s="3">
        <f t="shared" ref="J18:J24" si="2">I18</f>
        <v>0</v>
      </c>
      <c r="N18" s="10"/>
      <c r="O18" s="10"/>
      <c r="P18" s="28"/>
      <c r="Q18" s="10"/>
      <c r="T18" s="42" t="s">
        <v>32</v>
      </c>
      <c r="U18" s="43" t="s">
        <v>60</v>
      </c>
    </row>
    <row r="19" spans="1:21" ht="14.75" customHeight="1" x14ac:dyDescent="0.45">
      <c r="B19" s="77" t="s">
        <v>3</v>
      </c>
      <c r="C19" s="82">
        <v>0.12</v>
      </c>
      <c r="D19" s="82">
        <v>0.19</v>
      </c>
      <c r="E19" s="82">
        <v>0.17</v>
      </c>
      <c r="F19" s="82">
        <v>0.22</v>
      </c>
      <c r="G19" s="82">
        <v>0.2</v>
      </c>
      <c r="H19" s="82">
        <v>0.15</v>
      </c>
      <c r="I19" s="3">
        <f t="shared" si="1"/>
        <v>2.2565182563572872E-2</v>
      </c>
      <c r="J19" s="3">
        <f t="shared" si="2"/>
        <v>2.2565182563572872E-2</v>
      </c>
      <c r="N19" s="10"/>
      <c r="O19" s="10"/>
      <c r="P19" s="10"/>
      <c r="Q19" s="4" t="s">
        <v>1</v>
      </c>
      <c r="T19" s="38" t="s">
        <v>33</v>
      </c>
      <c r="U19" s="44" t="s">
        <v>61</v>
      </c>
    </row>
    <row r="20" spans="1:21" ht="14.75" customHeight="1" x14ac:dyDescent="0.45">
      <c r="B20" s="77" t="s">
        <v>10</v>
      </c>
      <c r="C20" s="82">
        <v>0.48</v>
      </c>
      <c r="D20" s="82">
        <v>0.46</v>
      </c>
      <c r="E20" s="82">
        <v>0.5</v>
      </c>
      <c r="F20" s="82">
        <v>0.47</v>
      </c>
      <c r="G20" s="82">
        <v>0.48</v>
      </c>
      <c r="H20" s="82">
        <v>0.47</v>
      </c>
      <c r="I20" s="3">
        <f t="shared" si="1"/>
        <v>-2.1031262440773801E-3</v>
      </c>
      <c r="J20" s="3">
        <f t="shared" si="2"/>
        <v>-2.1031262440773801E-3</v>
      </c>
      <c r="N20" s="10"/>
      <c r="O20" s="10"/>
      <c r="P20" s="10"/>
      <c r="Q20" s="28" t="s">
        <v>1</v>
      </c>
      <c r="T20" s="45" t="s">
        <v>34</v>
      </c>
      <c r="U20" s="46" t="s">
        <v>62</v>
      </c>
    </row>
    <row r="21" spans="1:21" ht="14.75" customHeight="1" x14ac:dyDescent="0.45">
      <c r="B21" s="77" t="s">
        <v>4</v>
      </c>
      <c r="C21" s="82">
        <v>0.79</v>
      </c>
      <c r="D21" s="82">
        <v>0.8</v>
      </c>
      <c r="E21" s="82">
        <v>0.82</v>
      </c>
      <c r="F21" s="82">
        <v>0.83</v>
      </c>
      <c r="G21" s="82">
        <v>0.82</v>
      </c>
      <c r="H21" s="82">
        <v>0.82</v>
      </c>
      <c r="I21" s="3">
        <f t="shared" si="1"/>
        <v>3.7340939014227637E-3</v>
      </c>
      <c r="J21" s="3">
        <f t="shared" si="2"/>
        <v>3.7340939014227637E-3</v>
      </c>
      <c r="N21" s="10"/>
      <c r="O21" s="10"/>
      <c r="P21" s="4" t="s">
        <v>12</v>
      </c>
      <c r="Q21" s="28"/>
      <c r="T21" s="47" t="s">
        <v>35</v>
      </c>
      <c r="U21" s="48" t="s">
        <v>63</v>
      </c>
    </row>
    <row r="22" spans="1:21" ht="14.75" customHeight="1" x14ac:dyDescent="0.45">
      <c r="B22" s="77" t="s">
        <v>11</v>
      </c>
      <c r="C22" s="82">
        <v>0.4</v>
      </c>
      <c r="D22" s="82">
        <v>0.46</v>
      </c>
      <c r="E22" s="82">
        <v>0.46</v>
      </c>
      <c r="F22" s="82">
        <v>0.48</v>
      </c>
      <c r="G22" s="82">
        <v>0.53</v>
      </c>
      <c r="H22" s="82">
        <v>0.53</v>
      </c>
      <c r="I22" s="3">
        <f t="shared" si="1"/>
        <v>2.8540951399434356E-2</v>
      </c>
      <c r="J22" s="3">
        <f t="shared" si="2"/>
        <v>2.8540951399434356E-2</v>
      </c>
      <c r="N22" s="10"/>
      <c r="O22" s="10"/>
      <c r="P22" s="28"/>
      <c r="Q22" s="10"/>
      <c r="T22" s="49" t="s">
        <v>36</v>
      </c>
      <c r="U22" s="50" t="s">
        <v>64</v>
      </c>
    </row>
    <row r="23" spans="1:21" ht="14.75" customHeight="1" x14ac:dyDescent="0.45">
      <c r="B23" s="77" t="s">
        <v>12</v>
      </c>
      <c r="C23" s="82">
        <v>0.57999999999999996</v>
      </c>
      <c r="D23" s="82">
        <v>0.61</v>
      </c>
      <c r="E23" s="82">
        <v>0.65</v>
      </c>
      <c r="F23" s="82">
        <v>0.7</v>
      </c>
      <c r="G23" s="82">
        <v>0.73</v>
      </c>
      <c r="H23" s="82">
        <v>0.72</v>
      </c>
      <c r="I23" s="3">
        <f t="shared" si="1"/>
        <v>2.1857766983182536E-2</v>
      </c>
      <c r="J23" s="3">
        <f t="shared" si="2"/>
        <v>2.1857766983182536E-2</v>
      </c>
      <c r="N23" s="10"/>
      <c r="O23" s="10"/>
      <c r="P23" s="28"/>
      <c r="Q23" s="10"/>
      <c r="T23" s="51" t="s">
        <v>37</v>
      </c>
      <c r="U23" s="52" t="s">
        <v>65</v>
      </c>
    </row>
    <row r="24" spans="1:21" ht="14.75" customHeight="1" x14ac:dyDescent="0.45">
      <c r="B24" s="77" t="s">
        <v>5</v>
      </c>
      <c r="C24" s="82">
        <v>0.35</v>
      </c>
      <c r="D24" s="82">
        <v>0.35</v>
      </c>
      <c r="E24" s="82">
        <v>0.41</v>
      </c>
      <c r="F24" s="82">
        <v>0.48</v>
      </c>
      <c r="G24" s="82">
        <v>0.53</v>
      </c>
      <c r="H24" s="82">
        <v>0.56999999999999995</v>
      </c>
      <c r="I24" s="3">
        <f t="shared" si="1"/>
        <v>4.9979164495061346E-2</v>
      </c>
      <c r="J24" s="3">
        <f t="shared" si="2"/>
        <v>4.9979164495061346E-2</v>
      </c>
      <c r="N24" s="10"/>
      <c r="O24" s="10"/>
      <c r="P24" s="4" t="s">
        <v>11</v>
      </c>
      <c r="Q24" s="10"/>
      <c r="T24" s="53" t="s">
        <v>38</v>
      </c>
      <c r="U24" s="54" t="s">
        <v>66</v>
      </c>
    </row>
    <row r="25" spans="1:21" ht="14.75" customHeight="1" x14ac:dyDescent="0.45">
      <c r="C25" s="5"/>
      <c r="D25" s="5"/>
      <c r="E25" s="5"/>
      <c r="F25" s="5"/>
      <c r="G25" s="5"/>
      <c r="H25" s="5"/>
      <c r="I25" s="55"/>
      <c r="N25" s="10"/>
      <c r="O25" s="4"/>
      <c r="P25" s="28" t="s">
        <v>11</v>
      </c>
      <c r="Q25" s="10"/>
      <c r="T25" s="56" t="s">
        <v>39</v>
      </c>
      <c r="U25" s="57" t="s">
        <v>67</v>
      </c>
    </row>
    <row r="26" spans="1:21" s="2" customFormat="1" ht="14.75" customHeight="1" x14ac:dyDescent="0.45">
      <c r="A26" s="6"/>
      <c r="B26" s="78"/>
      <c r="J26" s="4"/>
      <c r="N26" s="4"/>
      <c r="O26" s="4"/>
      <c r="P26" s="28"/>
      <c r="Q26" s="4"/>
      <c r="T26" s="58" t="s">
        <v>40</v>
      </c>
      <c r="U26" s="59" t="s">
        <v>68</v>
      </c>
    </row>
    <row r="27" spans="1:21" ht="14.75" customHeight="1" x14ac:dyDescent="0.45">
      <c r="B27" s="80" t="s">
        <v>13</v>
      </c>
      <c r="J27" s="74"/>
      <c r="T27" s="60" t="s">
        <v>41</v>
      </c>
      <c r="U27" s="61" t="s">
        <v>69</v>
      </c>
    </row>
    <row r="28" spans="1:21" ht="14.75" customHeight="1" x14ac:dyDescent="0.45">
      <c r="B28" s="71" t="s">
        <v>9</v>
      </c>
      <c r="C28" s="72" t="s">
        <v>15</v>
      </c>
      <c r="D28" s="72" t="s">
        <v>16</v>
      </c>
      <c r="E28" s="72" t="s">
        <v>14</v>
      </c>
      <c r="F28" s="62"/>
      <c r="G28" s="62"/>
      <c r="H28" s="62"/>
      <c r="I28" s="62"/>
      <c r="J28" s="74"/>
      <c r="K28" s="62"/>
      <c r="T28" s="63" t="s">
        <v>42</v>
      </c>
      <c r="U28" s="64" t="s">
        <v>70</v>
      </c>
    </row>
    <row r="29" spans="1:21" ht="14.75" customHeight="1" x14ac:dyDescent="0.45">
      <c r="B29" s="77" t="s">
        <v>1</v>
      </c>
      <c r="C29" s="65">
        <v>0.04</v>
      </c>
      <c r="D29" s="65">
        <v>0.49</v>
      </c>
      <c r="E29" s="65">
        <f t="shared" ref="E29:E36" si="3">1-(C29+D29)</f>
        <v>0.47</v>
      </c>
      <c r="F29" s="62"/>
      <c r="G29" s="62"/>
      <c r="H29" s="62"/>
      <c r="I29" s="62"/>
      <c r="J29" s="74"/>
      <c r="K29" s="62"/>
      <c r="T29" s="66" t="s">
        <v>43</v>
      </c>
      <c r="U29" s="67" t="s">
        <v>71</v>
      </c>
    </row>
    <row r="30" spans="1:21" ht="14.75" customHeight="1" x14ac:dyDescent="0.45">
      <c r="B30" s="77" t="s">
        <v>2</v>
      </c>
      <c r="C30" s="65">
        <v>0.04</v>
      </c>
      <c r="D30" s="65">
        <v>0.59</v>
      </c>
      <c r="E30" s="65">
        <f t="shared" si="3"/>
        <v>0.37</v>
      </c>
      <c r="F30" s="62"/>
      <c r="G30" s="62"/>
      <c r="H30" s="62"/>
      <c r="I30" s="62"/>
      <c r="J30" s="74"/>
      <c r="K30" s="62"/>
      <c r="T30" s="68" t="s">
        <v>44</v>
      </c>
      <c r="U30" s="69" t="s">
        <v>72</v>
      </c>
    </row>
    <row r="31" spans="1:21" ht="14.75" customHeight="1" x14ac:dyDescent="0.45">
      <c r="B31" s="77" t="s">
        <v>3</v>
      </c>
      <c r="C31" s="65">
        <v>0.04</v>
      </c>
      <c r="D31" s="65">
        <v>0.11</v>
      </c>
      <c r="E31" s="65">
        <f t="shared" si="3"/>
        <v>0.85</v>
      </c>
      <c r="F31" s="62"/>
      <c r="G31" s="62"/>
      <c r="H31" s="62"/>
      <c r="I31" s="62"/>
      <c r="J31" s="74"/>
      <c r="K31" s="62"/>
    </row>
    <row r="32" spans="1:21" ht="14.75" customHeight="1" x14ac:dyDescent="0.45">
      <c r="B32" s="77" t="s">
        <v>10</v>
      </c>
      <c r="C32" s="65">
        <v>0.03</v>
      </c>
      <c r="D32" s="65">
        <v>0.44</v>
      </c>
      <c r="E32" s="65">
        <f t="shared" si="3"/>
        <v>0.53</v>
      </c>
      <c r="F32" s="62"/>
      <c r="G32" s="62"/>
      <c r="H32" s="62"/>
      <c r="I32" s="62"/>
      <c r="J32" s="74"/>
      <c r="K32" s="62"/>
    </row>
    <row r="33" spans="2:11" ht="14.75" customHeight="1" x14ac:dyDescent="0.45">
      <c r="B33" s="77" t="s">
        <v>4</v>
      </c>
      <c r="C33" s="65">
        <v>0.04</v>
      </c>
      <c r="D33" s="65">
        <v>0.78</v>
      </c>
      <c r="E33" s="65">
        <f t="shared" si="3"/>
        <v>0.17999999999999994</v>
      </c>
      <c r="F33" s="62"/>
      <c r="G33" s="62"/>
      <c r="H33" s="62"/>
      <c r="I33" s="62"/>
      <c r="K33" s="62"/>
    </row>
    <row r="34" spans="2:11" ht="14.75" customHeight="1" x14ac:dyDescent="0.45">
      <c r="B34" s="77" t="s">
        <v>11</v>
      </c>
      <c r="C34" s="65">
        <v>0.04</v>
      </c>
      <c r="D34" s="65">
        <v>0.49</v>
      </c>
      <c r="E34" s="65">
        <f t="shared" si="3"/>
        <v>0.47</v>
      </c>
    </row>
    <row r="35" spans="2:11" ht="14.75" customHeight="1" x14ac:dyDescent="0.45">
      <c r="B35" s="77" t="s">
        <v>12</v>
      </c>
      <c r="C35" s="65">
        <v>0.04</v>
      </c>
      <c r="D35" s="65">
        <v>0.68</v>
      </c>
      <c r="E35" s="65">
        <f t="shared" si="3"/>
        <v>0.27999999999999992</v>
      </c>
    </row>
    <row r="36" spans="2:11" ht="14.75" customHeight="1" x14ac:dyDescent="0.45">
      <c r="B36" s="77" t="s">
        <v>5</v>
      </c>
      <c r="C36" s="65">
        <v>0.04</v>
      </c>
      <c r="D36" s="65">
        <v>0.53</v>
      </c>
      <c r="E36" s="65">
        <f t="shared" si="3"/>
        <v>0.42999999999999994</v>
      </c>
    </row>
    <row r="37" spans="2:11" ht="14.75" customHeight="1" x14ac:dyDescent="0.45">
      <c r="C37" s="70"/>
      <c r="D37" s="70"/>
      <c r="E37" s="70"/>
    </row>
    <row r="38" spans="2:11" ht="14.75" customHeight="1" x14ac:dyDescent="0.45">
      <c r="C38" s="70"/>
      <c r="D38" s="70"/>
      <c r="E38" s="70"/>
    </row>
    <row r="39" spans="2:11" ht="14.75" customHeight="1" x14ac:dyDescent="0.45">
      <c r="B39" s="78"/>
    </row>
    <row r="42" spans="2:11" ht="14.75" customHeight="1" x14ac:dyDescent="0.45">
      <c r="B42" s="78"/>
      <c r="J42" s="13"/>
    </row>
    <row r="43" spans="2:11" ht="14.75" customHeight="1" x14ac:dyDescent="0.45">
      <c r="B43" s="78"/>
      <c r="F43" s="13"/>
      <c r="G43" s="13"/>
      <c r="H43" s="13"/>
      <c r="I43" s="13"/>
      <c r="K43" s="13"/>
    </row>
    <row r="44" spans="2:11" ht="14.75" customHeight="1" x14ac:dyDescent="0.45">
      <c r="B44" s="78"/>
    </row>
    <row r="45" spans="2:11" ht="14.75" customHeight="1" x14ac:dyDescent="0.45">
      <c r="B45" s="78"/>
    </row>
    <row r="46" spans="2:11" ht="14.75" customHeight="1" x14ac:dyDescent="0.45">
      <c r="B46" s="78"/>
    </row>
    <row r="47" spans="2:11" ht="14.75" customHeight="1" x14ac:dyDescent="0.45">
      <c r="B47" s="78"/>
    </row>
    <row r="49" spans="2:5" ht="14.75" customHeight="1" x14ac:dyDescent="0.45">
      <c r="B49" s="78"/>
    </row>
    <row r="50" spans="2:5" ht="14.75" customHeight="1" x14ac:dyDescent="0.45">
      <c r="B50" s="78"/>
    </row>
    <row r="51" spans="2:5" ht="14.75" customHeight="1" x14ac:dyDescent="0.45">
      <c r="B51" s="78"/>
    </row>
    <row r="52" spans="2:5" ht="14.75" customHeight="1" x14ac:dyDescent="0.45">
      <c r="C52" s="70"/>
      <c r="D52" s="70"/>
      <c r="E52" s="70"/>
    </row>
    <row r="63" spans="2:5" ht="14.75" customHeight="1" x14ac:dyDescent="0.45">
      <c r="B63" s="79" t="s">
        <v>6</v>
      </c>
    </row>
  </sheetData>
  <phoneticPr fontId="23" type="noConversion"/>
  <conditionalFormatting sqref="E29:E3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H24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{053AB230-F752-4D92-A833-24796F20B177}</x14:id>
        </ext>
      </extLst>
    </cfRule>
  </conditionalFormatting>
  <conditionalFormatting sqref="D29:D36">
    <cfRule type="cellIs" dxfId="20" priority="11" operator="lessThan">
      <formula>0.48</formula>
    </cfRule>
  </conditionalFormatting>
  <conditionalFormatting sqref="O11">
    <cfRule type="expression" dxfId="19" priority="10">
      <formula>O10=$K$1</formula>
    </cfRule>
  </conditionalFormatting>
  <conditionalFormatting sqref="P11">
    <cfRule type="expression" dxfId="18" priority="9">
      <formula>P10=$K$1</formula>
    </cfRule>
  </conditionalFormatting>
  <conditionalFormatting sqref="N14:N15">
    <cfRule type="expression" dxfId="17" priority="8">
      <formula>N13=$K$1</formula>
    </cfRule>
  </conditionalFormatting>
  <conditionalFormatting sqref="O16:O17">
    <cfRule type="expression" dxfId="16" priority="7">
      <formula>O15=$K$1</formula>
    </cfRule>
  </conditionalFormatting>
  <conditionalFormatting sqref="P18">
    <cfRule type="expression" dxfId="15" priority="6">
      <formula>P17=$K$1</formula>
    </cfRule>
  </conditionalFormatting>
  <conditionalFormatting sqref="Q20:Q21">
    <cfRule type="expression" dxfId="14" priority="5">
      <formula>Q19=$K$1</formula>
    </cfRule>
  </conditionalFormatting>
  <conditionalFormatting sqref="P22">
    <cfRule type="expression" dxfId="13" priority="4">
      <formula>P21=$K$1</formula>
    </cfRule>
  </conditionalFormatting>
  <conditionalFormatting sqref="P25:P26">
    <cfRule type="expression" dxfId="12" priority="3">
      <formula>P24=$K$1</formula>
    </cfRule>
  </conditionalFormatting>
  <conditionalFormatting sqref="C5:H12">
    <cfRule type="top10" dxfId="11" priority="12" bottom="1" rank="5"/>
  </conditionalFormatting>
  <dataValidations count="1">
    <dataValidation type="list" allowBlank="1" showInputMessage="1" showErrorMessage="1" sqref="K1" xr:uid="{6E5B7FFA-CFBA-4CCC-A4D6-3B37F0615B54}">
      <formula1>State_Territory</formula1>
    </dataValidation>
  </dataValidations>
  <hyperlinks>
    <hyperlink ref="B63" r:id="rId1" xr:uid="{8D0F9B2E-C89B-428F-B3A3-5AFE7B1F6D4F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3AB230-F752-4D92-A833-24796F20B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C17:H24</xm:sqref>
        </x14:conditionalFormatting>
        <x14:conditionalFormatting xmlns:xm="http://schemas.microsoft.com/office/excel/2006/main">
          <x14:cfRule type="iconSet" priority="13" id="{954DC82B-1419-4740-A4D7-ABA037CE961F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J17:J24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553FA38-4CF8-4D98-BBF4-23765F117F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'State Waste Management'!C13:H13</xm:f>
              <xm:sqref>K13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7 3 5 f 3 - 9 5 f 4 - 4 5 9 3 - 9 d 3 f - f 1 d 6 5 0 d 8 8 3 4 b "   x m l n s = " h t t p : / / s c h e m a s . m i c r o s o f t . c o m / D a t a M a s h u p " > A A A A A B c D A A B Q S w M E F A A C A A g A P X J j U H l Q y 6 G n A A A A + A A A A B I A H A B D b 2 5 m a W c v U G F j a 2 F n Z S 5 4 b W w g o h g A K K A U A A A A A A A A A A A A A A A A A A A A A A A A A A A A h Y / R C o I w G I V f R X b v N s 1 Q 5 H c S 3 S Y E U X Q 7 5 t K R z n C z + W 5 d 9 E i 9 Q k J Z 3 X V 5 D t + B 7 z x u d 8 j H t v G u s j e q 0 x k K M E W e 1 K I r l a 4 y N N i T n 6 C c w Z a L M 6 + k N 8 H a p K N R G a q t v a S E O O e w W + C u r 0 h I a U C O x W Y n a t l y X 2 l j u R Y S f V b l / x V i c H j J s B D H C V 7 G E c V R E g C Z a y i U / i L h Z I w p k J 8 S 1 k N j h 1 4 y q f 3 V H s g c g b x f s C d Q S w M E F A A C A A g A P X J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y Y 1 A o i k e 4 D g A A A B E A A A A T A B w A R m 9 y b X V s Y X M v U 2 V j d G l v b j E u b S C i G A A o o B Q A A A A A A A A A A A A A A A A A A A A A A A A A A A A r T k 0 u y c z P U w i G 0 I b W A F B L A Q I t A B Q A A g A I A D 1 y Y 1 B 5 U M u h p w A A A P g A A A A S A A A A A A A A A A A A A A A A A A A A A A B D b 2 5 m a W c v U G F j a 2 F n Z S 5 4 b W x Q S w E C L Q A U A A I A C A A 9 c m N Q D 8 r p q 6 Q A A A D p A A A A E w A A A A A A A A A A A A A A A A D z A A A A W 0 N v b n R l b n R f V H l w Z X N d L n h t b F B L A Q I t A B Q A A g A I A D 1 y Y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x g i 0 / v X F T Y i d Z s G J T b u d A A A A A A I A A A A A A B B m A A A A A Q A A I A A A A D i x X F a X Q 1 l i A V z d y h k a + 3 L E Z Q G A v 4 i U E O V Z J B B Q R + f R A A A A A A 6 A A A A A A g A A I A A A A D x O a M Z c 3 J / 7 K e W T j b 2 3 o t 7 W K d G 4 g / L O o H y h b 2 / v / N V 3 U A A A A B r z e 1 E z 1 m F d r S O x g U E + f N O 0 R 1 T 1 Z y V r I J 1 y Z 7 9 W V L U X e E j H U C d w 2 g L z 7 w Q n b p a i 3 E u Y Y G x B y 2 d R k 0 y e s I + u Z O L e o d O i 2 3 7 1 A k r G P a 4 R m I X j Q A A A A J 2 f H c g O E 0 + L c B f R B H A w R N Y P P S e Z e i Z x H 4 l G j F J Y o d U N S l N c z z d 0 l w 8 H 9 A b y / 6 V 7 p t h B s y 6 o l w b a s J 5 U r H Y N 5 F 0 = < / D a t a M a s h u p > 
</file>

<file path=customXml/itemProps1.xml><?xml version="1.0" encoding="utf-8"?>
<ds:datastoreItem xmlns:ds="http://schemas.openxmlformats.org/officeDocument/2006/customXml" ds:itemID="{C4C35128-1A06-4965-AA7F-ABDFDDB202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State Waste Management</vt:lpstr>
      <vt:lpstr>State_Territory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Nicole Bull</cp:lastModifiedBy>
  <dcterms:created xsi:type="dcterms:W3CDTF">2020-03-03T02:51:49Z</dcterms:created>
  <dcterms:modified xsi:type="dcterms:W3CDTF">2020-06-23T07:17:15Z</dcterms:modified>
</cp:coreProperties>
</file>