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mirindiericdusenge/Library/Mobile Documents/com~apple~CloudDocs/Research Projects/Ongoing Projects/Wheat Project/Analyses/"/>
    </mc:Choice>
  </mc:AlternateContent>
  <xr:revisionPtr revIDLastSave="0" documentId="8_{EF81C766-423C-EE4D-B777-320AFC75D110}" xr6:coauthVersionLast="47" xr6:coauthVersionMax="47" xr10:uidLastSave="{00000000-0000-0000-0000-000000000000}"/>
  <bookViews>
    <workbookView xWindow="0" yWindow="500" windowWidth="23020" windowHeight="23020" activeTab="2" xr2:uid="{00000000-000D-0000-FFFF-FFFF00000000}"/>
  </bookViews>
  <sheets>
    <sheet name="Metadata" sheetId="3" r:id="rId1"/>
    <sheet name="Dates and biomass" sheetId="1" r:id="rId2"/>
    <sheet name="Gas exchange" sheetId="5" r:id="rId3"/>
    <sheet name="Empty ba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18" i="1" l="1"/>
  <c r="P434" i="1"/>
  <c r="P450" i="1"/>
  <c r="P466" i="1"/>
  <c r="P483" i="1"/>
  <c r="P499" i="1"/>
  <c r="N404" i="1"/>
  <c r="O404" i="1"/>
  <c r="N405" i="1"/>
  <c r="P405" i="1" s="1"/>
  <c r="O405" i="1"/>
  <c r="N406" i="1"/>
  <c r="O406" i="1"/>
  <c r="P406" i="1" s="1"/>
  <c r="N407" i="1"/>
  <c r="P407" i="1" s="1"/>
  <c r="O407" i="1"/>
  <c r="N408" i="1"/>
  <c r="O408" i="1"/>
  <c r="N409" i="1"/>
  <c r="P409" i="1" s="1"/>
  <c r="O409" i="1"/>
  <c r="N410" i="1"/>
  <c r="O410" i="1"/>
  <c r="P410" i="1" s="1"/>
  <c r="N411" i="1"/>
  <c r="P411" i="1" s="1"/>
  <c r="O411" i="1"/>
  <c r="N412" i="1"/>
  <c r="O412" i="1"/>
  <c r="N413" i="1"/>
  <c r="P413" i="1" s="1"/>
  <c r="O413" i="1"/>
  <c r="N414" i="1"/>
  <c r="O414" i="1"/>
  <c r="P414" i="1" s="1"/>
  <c r="N415" i="1"/>
  <c r="P415" i="1" s="1"/>
  <c r="O415" i="1"/>
  <c r="N416" i="1"/>
  <c r="O416" i="1"/>
  <c r="N417" i="1"/>
  <c r="P417" i="1" s="1"/>
  <c r="O417" i="1"/>
  <c r="N418" i="1"/>
  <c r="O418" i="1"/>
  <c r="N419" i="1"/>
  <c r="P419" i="1" s="1"/>
  <c r="O419" i="1"/>
  <c r="N420" i="1"/>
  <c r="O420" i="1"/>
  <c r="N421" i="1"/>
  <c r="P421" i="1" s="1"/>
  <c r="O421" i="1"/>
  <c r="N422" i="1"/>
  <c r="O422" i="1"/>
  <c r="P422" i="1" s="1"/>
  <c r="N423" i="1"/>
  <c r="P423" i="1" s="1"/>
  <c r="O423" i="1"/>
  <c r="N424" i="1"/>
  <c r="O424" i="1"/>
  <c r="N425" i="1"/>
  <c r="P425" i="1" s="1"/>
  <c r="O425" i="1"/>
  <c r="N426" i="1"/>
  <c r="O426" i="1"/>
  <c r="P426" i="1" s="1"/>
  <c r="N427" i="1"/>
  <c r="P427" i="1" s="1"/>
  <c r="O427" i="1"/>
  <c r="N428" i="1"/>
  <c r="O428" i="1"/>
  <c r="N429" i="1"/>
  <c r="P429" i="1" s="1"/>
  <c r="O429" i="1"/>
  <c r="N430" i="1"/>
  <c r="O430" i="1"/>
  <c r="P430" i="1" s="1"/>
  <c r="N431" i="1"/>
  <c r="P431" i="1" s="1"/>
  <c r="O431" i="1"/>
  <c r="N432" i="1"/>
  <c r="O432" i="1"/>
  <c r="N433" i="1"/>
  <c r="P433" i="1" s="1"/>
  <c r="O433" i="1"/>
  <c r="N434" i="1"/>
  <c r="O434" i="1"/>
  <c r="N435" i="1"/>
  <c r="P435" i="1" s="1"/>
  <c r="O435" i="1"/>
  <c r="N436" i="1"/>
  <c r="O436" i="1"/>
  <c r="N437" i="1"/>
  <c r="P437" i="1" s="1"/>
  <c r="O437" i="1"/>
  <c r="N438" i="1"/>
  <c r="O438" i="1"/>
  <c r="P438" i="1" s="1"/>
  <c r="N439" i="1"/>
  <c r="P439" i="1" s="1"/>
  <c r="O439" i="1"/>
  <c r="N440" i="1"/>
  <c r="O440" i="1"/>
  <c r="N441" i="1"/>
  <c r="P441" i="1" s="1"/>
  <c r="O441" i="1"/>
  <c r="N442" i="1"/>
  <c r="O442" i="1"/>
  <c r="P442" i="1" s="1"/>
  <c r="N443" i="1"/>
  <c r="P443" i="1" s="1"/>
  <c r="O443" i="1"/>
  <c r="N444" i="1"/>
  <c r="O444" i="1"/>
  <c r="N445" i="1"/>
  <c r="P445" i="1" s="1"/>
  <c r="O445" i="1"/>
  <c r="N446" i="1"/>
  <c r="O446" i="1"/>
  <c r="P446" i="1" s="1"/>
  <c r="N447" i="1"/>
  <c r="P447" i="1" s="1"/>
  <c r="O447" i="1"/>
  <c r="N448" i="1"/>
  <c r="O448" i="1"/>
  <c r="N449" i="1"/>
  <c r="P449" i="1" s="1"/>
  <c r="O449" i="1"/>
  <c r="N450" i="1"/>
  <c r="O450" i="1"/>
  <c r="N451" i="1"/>
  <c r="P451" i="1" s="1"/>
  <c r="O451" i="1"/>
  <c r="N452" i="1"/>
  <c r="O452" i="1"/>
  <c r="N453" i="1"/>
  <c r="P453" i="1" s="1"/>
  <c r="O453" i="1"/>
  <c r="N454" i="1"/>
  <c r="O454" i="1"/>
  <c r="P454" i="1" s="1"/>
  <c r="N455" i="1"/>
  <c r="P455" i="1" s="1"/>
  <c r="O455" i="1"/>
  <c r="N456" i="1"/>
  <c r="O456" i="1"/>
  <c r="N457" i="1"/>
  <c r="P457" i="1" s="1"/>
  <c r="O457" i="1"/>
  <c r="N458" i="1"/>
  <c r="O458" i="1"/>
  <c r="P458" i="1" s="1"/>
  <c r="N459" i="1"/>
  <c r="P459" i="1" s="1"/>
  <c r="O459" i="1"/>
  <c r="N460" i="1"/>
  <c r="O460" i="1"/>
  <c r="N461" i="1"/>
  <c r="P461" i="1" s="1"/>
  <c r="O461" i="1"/>
  <c r="N462" i="1"/>
  <c r="O462" i="1"/>
  <c r="P462" i="1" s="1"/>
  <c r="N463" i="1"/>
  <c r="P463" i="1" s="1"/>
  <c r="O463" i="1"/>
  <c r="N464" i="1"/>
  <c r="O464" i="1"/>
  <c r="N465" i="1"/>
  <c r="P465" i="1" s="1"/>
  <c r="O465" i="1"/>
  <c r="N466" i="1"/>
  <c r="O466" i="1"/>
  <c r="N467" i="1"/>
  <c r="P467" i="1" s="1"/>
  <c r="O467" i="1"/>
  <c r="N468" i="1"/>
  <c r="O468" i="1"/>
  <c r="O469" i="1"/>
  <c r="P469" i="1" s="1"/>
  <c r="O470" i="1"/>
  <c r="P470" i="1" s="1"/>
  <c r="N471" i="1"/>
  <c r="O471" i="1"/>
  <c r="P471" i="1" s="1"/>
  <c r="N472" i="1"/>
  <c r="P472" i="1" s="1"/>
  <c r="O472" i="1"/>
  <c r="N473" i="1"/>
  <c r="O473" i="1"/>
  <c r="N474" i="1"/>
  <c r="P474" i="1" s="1"/>
  <c r="O474" i="1"/>
  <c r="N475" i="1"/>
  <c r="O475" i="1"/>
  <c r="P475" i="1" s="1"/>
  <c r="N476" i="1"/>
  <c r="P476" i="1" s="1"/>
  <c r="O476" i="1"/>
  <c r="N477" i="1"/>
  <c r="O477" i="1"/>
  <c r="N478" i="1"/>
  <c r="P478" i="1" s="1"/>
  <c r="O478" i="1"/>
  <c r="N479" i="1"/>
  <c r="O479" i="1"/>
  <c r="P479" i="1" s="1"/>
  <c r="N480" i="1"/>
  <c r="P480" i="1" s="1"/>
  <c r="O480" i="1"/>
  <c r="N481" i="1"/>
  <c r="O481" i="1"/>
  <c r="N482" i="1"/>
  <c r="P482" i="1" s="1"/>
  <c r="O482" i="1"/>
  <c r="N483" i="1"/>
  <c r="O483" i="1"/>
  <c r="N484" i="1"/>
  <c r="P484" i="1" s="1"/>
  <c r="O484" i="1"/>
  <c r="N485" i="1"/>
  <c r="O485" i="1"/>
  <c r="N486" i="1"/>
  <c r="P486" i="1" s="1"/>
  <c r="O486" i="1"/>
  <c r="N487" i="1"/>
  <c r="O487" i="1"/>
  <c r="P487" i="1" s="1"/>
  <c r="N488" i="1"/>
  <c r="P488" i="1" s="1"/>
  <c r="O488" i="1"/>
  <c r="N489" i="1"/>
  <c r="O489" i="1"/>
  <c r="N490" i="1"/>
  <c r="P490" i="1" s="1"/>
  <c r="O490" i="1"/>
  <c r="N491" i="1"/>
  <c r="O491" i="1"/>
  <c r="P491" i="1" s="1"/>
  <c r="N492" i="1"/>
  <c r="P492" i="1" s="1"/>
  <c r="O492" i="1"/>
  <c r="N493" i="1"/>
  <c r="O493" i="1"/>
  <c r="N494" i="1"/>
  <c r="P494" i="1" s="1"/>
  <c r="O494" i="1"/>
  <c r="N495" i="1"/>
  <c r="O495" i="1"/>
  <c r="P495" i="1" s="1"/>
  <c r="N496" i="1"/>
  <c r="P496" i="1" s="1"/>
  <c r="O496" i="1"/>
  <c r="N497" i="1"/>
  <c r="O497" i="1"/>
  <c r="N498" i="1"/>
  <c r="P498" i="1" s="1"/>
  <c r="O498" i="1"/>
  <c r="N499" i="1"/>
  <c r="O499" i="1"/>
  <c r="N500" i="1"/>
  <c r="P500" i="1" s="1"/>
  <c r="O500" i="1"/>
  <c r="N501" i="1"/>
  <c r="O501" i="1"/>
  <c r="O403" i="1"/>
  <c r="N403" i="1"/>
  <c r="P403" i="1" s="1"/>
  <c r="O402" i="1"/>
  <c r="N402" i="1"/>
  <c r="P402" i="1" s="1"/>
  <c r="P305" i="1"/>
  <c r="P309" i="1"/>
  <c r="P313" i="1"/>
  <c r="P317" i="1"/>
  <c r="P321" i="1"/>
  <c r="P325" i="1"/>
  <c r="P329" i="1"/>
  <c r="P333" i="1"/>
  <c r="P337" i="1"/>
  <c r="P341" i="1"/>
  <c r="P345" i="1"/>
  <c r="P349" i="1"/>
  <c r="P353" i="1"/>
  <c r="P357" i="1"/>
  <c r="P361" i="1"/>
  <c r="P365" i="1"/>
  <c r="P369" i="1"/>
  <c r="P373" i="1"/>
  <c r="P381" i="1"/>
  <c r="P385" i="1"/>
  <c r="P389" i="1"/>
  <c r="P393" i="1"/>
  <c r="P397" i="1"/>
  <c r="P401" i="1"/>
  <c r="O401" i="1"/>
  <c r="N401" i="1"/>
  <c r="O400" i="1"/>
  <c r="N400" i="1"/>
  <c r="P400" i="1" s="1"/>
  <c r="N395" i="1"/>
  <c r="P395" i="1" s="1"/>
  <c r="O395" i="1"/>
  <c r="N396" i="1"/>
  <c r="P396" i="1" s="1"/>
  <c r="O396" i="1"/>
  <c r="N397" i="1"/>
  <c r="O397" i="1"/>
  <c r="O394" i="1"/>
  <c r="N394" i="1"/>
  <c r="P394" i="1" s="1"/>
  <c r="O393" i="1"/>
  <c r="N393" i="1"/>
  <c r="O392" i="1"/>
  <c r="N392" i="1"/>
  <c r="P392" i="1" s="1"/>
  <c r="O390" i="1"/>
  <c r="P390" i="1" s="1"/>
  <c r="N390" i="1"/>
  <c r="O388" i="1"/>
  <c r="N388" i="1"/>
  <c r="P388" i="1" s="1"/>
  <c r="O387" i="1"/>
  <c r="N387" i="1"/>
  <c r="P387" i="1" s="1"/>
  <c r="O386" i="1"/>
  <c r="N386" i="1"/>
  <c r="P386" i="1" s="1"/>
  <c r="O383" i="1"/>
  <c r="N383" i="1"/>
  <c r="P383" i="1" s="1"/>
  <c r="N377" i="1"/>
  <c r="O377" i="1"/>
  <c r="P377" i="1" s="1"/>
  <c r="N378" i="1"/>
  <c r="P378" i="1" s="1"/>
  <c r="O378" i="1"/>
  <c r="N379" i="1"/>
  <c r="P379" i="1" s="1"/>
  <c r="O379" i="1"/>
  <c r="N380" i="1"/>
  <c r="P380" i="1" s="1"/>
  <c r="O380" i="1"/>
  <c r="O376" i="1"/>
  <c r="O375" i="1"/>
  <c r="O374" i="1"/>
  <c r="N376" i="1"/>
  <c r="P376" i="1" s="1"/>
  <c r="N375" i="1"/>
  <c r="P375" i="1" s="1"/>
  <c r="N374" i="1"/>
  <c r="P374" i="1" s="1"/>
  <c r="O399" i="1"/>
  <c r="O398" i="1"/>
  <c r="N399" i="1"/>
  <c r="P399" i="1" s="1"/>
  <c r="N398" i="1"/>
  <c r="P398" i="1" s="1"/>
  <c r="O391" i="1"/>
  <c r="N391" i="1"/>
  <c r="P391" i="1" s="1"/>
  <c r="O389" i="1"/>
  <c r="N389" i="1"/>
  <c r="O385" i="1"/>
  <c r="O384" i="1"/>
  <c r="N385" i="1"/>
  <c r="N384" i="1"/>
  <c r="P384" i="1" s="1"/>
  <c r="O382" i="1"/>
  <c r="N382" i="1"/>
  <c r="P382" i="1" s="1"/>
  <c r="O381" i="1"/>
  <c r="N381" i="1"/>
  <c r="N305" i="1"/>
  <c r="O305" i="1"/>
  <c r="N306" i="1"/>
  <c r="P306" i="1" s="1"/>
  <c r="O306" i="1"/>
  <c r="N307" i="1"/>
  <c r="P307" i="1" s="1"/>
  <c r="O307" i="1"/>
  <c r="N308" i="1"/>
  <c r="P308" i="1" s="1"/>
  <c r="O308" i="1"/>
  <c r="N309" i="1"/>
  <c r="O309" i="1"/>
  <c r="N310" i="1"/>
  <c r="P310" i="1" s="1"/>
  <c r="O310" i="1"/>
  <c r="N311" i="1"/>
  <c r="P311" i="1" s="1"/>
  <c r="O311" i="1"/>
  <c r="N312" i="1"/>
  <c r="P312" i="1" s="1"/>
  <c r="O312" i="1"/>
  <c r="N313" i="1"/>
  <c r="O313" i="1"/>
  <c r="N314" i="1"/>
  <c r="P314" i="1" s="1"/>
  <c r="O314" i="1"/>
  <c r="N315" i="1"/>
  <c r="P315" i="1" s="1"/>
  <c r="O315" i="1"/>
  <c r="N316" i="1"/>
  <c r="P316" i="1" s="1"/>
  <c r="O316" i="1"/>
  <c r="N317" i="1"/>
  <c r="O317" i="1"/>
  <c r="N318" i="1"/>
  <c r="P318" i="1" s="1"/>
  <c r="O318" i="1"/>
  <c r="N319" i="1"/>
  <c r="P319" i="1" s="1"/>
  <c r="O319" i="1"/>
  <c r="N320" i="1"/>
  <c r="P320" i="1" s="1"/>
  <c r="O320" i="1"/>
  <c r="N321" i="1"/>
  <c r="O321" i="1"/>
  <c r="N322" i="1"/>
  <c r="P322" i="1" s="1"/>
  <c r="O322" i="1"/>
  <c r="N323" i="1"/>
  <c r="P323" i="1" s="1"/>
  <c r="O323" i="1"/>
  <c r="N324" i="1"/>
  <c r="P324" i="1" s="1"/>
  <c r="O324" i="1"/>
  <c r="N325" i="1"/>
  <c r="O325" i="1"/>
  <c r="N326" i="1"/>
  <c r="P326" i="1" s="1"/>
  <c r="O326" i="1"/>
  <c r="N327" i="1"/>
  <c r="P327" i="1" s="1"/>
  <c r="O327" i="1"/>
  <c r="N328" i="1"/>
  <c r="P328" i="1" s="1"/>
  <c r="O328" i="1"/>
  <c r="N329" i="1"/>
  <c r="O329" i="1"/>
  <c r="N330" i="1"/>
  <c r="P330" i="1" s="1"/>
  <c r="O330" i="1"/>
  <c r="N331" i="1"/>
  <c r="P331" i="1" s="1"/>
  <c r="O331" i="1"/>
  <c r="N332" i="1"/>
  <c r="P332" i="1" s="1"/>
  <c r="O332" i="1"/>
  <c r="N333" i="1"/>
  <c r="O333" i="1"/>
  <c r="N334" i="1"/>
  <c r="P334" i="1" s="1"/>
  <c r="O334" i="1"/>
  <c r="N335" i="1"/>
  <c r="P335" i="1" s="1"/>
  <c r="O335" i="1"/>
  <c r="N336" i="1"/>
  <c r="P336" i="1" s="1"/>
  <c r="O336" i="1"/>
  <c r="N337" i="1"/>
  <c r="O337" i="1"/>
  <c r="N338" i="1"/>
  <c r="P338" i="1" s="1"/>
  <c r="O338" i="1"/>
  <c r="N339" i="1"/>
  <c r="P339" i="1" s="1"/>
  <c r="O339" i="1"/>
  <c r="N340" i="1"/>
  <c r="P340" i="1" s="1"/>
  <c r="O340" i="1"/>
  <c r="N341" i="1"/>
  <c r="O341" i="1"/>
  <c r="N342" i="1"/>
  <c r="P342" i="1" s="1"/>
  <c r="O342" i="1"/>
  <c r="N343" i="1"/>
  <c r="P343" i="1" s="1"/>
  <c r="O343" i="1"/>
  <c r="N344" i="1"/>
  <c r="P344" i="1" s="1"/>
  <c r="O344" i="1"/>
  <c r="N345" i="1"/>
  <c r="O345" i="1"/>
  <c r="N346" i="1"/>
  <c r="P346" i="1" s="1"/>
  <c r="O346" i="1"/>
  <c r="N347" i="1"/>
  <c r="P347" i="1" s="1"/>
  <c r="O347" i="1"/>
  <c r="N348" i="1"/>
  <c r="P348" i="1" s="1"/>
  <c r="O348" i="1"/>
  <c r="N349" i="1"/>
  <c r="O349" i="1"/>
  <c r="N350" i="1"/>
  <c r="P350" i="1" s="1"/>
  <c r="O350" i="1"/>
  <c r="N351" i="1"/>
  <c r="P351" i="1" s="1"/>
  <c r="O351" i="1"/>
  <c r="N352" i="1"/>
  <c r="P352" i="1" s="1"/>
  <c r="O352" i="1"/>
  <c r="N353" i="1"/>
  <c r="O353" i="1"/>
  <c r="N354" i="1"/>
  <c r="P354" i="1" s="1"/>
  <c r="O354" i="1"/>
  <c r="N355" i="1"/>
  <c r="P355" i="1" s="1"/>
  <c r="O355" i="1"/>
  <c r="N356" i="1"/>
  <c r="P356" i="1" s="1"/>
  <c r="O356" i="1"/>
  <c r="N357" i="1"/>
  <c r="O357" i="1"/>
  <c r="N358" i="1"/>
  <c r="P358" i="1" s="1"/>
  <c r="O358" i="1"/>
  <c r="N359" i="1"/>
  <c r="P359" i="1" s="1"/>
  <c r="O359" i="1"/>
  <c r="N360" i="1"/>
  <c r="P360" i="1" s="1"/>
  <c r="O360" i="1"/>
  <c r="N361" i="1"/>
  <c r="O361" i="1"/>
  <c r="N362" i="1"/>
  <c r="P362" i="1" s="1"/>
  <c r="O362" i="1"/>
  <c r="N363" i="1"/>
  <c r="P363" i="1" s="1"/>
  <c r="O363" i="1"/>
  <c r="N364" i="1"/>
  <c r="P364" i="1" s="1"/>
  <c r="O364" i="1"/>
  <c r="N365" i="1"/>
  <c r="O365" i="1"/>
  <c r="N366" i="1"/>
  <c r="P366" i="1" s="1"/>
  <c r="O366" i="1"/>
  <c r="N367" i="1"/>
  <c r="P367" i="1" s="1"/>
  <c r="O367" i="1"/>
  <c r="N368" i="1"/>
  <c r="P368" i="1" s="1"/>
  <c r="O368" i="1"/>
  <c r="N369" i="1"/>
  <c r="O369" i="1"/>
  <c r="N370" i="1"/>
  <c r="P370" i="1" s="1"/>
  <c r="O370" i="1"/>
  <c r="N371" i="1"/>
  <c r="P371" i="1" s="1"/>
  <c r="O371" i="1"/>
  <c r="N372" i="1"/>
  <c r="P372" i="1" s="1"/>
  <c r="O372" i="1"/>
  <c r="N373" i="1"/>
  <c r="O373" i="1"/>
  <c r="O304" i="1"/>
  <c r="O303" i="1"/>
  <c r="O302" i="1"/>
  <c r="N304" i="1"/>
  <c r="P304" i="1" s="1"/>
  <c r="N303" i="1"/>
  <c r="P303" i="1" s="1"/>
  <c r="N302" i="1"/>
  <c r="P302" i="1" s="1"/>
  <c r="N301" i="1"/>
  <c r="B29" i="4"/>
  <c r="B28" i="4"/>
  <c r="B27" i="4"/>
  <c r="P205" i="1"/>
  <c r="P213" i="1"/>
  <c r="P217" i="1"/>
  <c r="P221" i="1"/>
  <c r="P229" i="1"/>
  <c r="P233" i="1"/>
  <c r="P237" i="1"/>
  <c r="P246" i="1"/>
  <c r="P250" i="1"/>
  <c r="P254" i="1"/>
  <c r="P262" i="1"/>
  <c r="P266" i="1"/>
  <c r="P270" i="1"/>
  <c r="P278" i="1"/>
  <c r="P282" i="1"/>
  <c r="P286" i="1"/>
  <c r="P294" i="1"/>
  <c r="P298" i="1"/>
  <c r="N205" i="1"/>
  <c r="O205" i="1"/>
  <c r="N206" i="1"/>
  <c r="P206" i="1" s="1"/>
  <c r="O206" i="1"/>
  <c r="N207" i="1"/>
  <c r="P207" i="1" s="1"/>
  <c r="O207" i="1"/>
  <c r="N208" i="1"/>
  <c r="P208" i="1" s="1"/>
  <c r="O208" i="1"/>
  <c r="N209" i="1"/>
  <c r="O209" i="1"/>
  <c r="P209" i="1" s="1"/>
  <c r="N210" i="1"/>
  <c r="P210" i="1" s="1"/>
  <c r="O210" i="1"/>
  <c r="N211" i="1"/>
  <c r="P211" i="1" s="1"/>
  <c r="O211" i="1"/>
  <c r="N212" i="1"/>
  <c r="P212" i="1" s="1"/>
  <c r="O212" i="1"/>
  <c r="N213" i="1"/>
  <c r="O213" i="1"/>
  <c r="N214" i="1"/>
  <c r="P214" i="1" s="1"/>
  <c r="O214" i="1"/>
  <c r="N215" i="1"/>
  <c r="P215" i="1" s="1"/>
  <c r="O215" i="1"/>
  <c r="N216" i="1"/>
  <c r="P216" i="1" s="1"/>
  <c r="O216" i="1"/>
  <c r="N217" i="1"/>
  <c r="O217" i="1"/>
  <c r="N218" i="1"/>
  <c r="P218" i="1" s="1"/>
  <c r="O218" i="1"/>
  <c r="N219" i="1"/>
  <c r="P219" i="1" s="1"/>
  <c r="O219" i="1"/>
  <c r="N220" i="1"/>
  <c r="P220" i="1" s="1"/>
  <c r="O220" i="1"/>
  <c r="N221" i="1"/>
  <c r="O221" i="1"/>
  <c r="N222" i="1"/>
  <c r="P222" i="1" s="1"/>
  <c r="O222" i="1"/>
  <c r="N223" i="1"/>
  <c r="P223" i="1" s="1"/>
  <c r="O223" i="1"/>
  <c r="N224" i="1"/>
  <c r="P224" i="1" s="1"/>
  <c r="O224" i="1"/>
  <c r="N225" i="1"/>
  <c r="O225" i="1"/>
  <c r="P225" i="1" s="1"/>
  <c r="N226" i="1"/>
  <c r="P226" i="1" s="1"/>
  <c r="O226" i="1"/>
  <c r="N227" i="1"/>
  <c r="P227" i="1" s="1"/>
  <c r="O227" i="1"/>
  <c r="N228" i="1"/>
  <c r="P228" i="1" s="1"/>
  <c r="O228" i="1"/>
  <c r="N229" i="1"/>
  <c r="O229" i="1"/>
  <c r="N230" i="1"/>
  <c r="P230" i="1" s="1"/>
  <c r="O230" i="1"/>
  <c r="N231" i="1"/>
  <c r="P231" i="1" s="1"/>
  <c r="O231" i="1"/>
  <c r="N232" i="1"/>
  <c r="P232" i="1" s="1"/>
  <c r="O232" i="1"/>
  <c r="N233" i="1"/>
  <c r="O233" i="1"/>
  <c r="N234" i="1"/>
  <c r="P234" i="1" s="1"/>
  <c r="O234" i="1"/>
  <c r="N235" i="1"/>
  <c r="P235" i="1" s="1"/>
  <c r="O235" i="1"/>
  <c r="N236" i="1"/>
  <c r="P236" i="1" s="1"/>
  <c r="O236" i="1"/>
  <c r="N237" i="1"/>
  <c r="O237" i="1"/>
  <c r="N238" i="1"/>
  <c r="P238" i="1" s="1"/>
  <c r="O238" i="1"/>
  <c r="N239" i="1"/>
  <c r="P239" i="1" s="1"/>
  <c r="O239" i="1"/>
  <c r="N240" i="1"/>
  <c r="P240" i="1" s="1"/>
  <c r="O240" i="1"/>
  <c r="N241" i="1"/>
  <c r="O241" i="1"/>
  <c r="P241" i="1" s="1"/>
  <c r="N243" i="1"/>
  <c r="P243" i="1" s="1"/>
  <c r="O243" i="1"/>
  <c r="N244" i="1"/>
  <c r="P244" i="1" s="1"/>
  <c r="O244" i="1"/>
  <c r="N245" i="1"/>
  <c r="P245" i="1" s="1"/>
  <c r="O245" i="1"/>
  <c r="N246" i="1"/>
  <c r="O246" i="1"/>
  <c r="N247" i="1"/>
  <c r="P247" i="1" s="1"/>
  <c r="O247" i="1"/>
  <c r="N248" i="1"/>
  <c r="P248" i="1" s="1"/>
  <c r="O248" i="1"/>
  <c r="N249" i="1"/>
  <c r="P249" i="1" s="1"/>
  <c r="O249" i="1"/>
  <c r="N250" i="1"/>
  <c r="O250" i="1"/>
  <c r="N251" i="1"/>
  <c r="P251" i="1" s="1"/>
  <c r="O251" i="1"/>
  <c r="N252" i="1"/>
  <c r="P252" i="1" s="1"/>
  <c r="O252" i="1"/>
  <c r="N253" i="1"/>
  <c r="P253" i="1" s="1"/>
  <c r="O253" i="1"/>
  <c r="N254" i="1"/>
  <c r="O254" i="1"/>
  <c r="N255" i="1"/>
  <c r="P255" i="1" s="1"/>
  <c r="O255" i="1"/>
  <c r="N256" i="1"/>
  <c r="P256" i="1" s="1"/>
  <c r="O256" i="1"/>
  <c r="N257" i="1"/>
  <c r="P257" i="1" s="1"/>
  <c r="O257" i="1"/>
  <c r="N258" i="1"/>
  <c r="O258" i="1"/>
  <c r="P258" i="1" s="1"/>
  <c r="N259" i="1"/>
  <c r="P259" i="1" s="1"/>
  <c r="O259" i="1"/>
  <c r="N260" i="1"/>
  <c r="P260" i="1" s="1"/>
  <c r="O260" i="1"/>
  <c r="N261" i="1"/>
  <c r="P261" i="1" s="1"/>
  <c r="O261" i="1"/>
  <c r="N262" i="1"/>
  <c r="O262" i="1"/>
  <c r="N263" i="1"/>
  <c r="P263" i="1" s="1"/>
  <c r="O263" i="1"/>
  <c r="N264" i="1"/>
  <c r="P264" i="1" s="1"/>
  <c r="O264" i="1"/>
  <c r="N265" i="1"/>
  <c r="P265" i="1" s="1"/>
  <c r="O265" i="1"/>
  <c r="N266" i="1"/>
  <c r="O266" i="1"/>
  <c r="N267" i="1"/>
  <c r="P267" i="1" s="1"/>
  <c r="O267" i="1"/>
  <c r="N268" i="1"/>
  <c r="P268" i="1" s="1"/>
  <c r="O268" i="1"/>
  <c r="N269" i="1"/>
  <c r="P269" i="1" s="1"/>
  <c r="O269" i="1"/>
  <c r="N270" i="1"/>
  <c r="O270" i="1"/>
  <c r="N271" i="1"/>
  <c r="P271" i="1" s="1"/>
  <c r="O271" i="1"/>
  <c r="N272" i="1"/>
  <c r="P272" i="1" s="1"/>
  <c r="O272" i="1"/>
  <c r="N273" i="1"/>
  <c r="P273" i="1" s="1"/>
  <c r="O273" i="1"/>
  <c r="N274" i="1"/>
  <c r="O274" i="1"/>
  <c r="P274" i="1" s="1"/>
  <c r="N275" i="1"/>
  <c r="P275" i="1" s="1"/>
  <c r="O275" i="1"/>
  <c r="N276" i="1"/>
  <c r="P276" i="1" s="1"/>
  <c r="O276" i="1"/>
  <c r="N277" i="1"/>
  <c r="P277" i="1" s="1"/>
  <c r="O277" i="1"/>
  <c r="N278" i="1"/>
  <c r="O278" i="1"/>
  <c r="N279" i="1"/>
  <c r="P279" i="1" s="1"/>
  <c r="O279" i="1"/>
  <c r="N280" i="1"/>
  <c r="P280" i="1" s="1"/>
  <c r="O280" i="1"/>
  <c r="N281" i="1"/>
  <c r="P281" i="1" s="1"/>
  <c r="O281" i="1"/>
  <c r="N282" i="1"/>
  <c r="O282" i="1"/>
  <c r="N283" i="1"/>
  <c r="P283" i="1" s="1"/>
  <c r="O283" i="1"/>
  <c r="N284" i="1"/>
  <c r="P284" i="1" s="1"/>
  <c r="O284" i="1"/>
  <c r="N285" i="1"/>
  <c r="P285" i="1" s="1"/>
  <c r="O285" i="1"/>
  <c r="N286" i="1"/>
  <c r="O286" i="1"/>
  <c r="N287" i="1"/>
  <c r="P287" i="1" s="1"/>
  <c r="O287" i="1"/>
  <c r="N288" i="1"/>
  <c r="P288" i="1" s="1"/>
  <c r="O288" i="1"/>
  <c r="N289" i="1"/>
  <c r="P289" i="1" s="1"/>
  <c r="O289" i="1"/>
  <c r="N290" i="1"/>
  <c r="O290" i="1"/>
  <c r="P290" i="1" s="1"/>
  <c r="N291" i="1"/>
  <c r="P291" i="1" s="1"/>
  <c r="O291" i="1"/>
  <c r="N292" i="1"/>
  <c r="P292" i="1" s="1"/>
  <c r="O292" i="1"/>
  <c r="N293" i="1"/>
  <c r="P293" i="1" s="1"/>
  <c r="O293" i="1"/>
  <c r="N294" i="1"/>
  <c r="O294" i="1"/>
  <c r="N295" i="1"/>
  <c r="P295" i="1" s="1"/>
  <c r="O295" i="1"/>
  <c r="N296" i="1"/>
  <c r="P296" i="1" s="1"/>
  <c r="O296" i="1"/>
  <c r="N297" i="1"/>
  <c r="P297" i="1" s="1"/>
  <c r="O297" i="1"/>
  <c r="N298" i="1"/>
  <c r="O298" i="1"/>
  <c r="N299" i="1"/>
  <c r="P299" i="1" s="1"/>
  <c r="O299" i="1"/>
  <c r="N300" i="1"/>
  <c r="P300" i="1" s="1"/>
  <c r="O300" i="1"/>
  <c r="O301" i="1"/>
  <c r="O204" i="1"/>
  <c r="N204" i="1"/>
  <c r="P204" i="1" s="1"/>
  <c r="O203" i="1"/>
  <c r="N203" i="1"/>
  <c r="P203" i="1" s="1"/>
  <c r="O202" i="1"/>
  <c r="N202" i="1"/>
  <c r="P202" i="1" s="1"/>
  <c r="P106" i="1"/>
  <c r="P116" i="1"/>
  <c r="P122" i="1"/>
  <c r="P132" i="1"/>
  <c r="P138" i="1"/>
  <c r="O137" i="1"/>
  <c r="O138" i="1"/>
  <c r="O139" i="1"/>
  <c r="O140" i="1"/>
  <c r="O141" i="1"/>
  <c r="O142" i="1"/>
  <c r="O143" i="1"/>
  <c r="P143" i="1" s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136" i="1"/>
  <c r="O135" i="1"/>
  <c r="P135" i="1" s="1"/>
  <c r="O134" i="1"/>
  <c r="N134" i="1"/>
  <c r="P134" i="1" s="1"/>
  <c r="N135" i="1"/>
  <c r="N136" i="1"/>
  <c r="P136" i="1" s="1"/>
  <c r="N137" i="1"/>
  <c r="N138" i="1"/>
  <c r="N139" i="1"/>
  <c r="P139" i="1" s="1"/>
  <c r="N140" i="1"/>
  <c r="P140" i="1" s="1"/>
  <c r="N141" i="1"/>
  <c r="N142" i="1"/>
  <c r="P142" i="1" s="1"/>
  <c r="N143" i="1"/>
  <c r="N144" i="1"/>
  <c r="P144" i="1" s="1"/>
  <c r="N145" i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52" i="1"/>
  <c r="P152" i="1" s="1"/>
  <c r="N153" i="1"/>
  <c r="P153" i="1" s="1"/>
  <c r="N154" i="1"/>
  <c r="P154" i="1" s="1"/>
  <c r="N155" i="1"/>
  <c r="P155" i="1" s="1"/>
  <c r="N156" i="1"/>
  <c r="P156" i="1" s="1"/>
  <c r="N157" i="1"/>
  <c r="P157" i="1" s="1"/>
  <c r="N158" i="1"/>
  <c r="P158" i="1" s="1"/>
  <c r="N159" i="1"/>
  <c r="P159" i="1" s="1"/>
  <c r="N160" i="1"/>
  <c r="P160" i="1" s="1"/>
  <c r="N161" i="1"/>
  <c r="P161" i="1" s="1"/>
  <c r="N162" i="1"/>
  <c r="P162" i="1" s="1"/>
  <c r="N163" i="1"/>
  <c r="P163" i="1" s="1"/>
  <c r="N164" i="1"/>
  <c r="P164" i="1" s="1"/>
  <c r="N165" i="1"/>
  <c r="P165" i="1" s="1"/>
  <c r="N166" i="1"/>
  <c r="P166" i="1" s="1"/>
  <c r="N167" i="1"/>
  <c r="P167" i="1" s="1"/>
  <c r="N168" i="1"/>
  <c r="P168" i="1" s="1"/>
  <c r="N169" i="1"/>
  <c r="P169" i="1" s="1"/>
  <c r="N170" i="1"/>
  <c r="P170" i="1" s="1"/>
  <c r="N171" i="1"/>
  <c r="P171" i="1" s="1"/>
  <c r="N172" i="1"/>
  <c r="P172" i="1" s="1"/>
  <c r="N173" i="1"/>
  <c r="P173" i="1" s="1"/>
  <c r="N174" i="1"/>
  <c r="P174" i="1" s="1"/>
  <c r="N175" i="1"/>
  <c r="P175" i="1" s="1"/>
  <c r="N176" i="1"/>
  <c r="P176" i="1" s="1"/>
  <c r="N177" i="1"/>
  <c r="P177" i="1" s="1"/>
  <c r="N178" i="1"/>
  <c r="P178" i="1" s="1"/>
  <c r="N179" i="1"/>
  <c r="P179" i="1" s="1"/>
  <c r="N180" i="1"/>
  <c r="P180" i="1" s="1"/>
  <c r="N181" i="1"/>
  <c r="P181" i="1" s="1"/>
  <c r="N182" i="1"/>
  <c r="P182" i="1" s="1"/>
  <c r="N183" i="1"/>
  <c r="P183" i="1" s="1"/>
  <c r="N184" i="1"/>
  <c r="P184" i="1" s="1"/>
  <c r="N185" i="1"/>
  <c r="P185" i="1" s="1"/>
  <c r="N186" i="1"/>
  <c r="P186" i="1" s="1"/>
  <c r="N187" i="1"/>
  <c r="P187" i="1" s="1"/>
  <c r="N188" i="1"/>
  <c r="P188" i="1" s="1"/>
  <c r="N189" i="1"/>
  <c r="P189" i="1" s="1"/>
  <c r="N190" i="1"/>
  <c r="P190" i="1" s="1"/>
  <c r="N191" i="1"/>
  <c r="P191" i="1" s="1"/>
  <c r="N192" i="1"/>
  <c r="P192" i="1" s="1"/>
  <c r="N193" i="1"/>
  <c r="P193" i="1" s="1"/>
  <c r="N194" i="1"/>
  <c r="P194" i="1" s="1"/>
  <c r="N195" i="1"/>
  <c r="P195" i="1" s="1"/>
  <c r="N196" i="1"/>
  <c r="P196" i="1" s="1"/>
  <c r="N197" i="1"/>
  <c r="P197" i="1" s="1"/>
  <c r="N198" i="1"/>
  <c r="P198" i="1" s="1"/>
  <c r="N199" i="1"/>
  <c r="P199" i="1" s="1"/>
  <c r="N200" i="1"/>
  <c r="P200" i="1" s="1"/>
  <c r="N201" i="1"/>
  <c r="P201" i="1" s="1"/>
  <c r="O133" i="1"/>
  <c r="N133" i="1"/>
  <c r="N105" i="1"/>
  <c r="P105" i="1" s="1"/>
  <c r="O105" i="1"/>
  <c r="N106" i="1"/>
  <c r="O106" i="1"/>
  <c r="N107" i="1"/>
  <c r="P107" i="1" s="1"/>
  <c r="O107" i="1"/>
  <c r="N108" i="1"/>
  <c r="P108" i="1" s="1"/>
  <c r="O108" i="1"/>
  <c r="N109" i="1"/>
  <c r="P109" i="1" s="1"/>
  <c r="O109" i="1"/>
  <c r="N110" i="1"/>
  <c r="P110" i="1" s="1"/>
  <c r="O110" i="1"/>
  <c r="N111" i="1"/>
  <c r="P111" i="1" s="1"/>
  <c r="O111" i="1"/>
  <c r="N112" i="1"/>
  <c r="P112" i="1" s="1"/>
  <c r="O112" i="1"/>
  <c r="N113" i="1"/>
  <c r="P113" i="1" s="1"/>
  <c r="O113" i="1"/>
  <c r="N114" i="1"/>
  <c r="P114" i="1" s="1"/>
  <c r="O114" i="1"/>
  <c r="N115" i="1"/>
  <c r="P115" i="1" s="1"/>
  <c r="O115" i="1"/>
  <c r="N116" i="1"/>
  <c r="O116" i="1"/>
  <c r="N117" i="1"/>
  <c r="P117" i="1" s="1"/>
  <c r="O117" i="1"/>
  <c r="N118" i="1"/>
  <c r="P118" i="1" s="1"/>
  <c r="O118" i="1"/>
  <c r="N119" i="1"/>
  <c r="P119" i="1" s="1"/>
  <c r="O119" i="1"/>
  <c r="N120" i="1"/>
  <c r="P120" i="1" s="1"/>
  <c r="O120" i="1"/>
  <c r="N121" i="1"/>
  <c r="P121" i="1" s="1"/>
  <c r="O121" i="1"/>
  <c r="N122" i="1"/>
  <c r="O122" i="1"/>
  <c r="N123" i="1"/>
  <c r="P123" i="1" s="1"/>
  <c r="O123" i="1"/>
  <c r="N124" i="1"/>
  <c r="P124" i="1" s="1"/>
  <c r="O124" i="1"/>
  <c r="N125" i="1"/>
  <c r="P125" i="1" s="1"/>
  <c r="O125" i="1"/>
  <c r="N126" i="1"/>
  <c r="P126" i="1" s="1"/>
  <c r="O126" i="1"/>
  <c r="N127" i="1"/>
  <c r="P127" i="1" s="1"/>
  <c r="O127" i="1"/>
  <c r="N128" i="1"/>
  <c r="P128" i="1" s="1"/>
  <c r="O128" i="1"/>
  <c r="N129" i="1"/>
  <c r="P129" i="1" s="1"/>
  <c r="O129" i="1"/>
  <c r="N130" i="1"/>
  <c r="P130" i="1" s="1"/>
  <c r="O130" i="1"/>
  <c r="N131" i="1"/>
  <c r="P131" i="1" s="1"/>
  <c r="O131" i="1"/>
  <c r="N132" i="1"/>
  <c r="O132" i="1"/>
  <c r="O104" i="1"/>
  <c r="O103" i="1"/>
  <c r="O102" i="1"/>
  <c r="N104" i="1"/>
  <c r="P104" i="1" s="1"/>
  <c r="N103" i="1"/>
  <c r="P103" i="1" s="1"/>
  <c r="N102" i="1"/>
  <c r="P102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4" i="1"/>
  <c r="O3" i="1"/>
  <c r="O2" i="1"/>
  <c r="N10" i="1"/>
  <c r="P10" i="1" s="1"/>
  <c r="N27" i="1"/>
  <c r="N30" i="1"/>
  <c r="N32" i="1"/>
  <c r="N5" i="1"/>
  <c r="P5" i="1" s="1"/>
  <c r="N6" i="1"/>
  <c r="P6" i="1" s="1"/>
  <c r="N7" i="1"/>
  <c r="P7" i="1" s="1"/>
  <c r="N8" i="1"/>
  <c r="P8" i="1" s="1"/>
  <c r="N9" i="1"/>
  <c r="P9" i="1" s="1"/>
  <c r="N11" i="1"/>
  <c r="N12" i="1"/>
  <c r="N13" i="1"/>
  <c r="N14" i="1"/>
  <c r="P14" i="1" s="1"/>
  <c r="N15" i="1"/>
  <c r="N16" i="1"/>
  <c r="N17" i="1"/>
  <c r="N18" i="1"/>
  <c r="P18" i="1" s="1"/>
  <c r="N19" i="1"/>
  <c r="N20" i="1"/>
  <c r="N21" i="1"/>
  <c r="N22" i="1"/>
  <c r="P22" i="1" s="1"/>
  <c r="N23" i="1"/>
  <c r="N24" i="1"/>
  <c r="N25" i="1"/>
  <c r="N26" i="1"/>
  <c r="P26" i="1" s="1"/>
  <c r="N28" i="1"/>
  <c r="N29" i="1"/>
  <c r="P29" i="1" s="1"/>
  <c r="N31" i="1"/>
  <c r="N33" i="1"/>
  <c r="P33" i="1" s="1"/>
  <c r="N34" i="1"/>
  <c r="N35" i="1"/>
  <c r="N36" i="1"/>
  <c r="P36" i="1" s="1"/>
  <c r="N37" i="1"/>
  <c r="P37" i="1" s="1"/>
  <c r="N38" i="1"/>
  <c r="N39" i="1"/>
  <c r="N40" i="1"/>
  <c r="P40" i="1" s="1"/>
  <c r="N41" i="1"/>
  <c r="N42" i="1"/>
  <c r="N43" i="1"/>
  <c r="N44" i="1"/>
  <c r="N45" i="1"/>
  <c r="P45" i="1" s="1"/>
  <c r="N46" i="1"/>
  <c r="P46" i="1" s="1"/>
  <c r="N47" i="1"/>
  <c r="P47" i="1" s="1"/>
  <c r="N48" i="1"/>
  <c r="N49" i="1"/>
  <c r="P49" i="1" s="1"/>
  <c r="N50" i="1"/>
  <c r="N51" i="1"/>
  <c r="P51" i="1" s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58" i="1"/>
  <c r="P58" i="1" s="1"/>
  <c r="N59" i="1"/>
  <c r="P59" i="1" s="1"/>
  <c r="N60" i="1"/>
  <c r="P60" i="1" s="1"/>
  <c r="N61" i="1"/>
  <c r="P61" i="1" s="1"/>
  <c r="N62" i="1"/>
  <c r="P62" i="1" s="1"/>
  <c r="N63" i="1"/>
  <c r="N64" i="1"/>
  <c r="P64" i="1" s="1"/>
  <c r="N65" i="1"/>
  <c r="P65" i="1" s="1"/>
  <c r="N66" i="1"/>
  <c r="N67" i="1"/>
  <c r="N68" i="1"/>
  <c r="N69" i="1"/>
  <c r="P69" i="1" s="1"/>
  <c r="N70" i="1"/>
  <c r="N71" i="1"/>
  <c r="N72" i="1"/>
  <c r="P72" i="1" s="1"/>
  <c r="N73" i="1"/>
  <c r="N74" i="1"/>
  <c r="N75" i="1"/>
  <c r="P75" i="1" s="1"/>
  <c r="N76" i="1"/>
  <c r="N77" i="1"/>
  <c r="P77" i="1" s="1"/>
  <c r="N78" i="1"/>
  <c r="N79" i="1"/>
  <c r="N80" i="1"/>
  <c r="P80" i="1" s="1"/>
  <c r="N81" i="1"/>
  <c r="P81" i="1" s="1"/>
  <c r="N82" i="1"/>
  <c r="N83" i="1"/>
  <c r="P83" i="1" s="1"/>
  <c r="N84" i="1"/>
  <c r="P84" i="1" s="1"/>
  <c r="N85" i="1"/>
  <c r="P85" i="1" s="1"/>
  <c r="N86" i="1"/>
  <c r="P86" i="1" s="1"/>
  <c r="N87" i="1"/>
  <c r="N88" i="1"/>
  <c r="P88" i="1" s="1"/>
  <c r="N89" i="1"/>
  <c r="P89" i="1" s="1"/>
  <c r="N90" i="1"/>
  <c r="P90" i="1" s="1"/>
  <c r="N91" i="1"/>
  <c r="P91" i="1" s="1"/>
  <c r="N92" i="1"/>
  <c r="P92" i="1" s="1"/>
  <c r="N93" i="1"/>
  <c r="P93" i="1" s="1"/>
  <c r="N94" i="1"/>
  <c r="N95" i="1"/>
  <c r="P95" i="1" s="1"/>
  <c r="N96" i="1"/>
  <c r="P96" i="1" s="1"/>
  <c r="N97" i="1"/>
  <c r="P97" i="1" s="1"/>
  <c r="N98" i="1"/>
  <c r="N99" i="1"/>
  <c r="P99" i="1" s="1"/>
  <c r="N100" i="1"/>
  <c r="P100" i="1" s="1"/>
  <c r="N101" i="1"/>
  <c r="P101" i="1" s="1"/>
  <c r="N4" i="1"/>
  <c r="P4" i="1" s="1"/>
  <c r="N3" i="1"/>
  <c r="P3" i="1" s="1"/>
  <c r="N2" i="1"/>
  <c r="P2" i="1" s="1"/>
  <c r="B14" i="4"/>
  <c r="B13" i="4"/>
  <c r="B12" i="4"/>
  <c r="P133" i="1" l="1"/>
  <c r="P31" i="1"/>
  <c r="P25" i="1"/>
  <c r="P21" i="1"/>
  <c r="P17" i="1"/>
  <c r="P13" i="1"/>
  <c r="P145" i="1"/>
  <c r="P141" i="1"/>
  <c r="P137" i="1"/>
  <c r="P501" i="1"/>
  <c r="P497" i="1"/>
  <c r="P493" i="1"/>
  <c r="P489" i="1"/>
  <c r="P485" i="1"/>
  <c r="P481" i="1"/>
  <c r="P477" i="1"/>
  <c r="P473" i="1"/>
  <c r="P46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301" i="1"/>
  <c r="P98" i="1"/>
  <c r="P94" i="1"/>
  <c r="P87" i="1"/>
  <c r="P82" i="1"/>
  <c r="P79" i="1"/>
  <c r="P78" i="1"/>
  <c r="P76" i="1"/>
  <c r="P74" i="1"/>
  <c r="P73" i="1"/>
  <c r="P71" i="1"/>
  <c r="P70" i="1"/>
  <c r="P68" i="1"/>
  <c r="P67" i="1"/>
  <c r="P66" i="1"/>
  <c r="P63" i="1"/>
  <c r="P50" i="1"/>
  <c r="P48" i="1"/>
  <c r="P44" i="1"/>
  <c r="P43" i="1"/>
  <c r="P42" i="1"/>
  <c r="P41" i="1"/>
  <c r="P39" i="1"/>
  <c r="P38" i="1"/>
  <c r="P35" i="1"/>
  <c r="P34" i="1"/>
  <c r="P32" i="1"/>
  <c r="P30" i="1"/>
  <c r="P20" i="1"/>
  <c r="P12" i="1"/>
  <c r="P28" i="1"/>
  <c r="P23" i="1"/>
  <c r="P19" i="1"/>
  <c r="P15" i="1"/>
  <c r="P11" i="1"/>
  <c r="P27" i="1"/>
  <c r="P24" i="1"/>
  <c r="P16" i="1"/>
</calcChain>
</file>

<file path=xl/sharedStrings.xml><?xml version="1.0" encoding="utf-8"?>
<sst xmlns="http://schemas.openxmlformats.org/spreadsheetml/2006/main" count="3813" uniqueCount="212">
  <si>
    <t>Treatment</t>
  </si>
  <si>
    <t>Genotype</t>
  </si>
  <si>
    <t>AAC Brandon</t>
  </si>
  <si>
    <t>AAC Goodwin</t>
  </si>
  <si>
    <t>BW5089</t>
  </si>
  <si>
    <t>AAC Prevail</t>
  </si>
  <si>
    <t>AAC Magnet</t>
  </si>
  <si>
    <t>BW1094</t>
  </si>
  <si>
    <t>AAC Wheatland</t>
  </si>
  <si>
    <t>AAC Hodge</t>
  </si>
  <si>
    <t>AAC Concord</t>
  </si>
  <si>
    <t>Strongfield</t>
  </si>
  <si>
    <t>Transcend</t>
  </si>
  <si>
    <t>AAC Grainland</t>
  </si>
  <si>
    <t>DT2016</t>
  </si>
  <si>
    <t>A1614-KE07</t>
  </si>
  <si>
    <t>DT2030</t>
  </si>
  <si>
    <t>AAC Leroy</t>
  </si>
  <si>
    <t>AAC Warman</t>
  </si>
  <si>
    <t>1A</t>
  </si>
  <si>
    <t>1B</t>
  </si>
  <si>
    <t>1C</t>
  </si>
  <si>
    <t>1D</t>
  </si>
  <si>
    <t>1E</t>
  </si>
  <si>
    <t>2A</t>
  </si>
  <si>
    <t>2B</t>
  </si>
  <si>
    <t>Replicate</t>
  </si>
  <si>
    <t>Description</t>
  </si>
  <si>
    <t xml:space="preserve">Growth treatment; possible values are T0AC, T0EC, T4AC, T4EC, T8AC, and T8EC, where AC=ambient CO2 (~420 ppm), EC=elevated CO2 (~550 ppm), and 0, 4, and 8 are degC above ambient </t>
  </si>
  <si>
    <t>Other notes</t>
  </si>
  <si>
    <t>Column</t>
  </si>
  <si>
    <t>T0AC</t>
  </si>
  <si>
    <t>T0EC</t>
  </si>
  <si>
    <t>T4AC</t>
  </si>
  <si>
    <t>T4EC</t>
  </si>
  <si>
    <t>T8AC</t>
  </si>
  <si>
    <t>T8EC</t>
  </si>
  <si>
    <t>Pot_label</t>
  </si>
  <si>
    <t>2C</t>
  </si>
  <si>
    <t>2D</t>
  </si>
  <si>
    <t>2E</t>
  </si>
  <si>
    <t>3A</t>
  </si>
  <si>
    <t>3B</t>
  </si>
  <si>
    <t>3C</t>
  </si>
  <si>
    <t>3D</t>
  </si>
  <si>
    <t>3E</t>
  </si>
  <si>
    <t>4A</t>
  </si>
  <si>
    <t>4B</t>
  </si>
  <si>
    <t>4C</t>
  </si>
  <si>
    <t>4D</t>
  </si>
  <si>
    <t>4E</t>
  </si>
  <si>
    <t>5A</t>
  </si>
  <si>
    <t>5B</t>
  </si>
  <si>
    <t>5C</t>
  </si>
  <si>
    <t>5D</t>
  </si>
  <si>
    <t>5E</t>
  </si>
  <si>
    <t>6A</t>
  </si>
  <si>
    <t>6B</t>
  </si>
  <si>
    <t>6C</t>
  </si>
  <si>
    <t>6D</t>
  </si>
  <si>
    <t>6E</t>
  </si>
  <si>
    <t>7A</t>
  </si>
  <si>
    <t>7B</t>
  </si>
  <si>
    <t>7C</t>
  </si>
  <si>
    <t>7D</t>
  </si>
  <si>
    <t>7E</t>
  </si>
  <si>
    <t>8A</t>
  </si>
  <si>
    <t>8B</t>
  </si>
  <si>
    <t>8C</t>
  </si>
  <si>
    <t>8D</t>
  </si>
  <si>
    <t>8E</t>
  </si>
  <si>
    <t>9A</t>
  </si>
  <si>
    <t>9B</t>
  </si>
  <si>
    <t>9C</t>
  </si>
  <si>
    <t>9D</t>
  </si>
  <si>
    <t>9E</t>
  </si>
  <si>
    <t>10A</t>
  </si>
  <si>
    <t>10B</t>
  </si>
  <si>
    <t>10C</t>
  </si>
  <si>
    <t>10D</t>
  </si>
  <si>
    <t>10E</t>
  </si>
  <si>
    <t>11A</t>
  </si>
  <si>
    <t>11B</t>
  </si>
  <si>
    <t>11C</t>
  </si>
  <si>
    <t>11D</t>
  </si>
  <si>
    <t>11E</t>
  </si>
  <si>
    <t>12A</t>
  </si>
  <si>
    <t>12B</t>
  </si>
  <si>
    <t>12C</t>
  </si>
  <si>
    <t>12D</t>
  </si>
  <si>
    <t>12E</t>
  </si>
  <si>
    <t>13A</t>
  </si>
  <si>
    <t>13B</t>
  </si>
  <si>
    <t>13C</t>
  </si>
  <si>
    <t>13D</t>
  </si>
  <si>
    <t>13E</t>
  </si>
  <si>
    <t>14A</t>
  </si>
  <si>
    <t>14B</t>
  </si>
  <si>
    <t>14C</t>
  </si>
  <si>
    <t>14D</t>
  </si>
  <si>
    <t>14E</t>
  </si>
  <si>
    <t>15A</t>
  </si>
  <si>
    <t>15B</t>
  </si>
  <si>
    <t>15C</t>
  </si>
  <si>
    <t>15D</t>
  </si>
  <si>
    <t>15E</t>
  </si>
  <si>
    <t>16A</t>
  </si>
  <si>
    <t>16B</t>
  </si>
  <si>
    <t>16C</t>
  </si>
  <si>
    <t>16D</t>
  </si>
  <si>
    <t>16E</t>
  </si>
  <si>
    <t>17A</t>
  </si>
  <si>
    <t>17B</t>
  </si>
  <si>
    <t>17C</t>
  </si>
  <si>
    <t>17D</t>
  </si>
  <si>
    <t>17E</t>
  </si>
  <si>
    <t>18A</t>
  </si>
  <si>
    <t>18B</t>
  </si>
  <si>
    <t>18C</t>
  </si>
  <si>
    <t>18D</t>
  </si>
  <si>
    <t>18E</t>
  </si>
  <si>
    <t>19A</t>
  </si>
  <si>
    <t>19B</t>
  </si>
  <si>
    <t>19C</t>
  </si>
  <si>
    <t>19D</t>
  </si>
  <si>
    <t>19E</t>
  </si>
  <si>
    <t>20A</t>
  </si>
  <si>
    <t>20B</t>
  </si>
  <si>
    <t>20C</t>
  </si>
  <si>
    <t>20D</t>
  </si>
  <si>
    <t>20E</t>
  </si>
  <si>
    <t>HY2136</t>
  </si>
  <si>
    <t>PT4002</t>
  </si>
  <si>
    <t>Stettler</t>
  </si>
  <si>
    <t>Seeding_date</t>
  </si>
  <si>
    <t>Thinning_date</t>
  </si>
  <si>
    <t>Heading_date</t>
  </si>
  <si>
    <t>Verbatim label on the plant's pot</t>
  </si>
  <si>
    <t>Wheat genotype</t>
  </si>
  <si>
    <t>Tiller_num</t>
  </si>
  <si>
    <t>Plant_height</t>
  </si>
  <si>
    <t>Ear_biomass</t>
  </si>
  <si>
    <t>Grain_wpp</t>
  </si>
  <si>
    <t>Straw_wpp</t>
  </si>
  <si>
    <t>Dry grain weight per plant, measured in grams</t>
  </si>
  <si>
    <t>Dry straw weight per plant, measured in grams</t>
  </si>
  <si>
    <t>Notes</t>
  </si>
  <si>
    <t>Heading sometime between 22-30 July</t>
  </si>
  <si>
    <t>Heading sometime between 22-30 July 2023</t>
  </si>
  <si>
    <t>Died before heading</t>
  </si>
  <si>
    <t>Never headed</t>
  </si>
  <si>
    <t>Number of tillers (counted as the number of ears at senescence)</t>
  </si>
  <si>
    <t>Height of the plant from the soil surface to the top of the tallest tiller excluding awns, measured in centimetres</t>
  </si>
  <si>
    <t>Missing height</t>
  </si>
  <si>
    <t>Missing height, tillers need recount</t>
  </si>
  <si>
    <t>Biome</t>
  </si>
  <si>
    <t>Biome room number in the Biotron; possible values are 1-6, where 1 is closest to the entrance; 1=T8EC, 2=T8AC, 3=T4EC, 4=T4AC, 5=T0EC, 6=T0AC</t>
  </si>
  <si>
    <t>Shoot_biomass</t>
  </si>
  <si>
    <t>Mass_g</t>
  </si>
  <si>
    <t>MEAN</t>
  </si>
  <si>
    <t>SD</t>
  </si>
  <si>
    <t>SE</t>
  </si>
  <si>
    <t>Ear_biomass_plus_bag</t>
  </si>
  <si>
    <t>Shoot_biomass_plus_bag</t>
  </si>
  <si>
    <t>Dry mass of ears plus the bag that contains them, measured in grams</t>
  </si>
  <si>
    <t>Dry mass of shoots plus the bag that contains them, measured in grams</t>
  </si>
  <si>
    <t>Date</t>
  </si>
  <si>
    <t>Time</t>
  </si>
  <si>
    <t>Plastic_beaker_g</t>
  </si>
  <si>
    <t>Glass_beaker_g</t>
  </si>
  <si>
    <t>Scale: SARTORIUS, model QUINTIX224-1S, s/n 0032750309</t>
  </si>
  <si>
    <t>"Empty bags" tab also contains daily checks of the scale using a small glass beaker (mass within range of grain and shoots, Glass_beaker_g) and the plastic beaker used as a weight boat (Plastic_beaker_g), both measured in grams</t>
  </si>
  <si>
    <t>Biomass bags may be mis-labelled as 16D -- the true 16D bags have "confirmed" written on them</t>
  </si>
  <si>
    <t>Biomass bags have "16D confirmed" written on them</t>
  </si>
  <si>
    <t>Shoot is double-bagged</t>
  </si>
  <si>
    <t>All mass measurements are reliable to two decimal points; third and fourth decimal points are given by the scale but shouldn't be trusted (high fluctuation)</t>
  </si>
  <si>
    <t>Biomass bags may be mislabelled as 16B</t>
  </si>
  <si>
    <t>Abvg_biomass</t>
  </si>
  <si>
    <t>Above-ground biomass: Ear_biomass plus Shoot_biomass, units are grams</t>
  </si>
  <si>
    <t>Dry mass of ears minus mass of bag**, units are grams</t>
  </si>
  <si>
    <t>Dry mass of shoots minus mass of bag**, units are grams</t>
  </si>
  <si>
    <t>Both samples are dark-brown bagged</t>
  </si>
  <si>
    <t>All T8AC are dark-brown bagged</t>
  </si>
  <si>
    <t>"Empty bags" tab contains data and calculations for the mean mass of single paper bags (two types: light- and dark-brown)</t>
  </si>
  <si>
    <t>Light-brown bag</t>
  </si>
  <si>
    <t>Dark-brown bag</t>
  </si>
  <si>
    <t>Replicate plant; there should be five replicates per variety in each treatment: possible values are 1-5 (corresponding to A-E)</t>
  </si>
  <si>
    <t>Date that seeds were sown; should be in DD-MM-YY format*</t>
  </si>
  <si>
    <t>Date that seedlings were thinned to one per pot; should be in DD-MM-YY format*</t>
  </si>
  <si>
    <t>Date of first heading; see notes for empty cells; should be in DD-MM-YY format*</t>
  </si>
  <si>
    <t>*DD-MM-YY may change to match your computer's regional settings; make sure that seeding date is 1 May 2023 and adjust other dates accordingly</t>
  </si>
  <si>
    <t>Year</t>
  </si>
  <si>
    <t>Year that plants were grown -- should always be 2023 in this spreadsheet</t>
  </si>
  <si>
    <t>Vcmax</t>
  </si>
  <si>
    <t>Jmax</t>
  </si>
  <si>
    <t>TPU</t>
  </si>
  <si>
    <t>RMSE</t>
  </si>
  <si>
    <t>NA</t>
  </si>
  <si>
    <t>Tleaf_mean</t>
  </si>
  <si>
    <t>Measured on 6800DAW</t>
  </si>
  <si>
    <t>Measured on 6400NPAH</t>
  </si>
  <si>
    <t>Measured on GFS3000</t>
  </si>
  <si>
    <t>Root mean square error of A-Ci curve fit; smaller values indicate better fit; units are µmol CO2 m-2 s-1</t>
  </si>
  <si>
    <t>Mean Tleaf across all A-Ci data points</t>
  </si>
  <si>
    <t>The motor in T8EC broke on 12 June 2023; only Heading_date and some gas exchange data exist for this treatment in this spreadsheet</t>
  </si>
  <si>
    <t>sub.files[]</t>
  </si>
  <si>
    <t>Index number in sub.files list for quick curve-fitting with "0_Gas-exchange-check_2023.10.12.R"; possible values are 1-560</t>
  </si>
  <si>
    <t>Apparent Vcmax, calculated using "0_Gas-exchange_2023.10.12.R"; units are µmol CO2 m-2 s-1</t>
  </si>
  <si>
    <t>Apparent Jmax, calculated using "0_Gas-exchange_2023.10.12.R"; units are µmol CO2 m-2 s-1</t>
  </si>
  <si>
    <t>Apparent TPU, calculated using "0_Gas-exchange_2023.10.12.R"; units are µmol CO2 m-2 s-1</t>
  </si>
  <si>
    <t>**Mean mass of a single light-coloured paper bag is 13.38 g and of a dark-coloured bag is 13.14 g (calculation is in "Empty bags" tab)</t>
  </si>
  <si>
    <t>For Gas exchange: all curves were fit using the "bilinear" method (I asked fitaci to use "default" but it always ended up fitting with "bilinear")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</si>
</sst>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2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14" fontId="0" fillId="0" borderId="0" xfId="0" applyNumberFormat="1"/>
    <xf numFmtId="0" fontId="14" fillId="0" borderId="0" xfId="0" applyFont="1"/>
    <xf numFmtId="1" fontId="0" fillId="0" borderId="0" xfId="0" applyNumberFormat="1"/>
    <xf numFmtId="0" fontId="15" fillId="0" borderId="0" xfId="0" applyFont="1"/>
    <xf numFmtId="0" fontId="16" fillId="0" borderId="0" xfId="0" applyFont="1"/>
    <xf numFmtId="2" fontId="0" fillId="0" borderId="0" xfId="0" applyNumberFormat="1"/>
    <xf numFmtId="20" fontId="0" fillId="0" borderId="0" xfId="0" applyNumberFormat="1"/>
    <xf numFmtId="0" fontId="5" fillId="0" borderId="0" xfId="0" applyFont="1"/>
    <xf numFmtId="164" fontId="0" fillId="0" borderId="0" xfId="0" applyNumberFormat="1"/>
    <xf numFmtId="0" fontId="13" fillId="2" borderId="0" xfId="0" applyFont="1" applyFill="1"/>
    <xf numFmtId="0" fontId="0" fillId="2" borderId="0" xfId="0" applyFill="1"/>
    <xf numFmtId="11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8AFE-A72A-514B-96E1-0D2D48B0F80B}">
  <dimension ref="A1:B36"/>
  <sheetViews>
    <sheetView topLeftCell="A15" workbookViewId="0">
      <selection activeCell="A37" sqref="A37"/>
    </sheetView>
  </sheetViews>
  <sheetFormatPr baseColWidth="10" defaultRowHeight="15" x14ac:dyDescent="0.2"/>
  <sheetData>
    <row r="1" spans="1:2" ht="16" x14ac:dyDescent="0.2">
      <c r="A1" s="8" t="s">
        <v>30</v>
      </c>
      <c r="B1" s="8" t="s">
        <v>27</v>
      </c>
    </row>
    <row r="2" spans="1:2" ht="16" x14ac:dyDescent="0.2">
      <c r="A2" s="9" t="s">
        <v>191</v>
      </c>
      <c r="B2" s="9" t="s">
        <v>192</v>
      </c>
    </row>
    <row r="3" spans="1:2" ht="16" x14ac:dyDescent="0.2">
      <c r="A3" s="9" t="s">
        <v>155</v>
      </c>
      <c r="B3" s="9" t="s">
        <v>156</v>
      </c>
    </row>
    <row r="4" spans="1:2" ht="16" x14ac:dyDescent="0.2">
      <c r="A4" s="9" t="s">
        <v>0</v>
      </c>
      <c r="B4" s="9" t="s">
        <v>28</v>
      </c>
    </row>
    <row r="5" spans="1:2" ht="16" x14ac:dyDescent="0.2">
      <c r="A5" s="9" t="s">
        <v>37</v>
      </c>
      <c r="B5" s="9" t="s">
        <v>137</v>
      </c>
    </row>
    <row r="6" spans="1:2" ht="16" x14ac:dyDescent="0.2">
      <c r="A6" s="9" t="s">
        <v>26</v>
      </c>
      <c r="B6" s="9" t="s">
        <v>186</v>
      </c>
    </row>
    <row r="7" spans="1:2" ht="16" x14ac:dyDescent="0.2">
      <c r="A7" s="9" t="s">
        <v>1</v>
      </c>
      <c r="B7" s="9" t="s">
        <v>138</v>
      </c>
    </row>
    <row r="8" spans="1:2" ht="16" x14ac:dyDescent="0.2">
      <c r="A8" s="9" t="s">
        <v>134</v>
      </c>
      <c r="B8" s="9" t="s">
        <v>187</v>
      </c>
    </row>
    <row r="9" spans="1:2" ht="16" x14ac:dyDescent="0.2">
      <c r="A9" s="9" t="s">
        <v>135</v>
      </c>
      <c r="B9" s="9" t="s">
        <v>188</v>
      </c>
    </row>
    <row r="10" spans="1:2" ht="16" x14ac:dyDescent="0.2">
      <c r="A10" s="9" t="s">
        <v>136</v>
      </c>
      <c r="B10" s="9" t="s">
        <v>189</v>
      </c>
    </row>
    <row r="11" spans="1:2" ht="16" x14ac:dyDescent="0.2">
      <c r="A11" s="9" t="s">
        <v>139</v>
      </c>
      <c r="B11" s="9" t="s">
        <v>151</v>
      </c>
    </row>
    <row r="12" spans="1:2" ht="16" x14ac:dyDescent="0.2">
      <c r="A12" s="9" t="s">
        <v>140</v>
      </c>
      <c r="B12" s="9" t="s">
        <v>152</v>
      </c>
    </row>
    <row r="13" spans="1:2" ht="16" x14ac:dyDescent="0.2">
      <c r="A13" s="9" t="s">
        <v>162</v>
      </c>
      <c r="B13" s="9" t="s">
        <v>164</v>
      </c>
    </row>
    <row r="14" spans="1:2" ht="16" x14ac:dyDescent="0.2">
      <c r="A14" s="9" t="s">
        <v>163</v>
      </c>
      <c r="B14" s="9" t="s">
        <v>165</v>
      </c>
    </row>
    <row r="15" spans="1:2" ht="16" x14ac:dyDescent="0.2">
      <c r="A15" s="9" t="s">
        <v>141</v>
      </c>
      <c r="B15" s="9" t="s">
        <v>179</v>
      </c>
    </row>
    <row r="16" spans="1:2" ht="16" x14ac:dyDescent="0.2">
      <c r="A16" s="9" t="s">
        <v>157</v>
      </c>
      <c r="B16" s="9" t="s">
        <v>180</v>
      </c>
    </row>
    <row r="17" spans="1:2" ht="16" x14ac:dyDescent="0.2">
      <c r="A17" s="9" t="s">
        <v>177</v>
      </c>
      <c r="B17" s="9" t="s">
        <v>178</v>
      </c>
    </row>
    <row r="18" spans="1:2" ht="16" x14ac:dyDescent="0.2">
      <c r="A18" s="13" t="s">
        <v>142</v>
      </c>
      <c r="B18" s="13" t="s">
        <v>144</v>
      </c>
    </row>
    <row r="19" spans="1:2" s="14" customFormat="1" ht="16" x14ac:dyDescent="0.2">
      <c r="A19" s="13" t="s">
        <v>143</v>
      </c>
      <c r="B19" s="13" t="s">
        <v>145</v>
      </c>
    </row>
    <row r="20" spans="1:2" ht="16" x14ac:dyDescent="0.2">
      <c r="A20" s="22"/>
      <c r="B20" s="22"/>
    </row>
    <row r="21" spans="1:2" ht="16" x14ac:dyDescent="0.2">
      <c r="A21" s="22" t="s">
        <v>193</v>
      </c>
      <c r="B21" s="24" t="s">
        <v>207</v>
      </c>
    </row>
    <row r="22" spans="1:2" ht="16" x14ac:dyDescent="0.2">
      <c r="A22" s="22" t="s">
        <v>194</v>
      </c>
      <c r="B22" s="24" t="s">
        <v>208</v>
      </c>
    </row>
    <row r="23" spans="1:2" ht="16" x14ac:dyDescent="0.2">
      <c r="A23" s="22" t="s">
        <v>195</v>
      </c>
      <c r="B23" s="24" t="s">
        <v>209</v>
      </c>
    </row>
    <row r="24" spans="1:2" ht="16" x14ac:dyDescent="0.2">
      <c r="A24" s="22" t="s">
        <v>196</v>
      </c>
      <c r="B24" s="22" t="s">
        <v>202</v>
      </c>
    </row>
    <row r="25" spans="1:2" ht="16" x14ac:dyDescent="0.2">
      <c r="A25" s="22" t="s">
        <v>198</v>
      </c>
      <c r="B25" s="22" t="s">
        <v>203</v>
      </c>
    </row>
    <row r="26" spans="1:2" ht="16" x14ac:dyDescent="0.2">
      <c r="A26" s="23" t="s">
        <v>205</v>
      </c>
      <c r="B26" s="23" t="s">
        <v>206</v>
      </c>
    </row>
    <row r="27" spans="1:2" ht="16" x14ac:dyDescent="0.2">
      <c r="A27" s="22"/>
      <c r="B27" s="22"/>
    </row>
    <row r="28" spans="1:2" ht="16" x14ac:dyDescent="0.2">
      <c r="A28" s="22"/>
      <c r="B28" s="22"/>
    </row>
    <row r="29" spans="1:2" ht="16" x14ac:dyDescent="0.2">
      <c r="A29" s="8" t="s">
        <v>29</v>
      </c>
      <c r="B29" s="9"/>
    </row>
    <row r="30" spans="1:2" ht="16" x14ac:dyDescent="0.2">
      <c r="A30" s="9" t="s">
        <v>204</v>
      </c>
      <c r="B30" s="9"/>
    </row>
    <row r="31" spans="1:2" s="20" customFormat="1" ht="16" x14ac:dyDescent="0.2">
      <c r="A31" s="19" t="s">
        <v>175</v>
      </c>
    </row>
    <row r="32" spans="1:2" ht="16" x14ac:dyDescent="0.2">
      <c r="A32" s="9" t="s">
        <v>190</v>
      </c>
    </row>
    <row r="33" spans="1:1" ht="16" x14ac:dyDescent="0.2">
      <c r="A33" s="9" t="s">
        <v>210</v>
      </c>
    </row>
    <row r="34" spans="1:1" ht="16" x14ac:dyDescent="0.2">
      <c r="A34" s="9" t="s">
        <v>183</v>
      </c>
    </row>
    <row r="35" spans="1:1" ht="16" x14ac:dyDescent="0.2">
      <c r="A35" s="9" t="s">
        <v>171</v>
      </c>
    </row>
    <row r="36" spans="1:1" ht="16" x14ac:dyDescent="0.2">
      <c r="A36" s="9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1"/>
  <sheetViews>
    <sheetView workbookViewId="0">
      <pane xSplit="4" ySplit="1" topLeftCell="K451" activePane="bottomRight" state="frozen"/>
      <selection pane="topRight" activeCell="D1" sqref="D1"/>
      <selection pane="bottomLeft" activeCell="A2" sqref="A2"/>
      <selection pane="bottomRight" activeCell="S395" sqref="S395"/>
    </sheetView>
  </sheetViews>
  <sheetFormatPr baseColWidth="10" defaultColWidth="8.83203125" defaultRowHeight="15" x14ac:dyDescent="0.2"/>
  <cols>
    <col min="3" max="5" width="10.5" customWidth="1"/>
    <col min="6" max="6" width="12.83203125" bestFit="1" customWidth="1"/>
    <col min="7" max="7" width="13.1640625" customWidth="1"/>
    <col min="8" max="8" width="15.5" customWidth="1"/>
    <col min="9" max="9" width="13.5" customWidth="1"/>
    <col min="10" max="10" width="8.83203125" style="12"/>
    <col min="11" max="11" width="16.1640625" style="12" customWidth="1"/>
    <col min="12" max="13" width="14.6640625" style="18" customWidth="1"/>
    <col min="14" max="14" width="14.6640625" style="15" customWidth="1"/>
    <col min="15" max="15" width="16.6640625" style="15" customWidth="1"/>
    <col min="16" max="17" width="16.6640625" customWidth="1"/>
    <col min="18" max="18" width="14.83203125" customWidth="1"/>
  </cols>
  <sheetData>
    <row r="1" spans="1:19" x14ac:dyDescent="0.2">
      <c r="A1" s="1" t="s">
        <v>191</v>
      </c>
      <c r="B1" s="1" t="s">
        <v>155</v>
      </c>
      <c r="C1" s="1" t="s">
        <v>0</v>
      </c>
      <c r="D1" s="1" t="s">
        <v>37</v>
      </c>
      <c r="E1" s="1" t="s">
        <v>26</v>
      </c>
      <c r="F1" s="1" t="s">
        <v>1</v>
      </c>
      <c r="G1" s="1" t="s">
        <v>134</v>
      </c>
      <c r="H1" s="1" t="s">
        <v>135</v>
      </c>
      <c r="I1" s="1" t="s">
        <v>136</v>
      </c>
      <c r="J1" s="1" t="s">
        <v>139</v>
      </c>
      <c r="K1" s="1" t="s">
        <v>140</v>
      </c>
      <c r="L1" s="1" t="s">
        <v>162</v>
      </c>
      <c r="M1" s="1" t="s">
        <v>163</v>
      </c>
      <c r="N1" s="1" t="s">
        <v>141</v>
      </c>
      <c r="O1" s="1" t="s">
        <v>157</v>
      </c>
      <c r="P1" s="1" t="s">
        <v>177</v>
      </c>
      <c r="Q1" s="1" t="s">
        <v>142</v>
      </c>
      <c r="R1" s="1" t="s">
        <v>143</v>
      </c>
      <c r="S1" s="1" t="s">
        <v>146</v>
      </c>
    </row>
    <row r="2" spans="1:19" x14ac:dyDescent="0.2">
      <c r="A2">
        <v>2023</v>
      </c>
      <c r="B2">
        <v>6</v>
      </c>
      <c r="C2" s="2" t="s">
        <v>31</v>
      </c>
      <c r="D2" s="2" t="s">
        <v>19</v>
      </c>
      <c r="E2" s="2">
        <v>1</v>
      </c>
      <c r="F2" s="2" t="s">
        <v>15</v>
      </c>
      <c r="G2" s="10">
        <v>45047</v>
      </c>
      <c r="H2" s="10">
        <v>45061</v>
      </c>
      <c r="I2" s="10">
        <v>45106</v>
      </c>
      <c r="J2" s="12">
        <v>6</v>
      </c>
      <c r="K2" s="12">
        <v>71</v>
      </c>
      <c r="L2" s="18">
        <v>19.923400000000001</v>
      </c>
      <c r="M2" s="18">
        <v>19.617100000000001</v>
      </c>
      <c r="N2" s="15">
        <f>L2-'Empty bags'!$B$12</f>
        <v>6.5394100000000002</v>
      </c>
      <c r="O2" s="15">
        <f>M2-'Empty bags'!$B$12</f>
        <v>6.2331099999999999</v>
      </c>
      <c r="P2" s="15">
        <f>N2+O2</f>
        <v>12.77252</v>
      </c>
    </row>
    <row r="3" spans="1:19" x14ac:dyDescent="0.2">
      <c r="A3">
        <v>2023</v>
      </c>
      <c r="B3">
        <v>6</v>
      </c>
      <c r="C3" s="2" t="s">
        <v>31</v>
      </c>
      <c r="D3" s="2" t="s">
        <v>20</v>
      </c>
      <c r="E3" s="2">
        <v>2</v>
      </c>
      <c r="F3" s="2" t="s">
        <v>15</v>
      </c>
      <c r="G3" s="10">
        <v>45047</v>
      </c>
      <c r="H3" s="10">
        <v>45061</v>
      </c>
      <c r="I3" s="10">
        <v>45106</v>
      </c>
      <c r="J3" s="12">
        <v>11</v>
      </c>
      <c r="K3" s="12">
        <v>65</v>
      </c>
      <c r="L3" s="18">
        <v>22.704599999999999</v>
      </c>
      <c r="M3" s="18">
        <v>23.965800000000002</v>
      </c>
      <c r="N3" s="15">
        <f>L3-'Empty bags'!$B$12</f>
        <v>9.3206099999999985</v>
      </c>
      <c r="O3" s="15">
        <f>M3-'Empty bags'!$B$12</f>
        <v>10.581810000000001</v>
      </c>
      <c r="P3" s="15">
        <f>N3+O3</f>
        <v>19.902419999999999</v>
      </c>
    </row>
    <row r="4" spans="1:19" x14ac:dyDescent="0.2">
      <c r="A4">
        <v>2023</v>
      </c>
      <c r="B4">
        <v>6</v>
      </c>
      <c r="C4" s="2" t="s">
        <v>31</v>
      </c>
      <c r="D4" s="2" t="s">
        <v>21</v>
      </c>
      <c r="E4" s="2">
        <v>3</v>
      </c>
      <c r="F4" s="2" t="s">
        <v>15</v>
      </c>
      <c r="G4" s="10">
        <v>45047</v>
      </c>
      <c r="H4" s="10">
        <v>45061</v>
      </c>
      <c r="I4" s="10">
        <v>45108</v>
      </c>
      <c r="J4" s="12">
        <v>11</v>
      </c>
      <c r="K4" s="12">
        <v>71</v>
      </c>
      <c r="L4" s="18">
        <v>25.648</v>
      </c>
      <c r="M4" s="18">
        <v>25.017900000000001</v>
      </c>
      <c r="N4" s="15">
        <f>L4-'Empty bags'!$B$12</f>
        <v>12.264009999999999</v>
      </c>
      <c r="O4" s="15">
        <f>M4-'Empty bags'!$B$12</f>
        <v>11.63391</v>
      </c>
      <c r="P4" s="15">
        <f>N4+O4</f>
        <v>23.897919999999999</v>
      </c>
    </row>
    <row r="5" spans="1:19" x14ac:dyDescent="0.2">
      <c r="A5">
        <v>2023</v>
      </c>
      <c r="B5">
        <v>6</v>
      </c>
      <c r="C5" s="2" t="s">
        <v>31</v>
      </c>
      <c r="D5" s="2" t="s">
        <v>22</v>
      </c>
      <c r="E5" s="2">
        <v>4</v>
      </c>
      <c r="F5" s="2" t="s">
        <v>15</v>
      </c>
      <c r="G5" s="10">
        <v>45047</v>
      </c>
      <c r="H5" s="10">
        <v>45061</v>
      </c>
      <c r="I5" s="10">
        <v>45102</v>
      </c>
      <c r="J5" s="12">
        <v>8</v>
      </c>
      <c r="K5" s="12">
        <v>68</v>
      </c>
      <c r="L5" s="18">
        <v>20.029800000000002</v>
      </c>
      <c r="M5" s="18">
        <v>18.990600000000001</v>
      </c>
      <c r="N5" s="15">
        <f>L5-'Empty bags'!$B$12</f>
        <v>6.6458100000000009</v>
      </c>
      <c r="O5" s="15">
        <f>M5-'Empty bags'!$B$12</f>
        <v>5.6066099999999999</v>
      </c>
      <c r="P5" s="15">
        <f t="shared" ref="P5:P68" si="0">N5+O5</f>
        <v>12.252420000000001</v>
      </c>
    </row>
    <row r="6" spans="1:19" x14ac:dyDescent="0.2">
      <c r="A6">
        <v>2023</v>
      </c>
      <c r="B6">
        <v>6</v>
      </c>
      <c r="C6" s="2" t="s">
        <v>31</v>
      </c>
      <c r="D6" s="2" t="s">
        <v>23</v>
      </c>
      <c r="E6" s="2">
        <v>5</v>
      </c>
      <c r="F6" s="2" t="s">
        <v>15</v>
      </c>
      <c r="G6" s="10">
        <v>45047</v>
      </c>
      <c r="H6" s="10">
        <v>45061</v>
      </c>
      <c r="I6" s="10">
        <v>45104</v>
      </c>
      <c r="J6" s="12">
        <v>6</v>
      </c>
      <c r="K6" s="12">
        <v>60</v>
      </c>
      <c r="L6" s="18">
        <v>16.9024</v>
      </c>
      <c r="M6" s="18">
        <v>17.5122</v>
      </c>
      <c r="N6" s="15">
        <f>L6-'Empty bags'!$B$12</f>
        <v>3.5184099999999994</v>
      </c>
      <c r="O6" s="15">
        <f>M6-'Empty bags'!$B$12</f>
        <v>4.1282099999999993</v>
      </c>
      <c r="P6" s="15">
        <f t="shared" si="0"/>
        <v>7.6466199999999986</v>
      </c>
    </row>
    <row r="7" spans="1:19" x14ac:dyDescent="0.2">
      <c r="A7">
        <v>2023</v>
      </c>
      <c r="B7">
        <v>6</v>
      </c>
      <c r="C7" s="2" t="s">
        <v>31</v>
      </c>
      <c r="D7" s="2" t="s">
        <v>24</v>
      </c>
      <c r="E7" s="2">
        <v>1</v>
      </c>
      <c r="F7" s="2" t="s">
        <v>2</v>
      </c>
      <c r="G7" s="10">
        <v>45047</v>
      </c>
      <c r="H7" s="10">
        <v>45061</v>
      </c>
      <c r="I7" s="10">
        <v>45092</v>
      </c>
      <c r="J7" s="12">
        <v>7</v>
      </c>
      <c r="K7" s="12">
        <v>56</v>
      </c>
      <c r="L7" s="18">
        <v>19.148599999999998</v>
      </c>
      <c r="M7" s="18">
        <v>17.466000000000001</v>
      </c>
      <c r="N7" s="15">
        <f>L7-'Empty bags'!$B$12</f>
        <v>5.7646099999999976</v>
      </c>
      <c r="O7" s="15">
        <f>M7-'Empty bags'!$B$12</f>
        <v>4.0820100000000004</v>
      </c>
      <c r="P7" s="15">
        <f t="shared" si="0"/>
        <v>9.8466199999999979</v>
      </c>
    </row>
    <row r="8" spans="1:19" x14ac:dyDescent="0.2">
      <c r="A8">
        <v>2023</v>
      </c>
      <c r="B8">
        <v>6</v>
      </c>
      <c r="C8" s="2" t="s">
        <v>31</v>
      </c>
      <c r="D8" s="2" t="s">
        <v>25</v>
      </c>
      <c r="E8" s="2">
        <v>2</v>
      </c>
      <c r="F8" s="2" t="s">
        <v>2</v>
      </c>
      <c r="G8" s="10">
        <v>45047</v>
      </c>
      <c r="H8" s="10">
        <v>45061</v>
      </c>
      <c r="I8" s="10">
        <v>45099</v>
      </c>
      <c r="J8" s="12">
        <v>18</v>
      </c>
      <c r="K8" s="12">
        <v>58</v>
      </c>
      <c r="L8" s="18">
        <v>29.610700000000001</v>
      </c>
      <c r="M8" s="18">
        <v>26.229600000000001</v>
      </c>
      <c r="N8" s="15">
        <f>L8-'Empty bags'!$B$12</f>
        <v>16.226710000000001</v>
      </c>
      <c r="O8" s="15">
        <f>M8-'Empty bags'!$B$12</f>
        <v>12.845610000000001</v>
      </c>
      <c r="P8" s="15">
        <f t="shared" si="0"/>
        <v>29.072320000000001</v>
      </c>
    </row>
    <row r="9" spans="1:19" x14ac:dyDescent="0.2">
      <c r="A9">
        <v>2023</v>
      </c>
      <c r="B9">
        <v>6</v>
      </c>
      <c r="C9" s="2" t="s">
        <v>31</v>
      </c>
      <c r="D9" s="2" t="s">
        <v>38</v>
      </c>
      <c r="E9" s="2">
        <v>3</v>
      </c>
      <c r="F9" s="2" t="s">
        <v>2</v>
      </c>
      <c r="G9" s="10">
        <v>45047</v>
      </c>
      <c r="H9" s="10">
        <v>45061</v>
      </c>
      <c r="I9" s="10">
        <v>45098</v>
      </c>
      <c r="J9" s="12">
        <v>12</v>
      </c>
      <c r="K9" s="12">
        <v>61</v>
      </c>
      <c r="L9" s="18">
        <v>24.1218</v>
      </c>
      <c r="M9" s="18">
        <v>21.629300000000001</v>
      </c>
      <c r="N9" s="15">
        <f>L9-'Empty bags'!$B$12</f>
        <v>10.73781</v>
      </c>
      <c r="O9" s="15">
        <f>M9-'Empty bags'!$B$12</f>
        <v>8.2453099999999999</v>
      </c>
      <c r="P9" s="15">
        <f t="shared" si="0"/>
        <v>18.98312</v>
      </c>
    </row>
    <row r="10" spans="1:19" x14ac:dyDescent="0.2">
      <c r="A10">
        <v>2023</v>
      </c>
      <c r="B10">
        <v>6</v>
      </c>
      <c r="C10" s="2" t="s">
        <v>31</v>
      </c>
      <c r="D10" s="2" t="s">
        <v>39</v>
      </c>
      <c r="E10" s="2">
        <v>4</v>
      </c>
      <c r="F10" s="2" t="s">
        <v>2</v>
      </c>
      <c r="G10" s="10">
        <v>45047</v>
      </c>
      <c r="H10" s="10">
        <v>45061</v>
      </c>
      <c r="I10" s="10">
        <v>45103</v>
      </c>
      <c r="J10" s="12">
        <v>10</v>
      </c>
      <c r="K10" s="12">
        <v>68</v>
      </c>
      <c r="L10" s="18">
        <v>21.754799999999999</v>
      </c>
      <c r="M10" s="18">
        <v>20.6174</v>
      </c>
      <c r="N10" s="15">
        <f>L10-'Empty bags'!$B$12</f>
        <v>8.3708099999999988</v>
      </c>
      <c r="O10" s="15">
        <f>M10-'Empty bags'!$B$12</f>
        <v>7.2334099999999992</v>
      </c>
      <c r="P10" s="15">
        <f t="shared" si="0"/>
        <v>15.604219999999998</v>
      </c>
    </row>
    <row r="11" spans="1:19" x14ac:dyDescent="0.2">
      <c r="A11">
        <v>2023</v>
      </c>
      <c r="B11">
        <v>6</v>
      </c>
      <c r="C11" s="2" t="s">
        <v>31</v>
      </c>
      <c r="D11" s="2" t="s">
        <v>40</v>
      </c>
      <c r="E11" s="2">
        <v>5</v>
      </c>
      <c r="F11" s="2" t="s">
        <v>2</v>
      </c>
      <c r="G11" s="10">
        <v>45047</v>
      </c>
      <c r="H11" s="10">
        <v>45061</v>
      </c>
      <c r="I11" s="10">
        <v>45100</v>
      </c>
      <c r="J11" s="12">
        <v>17</v>
      </c>
      <c r="K11" s="12">
        <v>62</v>
      </c>
      <c r="L11" s="18">
        <v>27.8447</v>
      </c>
      <c r="M11" s="18">
        <v>24.210599999999999</v>
      </c>
      <c r="N11" s="15">
        <f>L11-'Empty bags'!$B$12</f>
        <v>14.460709999999999</v>
      </c>
      <c r="O11" s="15">
        <f>M11-'Empty bags'!$B$12</f>
        <v>10.826609999999999</v>
      </c>
      <c r="P11" s="15">
        <f t="shared" si="0"/>
        <v>25.287319999999998</v>
      </c>
    </row>
    <row r="12" spans="1:19" x14ac:dyDescent="0.2">
      <c r="A12">
        <v>2023</v>
      </c>
      <c r="B12">
        <v>6</v>
      </c>
      <c r="C12" s="2" t="s">
        <v>31</v>
      </c>
      <c r="D12" s="2" t="s">
        <v>41</v>
      </c>
      <c r="E12" s="2">
        <v>1</v>
      </c>
      <c r="F12" s="2" t="s">
        <v>10</v>
      </c>
      <c r="G12" s="10">
        <v>45047</v>
      </c>
      <c r="H12" s="10">
        <v>45061</v>
      </c>
      <c r="I12" s="10">
        <v>45100</v>
      </c>
      <c r="J12" s="12">
        <v>13</v>
      </c>
      <c r="K12" s="12">
        <v>76</v>
      </c>
      <c r="L12" s="18">
        <v>26.992999999999999</v>
      </c>
      <c r="M12" s="18">
        <v>23.975899999999999</v>
      </c>
      <c r="N12" s="15">
        <f>L12-'Empty bags'!$B$12</f>
        <v>13.609009999999998</v>
      </c>
      <c r="O12" s="15">
        <f>M12-'Empty bags'!$B$12</f>
        <v>10.591909999999999</v>
      </c>
      <c r="P12" s="15">
        <f t="shared" si="0"/>
        <v>24.200919999999996</v>
      </c>
    </row>
    <row r="13" spans="1:19" x14ac:dyDescent="0.2">
      <c r="A13">
        <v>2023</v>
      </c>
      <c r="B13">
        <v>6</v>
      </c>
      <c r="C13" s="2" t="s">
        <v>31</v>
      </c>
      <c r="D13" s="2" t="s">
        <v>42</v>
      </c>
      <c r="E13" s="2">
        <v>2</v>
      </c>
      <c r="F13" s="2" t="s">
        <v>10</v>
      </c>
      <c r="G13" s="10">
        <v>45047</v>
      </c>
      <c r="H13" s="10">
        <v>45061</v>
      </c>
      <c r="I13" s="10">
        <v>45099</v>
      </c>
      <c r="J13" s="12">
        <v>9</v>
      </c>
      <c r="K13" s="12">
        <v>69</v>
      </c>
      <c r="L13" s="18">
        <v>20.950600000000001</v>
      </c>
      <c r="M13" s="18">
        <v>21.271999999999998</v>
      </c>
      <c r="N13" s="15">
        <f>L13-'Empty bags'!$B$12</f>
        <v>7.5666100000000007</v>
      </c>
      <c r="O13" s="15">
        <f>M13-'Empty bags'!$B$12</f>
        <v>7.8880099999999977</v>
      </c>
      <c r="P13" s="15">
        <f t="shared" si="0"/>
        <v>15.454619999999998</v>
      </c>
    </row>
    <row r="14" spans="1:19" x14ac:dyDescent="0.2">
      <c r="A14">
        <v>2023</v>
      </c>
      <c r="B14">
        <v>6</v>
      </c>
      <c r="C14" s="2" t="s">
        <v>31</v>
      </c>
      <c r="D14" s="2" t="s">
        <v>43</v>
      </c>
      <c r="E14" s="2">
        <v>3</v>
      </c>
      <c r="F14" s="2" t="s">
        <v>10</v>
      </c>
      <c r="G14" s="10">
        <v>45047</v>
      </c>
      <c r="H14" s="10">
        <v>45061</v>
      </c>
      <c r="I14" s="10">
        <v>45102</v>
      </c>
      <c r="J14" s="12">
        <v>14</v>
      </c>
      <c r="K14" s="12">
        <v>71</v>
      </c>
      <c r="L14" s="18">
        <v>22.523900000000001</v>
      </c>
      <c r="M14" s="18">
        <v>24.733000000000001</v>
      </c>
      <c r="N14" s="15">
        <f>L14-'Empty bags'!$B$12</f>
        <v>9.1399100000000004</v>
      </c>
      <c r="O14" s="15">
        <f>M14-'Empty bags'!$B$12</f>
        <v>11.34901</v>
      </c>
      <c r="P14" s="15">
        <f t="shared" si="0"/>
        <v>20.48892</v>
      </c>
    </row>
    <row r="15" spans="1:19" x14ac:dyDescent="0.2">
      <c r="A15">
        <v>2023</v>
      </c>
      <c r="B15">
        <v>6</v>
      </c>
      <c r="C15" s="2" t="s">
        <v>31</v>
      </c>
      <c r="D15" s="2" t="s">
        <v>44</v>
      </c>
      <c r="E15" s="2">
        <v>4</v>
      </c>
      <c r="F15" s="2" t="s">
        <v>10</v>
      </c>
      <c r="G15" s="10">
        <v>45047</v>
      </c>
      <c r="H15" s="10">
        <v>45061</v>
      </c>
      <c r="I15" s="10">
        <v>45099</v>
      </c>
      <c r="J15" s="12">
        <v>12</v>
      </c>
      <c r="K15" s="12">
        <v>89</v>
      </c>
      <c r="L15" s="18">
        <v>25.0352</v>
      </c>
      <c r="M15" s="18">
        <v>23.938500000000001</v>
      </c>
      <c r="N15" s="15">
        <f>L15-'Empty bags'!$B$12</f>
        <v>11.651209999999999</v>
      </c>
      <c r="O15" s="15">
        <f>M15-'Empty bags'!$B$12</f>
        <v>10.554510000000001</v>
      </c>
      <c r="P15" s="15">
        <f t="shared" si="0"/>
        <v>22.205719999999999</v>
      </c>
    </row>
    <row r="16" spans="1:19" x14ac:dyDescent="0.2">
      <c r="A16">
        <v>2023</v>
      </c>
      <c r="B16">
        <v>6</v>
      </c>
      <c r="C16" s="2" t="s">
        <v>31</v>
      </c>
      <c r="D16" s="2" t="s">
        <v>45</v>
      </c>
      <c r="E16" s="2">
        <v>5</v>
      </c>
      <c r="F16" s="2" t="s">
        <v>10</v>
      </c>
      <c r="G16" s="10">
        <v>45047</v>
      </c>
      <c r="H16" s="10">
        <v>45061</v>
      </c>
      <c r="I16" s="10">
        <v>45104</v>
      </c>
      <c r="J16" s="12">
        <v>11</v>
      </c>
      <c r="K16" s="12">
        <v>88</v>
      </c>
      <c r="L16" s="18">
        <v>23.050999999999998</v>
      </c>
      <c r="M16" s="18">
        <v>24.216000000000001</v>
      </c>
      <c r="N16" s="15">
        <f>L16-'Empty bags'!$B$12</f>
        <v>9.6670099999999977</v>
      </c>
      <c r="O16" s="15">
        <f>M16-'Empty bags'!$B$12</f>
        <v>10.83201</v>
      </c>
      <c r="P16" s="15">
        <f t="shared" si="0"/>
        <v>20.499019999999998</v>
      </c>
    </row>
    <row r="17" spans="1:16" x14ac:dyDescent="0.2">
      <c r="A17">
        <v>2023</v>
      </c>
      <c r="B17">
        <v>6</v>
      </c>
      <c r="C17" s="2" t="s">
        <v>31</v>
      </c>
      <c r="D17" s="2" t="s">
        <v>46</v>
      </c>
      <c r="E17" s="2">
        <v>1</v>
      </c>
      <c r="F17" s="2" t="s">
        <v>3</v>
      </c>
      <c r="G17" s="10">
        <v>45047</v>
      </c>
      <c r="H17" s="10">
        <v>45061</v>
      </c>
      <c r="I17" s="10">
        <v>45097</v>
      </c>
      <c r="J17" s="12">
        <v>23</v>
      </c>
      <c r="K17" s="12">
        <v>70</v>
      </c>
      <c r="L17" s="18">
        <v>26.1297</v>
      </c>
      <c r="M17" s="18">
        <v>27.168900000000001</v>
      </c>
      <c r="N17" s="15">
        <f>L17-'Empty bags'!$B$12</f>
        <v>12.745709999999999</v>
      </c>
      <c r="O17" s="15">
        <f>M17-'Empty bags'!$B$12</f>
        <v>13.78491</v>
      </c>
      <c r="P17" s="15">
        <f t="shared" si="0"/>
        <v>26.530619999999999</v>
      </c>
    </row>
    <row r="18" spans="1:16" x14ac:dyDescent="0.2">
      <c r="A18">
        <v>2023</v>
      </c>
      <c r="B18">
        <v>6</v>
      </c>
      <c r="C18" s="2" t="s">
        <v>31</v>
      </c>
      <c r="D18" s="2" t="s">
        <v>47</v>
      </c>
      <c r="E18" s="2">
        <v>2</v>
      </c>
      <c r="F18" s="2" t="s">
        <v>3</v>
      </c>
      <c r="G18" s="10">
        <v>45047</v>
      </c>
      <c r="H18" s="10">
        <v>45061</v>
      </c>
      <c r="I18" s="10">
        <v>45100</v>
      </c>
      <c r="J18" s="12">
        <v>26</v>
      </c>
      <c r="K18" s="12">
        <v>76</v>
      </c>
      <c r="L18" s="18">
        <v>35.501300000000001</v>
      </c>
      <c r="M18" s="18">
        <v>30.593299999999999</v>
      </c>
      <c r="N18" s="15">
        <f>L18-'Empty bags'!$B$12</f>
        <v>22.11731</v>
      </c>
      <c r="O18" s="15">
        <f>M18-'Empty bags'!$B$12</f>
        <v>17.209309999999999</v>
      </c>
      <c r="P18" s="15">
        <f t="shared" si="0"/>
        <v>39.326619999999998</v>
      </c>
    </row>
    <row r="19" spans="1:16" x14ac:dyDescent="0.2">
      <c r="A19">
        <v>2023</v>
      </c>
      <c r="B19">
        <v>6</v>
      </c>
      <c r="C19" s="2" t="s">
        <v>31</v>
      </c>
      <c r="D19" s="2" t="s">
        <v>48</v>
      </c>
      <c r="E19" s="2">
        <v>3</v>
      </c>
      <c r="F19" s="2" t="s">
        <v>3</v>
      </c>
      <c r="G19" s="10">
        <v>45047</v>
      </c>
      <c r="H19" s="10">
        <v>45061</v>
      </c>
      <c r="I19" s="10">
        <v>45100</v>
      </c>
      <c r="J19" s="12">
        <v>36</v>
      </c>
      <c r="K19" s="12">
        <v>65</v>
      </c>
      <c r="L19" s="18">
        <v>41.787999999999997</v>
      </c>
      <c r="M19" s="18">
        <v>34.164700000000003</v>
      </c>
      <c r="N19" s="15">
        <f>L19-'Empty bags'!$B$12</f>
        <v>28.404009999999996</v>
      </c>
      <c r="O19" s="15">
        <f>M19-'Empty bags'!$B$12</f>
        <v>20.780710000000003</v>
      </c>
      <c r="P19" s="15">
        <f t="shared" si="0"/>
        <v>49.184719999999999</v>
      </c>
    </row>
    <row r="20" spans="1:16" x14ac:dyDescent="0.2">
      <c r="A20">
        <v>2023</v>
      </c>
      <c r="B20">
        <v>6</v>
      </c>
      <c r="C20" s="2" t="s">
        <v>31</v>
      </c>
      <c r="D20" s="2" t="s">
        <v>49</v>
      </c>
      <c r="E20" s="2">
        <v>4</v>
      </c>
      <c r="F20" s="2" t="s">
        <v>3</v>
      </c>
      <c r="G20" s="10">
        <v>45047</v>
      </c>
      <c r="H20" s="10">
        <v>45061</v>
      </c>
      <c r="I20" s="10">
        <v>45100</v>
      </c>
      <c r="J20" s="12">
        <v>30</v>
      </c>
      <c r="K20" s="12">
        <v>68</v>
      </c>
      <c r="L20" s="18">
        <v>36.892099999999999</v>
      </c>
      <c r="M20" s="18">
        <v>33.953899999999997</v>
      </c>
      <c r="N20" s="15">
        <f>L20-'Empty bags'!$B$12</f>
        <v>23.508109999999999</v>
      </c>
      <c r="O20" s="15">
        <f>M20-'Empty bags'!$B$12</f>
        <v>20.569909999999997</v>
      </c>
      <c r="P20" s="15">
        <f t="shared" si="0"/>
        <v>44.078019999999995</v>
      </c>
    </row>
    <row r="21" spans="1:16" x14ac:dyDescent="0.2">
      <c r="A21">
        <v>2023</v>
      </c>
      <c r="B21">
        <v>6</v>
      </c>
      <c r="C21" s="2" t="s">
        <v>31</v>
      </c>
      <c r="D21" s="2" t="s">
        <v>50</v>
      </c>
      <c r="E21" s="2">
        <v>5</v>
      </c>
      <c r="F21" s="2" t="s">
        <v>3</v>
      </c>
      <c r="G21" s="10">
        <v>45047</v>
      </c>
      <c r="H21" s="10">
        <v>45061</v>
      </c>
      <c r="I21" s="10">
        <v>45098</v>
      </c>
      <c r="J21" s="12">
        <v>27</v>
      </c>
      <c r="K21" s="12">
        <v>66</v>
      </c>
      <c r="L21" s="18">
        <v>37.440300000000001</v>
      </c>
      <c r="M21" s="18">
        <v>31.570799999999998</v>
      </c>
      <c r="N21" s="15">
        <f>L21-'Empty bags'!$B$12</f>
        <v>24.05631</v>
      </c>
      <c r="O21" s="15">
        <f>M21-'Empty bags'!$B$12</f>
        <v>18.186809999999998</v>
      </c>
      <c r="P21" s="15">
        <f t="shared" si="0"/>
        <v>42.243119999999998</v>
      </c>
    </row>
    <row r="22" spans="1:16" x14ac:dyDescent="0.2">
      <c r="A22">
        <v>2023</v>
      </c>
      <c r="B22">
        <v>6</v>
      </c>
      <c r="C22" s="2" t="s">
        <v>31</v>
      </c>
      <c r="D22" s="2" t="s">
        <v>51</v>
      </c>
      <c r="E22" s="2">
        <v>1</v>
      </c>
      <c r="F22" s="2" t="s">
        <v>13</v>
      </c>
      <c r="G22" s="10">
        <v>45047</v>
      </c>
      <c r="H22" s="10">
        <v>45061</v>
      </c>
      <c r="I22" s="10">
        <v>45104</v>
      </c>
      <c r="J22" s="12">
        <v>11</v>
      </c>
      <c r="K22" s="12">
        <v>56</v>
      </c>
      <c r="L22" s="18">
        <v>28.028199999999998</v>
      </c>
      <c r="M22" s="18">
        <v>25.927499999999998</v>
      </c>
      <c r="N22" s="15">
        <f>L22-'Empty bags'!$B$12</f>
        <v>14.644209999999998</v>
      </c>
      <c r="O22" s="15">
        <f>M22-'Empty bags'!$B$12</f>
        <v>12.543509999999998</v>
      </c>
      <c r="P22" s="15">
        <f t="shared" si="0"/>
        <v>27.187719999999995</v>
      </c>
    </row>
    <row r="23" spans="1:16" x14ac:dyDescent="0.2">
      <c r="A23">
        <v>2023</v>
      </c>
      <c r="B23">
        <v>6</v>
      </c>
      <c r="C23" s="2" t="s">
        <v>31</v>
      </c>
      <c r="D23" s="2" t="s">
        <v>52</v>
      </c>
      <c r="E23" s="2">
        <v>2</v>
      </c>
      <c r="F23" s="2" t="s">
        <v>13</v>
      </c>
      <c r="G23" s="10">
        <v>45047</v>
      </c>
      <c r="H23" s="10">
        <v>45061</v>
      </c>
      <c r="I23" s="10">
        <v>45104</v>
      </c>
      <c r="J23" s="12">
        <v>14</v>
      </c>
      <c r="K23" s="12">
        <v>71</v>
      </c>
      <c r="L23" s="18">
        <v>33.829500000000003</v>
      </c>
      <c r="M23" s="18">
        <v>28.9603</v>
      </c>
      <c r="N23" s="15">
        <f>L23-'Empty bags'!$B$12</f>
        <v>20.445510000000002</v>
      </c>
      <c r="O23" s="15">
        <f>M23-'Empty bags'!$B$12</f>
        <v>15.576309999999999</v>
      </c>
      <c r="P23" s="15">
        <f t="shared" si="0"/>
        <v>36.021820000000005</v>
      </c>
    </row>
    <row r="24" spans="1:16" x14ac:dyDescent="0.2">
      <c r="A24">
        <v>2023</v>
      </c>
      <c r="B24">
        <v>6</v>
      </c>
      <c r="C24" s="2" t="s">
        <v>31</v>
      </c>
      <c r="D24" s="2" t="s">
        <v>53</v>
      </c>
      <c r="E24" s="2">
        <v>3</v>
      </c>
      <c r="F24" s="2" t="s">
        <v>13</v>
      </c>
      <c r="G24" s="10">
        <v>45047</v>
      </c>
      <c r="H24" s="10">
        <v>45061</v>
      </c>
      <c r="I24" s="10">
        <v>45107</v>
      </c>
      <c r="J24" s="12">
        <v>11</v>
      </c>
      <c r="K24" s="12">
        <v>63</v>
      </c>
      <c r="L24" s="18">
        <v>18.338100000000001</v>
      </c>
      <c r="M24" s="18">
        <v>23.984500000000001</v>
      </c>
      <c r="N24" s="15">
        <f>L24-'Empty bags'!$B$12</f>
        <v>4.95411</v>
      </c>
      <c r="O24" s="15">
        <f>M24-'Empty bags'!$B$12</f>
        <v>10.60051</v>
      </c>
      <c r="P24" s="15">
        <f t="shared" si="0"/>
        <v>15.55462</v>
      </c>
    </row>
    <row r="25" spans="1:16" x14ac:dyDescent="0.2">
      <c r="A25">
        <v>2023</v>
      </c>
      <c r="B25">
        <v>6</v>
      </c>
      <c r="C25" s="2" t="s">
        <v>31</v>
      </c>
      <c r="D25" s="2" t="s">
        <v>54</v>
      </c>
      <c r="E25" s="2">
        <v>4</v>
      </c>
      <c r="F25" s="2" t="s">
        <v>13</v>
      </c>
      <c r="G25" s="10">
        <v>45047</v>
      </c>
      <c r="H25" s="10">
        <v>45061</v>
      </c>
      <c r="I25" s="10">
        <v>45104</v>
      </c>
      <c r="J25" s="12">
        <v>23</v>
      </c>
      <c r="K25" s="12">
        <v>66</v>
      </c>
      <c r="L25" s="18">
        <v>37.852400000000003</v>
      </c>
      <c r="M25" s="18">
        <v>32.959699999999998</v>
      </c>
      <c r="N25" s="15">
        <f>L25-'Empty bags'!$B$12</f>
        <v>24.468410000000002</v>
      </c>
      <c r="O25" s="15">
        <f>M25-'Empty bags'!$B$12</f>
        <v>19.575709999999997</v>
      </c>
      <c r="P25" s="15">
        <f t="shared" si="0"/>
        <v>44.044119999999999</v>
      </c>
    </row>
    <row r="26" spans="1:16" x14ac:dyDescent="0.2">
      <c r="A26">
        <v>2023</v>
      </c>
      <c r="B26">
        <v>6</v>
      </c>
      <c r="C26" s="2" t="s">
        <v>31</v>
      </c>
      <c r="D26" s="2" t="s">
        <v>55</v>
      </c>
      <c r="E26" s="2">
        <v>5</v>
      </c>
      <c r="F26" s="2" t="s">
        <v>13</v>
      </c>
      <c r="G26" s="10">
        <v>45047</v>
      </c>
      <c r="H26" s="10">
        <v>45061</v>
      </c>
      <c r="I26" s="10">
        <v>45106</v>
      </c>
      <c r="J26" s="12">
        <v>20</v>
      </c>
      <c r="K26" s="12">
        <v>67</v>
      </c>
      <c r="L26" s="18">
        <v>30.011500000000002</v>
      </c>
      <c r="M26" s="18">
        <v>28.087800000000001</v>
      </c>
      <c r="N26" s="15">
        <f>L26-'Empty bags'!$B$12</f>
        <v>16.627510000000001</v>
      </c>
      <c r="O26" s="15">
        <f>M26-'Empty bags'!$B$12</f>
        <v>14.703810000000001</v>
      </c>
      <c r="P26" s="15">
        <f t="shared" si="0"/>
        <v>31.331320000000002</v>
      </c>
    </row>
    <row r="27" spans="1:16" x14ac:dyDescent="0.2">
      <c r="A27">
        <v>2023</v>
      </c>
      <c r="B27">
        <v>6</v>
      </c>
      <c r="C27" s="2" t="s">
        <v>31</v>
      </c>
      <c r="D27" s="2" t="s">
        <v>56</v>
      </c>
      <c r="E27" s="2">
        <v>1</v>
      </c>
      <c r="F27" s="2" t="s">
        <v>9</v>
      </c>
      <c r="G27" s="10">
        <v>45047</v>
      </c>
      <c r="H27" s="10">
        <v>45061</v>
      </c>
      <c r="I27" s="10">
        <v>45095</v>
      </c>
      <c r="J27" s="12">
        <v>14</v>
      </c>
      <c r="K27" s="12">
        <v>68</v>
      </c>
      <c r="L27" s="18">
        <v>28.421500000000002</v>
      </c>
      <c r="M27" s="18">
        <v>23.644300000000001</v>
      </c>
      <c r="N27" s="15">
        <f>L27-'Empty bags'!$B$12</f>
        <v>15.037510000000001</v>
      </c>
      <c r="O27" s="15">
        <f>M27-'Empty bags'!$B$12</f>
        <v>10.26031</v>
      </c>
      <c r="P27" s="15">
        <f t="shared" si="0"/>
        <v>25.297820000000002</v>
      </c>
    </row>
    <row r="28" spans="1:16" x14ac:dyDescent="0.2">
      <c r="A28">
        <v>2023</v>
      </c>
      <c r="B28">
        <v>6</v>
      </c>
      <c r="C28" s="2" t="s">
        <v>31</v>
      </c>
      <c r="D28" s="2" t="s">
        <v>57</v>
      </c>
      <c r="E28" s="2">
        <v>2</v>
      </c>
      <c r="F28" s="2" t="s">
        <v>9</v>
      </c>
      <c r="G28" s="10">
        <v>45047</v>
      </c>
      <c r="H28" s="10">
        <v>45061</v>
      </c>
      <c r="I28" s="10">
        <v>45096</v>
      </c>
      <c r="J28" s="12">
        <v>10</v>
      </c>
      <c r="K28" s="12">
        <v>67</v>
      </c>
      <c r="L28" s="18">
        <v>26.039100000000001</v>
      </c>
      <c r="M28" s="18">
        <v>22.552199999999999</v>
      </c>
      <c r="N28" s="15">
        <f>L28-'Empty bags'!$B$12</f>
        <v>12.655110000000001</v>
      </c>
      <c r="O28" s="15">
        <f>M28-'Empty bags'!$B$12</f>
        <v>9.1682099999999984</v>
      </c>
      <c r="P28" s="15">
        <f t="shared" si="0"/>
        <v>21.823319999999999</v>
      </c>
    </row>
    <row r="29" spans="1:16" x14ac:dyDescent="0.2">
      <c r="A29">
        <v>2023</v>
      </c>
      <c r="B29">
        <v>6</v>
      </c>
      <c r="C29" s="2" t="s">
        <v>31</v>
      </c>
      <c r="D29" s="2" t="s">
        <v>58</v>
      </c>
      <c r="E29" s="2">
        <v>3</v>
      </c>
      <c r="F29" s="2" t="s">
        <v>9</v>
      </c>
      <c r="G29" s="10">
        <v>45047</v>
      </c>
      <c r="H29" s="10">
        <v>45061</v>
      </c>
      <c r="I29" s="10">
        <v>45093</v>
      </c>
      <c r="J29" s="12">
        <v>8</v>
      </c>
      <c r="K29" s="12">
        <v>65</v>
      </c>
      <c r="L29" s="18">
        <v>19.785900000000002</v>
      </c>
      <c r="M29" s="18">
        <v>17.690200000000001</v>
      </c>
      <c r="N29" s="15">
        <f>L29-'Empty bags'!$B$12</f>
        <v>6.4019100000000009</v>
      </c>
      <c r="O29" s="15">
        <f>M29-'Empty bags'!$B$12</f>
        <v>4.3062100000000001</v>
      </c>
      <c r="P29" s="15">
        <f t="shared" si="0"/>
        <v>10.708120000000001</v>
      </c>
    </row>
    <row r="30" spans="1:16" x14ac:dyDescent="0.2">
      <c r="A30">
        <v>2023</v>
      </c>
      <c r="B30">
        <v>6</v>
      </c>
      <c r="C30" s="2" t="s">
        <v>31</v>
      </c>
      <c r="D30" s="2" t="s">
        <v>59</v>
      </c>
      <c r="E30" s="2">
        <v>4</v>
      </c>
      <c r="F30" s="2" t="s">
        <v>9</v>
      </c>
      <c r="G30" s="10">
        <v>45047</v>
      </c>
      <c r="H30" s="10">
        <v>45061</v>
      </c>
      <c r="I30" s="10">
        <v>45098</v>
      </c>
      <c r="J30" s="12">
        <v>22</v>
      </c>
      <c r="K30" s="12">
        <v>71</v>
      </c>
      <c r="L30" s="18">
        <v>32.755400000000002</v>
      </c>
      <c r="M30" s="18">
        <v>27.777799999999999</v>
      </c>
      <c r="N30" s="15">
        <f>L30-'Empty bags'!$B$12</f>
        <v>19.371410000000001</v>
      </c>
      <c r="O30" s="15">
        <f>M30-'Empty bags'!$B$12</f>
        <v>14.393809999999998</v>
      </c>
      <c r="P30" s="15">
        <f t="shared" si="0"/>
        <v>33.765219999999999</v>
      </c>
    </row>
    <row r="31" spans="1:16" x14ac:dyDescent="0.2">
      <c r="A31">
        <v>2023</v>
      </c>
      <c r="B31">
        <v>6</v>
      </c>
      <c r="C31" s="2" t="s">
        <v>31</v>
      </c>
      <c r="D31" s="2" t="s">
        <v>60</v>
      </c>
      <c r="E31" s="2">
        <v>5</v>
      </c>
      <c r="F31" s="2" t="s">
        <v>9</v>
      </c>
      <c r="G31" s="10">
        <v>45047</v>
      </c>
      <c r="H31" s="10">
        <v>45061</v>
      </c>
      <c r="I31" s="10">
        <v>45093</v>
      </c>
      <c r="J31" s="12">
        <v>12</v>
      </c>
      <c r="K31" s="12">
        <v>61</v>
      </c>
      <c r="L31" s="18">
        <v>20.978899999999999</v>
      </c>
      <c r="M31" s="18">
        <v>19.739699999999999</v>
      </c>
      <c r="N31" s="15">
        <f>L31-'Empty bags'!$B$12</f>
        <v>7.5949099999999987</v>
      </c>
      <c r="O31" s="15">
        <f>M31-'Empty bags'!$B$12</f>
        <v>6.3557099999999984</v>
      </c>
      <c r="P31" s="15">
        <f t="shared" si="0"/>
        <v>13.950619999999997</v>
      </c>
    </row>
    <row r="32" spans="1:16" x14ac:dyDescent="0.2">
      <c r="A32">
        <v>2023</v>
      </c>
      <c r="B32">
        <v>6</v>
      </c>
      <c r="C32" s="2" t="s">
        <v>31</v>
      </c>
      <c r="D32" s="2" t="s">
        <v>61</v>
      </c>
      <c r="E32" s="2">
        <v>1</v>
      </c>
      <c r="F32" s="2" t="s">
        <v>17</v>
      </c>
      <c r="G32" s="10">
        <v>45047</v>
      </c>
      <c r="H32" s="10">
        <v>45061</v>
      </c>
      <c r="I32" s="10">
        <v>45097</v>
      </c>
      <c r="J32" s="12">
        <v>16</v>
      </c>
      <c r="K32" s="12">
        <v>64</v>
      </c>
      <c r="L32" s="18">
        <v>37.336500000000001</v>
      </c>
      <c r="M32" s="18">
        <v>26.138200000000001</v>
      </c>
      <c r="N32" s="15">
        <f>L32-'Empty bags'!$B$12</f>
        <v>23.95251</v>
      </c>
      <c r="O32" s="15">
        <f>M32-'Empty bags'!$B$12</f>
        <v>12.75421</v>
      </c>
      <c r="P32" s="15">
        <f t="shared" si="0"/>
        <v>36.706720000000004</v>
      </c>
    </row>
    <row r="33" spans="1:16" x14ac:dyDescent="0.2">
      <c r="A33">
        <v>2023</v>
      </c>
      <c r="B33">
        <v>6</v>
      </c>
      <c r="C33" s="2" t="s">
        <v>31</v>
      </c>
      <c r="D33" s="2" t="s">
        <v>62</v>
      </c>
      <c r="E33" s="2">
        <v>2</v>
      </c>
      <c r="F33" s="2" t="s">
        <v>17</v>
      </c>
      <c r="G33" s="10">
        <v>45047</v>
      </c>
      <c r="H33" s="10">
        <v>45061</v>
      </c>
      <c r="I33" s="10">
        <v>45099</v>
      </c>
      <c r="J33" s="12">
        <v>16</v>
      </c>
      <c r="K33" s="12">
        <v>70</v>
      </c>
      <c r="L33" s="18">
        <v>29.137699999999999</v>
      </c>
      <c r="M33" s="18">
        <v>24.497299999999999</v>
      </c>
      <c r="N33" s="15">
        <f>L33-'Empty bags'!$B$12</f>
        <v>15.753709999999998</v>
      </c>
      <c r="O33" s="15">
        <f>M33-'Empty bags'!$B$12</f>
        <v>11.113309999999998</v>
      </c>
      <c r="P33" s="15">
        <f t="shared" si="0"/>
        <v>26.867019999999997</v>
      </c>
    </row>
    <row r="34" spans="1:16" x14ac:dyDescent="0.2">
      <c r="A34">
        <v>2023</v>
      </c>
      <c r="B34">
        <v>6</v>
      </c>
      <c r="C34" s="2" t="s">
        <v>31</v>
      </c>
      <c r="D34" s="2" t="s">
        <v>63</v>
      </c>
      <c r="E34" s="2">
        <v>3</v>
      </c>
      <c r="F34" s="2" t="s">
        <v>17</v>
      </c>
      <c r="G34" s="10">
        <v>45047</v>
      </c>
      <c r="H34" s="10">
        <v>45061</v>
      </c>
      <c r="I34" s="10">
        <v>45100</v>
      </c>
      <c r="J34" s="12">
        <v>31</v>
      </c>
      <c r="K34" s="12">
        <v>79</v>
      </c>
      <c r="L34" s="18">
        <v>47.453800000000001</v>
      </c>
      <c r="M34" s="18">
        <v>33.394199999999998</v>
      </c>
      <c r="N34" s="15">
        <f>L34-'Empty bags'!$B$12</f>
        <v>34.069810000000004</v>
      </c>
      <c r="O34" s="15">
        <f>M34-'Empty bags'!$B$12</f>
        <v>20.010209999999997</v>
      </c>
      <c r="P34" s="15">
        <f t="shared" si="0"/>
        <v>54.080020000000005</v>
      </c>
    </row>
    <row r="35" spans="1:16" x14ac:dyDescent="0.2">
      <c r="A35">
        <v>2023</v>
      </c>
      <c r="B35">
        <v>6</v>
      </c>
      <c r="C35" s="2" t="s">
        <v>31</v>
      </c>
      <c r="D35" s="2" t="s">
        <v>64</v>
      </c>
      <c r="E35" s="2">
        <v>4</v>
      </c>
      <c r="F35" s="2" t="s">
        <v>17</v>
      </c>
      <c r="G35" s="10">
        <v>45047</v>
      </c>
      <c r="H35" s="10">
        <v>45061</v>
      </c>
      <c r="I35" s="10">
        <v>45100</v>
      </c>
      <c r="J35" s="12">
        <v>16</v>
      </c>
      <c r="K35" s="12">
        <v>74</v>
      </c>
      <c r="L35" s="18">
        <v>35.875700000000002</v>
      </c>
      <c r="M35" s="18">
        <v>26.437899999999999</v>
      </c>
      <c r="N35" s="15">
        <f>L35-'Empty bags'!$B$12</f>
        <v>22.491710000000001</v>
      </c>
      <c r="O35" s="15">
        <f>M35-'Empty bags'!$B$12</f>
        <v>13.053909999999998</v>
      </c>
      <c r="P35" s="15">
        <f t="shared" si="0"/>
        <v>35.54562</v>
      </c>
    </row>
    <row r="36" spans="1:16" x14ac:dyDescent="0.2">
      <c r="A36">
        <v>2023</v>
      </c>
      <c r="B36">
        <v>6</v>
      </c>
      <c r="C36" s="2" t="s">
        <v>31</v>
      </c>
      <c r="D36" s="2" t="s">
        <v>65</v>
      </c>
      <c r="E36" s="2">
        <v>5</v>
      </c>
      <c r="F36" s="2" t="s">
        <v>17</v>
      </c>
      <c r="G36" s="10">
        <v>45047</v>
      </c>
      <c r="H36" s="10">
        <v>45061</v>
      </c>
      <c r="I36" s="10">
        <v>45097</v>
      </c>
      <c r="J36" s="12">
        <v>18</v>
      </c>
      <c r="K36" s="12">
        <v>66</v>
      </c>
      <c r="L36" s="18">
        <v>32.945999999999998</v>
      </c>
      <c r="M36" s="18">
        <v>25.226600000000001</v>
      </c>
      <c r="N36" s="15">
        <f>L36-'Empty bags'!$B$12</f>
        <v>19.562009999999997</v>
      </c>
      <c r="O36" s="15">
        <f>M36-'Empty bags'!$B$12</f>
        <v>11.842610000000001</v>
      </c>
      <c r="P36" s="15">
        <f t="shared" si="0"/>
        <v>31.404619999999998</v>
      </c>
    </row>
    <row r="37" spans="1:16" x14ac:dyDescent="0.2">
      <c r="A37">
        <v>2023</v>
      </c>
      <c r="B37">
        <v>6</v>
      </c>
      <c r="C37" s="2" t="s">
        <v>31</v>
      </c>
      <c r="D37" s="2" t="s">
        <v>66</v>
      </c>
      <c r="E37" s="2">
        <v>1</v>
      </c>
      <c r="F37" s="2" t="s">
        <v>6</v>
      </c>
      <c r="G37" s="10">
        <v>45047</v>
      </c>
      <c r="H37" s="10">
        <v>45061</v>
      </c>
      <c r="I37" s="10">
        <v>45095</v>
      </c>
      <c r="J37" s="12">
        <v>8</v>
      </c>
      <c r="K37" s="12">
        <v>68</v>
      </c>
      <c r="L37" s="18">
        <v>19.202200000000001</v>
      </c>
      <c r="M37" s="18">
        <v>20.1751</v>
      </c>
      <c r="N37" s="15">
        <f>L37-'Empty bags'!$B$12</f>
        <v>5.8182100000000005</v>
      </c>
      <c r="O37" s="15">
        <f>M37-'Empty bags'!$B$12</f>
        <v>6.7911099999999998</v>
      </c>
      <c r="P37" s="15">
        <f t="shared" si="0"/>
        <v>12.60932</v>
      </c>
    </row>
    <row r="38" spans="1:16" x14ac:dyDescent="0.2">
      <c r="A38">
        <v>2023</v>
      </c>
      <c r="B38">
        <v>6</v>
      </c>
      <c r="C38" s="2" t="s">
        <v>31</v>
      </c>
      <c r="D38" s="2" t="s">
        <v>67</v>
      </c>
      <c r="E38" s="2">
        <v>2</v>
      </c>
      <c r="F38" s="2" t="s">
        <v>6</v>
      </c>
      <c r="G38" s="10">
        <v>45047</v>
      </c>
      <c r="H38" s="10">
        <v>45061</v>
      </c>
      <c r="I38" s="10">
        <v>45097</v>
      </c>
      <c r="J38" s="12">
        <v>12</v>
      </c>
      <c r="K38" s="12">
        <v>80</v>
      </c>
      <c r="L38" s="18">
        <v>25.673999999999999</v>
      </c>
      <c r="M38" s="18">
        <v>23.065300000000001</v>
      </c>
      <c r="N38" s="15">
        <f>L38-'Empty bags'!$B$12</f>
        <v>12.290009999999999</v>
      </c>
      <c r="O38" s="15">
        <f>M38-'Empty bags'!$B$12</f>
        <v>9.6813099999999999</v>
      </c>
      <c r="P38" s="15">
        <f t="shared" si="0"/>
        <v>21.971319999999999</v>
      </c>
    </row>
    <row r="39" spans="1:16" x14ac:dyDescent="0.2">
      <c r="A39">
        <v>2023</v>
      </c>
      <c r="B39">
        <v>6</v>
      </c>
      <c r="C39" s="2" t="s">
        <v>31</v>
      </c>
      <c r="D39" s="2" t="s">
        <v>68</v>
      </c>
      <c r="E39" s="2">
        <v>3</v>
      </c>
      <c r="F39" s="2" t="s">
        <v>6</v>
      </c>
      <c r="G39" s="10">
        <v>45047</v>
      </c>
      <c r="H39" s="10">
        <v>45061</v>
      </c>
      <c r="I39" s="10">
        <v>45097</v>
      </c>
      <c r="J39" s="12">
        <v>16</v>
      </c>
      <c r="K39" s="12">
        <v>78</v>
      </c>
      <c r="L39" s="18">
        <v>29.637499999999999</v>
      </c>
      <c r="M39" s="18">
        <v>24.4527</v>
      </c>
      <c r="N39" s="15">
        <f>L39-'Empty bags'!$B$12</f>
        <v>16.253509999999999</v>
      </c>
      <c r="O39" s="15">
        <f>M39-'Empty bags'!$B$12</f>
        <v>11.068709999999999</v>
      </c>
      <c r="P39" s="15">
        <f t="shared" si="0"/>
        <v>27.322219999999998</v>
      </c>
    </row>
    <row r="40" spans="1:16" x14ac:dyDescent="0.2">
      <c r="A40">
        <v>2023</v>
      </c>
      <c r="B40">
        <v>6</v>
      </c>
      <c r="C40" s="2" t="s">
        <v>31</v>
      </c>
      <c r="D40" s="2" t="s">
        <v>69</v>
      </c>
      <c r="E40" s="2">
        <v>4</v>
      </c>
      <c r="F40" s="2" t="s">
        <v>6</v>
      </c>
      <c r="G40" s="10">
        <v>45047</v>
      </c>
      <c r="H40" s="10">
        <v>45061</v>
      </c>
      <c r="I40" s="10">
        <v>45095</v>
      </c>
      <c r="J40" s="12">
        <v>12</v>
      </c>
      <c r="K40" s="12">
        <v>73</v>
      </c>
      <c r="L40" s="18">
        <v>28.238199999999999</v>
      </c>
      <c r="M40" s="18">
        <v>24.6296</v>
      </c>
      <c r="N40" s="15">
        <f>L40-'Empty bags'!$B$12</f>
        <v>14.854209999999998</v>
      </c>
      <c r="O40" s="15">
        <f>M40-'Empty bags'!$B$12</f>
        <v>11.245609999999999</v>
      </c>
      <c r="P40" s="15">
        <f t="shared" si="0"/>
        <v>26.099819999999998</v>
      </c>
    </row>
    <row r="41" spans="1:16" x14ac:dyDescent="0.2">
      <c r="A41">
        <v>2023</v>
      </c>
      <c r="B41">
        <v>6</v>
      </c>
      <c r="C41" s="2" t="s">
        <v>31</v>
      </c>
      <c r="D41" s="2" t="s">
        <v>70</v>
      </c>
      <c r="E41" s="2">
        <v>5</v>
      </c>
      <c r="F41" s="2" t="s">
        <v>6</v>
      </c>
      <c r="G41" s="10">
        <v>45047</v>
      </c>
      <c r="H41" s="10">
        <v>45061</v>
      </c>
      <c r="I41" s="10">
        <v>45096</v>
      </c>
      <c r="J41" s="12">
        <v>11</v>
      </c>
      <c r="K41" s="12">
        <v>75</v>
      </c>
      <c r="L41" s="18">
        <v>26.160900000000002</v>
      </c>
      <c r="M41" s="18">
        <v>23.5365</v>
      </c>
      <c r="N41" s="15">
        <f>L41-'Empty bags'!$B$12</f>
        <v>12.776910000000001</v>
      </c>
      <c r="O41" s="15">
        <f>M41-'Empty bags'!$B$12</f>
        <v>10.152509999999999</v>
      </c>
      <c r="P41" s="15">
        <f t="shared" si="0"/>
        <v>22.92942</v>
      </c>
    </row>
    <row r="42" spans="1:16" x14ac:dyDescent="0.2">
      <c r="A42">
        <v>2023</v>
      </c>
      <c r="B42">
        <v>6</v>
      </c>
      <c r="C42" s="2" t="s">
        <v>31</v>
      </c>
      <c r="D42" s="2" t="s">
        <v>71</v>
      </c>
      <c r="E42" s="2">
        <v>1</v>
      </c>
      <c r="F42" s="2" t="s">
        <v>5</v>
      </c>
      <c r="G42" s="10">
        <v>45047</v>
      </c>
      <c r="H42" s="10">
        <v>45061</v>
      </c>
      <c r="I42" s="10">
        <v>45098</v>
      </c>
      <c r="J42" s="12">
        <v>14</v>
      </c>
      <c r="K42" s="12">
        <v>69</v>
      </c>
      <c r="L42" s="18">
        <v>25.460699999999999</v>
      </c>
      <c r="M42" s="18">
        <v>22.464600000000001</v>
      </c>
      <c r="N42" s="15">
        <f>L42-'Empty bags'!$B$12</f>
        <v>12.076709999999999</v>
      </c>
      <c r="O42" s="15">
        <f>M42-'Empty bags'!$B$12</f>
        <v>9.0806100000000001</v>
      </c>
      <c r="P42" s="15">
        <f t="shared" si="0"/>
        <v>21.157319999999999</v>
      </c>
    </row>
    <row r="43" spans="1:16" x14ac:dyDescent="0.2">
      <c r="A43">
        <v>2023</v>
      </c>
      <c r="B43">
        <v>6</v>
      </c>
      <c r="C43" s="2" t="s">
        <v>31</v>
      </c>
      <c r="D43" s="2" t="s">
        <v>72</v>
      </c>
      <c r="E43" s="2">
        <v>2</v>
      </c>
      <c r="F43" s="2" t="s">
        <v>5</v>
      </c>
      <c r="G43" s="10">
        <v>45047</v>
      </c>
      <c r="H43" s="10">
        <v>45061</v>
      </c>
      <c r="I43" s="10">
        <v>45097</v>
      </c>
      <c r="J43" s="12">
        <v>24</v>
      </c>
      <c r="K43" s="12">
        <v>75</v>
      </c>
      <c r="L43" s="18">
        <v>37.020299999999999</v>
      </c>
      <c r="M43" s="18">
        <v>30.758099999999999</v>
      </c>
      <c r="N43" s="15">
        <f>L43-'Empty bags'!$B$12</f>
        <v>23.636309999999998</v>
      </c>
      <c r="O43" s="15">
        <f>M43-'Empty bags'!$B$12</f>
        <v>17.374109999999998</v>
      </c>
      <c r="P43" s="15">
        <f t="shared" si="0"/>
        <v>41.010419999999996</v>
      </c>
    </row>
    <row r="44" spans="1:16" x14ac:dyDescent="0.2">
      <c r="A44">
        <v>2023</v>
      </c>
      <c r="B44">
        <v>6</v>
      </c>
      <c r="C44" s="2" t="s">
        <v>31</v>
      </c>
      <c r="D44" s="2" t="s">
        <v>73</v>
      </c>
      <c r="E44" s="2">
        <v>3</v>
      </c>
      <c r="F44" s="2" t="s">
        <v>5</v>
      </c>
      <c r="G44" s="10">
        <v>45047</v>
      </c>
      <c r="H44" s="10">
        <v>45061</v>
      </c>
      <c r="I44" s="10">
        <v>45098</v>
      </c>
      <c r="J44" s="12">
        <v>24</v>
      </c>
      <c r="K44" s="12">
        <v>68</v>
      </c>
      <c r="L44" s="18">
        <v>40.472799999999999</v>
      </c>
      <c r="M44" s="18">
        <v>33.349499999999999</v>
      </c>
      <c r="N44" s="15">
        <f>L44-'Empty bags'!$B$12</f>
        <v>27.088809999999999</v>
      </c>
      <c r="O44" s="15">
        <f>M44-'Empty bags'!$B$12</f>
        <v>19.965509999999998</v>
      </c>
      <c r="P44" s="15">
        <f t="shared" si="0"/>
        <v>47.054319999999997</v>
      </c>
    </row>
    <row r="45" spans="1:16" x14ac:dyDescent="0.2">
      <c r="A45">
        <v>2023</v>
      </c>
      <c r="B45">
        <v>6</v>
      </c>
      <c r="C45" s="2" t="s">
        <v>31</v>
      </c>
      <c r="D45" s="2" t="s">
        <v>74</v>
      </c>
      <c r="E45" s="2">
        <v>4</v>
      </c>
      <c r="F45" s="2" t="s">
        <v>5</v>
      </c>
      <c r="G45" s="10">
        <v>45047</v>
      </c>
      <c r="H45" s="10">
        <v>45061</v>
      </c>
      <c r="I45" s="10">
        <v>45100</v>
      </c>
      <c r="J45" s="12">
        <v>18</v>
      </c>
      <c r="K45" s="12">
        <v>78</v>
      </c>
      <c r="L45" s="18">
        <v>27.1</v>
      </c>
      <c r="M45" s="18">
        <v>29.691199999999998</v>
      </c>
      <c r="N45" s="15">
        <f>L45-'Empty bags'!$B$12</f>
        <v>13.716010000000001</v>
      </c>
      <c r="O45" s="15">
        <f>M45-'Empty bags'!$B$12</f>
        <v>16.307209999999998</v>
      </c>
      <c r="P45" s="15">
        <f t="shared" si="0"/>
        <v>30.023219999999998</v>
      </c>
    </row>
    <row r="46" spans="1:16" x14ac:dyDescent="0.2">
      <c r="A46">
        <v>2023</v>
      </c>
      <c r="B46">
        <v>6</v>
      </c>
      <c r="C46" s="2" t="s">
        <v>31</v>
      </c>
      <c r="D46" s="2" t="s">
        <v>75</v>
      </c>
      <c r="E46" s="2">
        <v>5</v>
      </c>
      <c r="F46" s="2" t="s">
        <v>5</v>
      </c>
      <c r="G46" s="10">
        <v>45047</v>
      </c>
      <c r="H46" s="10">
        <v>45061</v>
      </c>
      <c r="I46" s="10">
        <v>45099</v>
      </c>
      <c r="J46" s="12">
        <v>33</v>
      </c>
      <c r="K46" s="12">
        <v>89</v>
      </c>
      <c r="L46" s="18">
        <v>52.505699999999997</v>
      </c>
      <c r="M46" s="18">
        <v>45.262500000000003</v>
      </c>
      <c r="N46" s="15">
        <f>L46-'Empty bags'!$B$12</f>
        <v>39.121709999999993</v>
      </c>
      <c r="O46" s="15">
        <f>M46-'Empty bags'!$B$12</f>
        <v>31.878510000000002</v>
      </c>
      <c r="P46" s="15">
        <f t="shared" si="0"/>
        <v>71.000219999999999</v>
      </c>
    </row>
    <row r="47" spans="1:16" x14ac:dyDescent="0.2">
      <c r="A47">
        <v>2023</v>
      </c>
      <c r="B47">
        <v>6</v>
      </c>
      <c r="C47" s="2" t="s">
        <v>31</v>
      </c>
      <c r="D47" s="2" t="s">
        <v>76</v>
      </c>
      <c r="E47" s="2">
        <v>1</v>
      </c>
      <c r="F47" s="2" t="s">
        <v>18</v>
      </c>
      <c r="G47" s="10">
        <v>45047</v>
      </c>
      <c r="H47" s="10">
        <v>45061</v>
      </c>
      <c r="I47" s="10">
        <v>45093</v>
      </c>
      <c r="J47" s="12">
        <v>20</v>
      </c>
      <c r="K47" s="12">
        <v>78</v>
      </c>
      <c r="L47" s="18">
        <v>34.512500000000003</v>
      </c>
      <c r="M47" s="18">
        <v>26.666799999999999</v>
      </c>
      <c r="N47" s="15">
        <f>L47-'Empty bags'!$B$12</f>
        <v>21.128510000000002</v>
      </c>
      <c r="O47" s="15">
        <f>M47-'Empty bags'!$B$12</f>
        <v>13.282809999999998</v>
      </c>
      <c r="P47" s="15">
        <f t="shared" si="0"/>
        <v>34.411320000000003</v>
      </c>
    </row>
    <row r="48" spans="1:16" x14ac:dyDescent="0.2">
      <c r="A48">
        <v>2023</v>
      </c>
      <c r="B48">
        <v>6</v>
      </c>
      <c r="C48" s="2" t="s">
        <v>31</v>
      </c>
      <c r="D48" s="2" t="s">
        <v>77</v>
      </c>
      <c r="E48" s="2">
        <v>2</v>
      </c>
      <c r="F48" s="2" t="s">
        <v>18</v>
      </c>
      <c r="G48" s="10">
        <v>45047</v>
      </c>
      <c r="H48" s="10">
        <v>45061</v>
      </c>
      <c r="I48" s="10">
        <v>45095</v>
      </c>
      <c r="J48" s="12">
        <v>21</v>
      </c>
      <c r="K48" s="12">
        <v>78</v>
      </c>
      <c r="L48" s="18">
        <v>34.869799999999998</v>
      </c>
      <c r="M48" s="18">
        <v>27.815100000000001</v>
      </c>
      <c r="N48" s="15">
        <f>L48-'Empty bags'!$B$12</f>
        <v>21.485809999999997</v>
      </c>
      <c r="O48" s="15">
        <f>M48-'Empty bags'!$B$12</f>
        <v>14.43111</v>
      </c>
      <c r="P48" s="15">
        <f t="shared" si="0"/>
        <v>35.916919999999998</v>
      </c>
    </row>
    <row r="49" spans="1:16" x14ac:dyDescent="0.2">
      <c r="A49">
        <v>2023</v>
      </c>
      <c r="B49">
        <v>6</v>
      </c>
      <c r="C49" s="2" t="s">
        <v>31</v>
      </c>
      <c r="D49" s="2" t="s">
        <v>78</v>
      </c>
      <c r="E49" s="2">
        <v>3</v>
      </c>
      <c r="F49" s="2" t="s">
        <v>18</v>
      </c>
      <c r="G49" s="10">
        <v>45047</v>
      </c>
      <c r="H49" s="10">
        <v>45061</v>
      </c>
      <c r="I49" s="10">
        <v>45095</v>
      </c>
      <c r="J49" s="12">
        <v>20</v>
      </c>
      <c r="K49" s="12">
        <v>80</v>
      </c>
      <c r="L49" s="18">
        <v>39.680900000000001</v>
      </c>
      <c r="M49" s="18">
        <v>27.6738</v>
      </c>
      <c r="N49" s="15">
        <f>L49-'Empty bags'!$B$12</f>
        <v>26.29691</v>
      </c>
      <c r="O49" s="15">
        <f>M49-'Empty bags'!$B$12</f>
        <v>14.289809999999999</v>
      </c>
      <c r="P49" s="15">
        <f t="shared" si="0"/>
        <v>40.58672</v>
      </c>
    </row>
    <row r="50" spans="1:16" x14ac:dyDescent="0.2">
      <c r="A50">
        <v>2023</v>
      </c>
      <c r="B50">
        <v>6</v>
      </c>
      <c r="C50" s="2" t="s">
        <v>31</v>
      </c>
      <c r="D50" s="2" t="s">
        <v>79</v>
      </c>
      <c r="E50" s="2">
        <v>4</v>
      </c>
      <c r="F50" s="2" t="s">
        <v>18</v>
      </c>
      <c r="G50" s="10">
        <v>45047</v>
      </c>
      <c r="H50" s="10">
        <v>45061</v>
      </c>
      <c r="I50" s="10">
        <v>45097</v>
      </c>
      <c r="J50" s="12">
        <v>21</v>
      </c>
      <c r="K50" s="12">
        <v>74</v>
      </c>
      <c r="L50" s="18">
        <v>33.073399999999999</v>
      </c>
      <c r="M50" s="18">
        <v>26.3428</v>
      </c>
      <c r="N50" s="15">
        <f>L50-'Empty bags'!$B$12</f>
        <v>19.689409999999999</v>
      </c>
      <c r="O50" s="15">
        <f>M50-'Empty bags'!$B$12</f>
        <v>12.95881</v>
      </c>
      <c r="P50" s="15">
        <f t="shared" si="0"/>
        <v>32.648219999999995</v>
      </c>
    </row>
    <row r="51" spans="1:16" x14ac:dyDescent="0.2">
      <c r="A51">
        <v>2023</v>
      </c>
      <c r="B51">
        <v>6</v>
      </c>
      <c r="C51" s="2" t="s">
        <v>31</v>
      </c>
      <c r="D51" s="2" t="s">
        <v>80</v>
      </c>
      <c r="E51" s="2">
        <v>5</v>
      </c>
      <c r="F51" s="2" t="s">
        <v>18</v>
      </c>
      <c r="G51" s="10">
        <v>45047</v>
      </c>
      <c r="H51" s="10">
        <v>45061</v>
      </c>
      <c r="I51" s="10">
        <v>45094</v>
      </c>
      <c r="J51" s="12">
        <v>13</v>
      </c>
      <c r="K51" s="12">
        <v>76</v>
      </c>
      <c r="L51" s="18">
        <v>25.932500000000001</v>
      </c>
      <c r="M51" s="18">
        <v>22.942</v>
      </c>
      <c r="N51" s="15">
        <f>L51-'Empty bags'!$B$12</f>
        <v>12.54851</v>
      </c>
      <c r="O51" s="15">
        <f>M51-'Empty bags'!$B$12</f>
        <v>9.5580099999999995</v>
      </c>
      <c r="P51" s="15">
        <f t="shared" si="0"/>
        <v>22.10652</v>
      </c>
    </row>
    <row r="52" spans="1:16" x14ac:dyDescent="0.2">
      <c r="A52">
        <v>2023</v>
      </c>
      <c r="B52">
        <v>6</v>
      </c>
      <c r="C52" s="2" t="s">
        <v>31</v>
      </c>
      <c r="D52" s="2" t="s">
        <v>81</v>
      </c>
      <c r="E52" s="2">
        <v>1</v>
      </c>
      <c r="F52" s="2" t="s">
        <v>8</v>
      </c>
      <c r="G52" s="10">
        <v>45047</v>
      </c>
      <c r="H52" s="10">
        <v>45061</v>
      </c>
      <c r="I52" s="10">
        <v>45096</v>
      </c>
      <c r="J52" s="12">
        <v>21</v>
      </c>
      <c r="K52" s="12">
        <v>72</v>
      </c>
      <c r="L52" s="18">
        <v>47.016800000000003</v>
      </c>
      <c r="M52" s="18">
        <v>30.7407</v>
      </c>
      <c r="N52" s="15">
        <f>L52-'Empty bags'!$B$12</f>
        <v>33.632810000000006</v>
      </c>
      <c r="O52" s="15">
        <f>M52-'Empty bags'!$B$12</f>
        <v>17.35671</v>
      </c>
      <c r="P52" s="15">
        <f t="shared" si="0"/>
        <v>50.989520000000006</v>
      </c>
    </row>
    <row r="53" spans="1:16" x14ac:dyDescent="0.2">
      <c r="A53">
        <v>2023</v>
      </c>
      <c r="B53">
        <v>6</v>
      </c>
      <c r="C53" s="2" t="s">
        <v>31</v>
      </c>
      <c r="D53" s="2" t="s">
        <v>82</v>
      </c>
      <c r="E53" s="2">
        <v>2</v>
      </c>
      <c r="F53" s="2" t="s">
        <v>8</v>
      </c>
      <c r="G53" s="10">
        <v>45047</v>
      </c>
      <c r="H53" s="10">
        <v>45061</v>
      </c>
      <c r="I53" s="10">
        <v>45096</v>
      </c>
      <c r="J53" s="12">
        <v>14</v>
      </c>
      <c r="K53" s="12">
        <v>61</v>
      </c>
      <c r="L53" s="18">
        <v>22.2271</v>
      </c>
      <c r="M53" s="18">
        <v>20.564299999999999</v>
      </c>
      <c r="N53" s="15">
        <f>L53-'Empty bags'!$B$12</f>
        <v>8.8431099999999994</v>
      </c>
      <c r="O53" s="15">
        <f>M53-'Empty bags'!$B$12</f>
        <v>7.1803099999999986</v>
      </c>
      <c r="P53" s="15">
        <f t="shared" si="0"/>
        <v>16.023419999999998</v>
      </c>
    </row>
    <row r="54" spans="1:16" x14ac:dyDescent="0.2">
      <c r="A54">
        <v>2023</v>
      </c>
      <c r="B54">
        <v>6</v>
      </c>
      <c r="C54" s="2" t="s">
        <v>31</v>
      </c>
      <c r="D54" s="2" t="s">
        <v>83</v>
      </c>
      <c r="E54" s="2">
        <v>3</v>
      </c>
      <c r="F54" s="2" t="s">
        <v>8</v>
      </c>
      <c r="G54" s="10">
        <v>45047</v>
      </c>
      <c r="H54" s="10">
        <v>45061</v>
      </c>
      <c r="I54" s="10">
        <v>45097</v>
      </c>
      <c r="J54" s="12">
        <v>20</v>
      </c>
      <c r="K54" s="12">
        <v>73</v>
      </c>
      <c r="L54" s="18">
        <v>35.447000000000003</v>
      </c>
      <c r="M54" s="18">
        <v>27.698399999999999</v>
      </c>
      <c r="N54" s="15">
        <f>L54-'Empty bags'!$B$12</f>
        <v>22.063010000000002</v>
      </c>
      <c r="O54" s="15">
        <f>M54-'Empty bags'!$B$12</f>
        <v>14.314409999999999</v>
      </c>
      <c r="P54" s="15">
        <f t="shared" si="0"/>
        <v>36.377420000000001</v>
      </c>
    </row>
    <row r="55" spans="1:16" x14ac:dyDescent="0.2">
      <c r="A55">
        <v>2023</v>
      </c>
      <c r="B55">
        <v>6</v>
      </c>
      <c r="C55" s="2" t="s">
        <v>31</v>
      </c>
      <c r="D55" s="2" t="s">
        <v>84</v>
      </c>
      <c r="E55" s="2">
        <v>4</v>
      </c>
      <c r="F55" s="2" t="s">
        <v>8</v>
      </c>
      <c r="G55" s="10">
        <v>45047</v>
      </c>
      <c r="H55" s="10">
        <v>45061</v>
      </c>
      <c r="I55" s="10">
        <v>45095</v>
      </c>
      <c r="J55" s="12">
        <v>11</v>
      </c>
      <c r="K55" s="12">
        <v>67</v>
      </c>
      <c r="L55" s="18">
        <v>23.917000000000002</v>
      </c>
      <c r="M55" s="18">
        <v>21.118600000000001</v>
      </c>
      <c r="N55" s="15">
        <f>L55-'Empty bags'!$B$12</f>
        <v>10.533010000000001</v>
      </c>
      <c r="O55" s="15">
        <f>M55-'Empty bags'!$B$12</f>
        <v>7.73461</v>
      </c>
      <c r="P55" s="15">
        <f t="shared" si="0"/>
        <v>18.267620000000001</v>
      </c>
    </row>
    <row r="56" spans="1:16" x14ac:dyDescent="0.2">
      <c r="A56">
        <v>2023</v>
      </c>
      <c r="B56">
        <v>6</v>
      </c>
      <c r="C56" s="2" t="s">
        <v>31</v>
      </c>
      <c r="D56" s="2" t="s">
        <v>85</v>
      </c>
      <c r="E56" s="2">
        <v>5</v>
      </c>
      <c r="F56" s="2" t="s">
        <v>8</v>
      </c>
      <c r="G56" s="10">
        <v>45047</v>
      </c>
      <c r="H56" s="10">
        <v>45061</v>
      </c>
      <c r="I56" s="10">
        <v>45098</v>
      </c>
      <c r="J56" s="12">
        <v>27</v>
      </c>
      <c r="K56" s="12">
        <v>75</v>
      </c>
      <c r="L56" s="18">
        <v>51.427500000000002</v>
      </c>
      <c r="M56" s="18">
        <v>31.9527</v>
      </c>
      <c r="N56" s="15">
        <f>L56-'Empty bags'!$B$12</f>
        <v>38.043509999999998</v>
      </c>
      <c r="O56" s="15">
        <f>M56-'Empty bags'!$B$12</f>
        <v>18.568709999999999</v>
      </c>
      <c r="P56" s="15">
        <f t="shared" si="0"/>
        <v>56.612219999999994</v>
      </c>
    </row>
    <row r="57" spans="1:16" x14ac:dyDescent="0.2">
      <c r="A57">
        <v>2023</v>
      </c>
      <c r="B57">
        <v>6</v>
      </c>
      <c r="C57" s="2" t="s">
        <v>31</v>
      </c>
      <c r="D57" s="2" t="s">
        <v>86</v>
      </c>
      <c r="E57" s="2">
        <v>1</v>
      </c>
      <c r="F57" s="2" t="s">
        <v>7</v>
      </c>
      <c r="G57" s="10">
        <v>45047</v>
      </c>
      <c r="H57" s="10">
        <v>45061</v>
      </c>
      <c r="I57" s="10">
        <v>45096</v>
      </c>
      <c r="J57" s="12">
        <v>21</v>
      </c>
      <c r="K57" s="12">
        <v>65</v>
      </c>
      <c r="L57" s="18">
        <v>34.848199999999999</v>
      </c>
      <c r="M57" s="18">
        <v>25.282499999999999</v>
      </c>
      <c r="N57" s="15">
        <f>L57-'Empty bags'!$B$12</f>
        <v>21.464209999999998</v>
      </c>
      <c r="O57" s="15">
        <f>M57-'Empty bags'!$B$12</f>
        <v>11.898509999999998</v>
      </c>
      <c r="P57" s="15">
        <f t="shared" si="0"/>
        <v>33.362719999999996</v>
      </c>
    </row>
    <row r="58" spans="1:16" x14ac:dyDescent="0.2">
      <c r="A58">
        <v>2023</v>
      </c>
      <c r="B58">
        <v>6</v>
      </c>
      <c r="C58" s="2" t="s">
        <v>31</v>
      </c>
      <c r="D58" s="2" t="s">
        <v>87</v>
      </c>
      <c r="E58" s="2">
        <v>2</v>
      </c>
      <c r="F58" s="2" t="s">
        <v>7</v>
      </c>
      <c r="G58" s="10">
        <v>45047</v>
      </c>
      <c r="H58" s="10">
        <v>45061</v>
      </c>
      <c r="I58" s="10">
        <v>45094</v>
      </c>
      <c r="J58" s="12">
        <v>18</v>
      </c>
      <c r="K58" s="12">
        <v>71</v>
      </c>
      <c r="L58" s="18">
        <v>35.175199999999997</v>
      </c>
      <c r="M58" s="18">
        <v>28.174700000000001</v>
      </c>
      <c r="N58" s="15">
        <f>L58-'Empty bags'!$B$12</f>
        <v>21.791209999999996</v>
      </c>
      <c r="O58" s="15">
        <f>M58-'Empty bags'!$B$12</f>
        <v>14.790710000000001</v>
      </c>
      <c r="P58" s="15">
        <f t="shared" si="0"/>
        <v>36.581919999999997</v>
      </c>
    </row>
    <row r="59" spans="1:16" x14ac:dyDescent="0.2">
      <c r="A59">
        <v>2023</v>
      </c>
      <c r="B59">
        <v>6</v>
      </c>
      <c r="C59" s="2" t="s">
        <v>31</v>
      </c>
      <c r="D59" s="2" t="s">
        <v>88</v>
      </c>
      <c r="E59" s="2">
        <v>3</v>
      </c>
      <c r="F59" s="2" t="s">
        <v>7</v>
      </c>
      <c r="G59" s="10">
        <v>45047</v>
      </c>
      <c r="H59" s="10">
        <v>45061</v>
      </c>
      <c r="I59" s="10">
        <v>45096</v>
      </c>
      <c r="J59" s="12">
        <v>27</v>
      </c>
      <c r="K59" s="12">
        <v>78</v>
      </c>
      <c r="L59" s="18">
        <v>49.818800000000003</v>
      </c>
      <c r="M59" s="18">
        <v>33.956400000000002</v>
      </c>
      <c r="N59" s="15">
        <f>L59-'Empty bags'!$B$12</f>
        <v>36.434809999999999</v>
      </c>
      <c r="O59" s="15">
        <f>M59-'Empty bags'!$B$12</f>
        <v>20.572410000000001</v>
      </c>
      <c r="P59" s="15">
        <f t="shared" si="0"/>
        <v>57.007220000000004</v>
      </c>
    </row>
    <row r="60" spans="1:16" x14ac:dyDescent="0.2">
      <c r="A60">
        <v>2023</v>
      </c>
      <c r="B60">
        <v>6</v>
      </c>
      <c r="C60" s="2" t="s">
        <v>31</v>
      </c>
      <c r="D60" s="2" t="s">
        <v>89</v>
      </c>
      <c r="E60" s="2">
        <v>4</v>
      </c>
      <c r="F60" s="2" t="s">
        <v>7</v>
      </c>
      <c r="G60" s="10">
        <v>45047</v>
      </c>
      <c r="H60" s="10">
        <v>45061</v>
      </c>
      <c r="I60" s="10">
        <v>45094</v>
      </c>
      <c r="J60" s="12">
        <v>25</v>
      </c>
      <c r="K60" s="12">
        <v>79</v>
      </c>
      <c r="L60" s="18">
        <v>45.227600000000002</v>
      </c>
      <c r="M60" s="18">
        <v>31.456800000000001</v>
      </c>
      <c r="N60" s="15">
        <f>L60-'Empty bags'!$B$12</f>
        <v>31.843610000000002</v>
      </c>
      <c r="O60" s="15">
        <f>M60-'Empty bags'!$B$12</f>
        <v>18.07281</v>
      </c>
      <c r="P60" s="15">
        <f t="shared" si="0"/>
        <v>49.916420000000002</v>
      </c>
    </row>
    <row r="61" spans="1:16" x14ac:dyDescent="0.2">
      <c r="A61">
        <v>2023</v>
      </c>
      <c r="B61">
        <v>6</v>
      </c>
      <c r="C61" s="2" t="s">
        <v>31</v>
      </c>
      <c r="D61" s="2" t="s">
        <v>90</v>
      </c>
      <c r="E61" s="2">
        <v>5</v>
      </c>
      <c r="F61" s="2" t="s">
        <v>7</v>
      </c>
      <c r="G61" s="10">
        <v>45047</v>
      </c>
      <c r="H61" s="10">
        <v>45061</v>
      </c>
      <c r="I61" s="10">
        <v>45097</v>
      </c>
      <c r="J61" s="12">
        <v>25</v>
      </c>
      <c r="K61" s="12">
        <v>66</v>
      </c>
      <c r="L61" s="18">
        <v>40.810400000000001</v>
      </c>
      <c r="M61" s="18">
        <v>30.902699999999999</v>
      </c>
      <c r="N61" s="15">
        <f>L61-'Empty bags'!$B$12</f>
        <v>27.426410000000001</v>
      </c>
      <c r="O61" s="15">
        <f>M61-'Empty bags'!$B$12</f>
        <v>17.518709999999999</v>
      </c>
      <c r="P61" s="15">
        <f t="shared" si="0"/>
        <v>44.945120000000003</v>
      </c>
    </row>
    <row r="62" spans="1:16" x14ac:dyDescent="0.2">
      <c r="A62">
        <v>2023</v>
      </c>
      <c r="B62">
        <v>6</v>
      </c>
      <c r="C62" s="2" t="s">
        <v>31</v>
      </c>
      <c r="D62" s="2" t="s">
        <v>91</v>
      </c>
      <c r="E62" s="2">
        <v>1</v>
      </c>
      <c r="F62" s="2" t="s">
        <v>4</v>
      </c>
      <c r="G62" s="10">
        <v>45047</v>
      </c>
      <c r="H62" s="10">
        <v>45061</v>
      </c>
      <c r="I62" s="10">
        <v>45094</v>
      </c>
      <c r="J62" s="12">
        <v>11</v>
      </c>
      <c r="K62" s="12">
        <v>56</v>
      </c>
      <c r="L62" s="18">
        <v>22.490600000000001</v>
      </c>
      <c r="M62" s="18">
        <v>21.251799999999999</v>
      </c>
      <c r="N62" s="15">
        <f>L62-'Empty bags'!$B$12</f>
        <v>9.1066099999999999</v>
      </c>
      <c r="O62" s="15">
        <f>M62-'Empty bags'!$B$12</f>
        <v>7.8678099999999986</v>
      </c>
      <c r="P62" s="15">
        <f t="shared" si="0"/>
        <v>16.974419999999999</v>
      </c>
    </row>
    <row r="63" spans="1:16" x14ac:dyDescent="0.2">
      <c r="A63">
        <v>2023</v>
      </c>
      <c r="B63">
        <v>6</v>
      </c>
      <c r="C63" s="2" t="s">
        <v>31</v>
      </c>
      <c r="D63" s="2" t="s">
        <v>92</v>
      </c>
      <c r="E63" s="2">
        <v>2</v>
      </c>
      <c r="F63" s="2" t="s">
        <v>4</v>
      </c>
      <c r="G63" s="10">
        <v>45047</v>
      </c>
      <c r="H63" s="10">
        <v>45061</v>
      </c>
      <c r="I63" s="10">
        <v>45096</v>
      </c>
      <c r="J63" s="12">
        <v>20</v>
      </c>
      <c r="K63" s="12">
        <v>64</v>
      </c>
      <c r="L63" s="18">
        <v>25.8261</v>
      </c>
      <c r="M63" s="18">
        <v>28.337599999999998</v>
      </c>
      <c r="N63" s="15">
        <f>L63-'Empty bags'!$B$12</f>
        <v>12.44211</v>
      </c>
      <c r="O63" s="15">
        <f>M63-'Empty bags'!$B$12</f>
        <v>14.953609999999998</v>
      </c>
      <c r="P63" s="15">
        <f t="shared" si="0"/>
        <v>27.395719999999997</v>
      </c>
    </row>
    <row r="64" spans="1:16" x14ac:dyDescent="0.2">
      <c r="A64">
        <v>2023</v>
      </c>
      <c r="B64">
        <v>6</v>
      </c>
      <c r="C64" s="2" t="s">
        <v>31</v>
      </c>
      <c r="D64" s="2" t="s">
        <v>93</v>
      </c>
      <c r="E64" s="2">
        <v>3</v>
      </c>
      <c r="F64" s="2" t="s">
        <v>4</v>
      </c>
      <c r="G64" s="10">
        <v>45047</v>
      </c>
      <c r="H64" s="10">
        <v>45061</v>
      </c>
      <c r="I64" s="10">
        <v>45095</v>
      </c>
      <c r="J64" s="12">
        <v>17</v>
      </c>
      <c r="K64" s="12">
        <v>57</v>
      </c>
      <c r="L64" s="18">
        <v>24.901700000000002</v>
      </c>
      <c r="M64" s="18">
        <v>24.313800000000001</v>
      </c>
      <c r="N64" s="15">
        <f>L64-'Empty bags'!$B$12</f>
        <v>11.517710000000001</v>
      </c>
      <c r="O64" s="15">
        <f>M64-'Empty bags'!$B$12</f>
        <v>10.92981</v>
      </c>
      <c r="P64" s="15">
        <f t="shared" si="0"/>
        <v>22.447520000000001</v>
      </c>
    </row>
    <row r="65" spans="1:16" x14ac:dyDescent="0.2">
      <c r="A65">
        <v>2023</v>
      </c>
      <c r="B65">
        <v>6</v>
      </c>
      <c r="C65" s="2" t="s">
        <v>31</v>
      </c>
      <c r="D65" s="2" t="s">
        <v>94</v>
      </c>
      <c r="E65" s="2">
        <v>4</v>
      </c>
      <c r="F65" s="2" t="s">
        <v>4</v>
      </c>
      <c r="G65" s="10">
        <v>45047</v>
      </c>
      <c r="H65" s="10">
        <v>45061</v>
      </c>
      <c r="I65" s="10">
        <v>45096</v>
      </c>
      <c r="J65" s="12">
        <v>26</v>
      </c>
      <c r="K65" s="12">
        <v>65</v>
      </c>
      <c r="L65" s="18">
        <v>38.203600000000002</v>
      </c>
      <c r="M65" s="18">
        <v>30.5305</v>
      </c>
      <c r="N65" s="15">
        <f>L65-'Empty bags'!$B$12</f>
        <v>24.819610000000001</v>
      </c>
      <c r="O65" s="15">
        <f>M65-'Empty bags'!$B$12</f>
        <v>17.146509999999999</v>
      </c>
      <c r="P65" s="15">
        <f t="shared" si="0"/>
        <v>41.966120000000004</v>
      </c>
    </row>
    <row r="66" spans="1:16" x14ac:dyDescent="0.2">
      <c r="A66">
        <v>2023</v>
      </c>
      <c r="B66">
        <v>6</v>
      </c>
      <c r="C66" s="2" t="s">
        <v>31</v>
      </c>
      <c r="D66" s="2" t="s">
        <v>95</v>
      </c>
      <c r="E66" s="2">
        <v>5</v>
      </c>
      <c r="F66" s="2" t="s">
        <v>4</v>
      </c>
      <c r="G66" s="10">
        <v>45047</v>
      </c>
      <c r="H66" s="10">
        <v>45061</v>
      </c>
      <c r="I66" s="10">
        <v>45095</v>
      </c>
      <c r="J66" s="12">
        <v>17</v>
      </c>
      <c r="K66" s="12">
        <v>71</v>
      </c>
      <c r="L66" s="18">
        <v>33.193199999999997</v>
      </c>
      <c r="M66" s="18">
        <v>28.325600000000001</v>
      </c>
      <c r="N66" s="15">
        <f>L66-'Empty bags'!$B$12</f>
        <v>19.809209999999997</v>
      </c>
      <c r="O66" s="15">
        <f>M66-'Empty bags'!$B$12</f>
        <v>14.941610000000001</v>
      </c>
      <c r="P66" s="15">
        <f t="shared" si="0"/>
        <v>34.750819999999997</v>
      </c>
    </row>
    <row r="67" spans="1:16" x14ac:dyDescent="0.2">
      <c r="A67">
        <v>2023</v>
      </c>
      <c r="B67">
        <v>6</v>
      </c>
      <c r="C67" s="2" t="s">
        <v>31</v>
      </c>
      <c r="D67" s="2" t="s">
        <v>96</v>
      </c>
      <c r="E67" s="2">
        <v>1</v>
      </c>
      <c r="F67" s="2" t="s">
        <v>14</v>
      </c>
      <c r="G67" s="10">
        <v>45047</v>
      </c>
      <c r="H67" s="10">
        <v>45061</v>
      </c>
      <c r="I67" s="10">
        <v>45102</v>
      </c>
      <c r="J67" s="12">
        <v>15</v>
      </c>
      <c r="K67" s="12">
        <v>84</v>
      </c>
      <c r="L67" s="18">
        <v>38.297499999999999</v>
      </c>
      <c r="M67" s="18">
        <v>30.631499999999999</v>
      </c>
      <c r="N67" s="15">
        <f>L67-'Empty bags'!$B$12</f>
        <v>24.913509999999999</v>
      </c>
      <c r="O67" s="15">
        <f>M67-'Empty bags'!$B$12</f>
        <v>17.247509999999998</v>
      </c>
      <c r="P67" s="15">
        <f t="shared" si="0"/>
        <v>42.161019999999994</v>
      </c>
    </row>
    <row r="68" spans="1:16" x14ac:dyDescent="0.2">
      <c r="A68">
        <v>2023</v>
      </c>
      <c r="B68">
        <v>6</v>
      </c>
      <c r="C68" s="2" t="s">
        <v>31</v>
      </c>
      <c r="D68" s="2" t="s">
        <v>97</v>
      </c>
      <c r="E68" s="2">
        <v>2</v>
      </c>
      <c r="F68" s="2" t="s">
        <v>14</v>
      </c>
      <c r="G68" s="10">
        <v>45047</v>
      </c>
      <c r="H68" s="10">
        <v>45061</v>
      </c>
      <c r="I68" s="10">
        <v>45103</v>
      </c>
      <c r="J68" s="12">
        <v>18</v>
      </c>
      <c r="K68" s="12">
        <v>75</v>
      </c>
      <c r="L68" s="18">
        <v>43.463000000000001</v>
      </c>
      <c r="M68" s="18">
        <v>31.2593</v>
      </c>
      <c r="N68" s="15">
        <f>L68-'Empty bags'!$B$12</f>
        <v>30.07901</v>
      </c>
      <c r="O68" s="15">
        <f>M68-'Empty bags'!$B$12</f>
        <v>17.875309999999999</v>
      </c>
      <c r="P68" s="15">
        <f t="shared" si="0"/>
        <v>47.954319999999996</v>
      </c>
    </row>
    <row r="69" spans="1:16" x14ac:dyDescent="0.2">
      <c r="A69">
        <v>2023</v>
      </c>
      <c r="B69">
        <v>6</v>
      </c>
      <c r="C69" s="2" t="s">
        <v>31</v>
      </c>
      <c r="D69" s="2" t="s">
        <v>98</v>
      </c>
      <c r="E69" s="2">
        <v>3</v>
      </c>
      <c r="F69" s="2" t="s">
        <v>14</v>
      </c>
      <c r="G69" s="10">
        <v>45047</v>
      </c>
      <c r="H69" s="10">
        <v>45061</v>
      </c>
      <c r="I69" s="10">
        <v>45103</v>
      </c>
      <c r="J69" s="12">
        <v>13</v>
      </c>
      <c r="K69" s="12">
        <v>75</v>
      </c>
      <c r="L69" s="18">
        <v>25.772600000000001</v>
      </c>
      <c r="M69" s="18">
        <v>24.361499999999999</v>
      </c>
      <c r="N69" s="15">
        <f>L69-'Empty bags'!$B$12</f>
        <v>12.38861</v>
      </c>
      <c r="O69" s="15">
        <f>M69-'Empty bags'!$B$12</f>
        <v>10.977509999999999</v>
      </c>
      <c r="P69" s="15">
        <f t="shared" ref="P69:P132" si="1">N69+O69</f>
        <v>23.366119999999999</v>
      </c>
    </row>
    <row r="70" spans="1:16" x14ac:dyDescent="0.2">
      <c r="A70">
        <v>2023</v>
      </c>
      <c r="B70">
        <v>6</v>
      </c>
      <c r="C70" s="2" t="s">
        <v>31</v>
      </c>
      <c r="D70" s="2" t="s">
        <v>99</v>
      </c>
      <c r="E70" s="2">
        <v>4</v>
      </c>
      <c r="F70" s="2" t="s">
        <v>14</v>
      </c>
      <c r="G70" s="10">
        <v>45047</v>
      </c>
      <c r="H70" s="10">
        <v>45061</v>
      </c>
      <c r="I70" s="10">
        <v>45104</v>
      </c>
      <c r="J70" s="12">
        <v>16</v>
      </c>
      <c r="K70" s="12">
        <v>80</v>
      </c>
      <c r="L70" s="18">
        <v>29.3888</v>
      </c>
      <c r="M70" s="18">
        <v>29.325299999999999</v>
      </c>
      <c r="N70" s="15">
        <f>L70-'Empty bags'!$B$12</f>
        <v>16.004809999999999</v>
      </c>
      <c r="O70" s="15">
        <f>M70-'Empty bags'!$B$12</f>
        <v>15.941309999999998</v>
      </c>
      <c r="P70" s="15">
        <f t="shared" si="1"/>
        <v>31.946119999999997</v>
      </c>
    </row>
    <row r="71" spans="1:16" x14ac:dyDescent="0.2">
      <c r="A71">
        <v>2023</v>
      </c>
      <c r="B71">
        <v>6</v>
      </c>
      <c r="C71" s="2" t="s">
        <v>31</v>
      </c>
      <c r="D71" s="2" t="s">
        <v>100</v>
      </c>
      <c r="E71" s="2">
        <v>5</v>
      </c>
      <c r="F71" s="2" t="s">
        <v>14</v>
      </c>
      <c r="G71" s="10">
        <v>45047</v>
      </c>
      <c r="H71" s="10">
        <v>45061</v>
      </c>
      <c r="I71" s="10">
        <v>45100</v>
      </c>
      <c r="J71" s="12">
        <v>11</v>
      </c>
      <c r="K71" s="12">
        <v>75</v>
      </c>
      <c r="L71" s="18">
        <v>31.214500000000001</v>
      </c>
      <c r="M71" s="18">
        <v>26.908799999999999</v>
      </c>
      <c r="N71" s="15">
        <f>L71-'Empty bags'!$B$12</f>
        <v>17.83051</v>
      </c>
      <c r="O71" s="15">
        <f>M71-'Empty bags'!$B$12</f>
        <v>13.524809999999999</v>
      </c>
      <c r="P71" s="15">
        <f t="shared" si="1"/>
        <v>31.355319999999999</v>
      </c>
    </row>
    <row r="72" spans="1:16" x14ac:dyDescent="0.2">
      <c r="A72">
        <v>2023</v>
      </c>
      <c r="B72">
        <v>6</v>
      </c>
      <c r="C72" s="2" t="s">
        <v>31</v>
      </c>
      <c r="D72" s="2" t="s">
        <v>101</v>
      </c>
      <c r="E72" s="2">
        <v>1</v>
      </c>
      <c r="F72" s="2" t="s">
        <v>16</v>
      </c>
      <c r="G72" s="10">
        <v>45047</v>
      </c>
      <c r="H72" s="10">
        <v>45061</v>
      </c>
      <c r="I72" s="10">
        <v>45100</v>
      </c>
      <c r="J72" s="12">
        <v>20</v>
      </c>
      <c r="K72" s="12">
        <v>82</v>
      </c>
      <c r="L72" s="18">
        <v>41.8887</v>
      </c>
      <c r="M72" s="18">
        <v>32.7498</v>
      </c>
      <c r="N72" s="15">
        <f>L72-'Empty bags'!$B$12</f>
        <v>28.504709999999999</v>
      </c>
      <c r="O72" s="15">
        <f>M72-'Empty bags'!$B$12</f>
        <v>19.36581</v>
      </c>
      <c r="P72" s="15">
        <f t="shared" si="1"/>
        <v>47.870519999999999</v>
      </c>
    </row>
    <row r="73" spans="1:16" x14ac:dyDescent="0.2">
      <c r="A73">
        <v>2023</v>
      </c>
      <c r="B73">
        <v>6</v>
      </c>
      <c r="C73" s="2" t="s">
        <v>31</v>
      </c>
      <c r="D73" s="2" t="s">
        <v>102</v>
      </c>
      <c r="E73" s="2">
        <v>2</v>
      </c>
      <c r="F73" s="2" t="s">
        <v>16</v>
      </c>
      <c r="G73" s="10">
        <v>45047</v>
      </c>
      <c r="H73" s="10">
        <v>45061</v>
      </c>
      <c r="I73" s="10">
        <v>45102</v>
      </c>
      <c r="J73" s="12">
        <v>14</v>
      </c>
      <c r="K73" s="12">
        <v>66</v>
      </c>
      <c r="L73" s="18">
        <v>28.581600000000002</v>
      </c>
      <c r="M73" s="18">
        <v>24.127199999999998</v>
      </c>
      <c r="N73" s="15">
        <f>L73-'Empty bags'!$B$12</f>
        <v>15.197610000000001</v>
      </c>
      <c r="O73" s="15">
        <f>M73-'Empty bags'!$B$12</f>
        <v>10.743209999999998</v>
      </c>
      <c r="P73" s="15">
        <f t="shared" si="1"/>
        <v>25.940819999999999</v>
      </c>
    </row>
    <row r="74" spans="1:16" x14ac:dyDescent="0.2">
      <c r="A74">
        <v>2023</v>
      </c>
      <c r="B74">
        <v>6</v>
      </c>
      <c r="C74" s="2" t="s">
        <v>31</v>
      </c>
      <c r="D74" s="2" t="s">
        <v>103</v>
      </c>
      <c r="E74" s="2">
        <v>3</v>
      </c>
      <c r="F74" s="2" t="s">
        <v>16</v>
      </c>
      <c r="G74" s="10">
        <v>45047</v>
      </c>
      <c r="H74" s="10">
        <v>45061</v>
      </c>
      <c r="I74" s="10">
        <v>45102</v>
      </c>
      <c r="J74" s="12">
        <v>13</v>
      </c>
      <c r="K74" s="12">
        <v>65</v>
      </c>
      <c r="L74" s="18">
        <v>25.468599999999999</v>
      </c>
      <c r="M74" s="18">
        <v>25.214300000000001</v>
      </c>
      <c r="N74" s="15">
        <f>L74-'Empty bags'!$B$12</f>
        <v>12.084609999999998</v>
      </c>
      <c r="O74" s="15">
        <f>M74-'Empty bags'!$B$12</f>
        <v>11.830310000000001</v>
      </c>
      <c r="P74" s="15">
        <f t="shared" si="1"/>
        <v>23.914919999999999</v>
      </c>
    </row>
    <row r="75" spans="1:16" x14ac:dyDescent="0.2">
      <c r="A75">
        <v>2023</v>
      </c>
      <c r="B75">
        <v>6</v>
      </c>
      <c r="C75" s="2" t="s">
        <v>31</v>
      </c>
      <c r="D75" s="2" t="s">
        <v>104</v>
      </c>
      <c r="E75" s="2">
        <v>4</v>
      </c>
      <c r="F75" s="2" t="s">
        <v>16</v>
      </c>
      <c r="G75" s="10">
        <v>45047</v>
      </c>
      <c r="H75" s="10">
        <v>45061</v>
      </c>
      <c r="I75" s="10">
        <v>45100</v>
      </c>
      <c r="J75" s="12">
        <v>7</v>
      </c>
      <c r="K75" s="12">
        <v>64</v>
      </c>
      <c r="L75" s="18">
        <v>22.430499999999999</v>
      </c>
      <c r="M75" s="18">
        <v>18.9513</v>
      </c>
      <c r="N75" s="15">
        <f>L75-'Empty bags'!$B$12</f>
        <v>9.0465099999999978</v>
      </c>
      <c r="O75" s="15">
        <f>M75-'Empty bags'!$B$12</f>
        <v>5.5673099999999991</v>
      </c>
      <c r="P75" s="15">
        <f t="shared" si="1"/>
        <v>14.613819999999997</v>
      </c>
    </row>
    <row r="76" spans="1:16" x14ac:dyDescent="0.2">
      <c r="A76">
        <v>2023</v>
      </c>
      <c r="B76">
        <v>6</v>
      </c>
      <c r="C76" s="2" t="s">
        <v>31</v>
      </c>
      <c r="D76" s="2" t="s">
        <v>105</v>
      </c>
      <c r="E76" s="2">
        <v>5</v>
      </c>
      <c r="F76" s="2" t="s">
        <v>16</v>
      </c>
      <c r="G76" s="10">
        <v>45047</v>
      </c>
      <c r="H76" s="10">
        <v>45061</v>
      </c>
      <c r="I76" s="10">
        <v>45102</v>
      </c>
      <c r="J76" s="12">
        <v>23</v>
      </c>
      <c r="K76" s="12">
        <v>74</v>
      </c>
      <c r="L76" s="18">
        <v>33.916800000000002</v>
      </c>
      <c r="M76" s="18">
        <v>29.900600000000001</v>
      </c>
      <c r="N76" s="15">
        <f>L76-'Empty bags'!$B$12</f>
        <v>20.532810000000001</v>
      </c>
      <c r="O76" s="15">
        <f>M76-'Empty bags'!$B$12</f>
        <v>16.51661</v>
      </c>
      <c r="P76" s="15">
        <f t="shared" si="1"/>
        <v>37.049419999999998</v>
      </c>
    </row>
    <row r="77" spans="1:16" x14ac:dyDescent="0.2">
      <c r="A77">
        <v>2023</v>
      </c>
      <c r="B77">
        <v>6</v>
      </c>
      <c r="C77" s="2" t="s">
        <v>31</v>
      </c>
      <c r="D77" s="2" t="s">
        <v>106</v>
      </c>
      <c r="E77" s="2">
        <v>1</v>
      </c>
      <c r="F77" s="2" t="s">
        <v>131</v>
      </c>
      <c r="G77" s="10">
        <v>45047</v>
      </c>
      <c r="H77" s="10">
        <v>45061</v>
      </c>
      <c r="I77" s="10">
        <v>45095</v>
      </c>
      <c r="J77" s="12">
        <v>10</v>
      </c>
      <c r="K77" s="12">
        <v>72</v>
      </c>
      <c r="L77" s="18">
        <v>26.4069</v>
      </c>
      <c r="M77" s="18">
        <v>22.610600000000002</v>
      </c>
      <c r="N77" s="15">
        <f>L77-'Empty bags'!$B$12</f>
        <v>13.02291</v>
      </c>
      <c r="O77" s="15">
        <f>M77-'Empty bags'!$B$12</f>
        <v>9.2266100000000009</v>
      </c>
      <c r="P77" s="15">
        <f t="shared" si="1"/>
        <v>22.24952</v>
      </c>
    </row>
    <row r="78" spans="1:16" x14ac:dyDescent="0.2">
      <c r="A78">
        <v>2023</v>
      </c>
      <c r="B78">
        <v>6</v>
      </c>
      <c r="C78" s="2" t="s">
        <v>31</v>
      </c>
      <c r="D78" s="2" t="s">
        <v>107</v>
      </c>
      <c r="E78" s="2">
        <v>2</v>
      </c>
      <c r="F78" s="2" t="s">
        <v>131</v>
      </c>
      <c r="G78" s="10">
        <v>45047</v>
      </c>
      <c r="H78" s="10">
        <v>45061</v>
      </c>
      <c r="I78" s="10">
        <v>45096</v>
      </c>
      <c r="J78" s="12">
        <v>9</v>
      </c>
      <c r="K78" s="12">
        <v>66</v>
      </c>
      <c r="L78" s="18">
        <v>26.3443</v>
      </c>
      <c r="M78" s="18">
        <v>21.414400000000001</v>
      </c>
      <c r="N78" s="15">
        <f>L78-'Empty bags'!$B$12</f>
        <v>12.96031</v>
      </c>
      <c r="O78" s="15">
        <f>M78-'Empty bags'!$B$12</f>
        <v>8.0304099999999998</v>
      </c>
      <c r="P78" s="15">
        <f t="shared" si="1"/>
        <v>20.99072</v>
      </c>
    </row>
    <row r="79" spans="1:16" x14ac:dyDescent="0.2">
      <c r="A79">
        <v>2023</v>
      </c>
      <c r="B79">
        <v>6</v>
      </c>
      <c r="C79" s="2" t="s">
        <v>31</v>
      </c>
      <c r="D79" s="2" t="s">
        <v>108</v>
      </c>
      <c r="E79" s="2">
        <v>3</v>
      </c>
      <c r="F79" s="2" t="s">
        <v>131</v>
      </c>
      <c r="G79" s="10">
        <v>45047</v>
      </c>
      <c r="H79" s="10">
        <v>45061</v>
      </c>
      <c r="I79" s="10">
        <v>45095</v>
      </c>
      <c r="J79" s="12">
        <v>10</v>
      </c>
      <c r="K79" s="12">
        <v>70</v>
      </c>
      <c r="L79" s="18">
        <v>26.8034</v>
      </c>
      <c r="M79" s="18">
        <v>22.394100000000002</v>
      </c>
      <c r="N79" s="15">
        <f>L79-'Empty bags'!$B$12</f>
        <v>13.419409999999999</v>
      </c>
      <c r="O79" s="15">
        <f>M79-'Empty bags'!$B$12</f>
        <v>9.010110000000001</v>
      </c>
      <c r="P79" s="15">
        <f t="shared" si="1"/>
        <v>22.42952</v>
      </c>
    </row>
    <row r="80" spans="1:16" x14ac:dyDescent="0.2">
      <c r="A80">
        <v>2023</v>
      </c>
      <c r="B80">
        <v>6</v>
      </c>
      <c r="C80" s="2" t="s">
        <v>31</v>
      </c>
      <c r="D80" s="2" t="s">
        <v>109</v>
      </c>
      <c r="E80" s="2">
        <v>4</v>
      </c>
      <c r="F80" s="2" t="s">
        <v>131</v>
      </c>
      <c r="G80" s="10">
        <v>45047</v>
      </c>
      <c r="H80" s="10">
        <v>45061</v>
      </c>
      <c r="I80" s="10">
        <v>45094</v>
      </c>
      <c r="J80" s="12">
        <v>13</v>
      </c>
      <c r="K80" s="12">
        <v>70</v>
      </c>
      <c r="L80" s="18">
        <v>29.29</v>
      </c>
      <c r="M80" s="18">
        <v>23.3003</v>
      </c>
      <c r="N80" s="15">
        <f>L80-'Empty bags'!$B$12</f>
        <v>15.906009999999998</v>
      </c>
      <c r="O80" s="15">
        <f>M80-'Empty bags'!$B$12</f>
        <v>9.9163099999999993</v>
      </c>
      <c r="P80" s="15">
        <f t="shared" si="1"/>
        <v>25.822319999999998</v>
      </c>
    </row>
    <row r="81" spans="1:16" x14ac:dyDescent="0.2">
      <c r="A81">
        <v>2023</v>
      </c>
      <c r="B81">
        <v>6</v>
      </c>
      <c r="C81" s="2" t="s">
        <v>31</v>
      </c>
      <c r="D81" s="2" t="s">
        <v>110</v>
      </c>
      <c r="E81" s="2">
        <v>5</v>
      </c>
      <c r="F81" s="2" t="s">
        <v>131</v>
      </c>
      <c r="G81" s="10">
        <v>45047</v>
      </c>
      <c r="H81" s="10">
        <v>45061</v>
      </c>
      <c r="I81" s="10">
        <v>45097</v>
      </c>
      <c r="J81" s="12">
        <v>13</v>
      </c>
      <c r="K81" s="12">
        <v>66</v>
      </c>
      <c r="L81" s="18">
        <v>30.7088</v>
      </c>
      <c r="M81" s="18">
        <v>25.385400000000001</v>
      </c>
      <c r="N81" s="15">
        <f>L81-'Empty bags'!$B$12</f>
        <v>17.324809999999999</v>
      </c>
      <c r="O81" s="15">
        <f>M81-'Empty bags'!$B$12</f>
        <v>12.00141</v>
      </c>
      <c r="P81" s="15">
        <f t="shared" si="1"/>
        <v>29.326219999999999</v>
      </c>
    </row>
    <row r="82" spans="1:16" x14ac:dyDescent="0.2">
      <c r="A82">
        <v>2023</v>
      </c>
      <c r="B82">
        <v>6</v>
      </c>
      <c r="C82" s="2" t="s">
        <v>31</v>
      </c>
      <c r="D82" s="2" t="s">
        <v>111</v>
      </c>
      <c r="E82" s="2">
        <v>1</v>
      </c>
      <c r="F82" s="2" t="s">
        <v>132</v>
      </c>
      <c r="G82" s="10">
        <v>45047</v>
      </c>
      <c r="H82" s="10">
        <v>45061</v>
      </c>
      <c r="I82" s="10">
        <v>45094</v>
      </c>
      <c r="J82" s="12">
        <v>10</v>
      </c>
      <c r="K82" s="12">
        <v>68</v>
      </c>
      <c r="L82" s="18">
        <v>20.4709</v>
      </c>
      <c r="M82" s="18">
        <v>20.444700000000001</v>
      </c>
      <c r="N82" s="15">
        <f>L82-'Empty bags'!$B$12</f>
        <v>7.0869099999999996</v>
      </c>
      <c r="O82" s="15">
        <f>M82-'Empty bags'!$B$12</f>
        <v>7.0607100000000003</v>
      </c>
      <c r="P82" s="15">
        <f t="shared" si="1"/>
        <v>14.14762</v>
      </c>
    </row>
    <row r="83" spans="1:16" x14ac:dyDescent="0.2">
      <c r="A83">
        <v>2023</v>
      </c>
      <c r="B83">
        <v>6</v>
      </c>
      <c r="C83" s="2" t="s">
        <v>31</v>
      </c>
      <c r="D83" s="2" t="s">
        <v>112</v>
      </c>
      <c r="E83" s="2">
        <v>2</v>
      </c>
      <c r="F83" s="2" t="s">
        <v>132</v>
      </c>
      <c r="G83" s="10">
        <v>45047</v>
      </c>
      <c r="H83" s="10">
        <v>45061</v>
      </c>
      <c r="I83" s="10">
        <v>45094</v>
      </c>
      <c r="J83" s="12">
        <v>9</v>
      </c>
      <c r="K83" s="12">
        <v>64</v>
      </c>
      <c r="L83" s="18">
        <v>23.7361</v>
      </c>
      <c r="M83" s="18">
        <v>18.103400000000001</v>
      </c>
      <c r="N83" s="15">
        <f>L83-'Empty bags'!$B$12</f>
        <v>10.35211</v>
      </c>
      <c r="O83" s="15">
        <f>M83-'Empty bags'!$B$12</f>
        <v>4.7194099999999999</v>
      </c>
      <c r="P83" s="15">
        <f t="shared" si="1"/>
        <v>15.07152</v>
      </c>
    </row>
    <row r="84" spans="1:16" x14ac:dyDescent="0.2">
      <c r="A84">
        <v>2023</v>
      </c>
      <c r="B84">
        <v>6</v>
      </c>
      <c r="C84" s="2" t="s">
        <v>31</v>
      </c>
      <c r="D84" s="2" t="s">
        <v>113</v>
      </c>
      <c r="E84" s="2">
        <v>3</v>
      </c>
      <c r="F84" s="2" t="s">
        <v>132</v>
      </c>
      <c r="G84" s="10">
        <v>45047</v>
      </c>
      <c r="H84" s="10">
        <v>45061</v>
      </c>
      <c r="I84" s="10">
        <v>45095</v>
      </c>
      <c r="J84" s="12">
        <v>18</v>
      </c>
      <c r="K84" s="12">
        <v>69</v>
      </c>
      <c r="L84" s="18">
        <v>31.874500000000001</v>
      </c>
      <c r="M84" s="18">
        <v>26.283100000000001</v>
      </c>
      <c r="N84" s="15">
        <f>L84-'Empty bags'!$B$12</f>
        <v>18.49051</v>
      </c>
      <c r="O84" s="15">
        <f>M84-'Empty bags'!$B$12</f>
        <v>12.89911</v>
      </c>
      <c r="P84" s="15">
        <f t="shared" si="1"/>
        <v>31.389620000000001</v>
      </c>
    </row>
    <row r="85" spans="1:16" x14ac:dyDescent="0.2">
      <c r="A85">
        <v>2023</v>
      </c>
      <c r="B85">
        <v>6</v>
      </c>
      <c r="C85" s="2" t="s">
        <v>31</v>
      </c>
      <c r="D85" s="2" t="s">
        <v>114</v>
      </c>
      <c r="E85" s="2">
        <v>4</v>
      </c>
      <c r="F85" s="2" t="s">
        <v>132</v>
      </c>
      <c r="G85" s="10">
        <v>45047</v>
      </c>
      <c r="H85" s="10">
        <v>45061</v>
      </c>
      <c r="I85" s="10">
        <v>45094</v>
      </c>
      <c r="J85" s="12">
        <v>16</v>
      </c>
      <c r="K85" s="12">
        <v>61</v>
      </c>
      <c r="L85" s="18">
        <v>25.562999999999999</v>
      </c>
      <c r="M85" s="18">
        <v>24.2531</v>
      </c>
      <c r="N85" s="15">
        <f>L85-'Empty bags'!$B$12</f>
        <v>12.179009999999998</v>
      </c>
      <c r="O85" s="15">
        <f>M85-'Empty bags'!$B$12</f>
        <v>10.869109999999999</v>
      </c>
      <c r="P85" s="15">
        <f t="shared" si="1"/>
        <v>23.048119999999997</v>
      </c>
    </row>
    <row r="86" spans="1:16" x14ac:dyDescent="0.2">
      <c r="A86">
        <v>2023</v>
      </c>
      <c r="B86">
        <v>6</v>
      </c>
      <c r="C86" s="2" t="s">
        <v>31</v>
      </c>
      <c r="D86" s="2" t="s">
        <v>115</v>
      </c>
      <c r="E86" s="2">
        <v>5</v>
      </c>
      <c r="F86" s="2" t="s">
        <v>132</v>
      </c>
      <c r="G86" s="10">
        <v>45047</v>
      </c>
      <c r="H86" s="10">
        <v>45061</v>
      </c>
      <c r="I86" s="10">
        <v>45096</v>
      </c>
      <c r="J86" s="12">
        <v>18</v>
      </c>
      <c r="K86" s="12">
        <v>66</v>
      </c>
      <c r="L86" s="18">
        <v>28.603999999999999</v>
      </c>
      <c r="M86" s="18">
        <v>23.862500000000001</v>
      </c>
      <c r="N86" s="15">
        <f>L86-'Empty bags'!$B$12</f>
        <v>15.220009999999998</v>
      </c>
      <c r="O86" s="15">
        <f>M86-'Empty bags'!$B$12</f>
        <v>10.47851</v>
      </c>
      <c r="P86" s="15">
        <f t="shared" si="1"/>
        <v>25.698519999999998</v>
      </c>
    </row>
    <row r="87" spans="1:16" x14ac:dyDescent="0.2">
      <c r="A87">
        <v>2023</v>
      </c>
      <c r="B87">
        <v>6</v>
      </c>
      <c r="C87" s="2" t="s">
        <v>31</v>
      </c>
      <c r="D87" s="2" t="s">
        <v>116</v>
      </c>
      <c r="E87" s="2">
        <v>1</v>
      </c>
      <c r="F87" s="2" t="s">
        <v>133</v>
      </c>
      <c r="G87" s="10">
        <v>45047</v>
      </c>
      <c r="H87" s="10">
        <v>45061</v>
      </c>
      <c r="I87" s="10">
        <v>45097</v>
      </c>
      <c r="J87" s="12">
        <v>23</v>
      </c>
      <c r="K87" s="12">
        <v>84</v>
      </c>
      <c r="L87" s="18">
        <v>33.515599999999999</v>
      </c>
      <c r="M87" s="18">
        <v>28.800999999999998</v>
      </c>
      <c r="N87" s="15">
        <f>L87-'Empty bags'!$B$12</f>
        <v>20.131609999999998</v>
      </c>
      <c r="O87" s="15">
        <f>M87-'Empty bags'!$B$12</f>
        <v>15.417009999999998</v>
      </c>
      <c r="P87" s="15">
        <f t="shared" si="1"/>
        <v>35.54862</v>
      </c>
    </row>
    <row r="88" spans="1:16" x14ac:dyDescent="0.2">
      <c r="A88">
        <v>2023</v>
      </c>
      <c r="B88">
        <v>6</v>
      </c>
      <c r="C88" s="2" t="s">
        <v>31</v>
      </c>
      <c r="D88" s="2" t="s">
        <v>117</v>
      </c>
      <c r="E88" s="2">
        <v>2</v>
      </c>
      <c r="F88" s="2" t="s">
        <v>133</v>
      </c>
      <c r="G88" s="10">
        <v>45047</v>
      </c>
      <c r="H88" s="10">
        <v>45061</v>
      </c>
      <c r="I88" s="10">
        <v>45096</v>
      </c>
      <c r="J88" s="12">
        <v>19</v>
      </c>
      <c r="K88" s="12">
        <v>79</v>
      </c>
      <c r="L88" s="18">
        <v>29.1889</v>
      </c>
      <c r="M88" s="18">
        <v>26.921500000000002</v>
      </c>
      <c r="N88" s="15">
        <f>L88-'Empty bags'!$B$12</f>
        <v>15.80491</v>
      </c>
      <c r="O88" s="15">
        <f>M88-'Empty bags'!$B$12</f>
        <v>13.537510000000001</v>
      </c>
      <c r="P88" s="15">
        <f t="shared" si="1"/>
        <v>29.342420000000001</v>
      </c>
    </row>
    <row r="89" spans="1:16" x14ac:dyDescent="0.2">
      <c r="A89">
        <v>2023</v>
      </c>
      <c r="B89">
        <v>6</v>
      </c>
      <c r="C89" s="2" t="s">
        <v>31</v>
      </c>
      <c r="D89" s="2" t="s">
        <v>118</v>
      </c>
      <c r="E89" s="2">
        <v>3</v>
      </c>
      <c r="F89" s="2" t="s">
        <v>133</v>
      </c>
      <c r="G89" s="10">
        <v>45047</v>
      </c>
      <c r="H89" s="10">
        <v>45061</v>
      </c>
      <c r="I89" s="10">
        <v>45097</v>
      </c>
      <c r="J89" s="12">
        <v>19</v>
      </c>
      <c r="K89" s="12">
        <v>71</v>
      </c>
      <c r="L89" s="18">
        <v>25.057300000000001</v>
      </c>
      <c r="M89" s="18">
        <v>22.94</v>
      </c>
      <c r="N89" s="15">
        <f>L89-'Empty bags'!$B$12</f>
        <v>11.673310000000001</v>
      </c>
      <c r="O89" s="15">
        <f>M89-'Empty bags'!$B$12</f>
        <v>9.5560100000000006</v>
      </c>
      <c r="P89" s="15">
        <f t="shared" si="1"/>
        <v>21.229320000000001</v>
      </c>
    </row>
    <row r="90" spans="1:16" x14ac:dyDescent="0.2">
      <c r="A90">
        <v>2023</v>
      </c>
      <c r="B90">
        <v>6</v>
      </c>
      <c r="C90" s="2" t="s">
        <v>31</v>
      </c>
      <c r="D90" s="2" t="s">
        <v>119</v>
      </c>
      <c r="E90" s="2">
        <v>4</v>
      </c>
      <c r="F90" s="2" t="s">
        <v>133</v>
      </c>
      <c r="G90" s="10">
        <v>45047</v>
      </c>
      <c r="H90" s="10">
        <v>45061</v>
      </c>
      <c r="I90" s="10">
        <v>45095</v>
      </c>
      <c r="J90" s="12">
        <v>12</v>
      </c>
      <c r="K90" s="12">
        <v>71</v>
      </c>
      <c r="L90" s="18">
        <v>21.4617</v>
      </c>
      <c r="M90" s="18">
        <v>21.084199999999999</v>
      </c>
      <c r="N90" s="15">
        <f>L90-'Empty bags'!$B$12</f>
        <v>8.0777099999999997</v>
      </c>
      <c r="O90" s="15">
        <f>M90-'Empty bags'!$B$12</f>
        <v>7.7002099999999984</v>
      </c>
      <c r="P90" s="15">
        <f t="shared" si="1"/>
        <v>15.777919999999998</v>
      </c>
    </row>
    <row r="91" spans="1:16" x14ac:dyDescent="0.2">
      <c r="A91">
        <v>2023</v>
      </c>
      <c r="B91">
        <v>6</v>
      </c>
      <c r="C91" s="2" t="s">
        <v>31</v>
      </c>
      <c r="D91" s="2" t="s">
        <v>120</v>
      </c>
      <c r="E91" s="2">
        <v>5</v>
      </c>
      <c r="F91" s="2" t="s">
        <v>133</v>
      </c>
      <c r="G91" s="10">
        <v>45047</v>
      </c>
      <c r="H91" s="10">
        <v>45061</v>
      </c>
      <c r="I91" s="10">
        <v>45099</v>
      </c>
      <c r="J91" s="12">
        <v>15</v>
      </c>
      <c r="K91" s="12">
        <v>70</v>
      </c>
      <c r="L91" s="18">
        <v>27.1798</v>
      </c>
      <c r="M91" s="18">
        <v>24.594200000000001</v>
      </c>
      <c r="N91" s="15">
        <f>L91-'Empty bags'!$B$12</f>
        <v>13.795809999999999</v>
      </c>
      <c r="O91" s="15">
        <f>M91-'Empty bags'!$B$12</f>
        <v>11.21021</v>
      </c>
      <c r="P91" s="15">
        <f t="shared" si="1"/>
        <v>25.006019999999999</v>
      </c>
    </row>
    <row r="92" spans="1:16" x14ac:dyDescent="0.2">
      <c r="A92">
        <v>2023</v>
      </c>
      <c r="B92">
        <v>6</v>
      </c>
      <c r="C92" s="2" t="s">
        <v>31</v>
      </c>
      <c r="D92" s="2" t="s">
        <v>121</v>
      </c>
      <c r="E92" s="2">
        <v>1</v>
      </c>
      <c r="F92" s="2" t="s">
        <v>11</v>
      </c>
      <c r="G92" s="10">
        <v>45047</v>
      </c>
      <c r="H92" s="10">
        <v>45061</v>
      </c>
      <c r="I92" s="10">
        <v>45102</v>
      </c>
      <c r="J92" s="12">
        <v>7</v>
      </c>
      <c r="K92" s="12">
        <v>69</v>
      </c>
      <c r="L92" s="18">
        <v>24.7622</v>
      </c>
      <c r="M92" s="18">
        <v>23.4163</v>
      </c>
      <c r="N92" s="15">
        <f>L92-'Empty bags'!$B$12</f>
        <v>11.378209999999999</v>
      </c>
      <c r="O92" s="15">
        <f>M92-'Empty bags'!$B$12</f>
        <v>10.032309999999999</v>
      </c>
      <c r="P92" s="15">
        <f t="shared" si="1"/>
        <v>21.410519999999998</v>
      </c>
    </row>
    <row r="93" spans="1:16" x14ac:dyDescent="0.2">
      <c r="A93">
        <v>2023</v>
      </c>
      <c r="B93">
        <v>6</v>
      </c>
      <c r="C93" s="2" t="s">
        <v>31</v>
      </c>
      <c r="D93" s="2" t="s">
        <v>122</v>
      </c>
      <c r="E93" s="2">
        <v>2</v>
      </c>
      <c r="F93" s="2" t="s">
        <v>11</v>
      </c>
      <c r="G93" s="10">
        <v>45047</v>
      </c>
      <c r="H93" s="10">
        <v>45061</v>
      </c>
      <c r="I93" s="10">
        <v>45104</v>
      </c>
      <c r="J93" s="12">
        <v>10</v>
      </c>
      <c r="K93" s="12">
        <v>72</v>
      </c>
      <c r="L93" s="18">
        <v>22.153600000000001</v>
      </c>
      <c r="M93" s="18">
        <v>22.2638</v>
      </c>
      <c r="N93" s="15">
        <f>L93-'Empty bags'!$B$12</f>
        <v>8.7696100000000001</v>
      </c>
      <c r="O93" s="15">
        <f>M93-'Empty bags'!$B$12</f>
        <v>8.8798099999999991</v>
      </c>
      <c r="P93" s="15">
        <f t="shared" si="1"/>
        <v>17.649419999999999</v>
      </c>
    </row>
    <row r="94" spans="1:16" x14ac:dyDescent="0.2">
      <c r="A94">
        <v>2023</v>
      </c>
      <c r="B94">
        <v>6</v>
      </c>
      <c r="C94" s="2" t="s">
        <v>31</v>
      </c>
      <c r="D94" s="2" t="s">
        <v>123</v>
      </c>
      <c r="E94" s="2">
        <v>3</v>
      </c>
      <c r="F94" s="2" t="s">
        <v>11</v>
      </c>
      <c r="G94" s="10">
        <v>45047</v>
      </c>
      <c r="H94" s="10">
        <v>45061</v>
      </c>
      <c r="I94" s="10">
        <v>45106</v>
      </c>
      <c r="J94" s="12">
        <v>7</v>
      </c>
      <c r="K94" s="12">
        <v>77</v>
      </c>
      <c r="L94" s="18">
        <v>22.430900000000001</v>
      </c>
      <c r="M94" s="18">
        <v>22.582899999999999</v>
      </c>
      <c r="N94" s="15">
        <f>L94-'Empty bags'!$B$12</f>
        <v>9.0469100000000005</v>
      </c>
      <c r="O94" s="15">
        <f>M94-'Empty bags'!$B$12</f>
        <v>9.1989099999999979</v>
      </c>
      <c r="P94" s="15">
        <f t="shared" si="1"/>
        <v>18.245819999999998</v>
      </c>
    </row>
    <row r="95" spans="1:16" x14ac:dyDescent="0.2">
      <c r="A95">
        <v>2023</v>
      </c>
      <c r="B95">
        <v>6</v>
      </c>
      <c r="C95" s="2" t="s">
        <v>31</v>
      </c>
      <c r="D95" s="2" t="s">
        <v>124</v>
      </c>
      <c r="E95" s="2">
        <v>4</v>
      </c>
      <c r="F95" s="2" t="s">
        <v>11</v>
      </c>
      <c r="G95" s="10">
        <v>45047</v>
      </c>
      <c r="H95" s="10">
        <v>45061</v>
      </c>
      <c r="I95" s="10">
        <v>45103</v>
      </c>
      <c r="J95" s="12">
        <v>7</v>
      </c>
      <c r="K95" s="12">
        <v>64</v>
      </c>
      <c r="L95" s="18">
        <v>19</v>
      </c>
      <c r="M95" s="18">
        <v>19.866199999999999</v>
      </c>
      <c r="N95" s="15">
        <f>L95-'Empty bags'!$B$12</f>
        <v>5.6160099999999993</v>
      </c>
      <c r="O95" s="15">
        <f>M95-'Empty bags'!$B$12</f>
        <v>6.4822099999999985</v>
      </c>
      <c r="P95" s="15">
        <f t="shared" si="1"/>
        <v>12.098219999999998</v>
      </c>
    </row>
    <row r="96" spans="1:16" x14ac:dyDescent="0.2">
      <c r="A96">
        <v>2023</v>
      </c>
      <c r="B96">
        <v>6</v>
      </c>
      <c r="C96" s="2" t="s">
        <v>31</v>
      </c>
      <c r="D96" s="2" t="s">
        <v>125</v>
      </c>
      <c r="E96" s="2">
        <v>5</v>
      </c>
      <c r="F96" s="2" t="s">
        <v>11</v>
      </c>
      <c r="G96" s="10">
        <v>45047</v>
      </c>
      <c r="H96" s="10">
        <v>45061</v>
      </c>
      <c r="I96" s="10">
        <v>45103</v>
      </c>
      <c r="J96" s="12">
        <v>16</v>
      </c>
      <c r="K96" s="12">
        <v>78</v>
      </c>
      <c r="L96" s="18">
        <v>33.556100000000001</v>
      </c>
      <c r="M96" s="18">
        <v>27.635300000000001</v>
      </c>
      <c r="N96" s="15">
        <f>L96-'Empty bags'!$B$12</f>
        <v>20.17211</v>
      </c>
      <c r="O96" s="15">
        <f>M96-'Empty bags'!$B$12</f>
        <v>14.25131</v>
      </c>
      <c r="P96" s="15">
        <f t="shared" si="1"/>
        <v>34.42342</v>
      </c>
    </row>
    <row r="97" spans="1:16" x14ac:dyDescent="0.2">
      <c r="A97">
        <v>2023</v>
      </c>
      <c r="B97">
        <v>6</v>
      </c>
      <c r="C97" s="2" t="s">
        <v>31</v>
      </c>
      <c r="D97" s="2" t="s">
        <v>126</v>
      </c>
      <c r="E97" s="2">
        <v>1</v>
      </c>
      <c r="F97" s="2" t="s">
        <v>12</v>
      </c>
      <c r="G97" s="10">
        <v>45047</v>
      </c>
      <c r="H97" s="10">
        <v>45061</v>
      </c>
      <c r="I97" s="10">
        <v>45104</v>
      </c>
      <c r="J97" s="12">
        <v>18</v>
      </c>
      <c r="K97" s="12">
        <v>75</v>
      </c>
      <c r="L97" s="18">
        <v>38.659999999999997</v>
      </c>
      <c r="M97" s="18">
        <v>21.661899999999999</v>
      </c>
      <c r="N97" s="15">
        <f>L97-'Empty bags'!$B$12</f>
        <v>25.276009999999996</v>
      </c>
      <c r="O97" s="15">
        <f>M97-'Empty bags'!$B$12</f>
        <v>8.2779099999999985</v>
      </c>
      <c r="P97" s="15">
        <f t="shared" si="1"/>
        <v>33.553919999999991</v>
      </c>
    </row>
    <row r="98" spans="1:16" x14ac:dyDescent="0.2">
      <c r="A98">
        <v>2023</v>
      </c>
      <c r="B98">
        <v>6</v>
      </c>
      <c r="C98" s="2" t="s">
        <v>31</v>
      </c>
      <c r="D98" s="2" t="s">
        <v>127</v>
      </c>
      <c r="E98" s="2">
        <v>2</v>
      </c>
      <c r="F98" s="2" t="s">
        <v>12</v>
      </c>
      <c r="G98" s="10">
        <v>45047</v>
      </c>
      <c r="H98" s="10">
        <v>45061</v>
      </c>
      <c r="I98" s="10">
        <v>45106</v>
      </c>
      <c r="J98" s="12">
        <v>16</v>
      </c>
      <c r="K98" s="12">
        <v>84</v>
      </c>
      <c r="L98" s="18">
        <v>35.305399999999999</v>
      </c>
      <c r="M98" s="18">
        <v>30.145</v>
      </c>
      <c r="N98" s="15">
        <f>L98-'Empty bags'!$B$12</f>
        <v>21.921409999999998</v>
      </c>
      <c r="O98" s="15">
        <f>M98-'Empty bags'!$B$12</f>
        <v>16.761009999999999</v>
      </c>
      <c r="P98" s="15">
        <f t="shared" si="1"/>
        <v>38.682419999999993</v>
      </c>
    </row>
    <row r="99" spans="1:16" x14ac:dyDescent="0.2">
      <c r="A99">
        <v>2023</v>
      </c>
      <c r="B99">
        <v>6</v>
      </c>
      <c r="C99" s="2" t="s">
        <v>31</v>
      </c>
      <c r="D99" s="2" t="s">
        <v>128</v>
      </c>
      <c r="E99" s="2">
        <v>3</v>
      </c>
      <c r="F99" s="2" t="s">
        <v>12</v>
      </c>
      <c r="G99" s="10">
        <v>45047</v>
      </c>
      <c r="H99" s="10">
        <v>45061</v>
      </c>
      <c r="I99" s="10">
        <v>45108</v>
      </c>
      <c r="J99" s="12">
        <v>15</v>
      </c>
      <c r="K99" s="12">
        <v>77</v>
      </c>
      <c r="L99" s="18">
        <v>27.087299999999999</v>
      </c>
      <c r="M99" s="18">
        <v>25.1952</v>
      </c>
      <c r="N99" s="15">
        <f>L99-'Empty bags'!$B$12</f>
        <v>13.703309999999998</v>
      </c>
      <c r="O99" s="15">
        <f>M99-'Empty bags'!$B$12</f>
        <v>11.811209999999999</v>
      </c>
      <c r="P99" s="15">
        <f t="shared" si="1"/>
        <v>25.514519999999997</v>
      </c>
    </row>
    <row r="100" spans="1:16" x14ac:dyDescent="0.2">
      <c r="A100">
        <v>2023</v>
      </c>
      <c r="B100">
        <v>6</v>
      </c>
      <c r="C100" s="2" t="s">
        <v>31</v>
      </c>
      <c r="D100" s="2" t="s">
        <v>129</v>
      </c>
      <c r="E100" s="2">
        <v>4</v>
      </c>
      <c r="F100" s="2" t="s">
        <v>12</v>
      </c>
      <c r="G100" s="10">
        <v>45047</v>
      </c>
      <c r="H100" s="10">
        <v>45061</v>
      </c>
      <c r="I100" s="10">
        <v>45107</v>
      </c>
      <c r="J100" s="12">
        <v>19</v>
      </c>
      <c r="K100" s="12">
        <v>79</v>
      </c>
      <c r="L100" s="18">
        <v>34.016100000000002</v>
      </c>
      <c r="M100" s="18">
        <v>32.803699999999999</v>
      </c>
      <c r="N100" s="15">
        <f>L100-'Empty bags'!$B$12</f>
        <v>20.632110000000001</v>
      </c>
      <c r="O100" s="15">
        <f>M100-'Empty bags'!$B$12</f>
        <v>19.419709999999998</v>
      </c>
      <c r="P100" s="15">
        <f t="shared" si="1"/>
        <v>40.051819999999999</v>
      </c>
    </row>
    <row r="101" spans="1:16" x14ac:dyDescent="0.2">
      <c r="A101">
        <v>2023</v>
      </c>
      <c r="B101">
        <v>6</v>
      </c>
      <c r="C101" s="2" t="s">
        <v>31</v>
      </c>
      <c r="D101" s="2" t="s">
        <v>130</v>
      </c>
      <c r="E101" s="2">
        <v>5</v>
      </c>
      <c r="F101" s="2" t="s">
        <v>12</v>
      </c>
      <c r="G101" s="10">
        <v>45047</v>
      </c>
      <c r="H101" s="10">
        <v>45061</v>
      </c>
      <c r="I101" s="10">
        <v>45105</v>
      </c>
      <c r="J101" s="12">
        <v>19</v>
      </c>
      <c r="K101" s="12">
        <v>82</v>
      </c>
      <c r="L101" s="18">
        <v>39.617699999999999</v>
      </c>
      <c r="M101" s="18">
        <v>33.786200000000001</v>
      </c>
      <c r="N101" s="15">
        <f>L101-'Empty bags'!$B$12</f>
        <v>26.233709999999999</v>
      </c>
      <c r="O101" s="15">
        <f>M101-'Empty bags'!$B$12</f>
        <v>20.40221</v>
      </c>
      <c r="P101" s="15">
        <f t="shared" si="1"/>
        <v>46.635919999999999</v>
      </c>
    </row>
    <row r="102" spans="1:16" x14ac:dyDescent="0.2">
      <c r="A102">
        <v>2023</v>
      </c>
      <c r="B102">
        <v>5</v>
      </c>
      <c r="C102" s="3" t="s">
        <v>32</v>
      </c>
      <c r="D102" s="3" t="s">
        <v>19</v>
      </c>
      <c r="E102" s="3">
        <v>1</v>
      </c>
      <c r="F102" s="3" t="s">
        <v>15</v>
      </c>
      <c r="G102" s="10">
        <v>45047</v>
      </c>
      <c r="H102" s="10">
        <v>45061</v>
      </c>
      <c r="I102" s="10">
        <v>45104</v>
      </c>
      <c r="J102" s="12">
        <v>10</v>
      </c>
      <c r="K102" s="12">
        <v>70</v>
      </c>
      <c r="L102" s="18">
        <v>25.6723</v>
      </c>
      <c r="M102" s="18">
        <v>22.127500000000001</v>
      </c>
      <c r="N102" s="15">
        <f>L102-'Empty bags'!$B$12</f>
        <v>12.288309999999999</v>
      </c>
      <c r="O102" s="15">
        <f>M102-'Empty bags'!$B$12</f>
        <v>8.7435100000000006</v>
      </c>
      <c r="P102" s="15">
        <f t="shared" si="1"/>
        <v>21.03182</v>
      </c>
    </row>
    <row r="103" spans="1:16" x14ac:dyDescent="0.2">
      <c r="A103">
        <v>2023</v>
      </c>
      <c r="B103">
        <v>5</v>
      </c>
      <c r="C103" s="3" t="s">
        <v>32</v>
      </c>
      <c r="D103" s="3" t="s">
        <v>20</v>
      </c>
      <c r="E103" s="3">
        <v>2</v>
      </c>
      <c r="F103" s="3" t="s">
        <v>15</v>
      </c>
      <c r="G103" s="10">
        <v>45047</v>
      </c>
      <c r="H103" s="10">
        <v>45061</v>
      </c>
      <c r="I103" s="10">
        <v>45104</v>
      </c>
      <c r="J103" s="12">
        <v>12</v>
      </c>
      <c r="K103" s="12">
        <v>63</v>
      </c>
      <c r="L103" s="18">
        <v>22.562999999999999</v>
      </c>
      <c r="M103" s="18">
        <v>22.460899999999999</v>
      </c>
      <c r="N103" s="15">
        <f>L103-'Empty bags'!$B$12</f>
        <v>9.1790099999999981</v>
      </c>
      <c r="O103" s="15">
        <f>M103-'Empty bags'!$B$12</f>
        <v>9.076909999999998</v>
      </c>
      <c r="P103" s="15">
        <f t="shared" si="1"/>
        <v>18.255919999999996</v>
      </c>
    </row>
    <row r="104" spans="1:16" x14ac:dyDescent="0.2">
      <c r="A104">
        <v>2023</v>
      </c>
      <c r="B104">
        <v>5</v>
      </c>
      <c r="C104" s="3" t="s">
        <v>32</v>
      </c>
      <c r="D104" s="3" t="s">
        <v>21</v>
      </c>
      <c r="E104" s="3">
        <v>3</v>
      </c>
      <c r="F104" s="3" t="s">
        <v>15</v>
      </c>
      <c r="G104" s="10">
        <v>45047</v>
      </c>
      <c r="H104" s="10">
        <v>45061</v>
      </c>
      <c r="I104" s="10">
        <v>45103</v>
      </c>
      <c r="J104" s="12">
        <v>11</v>
      </c>
      <c r="K104" s="12">
        <v>70</v>
      </c>
      <c r="L104" s="18">
        <v>24.230599999999999</v>
      </c>
      <c r="M104" s="18">
        <v>21.158999999999999</v>
      </c>
      <c r="N104" s="15">
        <f>L104-'Empty bags'!$B$12</f>
        <v>10.846609999999998</v>
      </c>
      <c r="O104" s="15">
        <f>M104-'Empty bags'!$B$12</f>
        <v>7.7750099999999982</v>
      </c>
      <c r="P104" s="15">
        <f t="shared" si="1"/>
        <v>18.621619999999997</v>
      </c>
    </row>
    <row r="105" spans="1:16" x14ac:dyDescent="0.2">
      <c r="A105">
        <v>2023</v>
      </c>
      <c r="B105">
        <v>5</v>
      </c>
      <c r="C105" s="3" t="s">
        <v>32</v>
      </c>
      <c r="D105" s="3" t="s">
        <v>22</v>
      </c>
      <c r="E105" s="3">
        <v>4</v>
      </c>
      <c r="F105" s="3" t="s">
        <v>15</v>
      </c>
      <c r="G105" s="10">
        <v>45047</v>
      </c>
      <c r="H105" s="10">
        <v>45061</v>
      </c>
      <c r="I105" s="10">
        <v>45099</v>
      </c>
      <c r="J105" s="12">
        <v>4</v>
      </c>
      <c r="K105" s="12">
        <v>64</v>
      </c>
      <c r="L105" s="18">
        <v>18.1692</v>
      </c>
      <c r="M105" s="18">
        <v>17.7058</v>
      </c>
      <c r="N105" s="15">
        <f>L105-'Empty bags'!$B$12</f>
        <v>4.7852099999999993</v>
      </c>
      <c r="O105" s="15">
        <f>M105-'Empty bags'!$B$12</f>
        <v>4.3218099999999993</v>
      </c>
      <c r="P105" s="15">
        <f t="shared" si="1"/>
        <v>9.1070199999999986</v>
      </c>
    </row>
    <row r="106" spans="1:16" x14ac:dyDescent="0.2">
      <c r="A106">
        <v>2023</v>
      </c>
      <c r="B106">
        <v>5</v>
      </c>
      <c r="C106" s="3" t="s">
        <v>32</v>
      </c>
      <c r="D106" s="3" t="s">
        <v>23</v>
      </c>
      <c r="E106" s="3">
        <v>5</v>
      </c>
      <c r="F106" s="3" t="s">
        <v>15</v>
      </c>
      <c r="G106" s="10">
        <v>45047</v>
      </c>
      <c r="H106" s="10">
        <v>45061</v>
      </c>
      <c r="I106" s="10">
        <v>45103</v>
      </c>
      <c r="J106" s="12">
        <v>7</v>
      </c>
      <c r="K106" s="12">
        <v>76</v>
      </c>
      <c r="L106" s="18">
        <v>22.622</v>
      </c>
      <c r="M106" s="18">
        <v>20.516100000000002</v>
      </c>
      <c r="N106" s="15">
        <f>L106-'Empty bags'!$B$12</f>
        <v>9.2380099999999992</v>
      </c>
      <c r="O106" s="15">
        <f>M106-'Empty bags'!$B$12</f>
        <v>7.1321100000000008</v>
      </c>
      <c r="P106" s="15">
        <f t="shared" si="1"/>
        <v>16.37012</v>
      </c>
    </row>
    <row r="107" spans="1:16" x14ac:dyDescent="0.2">
      <c r="A107">
        <v>2023</v>
      </c>
      <c r="B107">
        <v>5</v>
      </c>
      <c r="C107" s="3" t="s">
        <v>32</v>
      </c>
      <c r="D107" s="3" t="s">
        <v>24</v>
      </c>
      <c r="E107" s="3">
        <v>1</v>
      </c>
      <c r="F107" s="3" t="s">
        <v>2</v>
      </c>
      <c r="G107" s="10">
        <v>45047</v>
      </c>
      <c r="H107" s="10">
        <v>45061</v>
      </c>
      <c r="I107" s="10">
        <v>45097</v>
      </c>
      <c r="J107" s="12">
        <v>15</v>
      </c>
      <c r="K107" s="12">
        <v>56</v>
      </c>
      <c r="L107" s="18">
        <v>24.507200000000001</v>
      </c>
      <c r="M107" s="18">
        <v>21.5519</v>
      </c>
      <c r="N107" s="15">
        <f>L107-'Empty bags'!$B$12</f>
        <v>11.12321</v>
      </c>
      <c r="O107" s="15">
        <f>M107-'Empty bags'!$B$12</f>
        <v>8.1679099999999991</v>
      </c>
      <c r="P107" s="15">
        <f t="shared" si="1"/>
        <v>19.291119999999999</v>
      </c>
    </row>
    <row r="108" spans="1:16" x14ac:dyDescent="0.2">
      <c r="A108">
        <v>2023</v>
      </c>
      <c r="B108">
        <v>5</v>
      </c>
      <c r="C108" s="3" t="s">
        <v>32</v>
      </c>
      <c r="D108" s="3" t="s">
        <v>25</v>
      </c>
      <c r="E108" s="3">
        <v>2</v>
      </c>
      <c r="F108" s="3" t="s">
        <v>2</v>
      </c>
      <c r="G108" s="10">
        <v>45047</v>
      </c>
      <c r="H108" s="10">
        <v>45061</v>
      </c>
      <c r="I108" s="10">
        <v>45098</v>
      </c>
      <c r="J108" s="12">
        <v>17</v>
      </c>
      <c r="K108" s="12">
        <v>62</v>
      </c>
      <c r="L108" s="18">
        <v>23.259699999999999</v>
      </c>
      <c r="M108" s="18">
        <v>22.304200000000002</v>
      </c>
      <c r="N108" s="15">
        <f>L108-'Empty bags'!$B$12</f>
        <v>9.875709999999998</v>
      </c>
      <c r="O108" s="15">
        <f>M108-'Empty bags'!$B$12</f>
        <v>8.9202100000000009</v>
      </c>
      <c r="P108" s="15">
        <f t="shared" si="1"/>
        <v>18.795919999999999</v>
      </c>
    </row>
    <row r="109" spans="1:16" x14ac:dyDescent="0.2">
      <c r="A109">
        <v>2023</v>
      </c>
      <c r="B109">
        <v>5</v>
      </c>
      <c r="C109" s="3" t="s">
        <v>32</v>
      </c>
      <c r="D109" s="3" t="s">
        <v>38</v>
      </c>
      <c r="E109" s="3">
        <v>3</v>
      </c>
      <c r="F109" s="3" t="s">
        <v>2</v>
      </c>
      <c r="G109" s="10">
        <v>45047</v>
      </c>
      <c r="H109" s="10">
        <v>45061</v>
      </c>
      <c r="I109" s="10">
        <v>45097</v>
      </c>
      <c r="J109" s="12">
        <v>14</v>
      </c>
      <c r="K109" s="12">
        <v>59</v>
      </c>
      <c r="L109" s="18">
        <v>22.512499999999999</v>
      </c>
      <c r="M109" s="18">
        <v>21.493200000000002</v>
      </c>
      <c r="N109" s="15">
        <f>L109-'Empty bags'!$B$12</f>
        <v>9.1285099999999986</v>
      </c>
      <c r="O109" s="15">
        <f>M109-'Empty bags'!$B$12</f>
        <v>8.1092100000000009</v>
      </c>
      <c r="P109" s="15">
        <f t="shared" si="1"/>
        <v>17.237719999999999</v>
      </c>
    </row>
    <row r="110" spans="1:16" x14ac:dyDescent="0.2">
      <c r="A110">
        <v>2023</v>
      </c>
      <c r="B110">
        <v>5</v>
      </c>
      <c r="C110" s="3" t="s">
        <v>32</v>
      </c>
      <c r="D110" s="3" t="s">
        <v>39</v>
      </c>
      <c r="E110" s="3">
        <v>4</v>
      </c>
      <c r="F110" s="3" t="s">
        <v>2</v>
      </c>
      <c r="G110" s="10">
        <v>45047</v>
      </c>
      <c r="H110" s="10">
        <v>45061</v>
      </c>
      <c r="I110" s="10">
        <v>45096</v>
      </c>
      <c r="J110" s="12">
        <v>16</v>
      </c>
      <c r="K110" s="12">
        <v>57</v>
      </c>
      <c r="L110" s="18">
        <v>23.721699999999998</v>
      </c>
      <c r="M110" s="18">
        <v>20.104199999999999</v>
      </c>
      <c r="N110" s="15">
        <f>L110-'Empty bags'!$B$12</f>
        <v>10.337709999999998</v>
      </c>
      <c r="O110" s="15">
        <f>M110-'Empty bags'!$B$12</f>
        <v>6.720209999999998</v>
      </c>
      <c r="P110" s="15">
        <f t="shared" si="1"/>
        <v>17.057919999999996</v>
      </c>
    </row>
    <row r="111" spans="1:16" x14ac:dyDescent="0.2">
      <c r="A111">
        <v>2023</v>
      </c>
      <c r="B111">
        <v>5</v>
      </c>
      <c r="C111" s="3" t="s">
        <v>32</v>
      </c>
      <c r="D111" s="3" t="s">
        <v>40</v>
      </c>
      <c r="E111" s="3">
        <v>5</v>
      </c>
      <c r="F111" s="3" t="s">
        <v>2</v>
      </c>
      <c r="G111" s="10">
        <v>45047</v>
      </c>
      <c r="H111" s="10">
        <v>45061</v>
      </c>
      <c r="I111" s="10">
        <v>45099</v>
      </c>
      <c r="J111" s="12">
        <v>16</v>
      </c>
      <c r="K111" s="12">
        <v>56</v>
      </c>
      <c r="L111" s="18">
        <v>22.935700000000001</v>
      </c>
      <c r="M111" s="18">
        <v>22.765799999999999</v>
      </c>
      <c r="N111" s="15">
        <f>L111-'Empty bags'!$B$12</f>
        <v>9.5517099999999999</v>
      </c>
      <c r="O111" s="15">
        <f>M111-'Empty bags'!$B$12</f>
        <v>9.381809999999998</v>
      </c>
      <c r="P111" s="15">
        <f t="shared" si="1"/>
        <v>18.933519999999998</v>
      </c>
    </row>
    <row r="112" spans="1:16" x14ac:dyDescent="0.2">
      <c r="A112">
        <v>2023</v>
      </c>
      <c r="B112">
        <v>5</v>
      </c>
      <c r="C112" s="3" t="s">
        <v>32</v>
      </c>
      <c r="D112" s="3" t="s">
        <v>41</v>
      </c>
      <c r="E112" s="3">
        <v>1</v>
      </c>
      <c r="F112" s="3" t="s">
        <v>10</v>
      </c>
      <c r="G112" s="10">
        <v>45047</v>
      </c>
      <c r="H112" s="10">
        <v>45061</v>
      </c>
      <c r="I112" s="10">
        <v>45098</v>
      </c>
      <c r="J112" s="12">
        <v>8</v>
      </c>
      <c r="K112" s="12">
        <v>62</v>
      </c>
      <c r="L112" s="18">
        <v>17.654</v>
      </c>
      <c r="M112" s="18">
        <v>17.834</v>
      </c>
      <c r="N112" s="15">
        <f>L112-'Empty bags'!$B$12</f>
        <v>4.2700099999999992</v>
      </c>
      <c r="O112" s="15">
        <f>M112-'Empty bags'!$B$12</f>
        <v>4.4500099999999989</v>
      </c>
      <c r="P112" s="15">
        <f t="shared" si="1"/>
        <v>8.7200199999999981</v>
      </c>
    </row>
    <row r="113" spans="1:19" x14ac:dyDescent="0.2">
      <c r="A113">
        <v>2023</v>
      </c>
      <c r="B113">
        <v>5</v>
      </c>
      <c r="C113" s="3" t="s">
        <v>32</v>
      </c>
      <c r="D113" s="3" t="s">
        <v>42</v>
      </c>
      <c r="E113" s="3">
        <v>2</v>
      </c>
      <c r="F113" s="3" t="s">
        <v>10</v>
      </c>
      <c r="G113" s="10">
        <v>45047</v>
      </c>
      <c r="H113" s="10">
        <v>45061</v>
      </c>
      <c r="I113" s="10">
        <v>45100</v>
      </c>
      <c r="J113" s="12">
        <v>10</v>
      </c>
      <c r="K113" s="12">
        <v>70</v>
      </c>
      <c r="L113" s="18">
        <v>19.350100000000001</v>
      </c>
      <c r="M113" s="18">
        <v>20.3322</v>
      </c>
      <c r="N113" s="15">
        <f>L113-'Empty bags'!$B$12</f>
        <v>5.9661100000000005</v>
      </c>
      <c r="O113" s="15">
        <f>M113-'Empty bags'!$B$12</f>
        <v>6.9482099999999996</v>
      </c>
      <c r="P113" s="15">
        <f t="shared" si="1"/>
        <v>12.91432</v>
      </c>
    </row>
    <row r="114" spans="1:19" x14ac:dyDescent="0.2">
      <c r="A114">
        <v>2023</v>
      </c>
      <c r="B114">
        <v>5</v>
      </c>
      <c r="C114" s="3" t="s">
        <v>32</v>
      </c>
      <c r="D114" s="3" t="s">
        <v>43</v>
      </c>
      <c r="E114" s="3">
        <v>3</v>
      </c>
      <c r="F114" s="3" t="s">
        <v>10</v>
      </c>
      <c r="G114" s="10">
        <v>45047</v>
      </c>
      <c r="H114" s="10">
        <v>45061</v>
      </c>
      <c r="I114" s="10">
        <v>45099</v>
      </c>
      <c r="J114" s="12">
        <v>12</v>
      </c>
      <c r="K114" s="12">
        <v>73</v>
      </c>
      <c r="L114" s="18">
        <v>22.739799999999999</v>
      </c>
      <c r="M114" s="18">
        <v>21.9528</v>
      </c>
      <c r="N114" s="15">
        <f>L114-'Empty bags'!$B$12</f>
        <v>9.3558099999999982</v>
      </c>
      <c r="O114" s="15">
        <f>M114-'Empty bags'!$B$12</f>
        <v>8.5688099999999991</v>
      </c>
      <c r="P114" s="15">
        <f t="shared" si="1"/>
        <v>17.924619999999997</v>
      </c>
    </row>
    <row r="115" spans="1:19" x14ac:dyDescent="0.2">
      <c r="A115">
        <v>2023</v>
      </c>
      <c r="B115">
        <v>5</v>
      </c>
      <c r="C115" s="3" t="s">
        <v>32</v>
      </c>
      <c r="D115" s="3" t="s">
        <v>44</v>
      </c>
      <c r="E115" s="3">
        <v>4</v>
      </c>
      <c r="F115" s="3" t="s">
        <v>10</v>
      </c>
      <c r="G115" s="10">
        <v>45047</v>
      </c>
      <c r="H115" s="10">
        <v>45061</v>
      </c>
      <c r="I115" s="10">
        <v>45099</v>
      </c>
      <c r="J115" s="12">
        <v>16</v>
      </c>
      <c r="K115" s="12">
        <v>74</v>
      </c>
      <c r="L115" s="18">
        <v>26.8385</v>
      </c>
      <c r="M115" s="18">
        <v>24.947500000000002</v>
      </c>
      <c r="N115" s="15">
        <f>L115-'Empty bags'!$B$12</f>
        <v>13.454509999999999</v>
      </c>
      <c r="O115" s="15">
        <f>M115-'Empty bags'!$B$12</f>
        <v>11.563510000000001</v>
      </c>
      <c r="P115" s="15">
        <f t="shared" si="1"/>
        <v>25.01802</v>
      </c>
    </row>
    <row r="116" spans="1:19" x14ac:dyDescent="0.2">
      <c r="A116">
        <v>2023</v>
      </c>
      <c r="B116">
        <v>5</v>
      </c>
      <c r="C116" s="3" t="s">
        <v>32</v>
      </c>
      <c r="D116" s="3" t="s">
        <v>45</v>
      </c>
      <c r="E116" s="3">
        <v>5</v>
      </c>
      <c r="F116" s="3" t="s">
        <v>10</v>
      </c>
      <c r="G116" s="10">
        <v>45047</v>
      </c>
      <c r="H116" s="10">
        <v>45061</v>
      </c>
      <c r="I116" s="10">
        <v>45099</v>
      </c>
      <c r="J116" s="12">
        <v>10</v>
      </c>
      <c r="L116" s="18">
        <v>19.671099999999999</v>
      </c>
      <c r="M116" s="18">
        <v>19.339099999999998</v>
      </c>
      <c r="N116" s="15">
        <f>L116-'Empty bags'!$B$12</f>
        <v>6.2871099999999984</v>
      </c>
      <c r="O116" s="15">
        <f>M116-'Empty bags'!$B$12</f>
        <v>5.9551099999999977</v>
      </c>
      <c r="P116" s="15">
        <f t="shared" si="1"/>
        <v>12.242219999999996</v>
      </c>
      <c r="S116" t="s">
        <v>153</v>
      </c>
    </row>
    <row r="117" spans="1:19" x14ac:dyDescent="0.2">
      <c r="A117">
        <v>2023</v>
      </c>
      <c r="B117">
        <v>5</v>
      </c>
      <c r="C117" s="3" t="s">
        <v>32</v>
      </c>
      <c r="D117" s="3" t="s">
        <v>46</v>
      </c>
      <c r="E117" s="3">
        <v>1</v>
      </c>
      <c r="F117" s="3" t="s">
        <v>3</v>
      </c>
      <c r="G117" s="10">
        <v>45047</v>
      </c>
      <c r="H117" s="10">
        <v>45061</v>
      </c>
      <c r="I117" s="10">
        <v>45096</v>
      </c>
      <c r="J117" s="12">
        <v>30</v>
      </c>
      <c r="K117" s="12">
        <v>67</v>
      </c>
      <c r="L117" s="18">
        <v>35.560499999999998</v>
      </c>
      <c r="M117" s="18">
        <v>29.283200000000001</v>
      </c>
      <c r="N117" s="15">
        <f>L117-'Empty bags'!$B$12</f>
        <v>22.176509999999997</v>
      </c>
      <c r="O117" s="15">
        <f>M117-'Empty bags'!$B$12</f>
        <v>15.89921</v>
      </c>
      <c r="P117" s="15">
        <f t="shared" si="1"/>
        <v>38.075719999999997</v>
      </c>
    </row>
    <row r="118" spans="1:19" x14ac:dyDescent="0.2">
      <c r="A118">
        <v>2023</v>
      </c>
      <c r="B118">
        <v>5</v>
      </c>
      <c r="C118" s="3" t="s">
        <v>32</v>
      </c>
      <c r="D118" s="3" t="s">
        <v>47</v>
      </c>
      <c r="E118" s="3">
        <v>2</v>
      </c>
      <c r="F118" s="3" t="s">
        <v>3</v>
      </c>
      <c r="G118" s="10">
        <v>45047</v>
      </c>
      <c r="H118" s="10">
        <v>45061</v>
      </c>
      <c r="I118" s="10">
        <v>45098</v>
      </c>
      <c r="J118" s="12">
        <v>23</v>
      </c>
      <c r="K118" s="12">
        <v>68</v>
      </c>
      <c r="L118" s="18">
        <v>34.033200000000001</v>
      </c>
      <c r="M118" s="18">
        <v>28.074999999999999</v>
      </c>
      <c r="N118" s="15">
        <f>L118-'Empty bags'!$B$12</f>
        <v>20.64921</v>
      </c>
      <c r="O118" s="15">
        <f>M118-'Empty bags'!$B$12</f>
        <v>14.691009999999999</v>
      </c>
      <c r="P118" s="15">
        <f t="shared" si="1"/>
        <v>35.340220000000002</v>
      </c>
    </row>
    <row r="119" spans="1:19" x14ac:dyDescent="0.2">
      <c r="A119">
        <v>2023</v>
      </c>
      <c r="B119">
        <v>5</v>
      </c>
      <c r="C119" s="3" t="s">
        <v>32</v>
      </c>
      <c r="D119" s="3" t="s">
        <v>48</v>
      </c>
      <c r="E119" s="3">
        <v>3</v>
      </c>
      <c r="F119" s="3" t="s">
        <v>3</v>
      </c>
      <c r="G119" s="10">
        <v>45047</v>
      </c>
      <c r="H119" s="10">
        <v>45061</v>
      </c>
      <c r="I119" s="10">
        <v>45097</v>
      </c>
      <c r="J119" s="12">
        <v>35</v>
      </c>
      <c r="K119" s="12">
        <v>60</v>
      </c>
      <c r="L119" s="18">
        <v>39.423400000000001</v>
      </c>
      <c r="M119" s="18">
        <v>34.121899999999997</v>
      </c>
      <c r="N119" s="15">
        <f>L119-'Empty bags'!$B$12</f>
        <v>26.03941</v>
      </c>
      <c r="O119" s="15">
        <f>M119-'Empty bags'!$B$12</f>
        <v>20.737909999999996</v>
      </c>
      <c r="P119" s="15">
        <f t="shared" si="1"/>
        <v>46.777319999999996</v>
      </c>
    </row>
    <row r="120" spans="1:19" x14ac:dyDescent="0.2">
      <c r="A120">
        <v>2023</v>
      </c>
      <c r="B120">
        <v>5</v>
      </c>
      <c r="C120" s="3" t="s">
        <v>32</v>
      </c>
      <c r="D120" s="3" t="s">
        <v>49</v>
      </c>
      <c r="E120" s="3">
        <v>4</v>
      </c>
      <c r="F120" s="3" t="s">
        <v>3</v>
      </c>
      <c r="G120" s="10">
        <v>45047</v>
      </c>
      <c r="H120" s="10">
        <v>45061</v>
      </c>
      <c r="I120" s="10">
        <v>45099</v>
      </c>
      <c r="J120" s="12">
        <v>40</v>
      </c>
      <c r="K120" s="12">
        <v>66</v>
      </c>
      <c r="L120" s="18">
        <v>43.338500000000003</v>
      </c>
      <c r="M120" s="18">
        <v>33.490200000000002</v>
      </c>
      <c r="N120" s="15">
        <f>L120-'Empty bags'!$B$12</f>
        <v>29.954510000000003</v>
      </c>
      <c r="O120" s="15">
        <f>M120-'Empty bags'!$B$12</f>
        <v>20.106210000000001</v>
      </c>
      <c r="P120" s="15">
        <f t="shared" si="1"/>
        <v>50.060720000000003</v>
      </c>
    </row>
    <row r="121" spans="1:19" x14ac:dyDescent="0.2">
      <c r="A121">
        <v>2023</v>
      </c>
      <c r="B121">
        <v>5</v>
      </c>
      <c r="C121" s="3" t="s">
        <v>32</v>
      </c>
      <c r="D121" s="3" t="s">
        <v>50</v>
      </c>
      <c r="E121" s="3">
        <v>5</v>
      </c>
      <c r="F121" s="3" t="s">
        <v>3</v>
      </c>
      <c r="G121" s="10">
        <v>45047</v>
      </c>
      <c r="H121" s="10">
        <v>45061</v>
      </c>
      <c r="I121" s="10">
        <v>45100</v>
      </c>
      <c r="J121" s="12">
        <v>23</v>
      </c>
      <c r="K121" s="12">
        <v>61</v>
      </c>
      <c r="L121" s="18">
        <v>32.168399999999998</v>
      </c>
      <c r="M121" s="18">
        <v>28.227799999999998</v>
      </c>
      <c r="N121" s="15">
        <f>L121-'Empty bags'!$B$12</f>
        <v>18.784409999999998</v>
      </c>
      <c r="O121" s="15">
        <f>M121-'Empty bags'!$B$12</f>
        <v>14.843809999999998</v>
      </c>
      <c r="P121" s="15">
        <f t="shared" si="1"/>
        <v>33.628219999999999</v>
      </c>
    </row>
    <row r="122" spans="1:19" x14ac:dyDescent="0.2">
      <c r="A122">
        <v>2023</v>
      </c>
      <c r="B122">
        <v>5</v>
      </c>
      <c r="C122" s="3" t="s">
        <v>32</v>
      </c>
      <c r="D122" s="3" t="s">
        <v>51</v>
      </c>
      <c r="E122" s="3">
        <v>1</v>
      </c>
      <c r="F122" s="3" t="s">
        <v>13</v>
      </c>
      <c r="G122" s="10">
        <v>45047</v>
      </c>
      <c r="H122" s="10">
        <v>45061</v>
      </c>
      <c r="I122" s="10">
        <v>45102</v>
      </c>
      <c r="J122" s="12">
        <v>16</v>
      </c>
      <c r="K122" s="12">
        <v>59</v>
      </c>
      <c r="L122" s="18">
        <v>32.078400000000002</v>
      </c>
      <c r="M122" s="18">
        <v>26.827100000000002</v>
      </c>
      <c r="N122" s="15">
        <f>L122-'Empty bags'!$B$12</f>
        <v>18.694410000000001</v>
      </c>
      <c r="O122" s="15">
        <f>M122-'Empty bags'!$B$12</f>
        <v>13.443110000000001</v>
      </c>
      <c r="P122" s="15">
        <f t="shared" si="1"/>
        <v>32.137520000000002</v>
      </c>
    </row>
    <row r="123" spans="1:19" x14ac:dyDescent="0.2">
      <c r="A123">
        <v>2023</v>
      </c>
      <c r="B123">
        <v>5</v>
      </c>
      <c r="C123" s="3" t="s">
        <v>32</v>
      </c>
      <c r="D123" s="3" t="s">
        <v>52</v>
      </c>
      <c r="E123" s="3">
        <v>2</v>
      </c>
      <c r="F123" s="3" t="s">
        <v>13</v>
      </c>
      <c r="G123" s="10">
        <v>45047</v>
      </c>
      <c r="H123" s="10">
        <v>45061</v>
      </c>
      <c r="I123" s="10">
        <v>45104</v>
      </c>
      <c r="J123" s="12">
        <v>11</v>
      </c>
      <c r="K123" s="12">
        <v>63</v>
      </c>
      <c r="L123" s="18">
        <v>30.860099999999999</v>
      </c>
      <c r="M123" s="18">
        <v>23.059100000000001</v>
      </c>
      <c r="N123" s="15">
        <f>L123-'Empty bags'!$B$12</f>
        <v>17.476109999999998</v>
      </c>
      <c r="O123" s="15">
        <f>M123-'Empty bags'!$B$12</f>
        <v>9.6751100000000001</v>
      </c>
      <c r="P123" s="15">
        <f t="shared" si="1"/>
        <v>27.151219999999999</v>
      </c>
    </row>
    <row r="124" spans="1:19" x14ac:dyDescent="0.2">
      <c r="A124">
        <v>2023</v>
      </c>
      <c r="B124">
        <v>5</v>
      </c>
      <c r="C124" s="3" t="s">
        <v>32</v>
      </c>
      <c r="D124" s="3" t="s">
        <v>53</v>
      </c>
      <c r="E124" s="3">
        <v>3</v>
      </c>
      <c r="F124" s="3" t="s">
        <v>13</v>
      </c>
      <c r="G124" s="10">
        <v>45047</v>
      </c>
      <c r="H124" s="10">
        <v>45061</v>
      </c>
      <c r="I124" s="10">
        <v>45102</v>
      </c>
      <c r="J124" s="12">
        <v>14</v>
      </c>
      <c r="K124" s="12">
        <v>68</v>
      </c>
      <c r="L124" s="18">
        <v>31.428000000000001</v>
      </c>
      <c r="M124" s="18">
        <v>26.7699</v>
      </c>
      <c r="N124" s="15">
        <f>L124-'Empty bags'!$B$12</f>
        <v>18.04401</v>
      </c>
      <c r="O124" s="15">
        <f>M124-'Empty bags'!$B$12</f>
        <v>13.385909999999999</v>
      </c>
      <c r="P124" s="15">
        <f t="shared" si="1"/>
        <v>31.429919999999999</v>
      </c>
    </row>
    <row r="125" spans="1:19" x14ac:dyDescent="0.2">
      <c r="A125">
        <v>2023</v>
      </c>
      <c r="B125">
        <v>5</v>
      </c>
      <c r="C125" s="3" t="s">
        <v>32</v>
      </c>
      <c r="D125" s="3" t="s">
        <v>54</v>
      </c>
      <c r="E125" s="3">
        <v>4</v>
      </c>
      <c r="F125" s="3" t="s">
        <v>13</v>
      </c>
      <c r="G125" s="10">
        <v>45047</v>
      </c>
      <c r="H125" s="10">
        <v>45061</v>
      </c>
      <c r="I125" s="10">
        <v>45102</v>
      </c>
      <c r="J125" s="12">
        <v>18</v>
      </c>
      <c r="K125" s="12">
        <v>68</v>
      </c>
      <c r="L125" s="18">
        <v>34.991300000000003</v>
      </c>
      <c r="M125" s="18">
        <v>28.127800000000001</v>
      </c>
      <c r="N125" s="15">
        <f>L125-'Empty bags'!$B$12</f>
        <v>21.607310000000002</v>
      </c>
      <c r="O125" s="15">
        <f>M125-'Empty bags'!$B$12</f>
        <v>14.74381</v>
      </c>
      <c r="P125" s="15">
        <f t="shared" si="1"/>
        <v>36.351120000000002</v>
      </c>
    </row>
    <row r="126" spans="1:19" x14ac:dyDescent="0.2">
      <c r="A126">
        <v>2023</v>
      </c>
      <c r="B126">
        <v>5</v>
      </c>
      <c r="C126" s="3" t="s">
        <v>32</v>
      </c>
      <c r="D126" s="3" t="s">
        <v>55</v>
      </c>
      <c r="E126" s="3">
        <v>5</v>
      </c>
      <c r="F126" s="3" t="s">
        <v>13</v>
      </c>
      <c r="G126" s="10">
        <v>45047</v>
      </c>
      <c r="H126" s="10">
        <v>45061</v>
      </c>
      <c r="I126" s="10">
        <v>45106</v>
      </c>
      <c r="J126" s="12">
        <v>12</v>
      </c>
      <c r="K126" s="12">
        <v>67</v>
      </c>
      <c r="L126" s="18">
        <v>28.703499999999998</v>
      </c>
      <c r="M126" s="18">
        <v>26.442799999999998</v>
      </c>
      <c r="N126" s="15">
        <f>L126-'Empty bags'!$B$12</f>
        <v>15.319509999999998</v>
      </c>
      <c r="O126" s="15">
        <f>M126-'Empty bags'!$B$12</f>
        <v>13.058809999999998</v>
      </c>
      <c r="P126" s="15">
        <f t="shared" si="1"/>
        <v>28.378319999999995</v>
      </c>
    </row>
    <row r="127" spans="1:19" x14ac:dyDescent="0.2">
      <c r="A127">
        <v>2023</v>
      </c>
      <c r="B127">
        <v>5</v>
      </c>
      <c r="C127" s="3" t="s">
        <v>32</v>
      </c>
      <c r="D127" s="3" t="s">
        <v>56</v>
      </c>
      <c r="E127" s="3">
        <v>1</v>
      </c>
      <c r="F127" s="3" t="s">
        <v>9</v>
      </c>
      <c r="G127" s="10">
        <v>45047</v>
      </c>
      <c r="H127" s="10">
        <v>45061</v>
      </c>
      <c r="I127" s="10">
        <v>45094</v>
      </c>
      <c r="J127" s="12">
        <v>16</v>
      </c>
      <c r="K127" s="12">
        <v>65</v>
      </c>
      <c r="L127" s="18">
        <v>28.615100000000002</v>
      </c>
      <c r="M127" s="18">
        <v>24.224699999999999</v>
      </c>
      <c r="N127" s="15">
        <f>L127-'Empty bags'!$B$12</f>
        <v>15.231110000000001</v>
      </c>
      <c r="O127" s="15">
        <f>M127-'Empty bags'!$B$12</f>
        <v>10.840709999999998</v>
      </c>
      <c r="P127" s="15">
        <f t="shared" si="1"/>
        <v>26.071819999999999</v>
      </c>
    </row>
    <row r="128" spans="1:19" x14ac:dyDescent="0.2">
      <c r="A128">
        <v>2023</v>
      </c>
      <c r="B128">
        <v>5</v>
      </c>
      <c r="C128" s="3" t="s">
        <v>32</v>
      </c>
      <c r="D128" s="3" t="s">
        <v>57</v>
      </c>
      <c r="E128" s="3">
        <v>2</v>
      </c>
      <c r="F128" s="3" t="s">
        <v>9</v>
      </c>
      <c r="G128" s="10">
        <v>45047</v>
      </c>
      <c r="H128" s="10">
        <v>45061</v>
      </c>
      <c r="I128" s="10">
        <v>45095</v>
      </c>
      <c r="J128" s="12">
        <v>13</v>
      </c>
      <c r="K128" s="12">
        <v>64</v>
      </c>
      <c r="L128" s="18">
        <v>21.808800000000002</v>
      </c>
      <c r="M128" s="18">
        <v>19.828299999999999</v>
      </c>
      <c r="N128" s="15">
        <f>L128-'Empty bags'!$B$12</f>
        <v>8.4248100000000008</v>
      </c>
      <c r="O128" s="15">
        <f>M128-'Empty bags'!$B$12</f>
        <v>6.444309999999998</v>
      </c>
      <c r="P128" s="15">
        <f t="shared" si="1"/>
        <v>14.869119999999999</v>
      </c>
    </row>
    <row r="129" spans="1:19" x14ac:dyDescent="0.2">
      <c r="A129">
        <v>2023</v>
      </c>
      <c r="B129">
        <v>5</v>
      </c>
      <c r="C129" s="3" t="s">
        <v>32</v>
      </c>
      <c r="D129" s="3" t="s">
        <v>58</v>
      </c>
      <c r="E129" s="3">
        <v>3</v>
      </c>
      <c r="F129" s="3" t="s">
        <v>9</v>
      </c>
      <c r="G129" s="10">
        <v>45047</v>
      </c>
      <c r="H129" s="10">
        <v>45061</v>
      </c>
      <c r="I129" s="10">
        <v>45096</v>
      </c>
      <c r="J129" s="12">
        <v>13</v>
      </c>
      <c r="K129" s="12">
        <v>61</v>
      </c>
      <c r="L129" s="18">
        <v>25.4939</v>
      </c>
      <c r="M129" s="18">
        <v>22.2013</v>
      </c>
      <c r="N129" s="15">
        <f>L129-'Empty bags'!$B$12</f>
        <v>12.109909999999999</v>
      </c>
      <c r="O129" s="15">
        <f>M129-'Empty bags'!$B$12</f>
        <v>8.8173099999999991</v>
      </c>
      <c r="P129" s="15">
        <f t="shared" si="1"/>
        <v>20.927219999999998</v>
      </c>
    </row>
    <row r="130" spans="1:19" x14ac:dyDescent="0.2">
      <c r="A130">
        <v>2023</v>
      </c>
      <c r="B130">
        <v>5</v>
      </c>
      <c r="C130" s="3" t="s">
        <v>32</v>
      </c>
      <c r="D130" s="3" t="s">
        <v>59</v>
      </c>
      <c r="E130" s="3">
        <v>4</v>
      </c>
      <c r="F130" s="3" t="s">
        <v>9</v>
      </c>
      <c r="G130" s="10">
        <v>45047</v>
      </c>
      <c r="H130" s="10">
        <v>45061</v>
      </c>
      <c r="I130" s="10">
        <v>45094</v>
      </c>
      <c r="J130" s="12">
        <v>23</v>
      </c>
      <c r="K130" s="12">
        <v>74</v>
      </c>
      <c r="L130" s="18">
        <v>37.853099999999998</v>
      </c>
      <c r="M130" s="18">
        <v>27.936299999999999</v>
      </c>
      <c r="N130" s="15">
        <f>L130-'Empty bags'!$B$12</f>
        <v>24.469109999999997</v>
      </c>
      <c r="O130" s="15">
        <f>M130-'Empty bags'!$B$12</f>
        <v>14.552309999999999</v>
      </c>
      <c r="P130" s="15">
        <f t="shared" si="1"/>
        <v>39.021419999999992</v>
      </c>
    </row>
    <row r="131" spans="1:19" x14ac:dyDescent="0.2">
      <c r="A131">
        <v>2023</v>
      </c>
      <c r="B131">
        <v>5</v>
      </c>
      <c r="C131" s="3" t="s">
        <v>32</v>
      </c>
      <c r="D131" s="3" t="s">
        <v>60</v>
      </c>
      <c r="E131" s="3">
        <v>5</v>
      </c>
      <c r="F131" s="3" t="s">
        <v>9</v>
      </c>
      <c r="G131" s="10">
        <v>45047</v>
      </c>
      <c r="H131" s="10">
        <v>45061</v>
      </c>
      <c r="I131" s="10">
        <v>45095</v>
      </c>
      <c r="J131" s="12">
        <v>22</v>
      </c>
      <c r="K131" s="12">
        <v>63</v>
      </c>
      <c r="L131" s="18">
        <v>34.448</v>
      </c>
      <c r="M131" s="18">
        <v>27.893799999999999</v>
      </c>
      <c r="N131" s="15">
        <f>L131-'Empty bags'!$B$12</f>
        <v>21.06401</v>
      </c>
      <c r="O131" s="15">
        <f>M131-'Empty bags'!$B$12</f>
        <v>14.509809999999998</v>
      </c>
      <c r="P131" s="15">
        <f t="shared" si="1"/>
        <v>35.573819999999998</v>
      </c>
    </row>
    <row r="132" spans="1:19" x14ac:dyDescent="0.2">
      <c r="A132">
        <v>2023</v>
      </c>
      <c r="B132">
        <v>5</v>
      </c>
      <c r="C132" s="3" t="s">
        <v>32</v>
      </c>
      <c r="D132" s="3" t="s">
        <v>61</v>
      </c>
      <c r="E132" s="3">
        <v>1</v>
      </c>
      <c r="F132" s="3" t="s">
        <v>17</v>
      </c>
      <c r="G132" s="10">
        <v>45047</v>
      </c>
      <c r="H132" s="10">
        <v>45061</v>
      </c>
      <c r="I132" s="10">
        <v>45100</v>
      </c>
      <c r="J132" s="12">
        <v>44</v>
      </c>
      <c r="K132" s="12">
        <v>79</v>
      </c>
      <c r="L132" s="18">
        <v>42.775599999999997</v>
      </c>
      <c r="M132" s="18">
        <v>36.164499999999997</v>
      </c>
      <c r="N132" s="15">
        <f>L132-'Empty bags'!$B$12</f>
        <v>29.391609999999996</v>
      </c>
      <c r="O132" s="15">
        <f>M132-'Empty bags'!$B$12</f>
        <v>22.780509999999996</v>
      </c>
      <c r="P132" s="15">
        <f t="shared" si="1"/>
        <v>52.172119999999993</v>
      </c>
    </row>
    <row r="133" spans="1:19" x14ac:dyDescent="0.2">
      <c r="A133">
        <v>2023</v>
      </c>
      <c r="B133">
        <v>5</v>
      </c>
      <c r="C133" s="3" t="s">
        <v>32</v>
      </c>
      <c r="D133" s="3" t="s">
        <v>62</v>
      </c>
      <c r="E133" s="3">
        <v>2</v>
      </c>
      <c r="F133" s="3" t="s">
        <v>17</v>
      </c>
      <c r="G133" s="10">
        <v>45047</v>
      </c>
      <c r="H133" s="10">
        <v>45061</v>
      </c>
      <c r="I133" s="10">
        <v>45099</v>
      </c>
      <c r="J133" s="12">
        <v>20</v>
      </c>
      <c r="K133" s="12">
        <v>87</v>
      </c>
      <c r="L133" s="18">
        <v>37.950099999999999</v>
      </c>
      <c r="M133" s="18">
        <v>42.307099999999998</v>
      </c>
      <c r="N133" s="15">
        <f>L133-'Empty bags'!$B$12</f>
        <v>24.566109999999998</v>
      </c>
      <c r="O133" s="15">
        <f>M133-(2*('Empty bags'!$B$12))</f>
        <v>15.539119999999997</v>
      </c>
      <c r="P133" s="15">
        <f t="shared" ref="P133:P196" si="2">N133+O133</f>
        <v>40.105229999999992</v>
      </c>
      <c r="S133" t="s">
        <v>174</v>
      </c>
    </row>
    <row r="134" spans="1:19" x14ac:dyDescent="0.2">
      <c r="A134">
        <v>2023</v>
      </c>
      <c r="B134">
        <v>5</v>
      </c>
      <c r="C134" s="3" t="s">
        <v>32</v>
      </c>
      <c r="D134" s="3" t="s">
        <v>63</v>
      </c>
      <c r="E134" s="3">
        <v>3</v>
      </c>
      <c r="F134" s="3" t="s">
        <v>17</v>
      </c>
      <c r="G134" s="10">
        <v>45047</v>
      </c>
      <c r="H134" s="10">
        <v>45061</v>
      </c>
      <c r="I134" s="10">
        <v>45095</v>
      </c>
      <c r="J134" s="12">
        <v>18</v>
      </c>
      <c r="K134" s="12">
        <v>73</v>
      </c>
      <c r="L134" s="18">
        <v>27.3611</v>
      </c>
      <c r="M134" s="18">
        <v>24.3384</v>
      </c>
      <c r="N134" s="15">
        <f>L134-'Empty bags'!$B$12</f>
        <v>13.97711</v>
      </c>
      <c r="O134" s="15">
        <f>M134-'Empty bags'!$B$12</f>
        <v>10.954409999999999</v>
      </c>
      <c r="P134" s="15">
        <f t="shared" si="2"/>
        <v>24.931519999999999</v>
      </c>
    </row>
    <row r="135" spans="1:19" x14ac:dyDescent="0.2">
      <c r="A135">
        <v>2023</v>
      </c>
      <c r="B135">
        <v>5</v>
      </c>
      <c r="C135" s="3" t="s">
        <v>32</v>
      </c>
      <c r="D135" s="3" t="s">
        <v>64</v>
      </c>
      <c r="E135" s="3">
        <v>4</v>
      </c>
      <c r="F135" s="3" t="s">
        <v>17</v>
      </c>
      <c r="G135" s="10">
        <v>45047</v>
      </c>
      <c r="H135" s="10">
        <v>45061</v>
      </c>
      <c r="I135" s="10">
        <v>45095</v>
      </c>
      <c r="J135" s="12">
        <v>17</v>
      </c>
      <c r="K135" s="12">
        <v>70</v>
      </c>
      <c r="L135" s="18">
        <v>35.467599999999997</v>
      </c>
      <c r="M135" s="18">
        <v>27.5809</v>
      </c>
      <c r="N135" s="15">
        <f>L135-'Empty bags'!$B$12</f>
        <v>22.083609999999997</v>
      </c>
      <c r="O135" s="15">
        <f>M135-'Empty bags'!$B$12</f>
        <v>14.196909999999999</v>
      </c>
      <c r="P135" s="15">
        <f t="shared" si="2"/>
        <v>36.280519999999996</v>
      </c>
    </row>
    <row r="136" spans="1:19" x14ac:dyDescent="0.2">
      <c r="A136">
        <v>2023</v>
      </c>
      <c r="B136">
        <v>5</v>
      </c>
      <c r="C136" s="3" t="s">
        <v>32</v>
      </c>
      <c r="D136" s="3" t="s">
        <v>65</v>
      </c>
      <c r="E136" s="3">
        <v>5</v>
      </c>
      <c r="F136" s="3" t="s">
        <v>17</v>
      </c>
      <c r="G136" s="10">
        <v>45047</v>
      </c>
      <c r="H136" s="10">
        <v>45061</v>
      </c>
      <c r="I136" s="10">
        <v>45097</v>
      </c>
      <c r="J136" s="12">
        <v>24</v>
      </c>
      <c r="K136" s="12">
        <v>80</v>
      </c>
      <c r="L136" s="18">
        <v>44.427900000000001</v>
      </c>
      <c r="M136" s="18">
        <v>31.520299999999999</v>
      </c>
      <c r="N136" s="15">
        <f>L136-'Empty bags'!$B$12</f>
        <v>31.04391</v>
      </c>
      <c r="O136" s="15">
        <f>M136-'Empty bags'!$B$12</f>
        <v>18.136309999999998</v>
      </c>
      <c r="P136" s="15">
        <f t="shared" si="2"/>
        <v>49.180219999999998</v>
      </c>
    </row>
    <row r="137" spans="1:19" x14ac:dyDescent="0.2">
      <c r="A137">
        <v>2023</v>
      </c>
      <c r="B137">
        <v>5</v>
      </c>
      <c r="C137" s="3" t="s">
        <v>32</v>
      </c>
      <c r="D137" s="3" t="s">
        <v>66</v>
      </c>
      <c r="E137" s="3">
        <v>1</v>
      </c>
      <c r="F137" s="3" t="s">
        <v>6</v>
      </c>
      <c r="G137" s="10">
        <v>45047</v>
      </c>
      <c r="H137" s="10">
        <v>45061</v>
      </c>
      <c r="I137" s="10">
        <v>45095</v>
      </c>
      <c r="J137" s="12">
        <v>11</v>
      </c>
      <c r="K137" s="12">
        <v>69</v>
      </c>
      <c r="L137" s="18">
        <v>23.428999999999998</v>
      </c>
      <c r="M137" s="18">
        <v>22.618600000000001</v>
      </c>
      <c r="N137" s="15">
        <f>L137-'Empty bags'!$B$12</f>
        <v>10.045009999999998</v>
      </c>
      <c r="O137" s="15">
        <f>M137-'Empty bags'!$B$12</f>
        <v>9.23461</v>
      </c>
      <c r="P137" s="15">
        <f t="shared" si="2"/>
        <v>19.279619999999998</v>
      </c>
    </row>
    <row r="138" spans="1:19" x14ac:dyDescent="0.2">
      <c r="A138">
        <v>2023</v>
      </c>
      <c r="B138">
        <v>5</v>
      </c>
      <c r="C138" s="3" t="s">
        <v>32</v>
      </c>
      <c r="D138" s="3" t="s">
        <v>67</v>
      </c>
      <c r="E138" s="3">
        <v>2</v>
      </c>
      <c r="F138" s="3" t="s">
        <v>6</v>
      </c>
      <c r="G138" s="10">
        <v>45047</v>
      </c>
      <c r="H138" s="10">
        <v>45061</v>
      </c>
      <c r="I138" s="10">
        <v>45096</v>
      </c>
      <c r="J138" s="12">
        <v>9</v>
      </c>
      <c r="K138" s="12">
        <v>70</v>
      </c>
      <c r="L138" s="18">
        <v>22.358799999999999</v>
      </c>
      <c r="M138" s="18">
        <v>21.807099999999998</v>
      </c>
      <c r="N138" s="15">
        <f>L138-'Empty bags'!$B$12</f>
        <v>8.974809999999998</v>
      </c>
      <c r="O138" s="15">
        <f>M138-'Empty bags'!$B$12</f>
        <v>8.4231099999999977</v>
      </c>
      <c r="P138" s="15">
        <f t="shared" si="2"/>
        <v>17.397919999999996</v>
      </c>
    </row>
    <row r="139" spans="1:19" x14ac:dyDescent="0.2">
      <c r="A139">
        <v>2023</v>
      </c>
      <c r="B139">
        <v>5</v>
      </c>
      <c r="C139" s="3" t="s">
        <v>32</v>
      </c>
      <c r="D139" s="3" t="s">
        <v>68</v>
      </c>
      <c r="E139" s="3">
        <v>3</v>
      </c>
      <c r="F139" s="3" t="s">
        <v>6</v>
      </c>
      <c r="G139" s="10">
        <v>45047</v>
      </c>
      <c r="H139" s="10">
        <v>45061</v>
      </c>
      <c r="I139" s="10">
        <v>45093</v>
      </c>
      <c r="J139" s="12">
        <v>11</v>
      </c>
      <c r="K139" s="12">
        <v>69</v>
      </c>
      <c r="L139" s="18">
        <v>25.075800000000001</v>
      </c>
      <c r="M139" s="18">
        <v>21.239100000000001</v>
      </c>
      <c r="N139" s="15">
        <f>L139-'Empty bags'!$B$12</f>
        <v>11.69181</v>
      </c>
      <c r="O139" s="15">
        <f>M139-'Empty bags'!$B$12</f>
        <v>7.8551099999999998</v>
      </c>
      <c r="P139" s="15">
        <f t="shared" si="2"/>
        <v>19.54692</v>
      </c>
    </row>
    <row r="140" spans="1:19" x14ac:dyDescent="0.2">
      <c r="A140">
        <v>2023</v>
      </c>
      <c r="B140">
        <v>5</v>
      </c>
      <c r="C140" s="3" t="s">
        <v>32</v>
      </c>
      <c r="D140" s="3" t="s">
        <v>69</v>
      </c>
      <c r="E140" s="3">
        <v>4</v>
      </c>
      <c r="F140" s="3" t="s">
        <v>6</v>
      </c>
      <c r="G140" s="10">
        <v>45047</v>
      </c>
      <c r="H140" s="10">
        <v>45061</v>
      </c>
      <c r="I140" s="10">
        <v>45096</v>
      </c>
      <c r="J140" s="12">
        <v>12</v>
      </c>
      <c r="K140" s="12">
        <v>72</v>
      </c>
      <c r="L140" s="18">
        <v>24.481000000000002</v>
      </c>
      <c r="M140" s="18">
        <v>22.613600000000002</v>
      </c>
      <c r="N140" s="15">
        <f>L140-'Empty bags'!$B$12</f>
        <v>11.097010000000001</v>
      </c>
      <c r="O140" s="15">
        <f>M140-'Empty bags'!$B$12</f>
        <v>9.229610000000001</v>
      </c>
      <c r="P140" s="15">
        <f t="shared" si="2"/>
        <v>20.326620000000002</v>
      </c>
    </row>
    <row r="141" spans="1:19" x14ac:dyDescent="0.2">
      <c r="A141">
        <v>2023</v>
      </c>
      <c r="B141">
        <v>5</v>
      </c>
      <c r="C141" s="3" t="s">
        <v>32</v>
      </c>
      <c r="D141" s="3" t="s">
        <v>70</v>
      </c>
      <c r="E141" s="3">
        <v>5</v>
      </c>
      <c r="F141" s="3" t="s">
        <v>6</v>
      </c>
      <c r="G141" s="10">
        <v>45047</v>
      </c>
      <c r="H141" s="10">
        <v>45061</v>
      </c>
      <c r="I141" s="10">
        <v>45096</v>
      </c>
      <c r="J141" s="12">
        <v>13</v>
      </c>
      <c r="K141" s="12">
        <v>67</v>
      </c>
      <c r="L141" s="18">
        <v>28.508500000000002</v>
      </c>
      <c r="M141" s="18">
        <v>22.431000000000001</v>
      </c>
      <c r="N141" s="15">
        <f>L141-'Empty bags'!$B$12</f>
        <v>15.124510000000001</v>
      </c>
      <c r="O141" s="15">
        <f>M141-'Empty bags'!$B$12</f>
        <v>9.0470100000000002</v>
      </c>
      <c r="P141" s="15">
        <f t="shared" si="2"/>
        <v>24.171520000000001</v>
      </c>
    </row>
    <row r="142" spans="1:19" x14ac:dyDescent="0.2">
      <c r="A142">
        <v>2023</v>
      </c>
      <c r="B142">
        <v>5</v>
      </c>
      <c r="C142" s="3" t="s">
        <v>32</v>
      </c>
      <c r="D142" s="3" t="s">
        <v>71</v>
      </c>
      <c r="E142" s="3">
        <v>1</v>
      </c>
      <c r="F142" s="3" t="s">
        <v>5</v>
      </c>
      <c r="G142" s="10">
        <v>45047</v>
      </c>
      <c r="H142" s="10">
        <v>45061</v>
      </c>
      <c r="I142" s="10">
        <v>45099</v>
      </c>
      <c r="J142" s="12">
        <v>26</v>
      </c>
      <c r="K142" s="12">
        <v>78</v>
      </c>
      <c r="L142" s="18">
        <v>38.696100000000001</v>
      </c>
      <c r="M142" s="18">
        <v>40.396299999999997</v>
      </c>
      <c r="N142" s="15">
        <f>L142-'Empty bags'!$B$12</f>
        <v>25.312110000000001</v>
      </c>
      <c r="O142" s="15">
        <f>M142-'Empty bags'!$B$12</f>
        <v>27.012309999999996</v>
      </c>
      <c r="P142" s="15">
        <f t="shared" si="2"/>
        <v>52.324419999999996</v>
      </c>
    </row>
    <row r="143" spans="1:19" x14ac:dyDescent="0.2">
      <c r="A143">
        <v>2023</v>
      </c>
      <c r="B143">
        <v>5</v>
      </c>
      <c r="C143" s="3" t="s">
        <v>32</v>
      </c>
      <c r="D143" s="3" t="s">
        <v>72</v>
      </c>
      <c r="E143" s="3">
        <v>2</v>
      </c>
      <c r="F143" s="3" t="s">
        <v>5</v>
      </c>
      <c r="G143" s="10">
        <v>45047</v>
      </c>
      <c r="H143" s="10">
        <v>45061</v>
      </c>
      <c r="I143" s="10">
        <v>45100</v>
      </c>
      <c r="J143" s="12">
        <v>26</v>
      </c>
      <c r="K143" s="12">
        <v>70</v>
      </c>
      <c r="L143" s="18">
        <v>32.804699999999997</v>
      </c>
      <c r="M143" s="18">
        <v>33.755600000000001</v>
      </c>
      <c r="N143" s="15">
        <f>L143-'Empty bags'!$B$12</f>
        <v>19.420709999999996</v>
      </c>
      <c r="O143" s="15">
        <f>M143-'Empty bags'!$B$12</f>
        <v>20.37161</v>
      </c>
      <c r="P143" s="15">
        <f t="shared" si="2"/>
        <v>39.792319999999997</v>
      </c>
    </row>
    <row r="144" spans="1:19" x14ac:dyDescent="0.2">
      <c r="A144">
        <v>2023</v>
      </c>
      <c r="B144">
        <v>5</v>
      </c>
      <c r="C144" s="3" t="s">
        <v>32</v>
      </c>
      <c r="D144" s="3" t="s">
        <v>73</v>
      </c>
      <c r="E144" s="3">
        <v>3</v>
      </c>
      <c r="F144" s="3" t="s">
        <v>5</v>
      </c>
      <c r="G144" s="10">
        <v>45047</v>
      </c>
      <c r="H144" s="10">
        <v>45061</v>
      </c>
      <c r="I144" s="10">
        <v>45098</v>
      </c>
      <c r="J144" s="12">
        <v>24</v>
      </c>
      <c r="K144" s="12">
        <v>93</v>
      </c>
      <c r="L144" s="18">
        <v>30.3248</v>
      </c>
      <c r="M144" s="18">
        <v>31.086500000000001</v>
      </c>
      <c r="N144" s="15">
        <f>L144-'Empty bags'!$B$12</f>
        <v>16.940809999999999</v>
      </c>
      <c r="O144" s="15">
        <f>M144-'Empty bags'!$B$12</f>
        <v>17.70251</v>
      </c>
      <c r="P144" s="15">
        <f t="shared" si="2"/>
        <v>34.643320000000003</v>
      </c>
    </row>
    <row r="145" spans="1:19" x14ac:dyDescent="0.2">
      <c r="A145">
        <v>2023</v>
      </c>
      <c r="B145">
        <v>5</v>
      </c>
      <c r="C145" s="3" t="s">
        <v>32</v>
      </c>
      <c r="D145" s="3" t="s">
        <v>74</v>
      </c>
      <c r="E145" s="3">
        <v>4</v>
      </c>
      <c r="F145" s="3" t="s">
        <v>5</v>
      </c>
      <c r="G145" s="10">
        <v>45047</v>
      </c>
      <c r="H145" s="10">
        <v>45061</v>
      </c>
      <c r="I145" s="10">
        <v>45097</v>
      </c>
      <c r="J145" s="12">
        <v>39</v>
      </c>
      <c r="K145" s="12">
        <v>78</v>
      </c>
      <c r="L145" s="18">
        <v>36.4527</v>
      </c>
      <c r="M145" s="18">
        <v>37.815300000000001</v>
      </c>
      <c r="N145" s="15">
        <f>L145-'Empty bags'!$B$12</f>
        <v>23.068709999999999</v>
      </c>
      <c r="O145" s="15">
        <f>M145-'Empty bags'!$B$12</f>
        <v>24.43131</v>
      </c>
      <c r="P145" s="15">
        <f t="shared" si="2"/>
        <v>47.500019999999999</v>
      </c>
    </row>
    <row r="146" spans="1:19" x14ac:dyDescent="0.2">
      <c r="A146">
        <v>2023</v>
      </c>
      <c r="B146">
        <v>5</v>
      </c>
      <c r="C146" s="3" t="s">
        <v>32</v>
      </c>
      <c r="D146" s="3" t="s">
        <v>75</v>
      </c>
      <c r="E146" s="3">
        <v>5</v>
      </c>
      <c r="F146" s="3" t="s">
        <v>5</v>
      </c>
      <c r="G146" s="10">
        <v>45047</v>
      </c>
      <c r="H146" s="10">
        <v>45061</v>
      </c>
      <c r="I146" s="10">
        <v>45100</v>
      </c>
      <c r="J146" s="12">
        <v>13</v>
      </c>
      <c r="L146" s="18">
        <v>19.476900000000001</v>
      </c>
      <c r="M146" s="18">
        <v>20.2529</v>
      </c>
      <c r="N146" s="15">
        <f>L146-'Empty bags'!$B$12</f>
        <v>6.0929099999999998</v>
      </c>
      <c r="O146" s="15">
        <f>M146-'Empty bags'!$B$12</f>
        <v>6.8689099999999996</v>
      </c>
      <c r="P146" s="15">
        <f t="shared" si="2"/>
        <v>12.961819999999999</v>
      </c>
      <c r="S146" t="s">
        <v>153</v>
      </c>
    </row>
    <row r="147" spans="1:19" x14ac:dyDescent="0.2">
      <c r="A147">
        <v>2023</v>
      </c>
      <c r="B147">
        <v>5</v>
      </c>
      <c r="C147" s="3" t="s">
        <v>32</v>
      </c>
      <c r="D147" s="3" t="s">
        <v>76</v>
      </c>
      <c r="E147" s="3">
        <v>1</v>
      </c>
      <c r="F147" s="3" t="s">
        <v>18</v>
      </c>
      <c r="G147" s="10">
        <v>45047</v>
      </c>
      <c r="H147" s="10">
        <v>45061</v>
      </c>
      <c r="I147" s="10">
        <v>45093</v>
      </c>
      <c r="J147" s="12">
        <v>9</v>
      </c>
      <c r="K147" s="12">
        <v>70</v>
      </c>
      <c r="L147" s="18">
        <v>19.267600000000002</v>
      </c>
      <c r="M147" s="18">
        <v>17.966899999999999</v>
      </c>
      <c r="N147" s="15">
        <f>L147-'Empty bags'!$B$12</f>
        <v>5.8836100000000009</v>
      </c>
      <c r="O147" s="15">
        <f>M147-'Empty bags'!$B$12</f>
        <v>4.5829099999999983</v>
      </c>
      <c r="P147" s="15">
        <f t="shared" si="2"/>
        <v>10.466519999999999</v>
      </c>
    </row>
    <row r="148" spans="1:19" x14ac:dyDescent="0.2">
      <c r="A148">
        <v>2023</v>
      </c>
      <c r="B148">
        <v>5</v>
      </c>
      <c r="C148" s="3" t="s">
        <v>32</v>
      </c>
      <c r="D148" s="3" t="s">
        <v>77</v>
      </c>
      <c r="E148" s="3">
        <v>2</v>
      </c>
      <c r="F148" s="3" t="s">
        <v>18</v>
      </c>
      <c r="G148" s="10">
        <v>45047</v>
      </c>
      <c r="H148" s="10">
        <v>45061</v>
      </c>
      <c r="I148" s="10">
        <v>45093</v>
      </c>
      <c r="J148" s="12">
        <v>19</v>
      </c>
      <c r="K148" s="12">
        <v>70</v>
      </c>
      <c r="L148" s="18">
        <v>30.484500000000001</v>
      </c>
      <c r="M148" s="18">
        <v>23.878499999999999</v>
      </c>
      <c r="N148" s="15">
        <f>L148-'Empty bags'!$B$12</f>
        <v>17.10051</v>
      </c>
      <c r="O148" s="15">
        <f>M148-'Empty bags'!$B$12</f>
        <v>10.494509999999998</v>
      </c>
      <c r="P148" s="15">
        <f t="shared" si="2"/>
        <v>27.595019999999998</v>
      </c>
    </row>
    <row r="149" spans="1:19" x14ac:dyDescent="0.2">
      <c r="A149">
        <v>2023</v>
      </c>
      <c r="B149">
        <v>5</v>
      </c>
      <c r="C149" s="3" t="s">
        <v>32</v>
      </c>
      <c r="D149" s="3" t="s">
        <v>78</v>
      </c>
      <c r="E149" s="3">
        <v>3</v>
      </c>
      <c r="F149" s="3" t="s">
        <v>18</v>
      </c>
      <c r="G149" s="10">
        <v>45047</v>
      </c>
      <c r="H149" s="10">
        <v>45061</v>
      </c>
      <c r="I149" s="10">
        <v>45098</v>
      </c>
      <c r="J149" s="12">
        <v>28</v>
      </c>
      <c r="K149" s="12">
        <v>75</v>
      </c>
      <c r="L149" s="18">
        <v>46.709699999999998</v>
      </c>
      <c r="M149" s="18">
        <v>32.441400000000002</v>
      </c>
      <c r="N149" s="15">
        <f>L149-'Empty bags'!$B$12</f>
        <v>33.325710000000001</v>
      </c>
      <c r="O149" s="15">
        <f>M149-'Empty bags'!$B$12</f>
        <v>19.057410000000001</v>
      </c>
      <c r="P149" s="15">
        <f t="shared" si="2"/>
        <v>52.383120000000005</v>
      </c>
    </row>
    <row r="150" spans="1:19" x14ac:dyDescent="0.2">
      <c r="A150">
        <v>2023</v>
      </c>
      <c r="B150">
        <v>5</v>
      </c>
      <c r="C150" s="3" t="s">
        <v>32</v>
      </c>
      <c r="D150" s="3" t="s">
        <v>79</v>
      </c>
      <c r="E150" s="3">
        <v>4</v>
      </c>
      <c r="F150" s="3" t="s">
        <v>18</v>
      </c>
      <c r="G150" s="10">
        <v>45047</v>
      </c>
      <c r="H150" s="10">
        <v>45061</v>
      </c>
      <c r="I150" s="10">
        <v>45096</v>
      </c>
      <c r="J150" s="12">
        <v>13</v>
      </c>
      <c r="K150" s="12">
        <v>66</v>
      </c>
      <c r="L150" s="18">
        <v>29.7773</v>
      </c>
      <c r="M150" s="18">
        <v>22.7867</v>
      </c>
      <c r="N150" s="15">
        <f>L150-'Empty bags'!$B$12</f>
        <v>16.39331</v>
      </c>
      <c r="O150" s="15">
        <f>M150-'Empty bags'!$B$12</f>
        <v>9.402709999999999</v>
      </c>
      <c r="P150" s="15">
        <f t="shared" si="2"/>
        <v>25.796019999999999</v>
      </c>
    </row>
    <row r="151" spans="1:19" x14ac:dyDescent="0.2">
      <c r="A151">
        <v>2023</v>
      </c>
      <c r="B151">
        <v>5</v>
      </c>
      <c r="C151" s="3" t="s">
        <v>32</v>
      </c>
      <c r="D151" s="3" t="s">
        <v>80</v>
      </c>
      <c r="E151" s="3">
        <v>5</v>
      </c>
      <c r="F151" s="3" t="s">
        <v>18</v>
      </c>
      <c r="G151" s="10">
        <v>45047</v>
      </c>
      <c r="H151" s="10">
        <v>45061</v>
      </c>
      <c r="I151" s="10">
        <v>45092</v>
      </c>
      <c r="J151" s="12">
        <v>9</v>
      </c>
      <c r="K151" s="12">
        <v>68</v>
      </c>
      <c r="L151" s="18">
        <v>20.926300000000001</v>
      </c>
      <c r="M151" s="18">
        <v>18.37</v>
      </c>
      <c r="N151" s="15">
        <f>L151-'Empty bags'!$B$12</f>
        <v>7.5423100000000005</v>
      </c>
      <c r="O151" s="15">
        <f>M151-'Empty bags'!$B$12</f>
        <v>4.9860100000000003</v>
      </c>
      <c r="P151" s="15">
        <f t="shared" si="2"/>
        <v>12.528320000000001</v>
      </c>
    </row>
    <row r="152" spans="1:19" x14ac:dyDescent="0.2">
      <c r="A152">
        <v>2023</v>
      </c>
      <c r="B152">
        <v>5</v>
      </c>
      <c r="C152" s="3" t="s">
        <v>32</v>
      </c>
      <c r="D152" s="3" t="s">
        <v>81</v>
      </c>
      <c r="E152" s="3">
        <v>1</v>
      </c>
      <c r="F152" s="3" t="s">
        <v>8</v>
      </c>
      <c r="G152" s="10">
        <v>45047</v>
      </c>
      <c r="H152" s="10">
        <v>45061</v>
      </c>
      <c r="I152" s="10">
        <v>45097</v>
      </c>
      <c r="J152" s="12">
        <v>20</v>
      </c>
      <c r="K152" s="12">
        <v>62</v>
      </c>
      <c r="L152" s="18">
        <v>39.505899999999997</v>
      </c>
      <c r="M152" s="18">
        <v>26.680800000000001</v>
      </c>
      <c r="N152" s="15">
        <f>L152-'Empty bags'!$B$12</f>
        <v>26.121909999999996</v>
      </c>
      <c r="O152" s="15">
        <f>M152-'Empty bags'!$B$12</f>
        <v>13.296810000000001</v>
      </c>
      <c r="P152" s="15">
        <f t="shared" si="2"/>
        <v>39.418719999999993</v>
      </c>
    </row>
    <row r="153" spans="1:19" x14ac:dyDescent="0.2">
      <c r="A153">
        <v>2023</v>
      </c>
      <c r="B153">
        <v>5</v>
      </c>
      <c r="C153" s="3" t="s">
        <v>32</v>
      </c>
      <c r="D153" s="3" t="s">
        <v>82</v>
      </c>
      <c r="E153" s="3">
        <v>2</v>
      </c>
      <c r="F153" s="3" t="s">
        <v>8</v>
      </c>
      <c r="G153" s="10">
        <v>45047</v>
      </c>
      <c r="H153" s="10">
        <v>45061</v>
      </c>
      <c r="I153" s="10">
        <v>45097</v>
      </c>
      <c r="J153" s="12">
        <v>21</v>
      </c>
      <c r="L153" s="18">
        <v>29.9267</v>
      </c>
      <c r="M153" s="18">
        <v>24.615300000000001</v>
      </c>
      <c r="N153" s="15">
        <f>L153-'Empty bags'!$B$12</f>
        <v>16.54271</v>
      </c>
      <c r="O153" s="15">
        <f>M153-'Empty bags'!$B$12</f>
        <v>11.231310000000001</v>
      </c>
      <c r="P153" s="15">
        <f t="shared" si="2"/>
        <v>27.77402</v>
      </c>
      <c r="S153" t="s">
        <v>153</v>
      </c>
    </row>
    <row r="154" spans="1:19" x14ac:dyDescent="0.2">
      <c r="A154">
        <v>2023</v>
      </c>
      <c r="B154">
        <v>5</v>
      </c>
      <c r="C154" s="3" t="s">
        <v>32</v>
      </c>
      <c r="D154" s="3" t="s">
        <v>83</v>
      </c>
      <c r="E154" s="3">
        <v>3</v>
      </c>
      <c r="F154" s="3" t="s">
        <v>8</v>
      </c>
      <c r="G154" s="10">
        <v>45047</v>
      </c>
      <c r="H154" s="10">
        <v>45061</v>
      </c>
      <c r="I154" s="10">
        <v>45098</v>
      </c>
      <c r="J154" s="12">
        <v>18</v>
      </c>
      <c r="K154" s="12">
        <v>64</v>
      </c>
      <c r="L154" s="18">
        <v>30.44</v>
      </c>
      <c r="M154" s="18">
        <v>25.3215</v>
      </c>
      <c r="N154" s="15">
        <f>L154-'Empty bags'!$B$12</f>
        <v>17.056010000000001</v>
      </c>
      <c r="O154" s="15">
        <f>M154-'Empty bags'!$B$12</f>
        <v>11.93751</v>
      </c>
      <c r="P154" s="15">
        <f t="shared" si="2"/>
        <v>28.99352</v>
      </c>
    </row>
    <row r="155" spans="1:19" x14ac:dyDescent="0.2">
      <c r="A155">
        <v>2023</v>
      </c>
      <c r="B155">
        <v>5</v>
      </c>
      <c r="C155" s="3" t="s">
        <v>32</v>
      </c>
      <c r="D155" s="3" t="s">
        <v>84</v>
      </c>
      <c r="E155" s="3">
        <v>4</v>
      </c>
      <c r="F155" s="3" t="s">
        <v>8</v>
      </c>
      <c r="G155" s="10">
        <v>45047</v>
      </c>
      <c r="H155" s="10">
        <v>45061</v>
      </c>
      <c r="I155" s="10">
        <v>45097</v>
      </c>
      <c r="J155" s="12">
        <v>19</v>
      </c>
      <c r="K155" s="12">
        <v>68</v>
      </c>
      <c r="L155" s="18">
        <v>35.310200000000002</v>
      </c>
      <c r="M155" s="18">
        <v>25.057400000000001</v>
      </c>
      <c r="N155" s="15">
        <f>L155-'Empty bags'!$B$12</f>
        <v>21.926210000000001</v>
      </c>
      <c r="O155" s="15">
        <f>M155-'Empty bags'!$B$12</f>
        <v>11.673410000000001</v>
      </c>
      <c r="P155" s="15">
        <f t="shared" si="2"/>
        <v>33.599620000000002</v>
      </c>
    </row>
    <row r="156" spans="1:19" x14ac:dyDescent="0.2">
      <c r="A156">
        <v>2023</v>
      </c>
      <c r="B156">
        <v>5</v>
      </c>
      <c r="C156" s="3" t="s">
        <v>32</v>
      </c>
      <c r="D156" s="3" t="s">
        <v>85</v>
      </c>
      <c r="E156" s="3">
        <v>5</v>
      </c>
      <c r="F156" s="3" t="s">
        <v>8</v>
      </c>
      <c r="G156" s="10">
        <v>45047</v>
      </c>
      <c r="H156" s="10">
        <v>45061</v>
      </c>
      <c r="I156" s="10">
        <v>45095</v>
      </c>
      <c r="J156" s="12">
        <v>22</v>
      </c>
      <c r="K156" s="12">
        <v>69</v>
      </c>
      <c r="L156" s="18">
        <v>32.901699999999998</v>
      </c>
      <c r="M156" s="18">
        <v>27.0337</v>
      </c>
      <c r="N156" s="15">
        <f>L156-'Empty bags'!$B$12</f>
        <v>19.517709999999997</v>
      </c>
      <c r="O156" s="15">
        <f>M156-'Empty bags'!$B$12</f>
        <v>13.649709999999999</v>
      </c>
      <c r="P156" s="15">
        <f t="shared" si="2"/>
        <v>33.167419999999993</v>
      </c>
    </row>
    <row r="157" spans="1:19" x14ac:dyDescent="0.2">
      <c r="A157">
        <v>2023</v>
      </c>
      <c r="B157">
        <v>5</v>
      </c>
      <c r="C157" s="3" t="s">
        <v>32</v>
      </c>
      <c r="D157" s="3" t="s">
        <v>86</v>
      </c>
      <c r="E157" s="3">
        <v>1</v>
      </c>
      <c r="F157" s="3" t="s">
        <v>7</v>
      </c>
      <c r="G157" s="10">
        <v>45047</v>
      </c>
      <c r="H157" s="10">
        <v>45061</v>
      </c>
      <c r="I157" s="10">
        <v>45097</v>
      </c>
      <c r="J157" s="12">
        <v>21</v>
      </c>
      <c r="K157" s="12">
        <v>76</v>
      </c>
      <c r="L157" s="18">
        <v>38.929099999999998</v>
      </c>
      <c r="M157" s="18">
        <v>30.251999999999999</v>
      </c>
      <c r="N157" s="15">
        <f>L157-'Empty bags'!$B$12</f>
        <v>25.545109999999998</v>
      </c>
      <c r="O157" s="15">
        <f>M157-'Empty bags'!$B$12</f>
        <v>16.868009999999998</v>
      </c>
      <c r="P157" s="15">
        <f t="shared" si="2"/>
        <v>42.413119999999992</v>
      </c>
    </row>
    <row r="158" spans="1:19" x14ac:dyDescent="0.2">
      <c r="A158">
        <v>2023</v>
      </c>
      <c r="B158">
        <v>5</v>
      </c>
      <c r="C158" s="3" t="s">
        <v>32</v>
      </c>
      <c r="D158" s="3" t="s">
        <v>87</v>
      </c>
      <c r="E158" s="3">
        <v>2</v>
      </c>
      <c r="F158" s="3" t="s">
        <v>7</v>
      </c>
      <c r="G158" s="10">
        <v>45047</v>
      </c>
      <c r="H158" s="10">
        <v>45061</v>
      </c>
      <c r="I158" s="10">
        <v>45097</v>
      </c>
      <c r="J158" s="12">
        <v>21</v>
      </c>
      <c r="K158" s="12">
        <v>64</v>
      </c>
      <c r="L158" s="18">
        <v>29.885999999999999</v>
      </c>
      <c r="M158" s="18">
        <v>24.743500000000001</v>
      </c>
      <c r="N158" s="15">
        <f>L158-'Empty bags'!$B$12</f>
        <v>16.502009999999999</v>
      </c>
      <c r="O158" s="15">
        <f>M158-'Empty bags'!$B$12</f>
        <v>11.35951</v>
      </c>
      <c r="P158" s="15">
        <f t="shared" si="2"/>
        <v>27.861519999999999</v>
      </c>
    </row>
    <row r="159" spans="1:19" x14ac:dyDescent="0.2">
      <c r="A159">
        <v>2023</v>
      </c>
      <c r="B159">
        <v>5</v>
      </c>
      <c r="C159" s="3" t="s">
        <v>32</v>
      </c>
      <c r="D159" s="3" t="s">
        <v>88</v>
      </c>
      <c r="E159" s="3">
        <v>3</v>
      </c>
      <c r="F159" s="3" t="s">
        <v>7</v>
      </c>
      <c r="G159" s="10">
        <v>45047</v>
      </c>
      <c r="H159" s="10">
        <v>45061</v>
      </c>
      <c r="I159" s="10">
        <v>45096</v>
      </c>
      <c r="J159" s="12">
        <v>17</v>
      </c>
      <c r="K159" s="12">
        <v>71</v>
      </c>
      <c r="L159" s="18">
        <v>34.213700000000003</v>
      </c>
      <c r="M159" s="18">
        <v>26.188600000000001</v>
      </c>
      <c r="N159" s="15">
        <f>L159-'Empty bags'!$B$12</f>
        <v>20.829710000000002</v>
      </c>
      <c r="O159" s="15">
        <f>M159-'Empty bags'!$B$12</f>
        <v>12.80461</v>
      </c>
      <c r="P159" s="15">
        <f t="shared" si="2"/>
        <v>33.634320000000002</v>
      </c>
    </row>
    <row r="160" spans="1:19" x14ac:dyDescent="0.2">
      <c r="A160">
        <v>2023</v>
      </c>
      <c r="B160">
        <v>5</v>
      </c>
      <c r="C160" s="3" t="s">
        <v>32</v>
      </c>
      <c r="D160" s="3" t="s">
        <v>89</v>
      </c>
      <c r="E160" s="3">
        <v>4</v>
      </c>
      <c r="F160" s="3" t="s">
        <v>7</v>
      </c>
      <c r="G160" s="10">
        <v>45047</v>
      </c>
      <c r="H160" s="10">
        <v>45061</v>
      </c>
      <c r="I160" s="10">
        <v>45096</v>
      </c>
      <c r="J160" s="12">
        <v>19</v>
      </c>
      <c r="K160" s="12">
        <v>78</v>
      </c>
      <c r="L160" s="18">
        <v>39.288899999999998</v>
      </c>
      <c r="M160" s="18">
        <v>28.768000000000001</v>
      </c>
      <c r="N160" s="15">
        <f>L160-'Empty bags'!$B$12</f>
        <v>25.904909999999997</v>
      </c>
      <c r="O160" s="15">
        <f>M160-'Empty bags'!$B$12</f>
        <v>15.38401</v>
      </c>
      <c r="P160" s="15">
        <f t="shared" si="2"/>
        <v>41.288919999999997</v>
      </c>
    </row>
    <row r="161" spans="1:16" x14ac:dyDescent="0.2">
      <c r="A161">
        <v>2023</v>
      </c>
      <c r="B161">
        <v>5</v>
      </c>
      <c r="C161" s="3" t="s">
        <v>32</v>
      </c>
      <c r="D161" s="3" t="s">
        <v>90</v>
      </c>
      <c r="E161" s="3">
        <v>5</v>
      </c>
      <c r="F161" s="3" t="s">
        <v>7</v>
      </c>
      <c r="G161" s="10">
        <v>45047</v>
      </c>
      <c r="H161" s="10">
        <v>45061</v>
      </c>
      <c r="I161" s="10">
        <v>45096</v>
      </c>
      <c r="J161" s="12">
        <v>29</v>
      </c>
      <c r="K161" s="12">
        <v>72</v>
      </c>
      <c r="L161" s="18">
        <v>42.020400000000002</v>
      </c>
      <c r="M161" s="18">
        <v>31.799800000000001</v>
      </c>
      <c r="N161" s="15">
        <f>L161-'Empty bags'!$B$12</f>
        <v>28.636410000000001</v>
      </c>
      <c r="O161" s="15">
        <f>M161-'Empty bags'!$B$12</f>
        <v>18.41581</v>
      </c>
      <c r="P161" s="15">
        <f t="shared" si="2"/>
        <v>47.052220000000005</v>
      </c>
    </row>
    <row r="162" spans="1:16" x14ac:dyDescent="0.2">
      <c r="A162">
        <v>2023</v>
      </c>
      <c r="B162">
        <v>5</v>
      </c>
      <c r="C162" s="3" t="s">
        <v>32</v>
      </c>
      <c r="D162" s="3" t="s">
        <v>91</v>
      </c>
      <c r="E162" s="3">
        <v>1</v>
      </c>
      <c r="F162" s="3" t="s">
        <v>4</v>
      </c>
      <c r="G162" s="10">
        <v>45047</v>
      </c>
      <c r="H162" s="10">
        <v>45061</v>
      </c>
      <c r="I162" s="10">
        <v>45095</v>
      </c>
      <c r="J162" s="12">
        <v>16</v>
      </c>
      <c r="K162" s="12">
        <v>63</v>
      </c>
      <c r="L162" s="18">
        <v>31.500699999999998</v>
      </c>
      <c r="M162" s="18">
        <v>25.842600000000001</v>
      </c>
      <c r="N162" s="15">
        <f>L162-'Empty bags'!$B$12</f>
        <v>18.116709999999998</v>
      </c>
      <c r="O162" s="15">
        <f>M162-'Empty bags'!$B$12</f>
        <v>12.45861</v>
      </c>
      <c r="P162" s="15">
        <f t="shared" si="2"/>
        <v>30.575319999999998</v>
      </c>
    </row>
    <row r="163" spans="1:16" x14ac:dyDescent="0.2">
      <c r="A163">
        <v>2023</v>
      </c>
      <c r="B163">
        <v>5</v>
      </c>
      <c r="C163" s="3" t="s">
        <v>32</v>
      </c>
      <c r="D163" s="3" t="s">
        <v>92</v>
      </c>
      <c r="E163" s="3">
        <v>2</v>
      </c>
      <c r="F163" s="3" t="s">
        <v>4</v>
      </c>
      <c r="G163" s="10">
        <v>45047</v>
      </c>
      <c r="H163" s="10">
        <v>45061</v>
      </c>
      <c r="I163" s="10">
        <v>45099</v>
      </c>
      <c r="J163" s="12">
        <v>24</v>
      </c>
      <c r="K163" s="12">
        <v>70</v>
      </c>
      <c r="L163" s="18">
        <v>32.276499999999999</v>
      </c>
      <c r="M163" s="18">
        <v>27.6434</v>
      </c>
      <c r="N163" s="15">
        <f>L163-'Empty bags'!$B$12</f>
        <v>18.892509999999998</v>
      </c>
      <c r="O163" s="15">
        <f>M163-'Empty bags'!$B$12</f>
        <v>14.259409999999999</v>
      </c>
      <c r="P163" s="15">
        <f t="shared" si="2"/>
        <v>33.151919999999997</v>
      </c>
    </row>
    <row r="164" spans="1:16" x14ac:dyDescent="0.2">
      <c r="A164">
        <v>2023</v>
      </c>
      <c r="B164">
        <v>5</v>
      </c>
      <c r="C164" s="3" t="s">
        <v>32</v>
      </c>
      <c r="D164" s="3" t="s">
        <v>93</v>
      </c>
      <c r="E164" s="3">
        <v>3</v>
      </c>
      <c r="F164" s="3" t="s">
        <v>4</v>
      </c>
      <c r="G164" s="10">
        <v>45047</v>
      </c>
      <c r="H164" s="10">
        <v>45061</v>
      </c>
      <c r="I164" s="10">
        <v>45095</v>
      </c>
      <c r="J164" s="12">
        <v>23</v>
      </c>
      <c r="K164" s="12">
        <v>66</v>
      </c>
      <c r="L164" s="18">
        <v>36.677500000000002</v>
      </c>
      <c r="M164" s="18">
        <v>27.777100000000001</v>
      </c>
      <c r="N164" s="15">
        <f>L164-'Empty bags'!$B$12</f>
        <v>23.293510000000001</v>
      </c>
      <c r="O164" s="15">
        <f>M164-'Empty bags'!$B$12</f>
        <v>14.39311</v>
      </c>
      <c r="P164" s="15">
        <f t="shared" si="2"/>
        <v>37.686620000000005</v>
      </c>
    </row>
    <row r="165" spans="1:16" x14ac:dyDescent="0.2">
      <c r="A165">
        <v>2023</v>
      </c>
      <c r="B165">
        <v>5</v>
      </c>
      <c r="C165" s="3" t="s">
        <v>32</v>
      </c>
      <c r="D165" s="3" t="s">
        <v>94</v>
      </c>
      <c r="E165" s="3">
        <v>4</v>
      </c>
      <c r="F165" s="3" t="s">
        <v>4</v>
      </c>
      <c r="G165" s="10">
        <v>45047</v>
      </c>
      <c r="H165" s="10">
        <v>45061</v>
      </c>
      <c r="I165" s="10">
        <v>45098</v>
      </c>
      <c r="J165" s="12">
        <v>28</v>
      </c>
      <c r="K165" s="12">
        <v>77</v>
      </c>
      <c r="L165" s="18">
        <v>48.444400000000002</v>
      </c>
      <c r="M165" s="18">
        <v>32.560099999999998</v>
      </c>
      <c r="N165" s="15">
        <f>L165-'Empty bags'!$B$12</f>
        <v>35.060410000000005</v>
      </c>
      <c r="O165" s="15">
        <f>M165-'Empty bags'!$B$12</f>
        <v>19.176109999999998</v>
      </c>
      <c r="P165" s="15">
        <f t="shared" si="2"/>
        <v>54.236519999999999</v>
      </c>
    </row>
    <row r="166" spans="1:16" x14ac:dyDescent="0.2">
      <c r="A166">
        <v>2023</v>
      </c>
      <c r="B166">
        <v>5</v>
      </c>
      <c r="C166" s="3" t="s">
        <v>32</v>
      </c>
      <c r="D166" s="3" t="s">
        <v>95</v>
      </c>
      <c r="E166" s="3">
        <v>5</v>
      </c>
      <c r="F166" s="3" t="s">
        <v>4</v>
      </c>
      <c r="G166" s="10">
        <v>45047</v>
      </c>
      <c r="H166" s="10">
        <v>45061</v>
      </c>
      <c r="I166" s="10">
        <v>45101</v>
      </c>
      <c r="J166" s="12">
        <v>30</v>
      </c>
      <c r="K166" s="12">
        <v>69</v>
      </c>
      <c r="L166" s="18">
        <v>47.756300000000003</v>
      </c>
      <c r="M166" s="18">
        <v>32.462800000000001</v>
      </c>
      <c r="N166" s="15">
        <f>L166-'Empty bags'!$B$12</f>
        <v>34.372309999999999</v>
      </c>
      <c r="O166" s="15">
        <f>M166-'Empty bags'!$B$12</f>
        <v>19.078810000000001</v>
      </c>
      <c r="P166" s="15">
        <f t="shared" si="2"/>
        <v>53.451120000000003</v>
      </c>
    </row>
    <row r="167" spans="1:16" x14ac:dyDescent="0.2">
      <c r="A167">
        <v>2023</v>
      </c>
      <c r="B167">
        <v>5</v>
      </c>
      <c r="C167" s="3" t="s">
        <v>32</v>
      </c>
      <c r="D167" s="3" t="s">
        <v>96</v>
      </c>
      <c r="E167" s="3">
        <v>1</v>
      </c>
      <c r="F167" s="3" t="s">
        <v>14</v>
      </c>
      <c r="G167" s="10">
        <v>45047</v>
      </c>
      <c r="H167" s="10">
        <v>45061</v>
      </c>
      <c r="I167" s="10">
        <v>45101</v>
      </c>
      <c r="J167" s="12">
        <v>12</v>
      </c>
      <c r="K167" s="12">
        <v>76</v>
      </c>
      <c r="L167" s="18">
        <v>27.485700000000001</v>
      </c>
      <c r="M167" s="18">
        <v>23.246500000000001</v>
      </c>
      <c r="N167" s="15">
        <f>L167-'Empty bags'!$B$12</f>
        <v>14.101710000000001</v>
      </c>
      <c r="O167" s="15">
        <f>M167-'Empty bags'!$B$12</f>
        <v>9.8625100000000003</v>
      </c>
      <c r="P167" s="15">
        <f t="shared" si="2"/>
        <v>23.964220000000001</v>
      </c>
    </row>
    <row r="168" spans="1:16" x14ac:dyDescent="0.2">
      <c r="A168">
        <v>2023</v>
      </c>
      <c r="B168">
        <v>5</v>
      </c>
      <c r="C168" s="3" t="s">
        <v>32</v>
      </c>
      <c r="D168" s="3" t="s">
        <v>97</v>
      </c>
      <c r="E168" s="3">
        <v>2</v>
      </c>
      <c r="F168" s="3" t="s">
        <v>14</v>
      </c>
      <c r="G168" s="10">
        <v>45047</v>
      </c>
      <c r="H168" s="10">
        <v>45061</v>
      </c>
      <c r="I168" s="10">
        <v>45101</v>
      </c>
      <c r="J168" s="12">
        <v>16</v>
      </c>
      <c r="K168" s="12">
        <v>78</v>
      </c>
      <c r="L168" s="18">
        <v>36.703299999999999</v>
      </c>
      <c r="M168" s="18">
        <v>28.1572</v>
      </c>
      <c r="N168" s="15">
        <f>L168-'Empty bags'!$B$12</f>
        <v>23.319309999999998</v>
      </c>
      <c r="O168" s="15">
        <f>M168-'Empty bags'!$B$12</f>
        <v>14.773209999999999</v>
      </c>
      <c r="P168" s="15">
        <f t="shared" si="2"/>
        <v>38.092519999999993</v>
      </c>
    </row>
    <row r="169" spans="1:16" x14ac:dyDescent="0.2">
      <c r="A169">
        <v>2023</v>
      </c>
      <c r="B169">
        <v>5</v>
      </c>
      <c r="C169" s="3" t="s">
        <v>32</v>
      </c>
      <c r="D169" s="3" t="s">
        <v>98</v>
      </c>
      <c r="E169" s="3">
        <v>3</v>
      </c>
      <c r="F169" s="3" t="s">
        <v>14</v>
      </c>
      <c r="G169" s="10">
        <v>45047</v>
      </c>
      <c r="H169" s="10">
        <v>45061</v>
      </c>
      <c r="I169" s="10">
        <v>45104</v>
      </c>
      <c r="J169" s="12">
        <v>19</v>
      </c>
      <c r="K169" s="12">
        <v>81</v>
      </c>
      <c r="L169" s="18">
        <v>33.291400000000003</v>
      </c>
      <c r="M169" s="18">
        <v>29.221699999999998</v>
      </c>
      <c r="N169" s="15">
        <f>L169-'Empty bags'!$B$12</f>
        <v>19.907410000000002</v>
      </c>
      <c r="O169" s="15">
        <f>M169-'Empty bags'!$B$12</f>
        <v>15.837709999999998</v>
      </c>
      <c r="P169" s="15">
        <f t="shared" si="2"/>
        <v>35.74512</v>
      </c>
    </row>
    <row r="170" spans="1:16" x14ac:dyDescent="0.2">
      <c r="A170">
        <v>2023</v>
      </c>
      <c r="B170">
        <v>5</v>
      </c>
      <c r="C170" s="3" t="s">
        <v>32</v>
      </c>
      <c r="D170" s="3" t="s">
        <v>99</v>
      </c>
      <c r="E170" s="3">
        <v>4</v>
      </c>
      <c r="F170" s="3" t="s">
        <v>14</v>
      </c>
      <c r="G170" s="10">
        <v>45047</v>
      </c>
      <c r="H170" s="10">
        <v>45061</v>
      </c>
      <c r="I170" s="10">
        <v>45132</v>
      </c>
      <c r="J170" s="12">
        <v>12</v>
      </c>
      <c r="K170" s="12">
        <v>73</v>
      </c>
      <c r="L170" s="18">
        <v>27.524100000000001</v>
      </c>
      <c r="M170" s="18">
        <v>24.618300000000001</v>
      </c>
      <c r="N170" s="15">
        <f>L170-'Empty bags'!$B$12</f>
        <v>14.14011</v>
      </c>
      <c r="O170" s="15">
        <f>M170-'Empty bags'!$B$12</f>
        <v>11.234310000000001</v>
      </c>
      <c r="P170" s="15">
        <f t="shared" si="2"/>
        <v>25.374420000000001</v>
      </c>
    </row>
    <row r="171" spans="1:16" x14ac:dyDescent="0.2">
      <c r="A171">
        <v>2023</v>
      </c>
      <c r="B171">
        <v>5</v>
      </c>
      <c r="C171" s="3" t="s">
        <v>32</v>
      </c>
      <c r="D171" s="3" t="s">
        <v>100</v>
      </c>
      <c r="E171" s="3">
        <v>5</v>
      </c>
      <c r="F171" s="3" t="s">
        <v>14</v>
      </c>
      <c r="G171" s="10">
        <v>45047</v>
      </c>
      <c r="H171" s="10">
        <v>45061</v>
      </c>
      <c r="I171" s="10">
        <v>45101</v>
      </c>
      <c r="J171" s="12">
        <v>13</v>
      </c>
      <c r="K171" s="12">
        <v>79</v>
      </c>
      <c r="L171" s="18">
        <v>36.869500000000002</v>
      </c>
      <c r="M171" s="18">
        <v>27.119499999999999</v>
      </c>
      <c r="N171" s="15">
        <f>L171-'Empty bags'!$B$12</f>
        <v>23.485510000000001</v>
      </c>
      <c r="O171" s="15">
        <f>M171-'Empty bags'!$B$12</f>
        <v>13.735509999999998</v>
      </c>
      <c r="P171" s="15">
        <f t="shared" si="2"/>
        <v>37.221019999999996</v>
      </c>
    </row>
    <row r="172" spans="1:16" x14ac:dyDescent="0.2">
      <c r="A172">
        <v>2023</v>
      </c>
      <c r="B172">
        <v>5</v>
      </c>
      <c r="C172" s="3" t="s">
        <v>32</v>
      </c>
      <c r="D172" s="3" t="s">
        <v>101</v>
      </c>
      <c r="E172" s="3">
        <v>1</v>
      </c>
      <c r="F172" s="3" t="s">
        <v>16</v>
      </c>
      <c r="G172" s="10">
        <v>45047</v>
      </c>
      <c r="H172" s="10">
        <v>45061</v>
      </c>
      <c r="I172" s="10">
        <v>45099</v>
      </c>
      <c r="J172" s="12">
        <v>21</v>
      </c>
      <c r="K172" s="12">
        <v>73</v>
      </c>
      <c r="L172" s="18">
        <v>32.695</v>
      </c>
      <c r="M172" s="18">
        <v>28.657699999999998</v>
      </c>
      <c r="N172" s="15">
        <f>L172-'Empty bags'!$B$12</f>
        <v>19.31101</v>
      </c>
      <c r="O172" s="15">
        <f>M172-'Empty bags'!$B$12</f>
        <v>15.273709999999998</v>
      </c>
      <c r="P172" s="15">
        <f t="shared" si="2"/>
        <v>34.584719999999997</v>
      </c>
    </row>
    <row r="173" spans="1:16" x14ac:dyDescent="0.2">
      <c r="A173">
        <v>2023</v>
      </c>
      <c r="B173">
        <v>5</v>
      </c>
      <c r="C173" s="3" t="s">
        <v>32</v>
      </c>
      <c r="D173" s="3" t="s">
        <v>102</v>
      </c>
      <c r="E173" s="3">
        <v>2</v>
      </c>
      <c r="F173" s="3" t="s">
        <v>16</v>
      </c>
      <c r="G173" s="10">
        <v>45047</v>
      </c>
      <c r="H173" s="10">
        <v>45061</v>
      </c>
      <c r="I173" s="10">
        <v>45102</v>
      </c>
      <c r="J173" s="12">
        <v>8</v>
      </c>
      <c r="K173" s="12">
        <v>58</v>
      </c>
      <c r="L173" s="18">
        <v>19.485399999999998</v>
      </c>
      <c r="M173" s="18">
        <v>19.662800000000001</v>
      </c>
      <c r="N173" s="15">
        <f>L173-'Empty bags'!$B$12</f>
        <v>6.1014099999999978</v>
      </c>
      <c r="O173" s="15">
        <f>M173-'Empty bags'!$B$12</f>
        <v>6.27881</v>
      </c>
      <c r="P173" s="15">
        <f t="shared" si="2"/>
        <v>12.380219999999998</v>
      </c>
    </row>
    <row r="174" spans="1:16" x14ac:dyDescent="0.2">
      <c r="A174">
        <v>2023</v>
      </c>
      <c r="B174">
        <v>5</v>
      </c>
      <c r="C174" s="3" t="s">
        <v>32</v>
      </c>
      <c r="D174" s="3" t="s">
        <v>103</v>
      </c>
      <c r="E174" s="3">
        <v>3</v>
      </c>
      <c r="F174" s="3" t="s">
        <v>16</v>
      </c>
      <c r="G174" s="10">
        <v>45047</v>
      </c>
      <c r="H174" s="10">
        <v>45061</v>
      </c>
      <c r="I174" s="10">
        <v>45101</v>
      </c>
      <c r="J174" s="12">
        <v>10</v>
      </c>
      <c r="K174" s="12">
        <v>69</v>
      </c>
      <c r="L174" s="18">
        <v>20.3095</v>
      </c>
      <c r="M174" s="18">
        <v>19.122699999999998</v>
      </c>
      <c r="N174" s="15">
        <f>L174-'Empty bags'!$B$12</f>
        <v>6.9255099999999992</v>
      </c>
      <c r="O174" s="15">
        <f>M174-'Empty bags'!$B$12</f>
        <v>5.7387099999999975</v>
      </c>
      <c r="P174" s="15">
        <f t="shared" si="2"/>
        <v>12.664219999999997</v>
      </c>
    </row>
    <row r="175" spans="1:16" x14ac:dyDescent="0.2">
      <c r="A175">
        <v>2023</v>
      </c>
      <c r="B175">
        <v>5</v>
      </c>
      <c r="C175" s="3" t="s">
        <v>32</v>
      </c>
      <c r="D175" s="3" t="s">
        <v>104</v>
      </c>
      <c r="E175" s="3">
        <v>4</v>
      </c>
      <c r="F175" s="3" t="s">
        <v>16</v>
      </c>
      <c r="G175" s="10">
        <v>45047</v>
      </c>
      <c r="H175" s="10">
        <v>45061</v>
      </c>
      <c r="I175" s="10">
        <v>45101</v>
      </c>
      <c r="J175" s="12">
        <v>11</v>
      </c>
      <c r="K175" s="12">
        <v>65</v>
      </c>
      <c r="L175" s="18">
        <v>24.061299999999999</v>
      </c>
      <c r="M175" s="18">
        <v>22.2547</v>
      </c>
      <c r="N175" s="15">
        <f>L175-'Empty bags'!$B$12</f>
        <v>10.677309999999999</v>
      </c>
      <c r="O175" s="15">
        <f>M175-'Empty bags'!$B$12</f>
        <v>8.870709999999999</v>
      </c>
      <c r="P175" s="15">
        <f t="shared" si="2"/>
        <v>19.548019999999998</v>
      </c>
    </row>
    <row r="176" spans="1:16" x14ac:dyDescent="0.2">
      <c r="A176">
        <v>2023</v>
      </c>
      <c r="B176">
        <v>5</v>
      </c>
      <c r="C176" s="3" t="s">
        <v>32</v>
      </c>
      <c r="D176" s="3" t="s">
        <v>105</v>
      </c>
      <c r="E176" s="3">
        <v>5</v>
      </c>
      <c r="F176" s="3" t="s">
        <v>16</v>
      </c>
      <c r="G176" s="10">
        <v>45047</v>
      </c>
      <c r="H176" s="10">
        <v>45061</v>
      </c>
      <c r="I176" s="10">
        <v>45102</v>
      </c>
      <c r="J176" s="12">
        <v>21</v>
      </c>
      <c r="K176" s="12">
        <v>66</v>
      </c>
      <c r="L176" s="18">
        <v>36.424399999999999</v>
      </c>
      <c r="M176" s="18">
        <v>31.4941</v>
      </c>
      <c r="N176" s="15">
        <f>L176-'Empty bags'!$B$12</f>
        <v>23.040409999999998</v>
      </c>
      <c r="O176" s="15">
        <f>M176-'Empty bags'!$B$12</f>
        <v>18.110109999999999</v>
      </c>
      <c r="P176" s="15">
        <f t="shared" si="2"/>
        <v>41.15052</v>
      </c>
    </row>
    <row r="177" spans="1:20" x14ac:dyDescent="0.2">
      <c r="A177">
        <v>2023</v>
      </c>
      <c r="B177">
        <v>5</v>
      </c>
      <c r="C177" s="3" t="s">
        <v>32</v>
      </c>
      <c r="D177" s="3" t="s">
        <v>106</v>
      </c>
      <c r="E177" s="3">
        <v>1</v>
      </c>
      <c r="F177" s="3" t="s">
        <v>131</v>
      </c>
      <c r="G177" s="10">
        <v>45047</v>
      </c>
      <c r="H177" s="10">
        <v>45061</v>
      </c>
      <c r="I177" s="10">
        <v>45095</v>
      </c>
      <c r="J177" s="12">
        <v>9</v>
      </c>
      <c r="K177" s="12">
        <v>67</v>
      </c>
      <c r="L177" s="18">
        <v>25.9527</v>
      </c>
      <c r="M177" s="18">
        <v>21.980599999999999</v>
      </c>
      <c r="N177" s="15">
        <f>L177-'Empty bags'!$B$12</f>
        <v>12.568709999999999</v>
      </c>
      <c r="O177" s="15">
        <f>M177-'Empty bags'!$B$12</f>
        <v>8.5966099999999983</v>
      </c>
      <c r="P177" s="15">
        <f t="shared" si="2"/>
        <v>21.165319999999998</v>
      </c>
    </row>
    <row r="178" spans="1:20" x14ac:dyDescent="0.2">
      <c r="A178">
        <v>2023</v>
      </c>
      <c r="B178">
        <v>5</v>
      </c>
      <c r="C178" s="3" t="s">
        <v>32</v>
      </c>
      <c r="D178" s="3" t="s">
        <v>107</v>
      </c>
      <c r="E178" s="3">
        <v>2</v>
      </c>
      <c r="F178" s="3" t="s">
        <v>131</v>
      </c>
      <c r="G178" s="10">
        <v>45047</v>
      </c>
      <c r="H178" s="10">
        <v>45061</v>
      </c>
      <c r="I178" s="10">
        <v>45095</v>
      </c>
      <c r="J178" s="12">
        <v>11</v>
      </c>
      <c r="K178" s="12">
        <v>67</v>
      </c>
      <c r="L178" s="18">
        <v>27.77</v>
      </c>
      <c r="M178" s="18">
        <v>21.5062</v>
      </c>
      <c r="N178" s="15">
        <f>L178-'Empty bags'!$B$12</f>
        <v>14.386009999999999</v>
      </c>
      <c r="O178" s="15">
        <f>M178-'Empty bags'!$B$12</f>
        <v>8.122209999999999</v>
      </c>
      <c r="P178" s="15">
        <f t="shared" si="2"/>
        <v>22.508219999999998</v>
      </c>
    </row>
    <row r="179" spans="1:20" x14ac:dyDescent="0.2">
      <c r="A179">
        <v>2023</v>
      </c>
      <c r="B179">
        <v>5</v>
      </c>
      <c r="C179" s="3" t="s">
        <v>32</v>
      </c>
      <c r="D179" s="3" t="s">
        <v>108</v>
      </c>
      <c r="E179" s="3">
        <v>3</v>
      </c>
      <c r="F179" s="3" t="s">
        <v>131</v>
      </c>
      <c r="G179" s="10">
        <v>45047</v>
      </c>
      <c r="H179" s="10">
        <v>45061</v>
      </c>
      <c r="I179" s="10">
        <v>45098</v>
      </c>
      <c r="J179" s="12">
        <v>13</v>
      </c>
      <c r="K179" s="12">
        <v>65</v>
      </c>
      <c r="L179" s="18">
        <v>28.2912</v>
      </c>
      <c r="M179" s="18">
        <v>23.171399999999998</v>
      </c>
      <c r="N179" s="15">
        <f>L179-'Empty bags'!$B$12</f>
        <v>14.907209999999999</v>
      </c>
      <c r="O179" s="15">
        <f>M179-'Empty bags'!$B$12</f>
        <v>9.7874099999999977</v>
      </c>
      <c r="P179" s="15">
        <f t="shared" si="2"/>
        <v>24.694619999999997</v>
      </c>
    </row>
    <row r="180" spans="1:20" x14ac:dyDescent="0.2">
      <c r="A180">
        <v>2023</v>
      </c>
      <c r="B180">
        <v>5</v>
      </c>
      <c r="C180" s="3" t="s">
        <v>32</v>
      </c>
      <c r="D180" s="3" t="s">
        <v>109</v>
      </c>
      <c r="E180" s="3">
        <v>4</v>
      </c>
      <c r="F180" s="3" t="s">
        <v>131</v>
      </c>
      <c r="G180" s="10">
        <v>45047</v>
      </c>
      <c r="H180" s="10">
        <v>45061</v>
      </c>
      <c r="I180" s="10">
        <v>45096</v>
      </c>
      <c r="J180" s="12">
        <v>10</v>
      </c>
      <c r="K180" s="12">
        <v>61</v>
      </c>
      <c r="L180" s="18">
        <v>26.3278</v>
      </c>
      <c r="M180" s="18">
        <v>21.215399999999999</v>
      </c>
      <c r="N180" s="15">
        <f>L180-'Empty bags'!$B$12</f>
        <v>12.943809999999999</v>
      </c>
      <c r="O180" s="15">
        <f>M180-'Empty bags'!$B$12</f>
        <v>7.8314099999999982</v>
      </c>
      <c r="P180" s="15">
        <f t="shared" si="2"/>
        <v>20.775219999999997</v>
      </c>
    </row>
    <row r="181" spans="1:20" x14ac:dyDescent="0.2">
      <c r="A181">
        <v>2023</v>
      </c>
      <c r="B181">
        <v>5</v>
      </c>
      <c r="C181" s="3" t="s">
        <v>32</v>
      </c>
      <c r="D181" s="3" t="s">
        <v>110</v>
      </c>
      <c r="E181" s="3">
        <v>5</v>
      </c>
      <c r="F181" s="3" t="s">
        <v>131</v>
      </c>
      <c r="G181" s="10">
        <v>45047</v>
      </c>
      <c r="H181" s="10">
        <v>45061</v>
      </c>
      <c r="I181" s="10">
        <v>45097</v>
      </c>
      <c r="J181" s="12">
        <v>8</v>
      </c>
      <c r="K181" s="12">
        <v>63</v>
      </c>
      <c r="L181" s="18">
        <v>24.371500000000001</v>
      </c>
      <c r="M181" s="18">
        <v>20.8827</v>
      </c>
      <c r="N181" s="15">
        <f>L181-'Empty bags'!$B$12</f>
        <v>10.98751</v>
      </c>
      <c r="O181" s="15">
        <f>M181-'Empty bags'!$B$12</f>
        <v>7.4987099999999991</v>
      </c>
      <c r="P181" s="15">
        <f t="shared" si="2"/>
        <v>18.486219999999999</v>
      </c>
      <c r="S181" s="12" t="s">
        <v>176</v>
      </c>
      <c r="T181" s="12"/>
    </row>
    <row r="182" spans="1:20" x14ac:dyDescent="0.2">
      <c r="A182">
        <v>2023</v>
      </c>
      <c r="B182">
        <v>5</v>
      </c>
      <c r="C182" s="3" t="s">
        <v>32</v>
      </c>
      <c r="D182" s="3" t="s">
        <v>111</v>
      </c>
      <c r="E182" s="3">
        <v>1</v>
      </c>
      <c r="F182" s="3" t="s">
        <v>132</v>
      </c>
      <c r="G182" s="10">
        <v>45047</v>
      </c>
      <c r="H182" s="10">
        <v>45061</v>
      </c>
      <c r="I182" s="10">
        <v>45094</v>
      </c>
      <c r="J182" s="12">
        <v>15</v>
      </c>
      <c r="K182" s="12">
        <v>67</v>
      </c>
      <c r="L182" s="18">
        <v>23.474299999999999</v>
      </c>
      <c r="M182" s="18">
        <v>21.457000000000001</v>
      </c>
      <c r="N182" s="15">
        <f>L182-'Empty bags'!$B$12</f>
        <v>10.090309999999999</v>
      </c>
      <c r="O182" s="15">
        <f>M182-'Empty bags'!$B$12</f>
        <v>8.07301</v>
      </c>
      <c r="P182" s="15">
        <f t="shared" si="2"/>
        <v>18.163319999999999</v>
      </c>
    </row>
    <row r="183" spans="1:20" x14ac:dyDescent="0.2">
      <c r="A183">
        <v>2023</v>
      </c>
      <c r="B183">
        <v>5</v>
      </c>
      <c r="C183" s="3" t="s">
        <v>32</v>
      </c>
      <c r="D183" s="3" t="s">
        <v>112</v>
      </c>
      <c r="E183" s="3">
        <v>2</v>
      </c>
      <c r="F183" s="3" t="s">
        <v>132</v>
      </c>
      <c r="G183" s="10">
        <v>45047</v>
      </c>
      <c r="H183" s="10">
        <v>45061</v>
      </c>
      <c r="I183" s="10">
        <v>45095</v>
      </c>
      <c r="J183" s="12">
        <v>10</v>
      </c>
      <c r="K183" s="12">
        <v>59</v>
      </c>
      <c r="L183" s="18">
        <v>24.152100000000001</v>
      </c>
      <c r="M183" s="18">
        <v>19.785399999999999</v>
      </c>
      <c r="N183" s="15">
        <f>L183-'Empty bags'!$B$12</f>
        <v>10.76811</v>
      </c>
      <c r="O183" s="15">
        <f>M183-'Empty bags'!$B$12</f>
        <v>6.4014099999999985</v>
      </c>
      <c r="P183" s="15">
        <f t="shared" si="2"/>
        <v>17.169519999999999</v>
      </c>
    </row>
    <row r="184" spans="1:20" x14ac:dyDescent="0.2">
      <c r="A184">
        <v>2023</v>
      </c>
      <c r="B184">
        <v>5</v>
      </c>
      <c r="C184" s="3" t="s">
        <v>32</v>
      </c>
      <c r="D184" s="3" t="s">
        <v>113</v>
      </c>
      <c r="E184" s="3">
        <v>3</v>
      </c>
      <c r="F184" s="3" t="s">
        <v>132</v>
      </c>
      <c r="G184" s="10">
        <v>45047</v>
      </c>
      <c r="H184" s="10">
        <v>45061</v>
      </c>
      <c r="I184" s="10">
        <v>45095</v>
      </c>
      <c r="J184" s="12">
        <v>14</v>
      </c>
      <c r="K184" s="12">
        <v>57</v>
      </c>
      <c r="L184" s="18">
        <v>28.6294</v>
      </c>
      <c r="M184" s="18">
        <v>23.0459</v>
      </c>
      <c r="N184" s="15">
        <f>L184-'Empty bags'!$B$12</f>
        <v>15.24541</v>
      </c>
      <c r="O184" s="15">
        <f>M184-'Empty bags'!$B$12</f>
        <v>9.6619099999999989</v>
      </c>
      <c r="P184" s="15">
        <f t="shared" si="2"/>
        <v>24.907319999999999</v>
      </c>
    </row>
    <row r="185" spans="1:20" x14ac:dyDescent="0.2">
      <c r="A185">
        <v>2023</v>
      </c>
      <c r="B185">
        <v>5</v>
      </c>
      <c r="C185" s="3" t="s">
        <v>32</v>
      </c>
      <c r="D185" s="3" t="s">
        <v>114</v>
      </c>
      <c r="E185" s="3">
        <v>4</v>
      </c>
      <c r="F185" s="3" t="s">
        <v>132</v>
      </c>
      <c r="G185" s="10">
        <v>45047</v>
      </c>
      <c r="H185" s="10">
        <v>45061</v>
      </c>
      <c r="I185" s="10">
        <v>45095</v>
      </c>
      <c r="J185" s="12">
        <v>10</v>
      </c>
      <c r="K185" s="12">
        <v>62</v>
      </c>
      <c r="L185" s="18">
        <v>23.345700000000001</v>
      </c>
      <c r="M185" s="18">
        <v>20.855899999999998</v>
      </c>
      <c r="N185" s="15">
        <f>L185-'Empty bags'!$B$12</f>
        <v>9.9617100000000001</v>
      </c>
      <c r="O185" s="15">
        <f>M185-'Empty bags'!$B$12</f>
        <v>7.4719099999999976</v>
      </c>
      <c r="P185" s="15">
        <f t="shared" si="2"/>
        <v>17.433619999999998</v>
      </c>
    </row>
    <row r="186" spans="1:20" x14ac:dyDescent="0.2">
      <c r="A186">
        <v>2023</v>
      </c>
      <c r="B186">
        <v>5</v>
      </c>
      <c r="C186" s="3" t="s">
        <v>32</v>
      </c>
      <c r="D186" s="3" t="s">
        <v>115</v>
      </c>
      <c r="E186" s="3">
        <v>5</v>
      </c>
      <c r="F186" s="3" t="s">
        <v>132</v>
      </c>
      <c r="G186" s="10">
        <v>45047</v>
      </c>
      <c r="H186" s="10">
        <v>45061</v>
      </c>
      <c r="I186" s="10">
        <v>45094</v>
      </c>
      <c r="J186" s="12">
        <v>12</v>
      </c>
      <c r="K186" s="12">
        <v>61</v>
      </c>
      <c r="L186" s="18">
        <v>23.209099999999999</v>
      </c>
      <c r="M186" s="18">
        <v>20.491800000000001</v>
      </c>
      <c r="N186" s="15">
        <f>L186-'Empty bags'!$B$12</f>
        <v>9.8251099999999987</v>
      </c>
      <c r="O186" s="15">
        <f>M186-'Empty bags'!$B$12</f>
        <v>7.1078100000000006</v>
      </c>
      <c r="P186" s="15">
        <f t="shared" si="2"/>
        <v>16.932919999999999</v>
      </c>
    </row>
    <row r="187" spans="1:20" x14ac:dyDescent="0.2">
      <c r="A187">
        <v>2023</v>
      </c>
      <c r="B187">
        <v>5</v>
      </c>
      <c r="C187" s="3" t="s">
        <v>32</v>
      </c>
      <c r="D187" s="3" t="s">
        <v>116</v>
      </c>
      <c r="E187" s="3">
        <v>1</v>
      </c>
      <c r="F187" s="3" t="s">
        <v>133</v>
      </c>
      <c r="G187" s="10">
        <v>45047</v>
      </c>
      <c r="H187" s="10">
        <v>45061</v>
      </c>
      <c r="I187" s="10">
        <v>45100</v>
      </c>
      <c r="J187" s="12">
        <v>13</v>
      </c>
      <c r="K187" s="12">
        <v>51</v>
      </c>
      <c r="L187" s="18">
        <v>21.4419</v>
      </c>
      <c r="M187" s="18">
        <v>21.473199999999999</v>
      </c>
      <c r="N187" s="15">
        <f>L187-'Empty bags'!$B$12</f>
        <v>8.0579099999999997</v>
      </c>
      <c r="O187" s="15">
        <f>M187-'Empty bags'!$B$12</f>
        <v>8.0892099999999978</v>
      </c>
      <c r="P187" s="15">
        <f t="shared" si="2"/>
        <v>16.147119999999997</v>
      </c>
    </row>
    <row r="188" spans="1:20" x14ac:dyDescent="0.2">
      <c r="A188">
        <v>2023</v>
      </c>
      <c r="B188">
        <v>5</v>
      </c>
      <c r="C188" s="3" t="s">
        <v>32</v>
      </c>
      <c r="D188" s="3" t="s">
        <v>117</v>
      </c>
      <c r="E188" s="3">
        <v>2</v>
      </c>
      <c r="F188" s="3" t="s">
        <v>133</v>
      </c>
      <c r="G188" s="10">
        <v>45047</v>
      </c>
      <c r="H188" s="10">
        <v>45061</v>
      </c>
      <c r="I188" s="10">
        <v>45097</v>
      </c>
      <c r="J188" s="12">
        <v>19</v>
      </c>
      <c r="K188" s="12">
        <v>65</v>
      </c>
      <c r="L188" s="18">
        <v>30.281099999999999</v>
      </c>
      <c r="M188" s="18">
        <v>25.856200000000001</v>
      </c>
      <c r="N188" s="15">
        <f>L188-'Empty bags'!$B$12</f>
        <v>16.897109999999998</v>
      </c>
      <c r="O188" s="15">
        <f>M188-'Empty bags'!$B$12</f>
        <v>12.47221</v>
      </c>
      <c r="P188" s="15">
        <f t="shared" si="2"/>
        <v>29.369319999999998</v>
      </c>
    </row>
    <row r="189" spans="1:20" x14ac:dyDescent="0.2">
      <c r="A189">
        <v>2023</v>
      </c>
      <c r="B189">
        <v>5</v>
      </c>
      <c r="C189" s="3" t="s">
        <v>32</v>
      </c>
      <c r="D189" s="3" t="s">
        <v>118</v>
      </c>
      <c r="E189" s="3">
        <v>3</v>
      </c>
      <c r="F189" s="3" t="s">
        <v>133</v>
      </c>
      <c r="G189" s="10">
        <v>45047</v>
      </c>
      <c r="H189" s="10">
        <v>45061</v>
      </c>
      <c r="I189" s="10">
        <v>45100</v>
      </c>
      <c r="J189" s="12">
        <v>27</v>
      </c>
      <c r="K189" s="12">
        <v>70</v>
      </c>
      <c r="L189" s="18">
        <v>32.695300000000003</v>
      </c>
      <c r="M189" s="18">
        <v>28.713899999999999</v>
      </c>
      <c r="N189" s="15">
        <f>L189-'Empty bags'!$B$12</f>
        <v>19.311310000000002</v>
      </c>
      <c r="O189" s="15">
        <f>M189-'Empty bags'!$B$12</f>
        <v>15.329909999999998</v>
      </c>
      <c r="P189" s="15">
        <f t="shared" si="2"/>
        <v>34.641220000000004</v>
      </c>
    </row>
    <row r="190" spans="1:20" x14ac:dyDescent="0.2">
      <c r="A190">
        <v>2023</v>
      </c>
      <c r="B190">
        <v>5</v>
      </c>
      <c r="C190" s="3" t="s">
        <v>32</v>
      </c>
      <c r="D190" s="3" t="s">
        <v>119</v>
      </c>
      <c r="E190" s="3">
        <v>4</v>
      </c>
      <c r="F190" s="3" t="s">
        <v>133</v>
      </c>
      <c r="G190" s="10">
        <v>45047</v>
      </c>
      <c r="H190" s="10">
        <v>45061</v>
      </c>
      <c r="I190" s="10">
        <v>45100</v>
      </c>
      <c r="J190" s="12">
        <v>20</v>
      </c>
      <c r="K190" s="12">
        <v>77</v>
      </c>
      <c r="L190" s="18">
        <v>29.516999999999999</v>
      </c>
      <c r="M190" s="18">
        <v>25.9116</v>
      </c>
      <c r="N190" s="15">
        <f>L190-'Empty bags'!$B$12</f>
        <v>16.133009999999999</v>
      </c>
      <c r="O190" s="15">
        <f>M190-'Empty bags'!$B$12</f>
        <v>12.527609999999999</v>
      </c>
      <c r="P190" s="15">
        <f t="shared" si="2"/>
        <v>28.660619999999998</v>
      </c>
    </row>
    <row r="191" spans="1:20" x14ac:dyDescent="0.2">
      <c r="A191">
        <v>2023</v>
      </c>
      <c r="B191">
        <v>5</v>
      </c>
      <c r="C191" s="3" t="s">
        <v>32</v>
      </c>
      <c r="D191" s="3" t="s">
        <v>120</v>
      </c>
      <c r="E191" s="3">
        <v>5</v>
      </c>
      <c r="F191" s="3" t="s">
        <v>133</v>
      </c>
      <c r="G191" s="10">
        <v>45047</v>
      </c>
      <c r="H191" s="10">
        <v>45061</v>
      </c>
      <c r="I191" s="10">
        <v>45098</v>
      </c>
      <c r="J191" s="12">
        <v>30</v>
      </c>
      <c r="K191" s="12">
        <v>61</v>
      </c>
      <c r="L191" s="18">
        <v>32.817599999999999</v>
      </c>
      <c r="M191" s="18">
        <v>30.411799999999999</v>
      </c>
      <c r="N191" s="15">
        <f>L191-'Empty bags'!$B$12</f>
        <v>19.433609999999998</v>
      </c>
      <c r="O191" s="15">
        <f>M191-'Empty bags'!$B$12</f>
        <v>17.027809999999999</v>
      </c>
      <c r="P191" s="15">
        <f t="shared" si="2"/>
        <v>36.461419999999997</v>
      </c>
    </row>
    <row r="192" spans="1:20" x14ac:dyDescent="0.2">
      <c r="A192">
        <v>2023</v>
      </c>
      <c r="B192">
        <v>5</v>
      </c>
      <c r="C192" s="3" t="s">
        <v>32</v>
      </c>
      <c r="D192" s="3" t="s">
        <v>121</v>
      </c>
      <c r="E192" s="3">
        <v>1</v>
      </c>
      <c r="F192" s="3" t="s">
        <v>11</v>
      </c>
      <c r="G192" s="10">
        <v>45047</v>
      </c>
      <c r="H192" s="10">
        <v>45061</v>
      </c>
      <c r="I192" s="10">
        <v>45103</v>
      </c>
      <c r="J192" s="12">
        <v>11</v>
      </c>
      <c r="K192" s="12">
        <v>56</v>
      </c>
      <c r="L192" s="18">
        <v>22.836400000000001</v>
      </c>
      <c r="M192" s="18">
        <v>23.283999999999999</v>
      </c>
      <c r="N192" s="15">
        <f>L192-'Empty bags'!$B$12</f>
        <v>9.4524100000000004</v>
      </c>
      <c r="O192" s="15">
        <f>M192-'Empty bags'!$B$12</f>
        <v>9.9000099999999982</v>
      </c>
      <c r="P192" s="15">
        <f t="shared" si="2"/>
        <v>19.352419999999999</v>
      </c>
    </row>
    <row r="193" spans="1:16" x14ac:dyDescent="0.2">
      <c r="A193">
        <v>2023</v>
      </c>
      <c r="B193">
        <v>5</v>
      </c>
      <c r="C193" s="3" t="s">
        <v>32</v>
      </c>
      <c r="D193" s="3" t="s">
        <v>122</v>
      </c>
      <c r="E193" s="3">
        <v>2</v>
      </c>
      <c r="F193" s="3" t="s">
        <v>11</v>
      </c>
      <c r="G193" s="10">
        <v>45047</v>
      </c>
      <c r="H193" s="10">
        <v>45061</v>
      </c>
      <c r="I193" s="10">
        <v>45102</v>
      </c>
      <c r="J193" s="12">
        <v>10</v>
      </c>
      <c r="K193" s="12">
        <v>54</v>
      </c>
      <c r="L193" s="18">
        <v>22.238399999999999</v>
      </c>
      <c r="M193" s="18">
        <v>21.668600000000001</v>
      </c>
      <c r="N193" s="15">
        <f>L193-'Empty bags'!$B$12</f>
        <v>8.8544099999999979</v>
      </c>
      <c r="O193" s="15">
        <f>M193-'Empty bags'!$B$12</f>
        <v>8.2846100000000007</v>
      </c>
      <c r="P193" s="15">
        <f t="shared" si="2"/>
        <v>17.139019999999999</v>
      </c>
    </row>
    <row r="194" spans="1:16" x14ac:dyDescent="0.2">
      <c r="A194">
        <v>2023</v>
      </c>
      <c r="B194">
        <v>5</v>
      </c>
      <c r="C194" s="3" t="s">
        <v>32</v>
      </c>
      <c r="D194" s="3" t="s">
        <v>123</v>
      </c>
      <c r="E194" s="3">
        <v>3</v>
      </c>
      <c r="F194" s="3" t="s">
        <v>11</v>
      </c>
      <c r="G194" s="10">
        <v>45047</v>
      </c>
      <c r="H194" s="10">
        <v>45061</v>
      </c>
      <c r="I194" s="10">
        <v>45104</v>
      </c>
      <c r="J194" s="12">
        <v>4</v>
      </c>
      <c r="K194" s="12">
        <v>81</v>
      </c>
      <c r="L194" s="18">
        <v>19.253699999999998</v>
      </c>
      <c r="M194" s="18">
        <v>18.559699999999999</v>
      </c>
      <c r="N194" s="15">
        <f>L194-'Empty bags'!$B$12</f>
        <v>5.8697099999999978</v>
      </c>
      <c r="O194" s="15">
        <f>M194-'Empty bags'!$B$12</f>
        <v>5.1757099999999987</v>
      </c>
      <c r="P194" s="15">
        <f t="shared" si="2"/>
        <v>11.045419999999996</v>
      </c>
    </row>
    <row r="195" spans="1:16" x14ac:dyDescent="0.2">
      <c r="A195">
        <v>2023</v>
      </c>
      <c r="B195">
        <v>5</v>
      </c>
      <c r="C195" s="3" t="s">
        <v>32</v>
      </c>
      <c r="D195" s="3" t="s">
        <v>124</v>
      </c>
      <c r="E195" s="3">
        <v>4</v>
      </c>
      <c r="F195" s="3" t="s">
        <v>11</v>
      </c>
      <c r="G195" s="10">
        <v>45047</v>
      </c>
      <c r="H195" s="10">
        <v>45061</v>
      </c>
      <c r="I195" s="10">
        <v>45104</v>
      </c>
      <c r="J195" s="12">
        <v>6</v>
      </c>
      <c r="K195" s="12">
        <v>60</v>
      </c>
      <c r="L195" s="18">
        <v>19.099799999999998</v>
      </c>
      <c r="M195" s="18">
        <v>17.988299999999999</v>
      </c>
      <c r="N195" s="15">
        <f>L195-'Empty bags'!$B$12</f>
        <v>5.7158099999999976</v>
      </c>
      <c r="O195" s="15">
        <f>M195-'Empty bags'!$B$12</f>
        <v>4.6043099999999981</v>
      </c>
      <c r="P195" s="15">
        <f t="shared" si="2"/>
        <v>10.320119999999996</v>
      </c>
    </row>
    <row r="196" spans="1:16" x14ac:dyDescent="0.2">
      <c r="A196">
        <v>2023</v>
      </c>
      <c r="B196">
        <v>5</v>
      </c>
      <c r="C196" s="3" t="s">
        <v>32</v>
      </c>
      <c r="D196" s="3" t="s">
        <v>125</v>
      </c>
      <c r="E196" s="3">
        <v>5</v>
      </c>
      <c r="F196" s="3" t="s">
        <v>11</v>
      </c>
      <c r="G196" s="10">
        <v>45047</v>
      </c>
      <c r="H196" s="10">
        <v>45061</v>
      </c>
      <c r="I196" s="10">
        <v>45102</v>
      </c>
      <c r="J196" s="12">
        <v>6</v>
      </c>
      <c r="K196" s="12">
        <v>79</v>
      </c>
      <c r="L196" s="18">
        <v>21.359100000000002</v>
      </c>
      <c r="M196" s="18">
        <v>19.717099999999999</v>
      </c>
      <c r="N196" s="15">
        <f>L196-'Empty bags'!$B$12</f>
        <v>7.9751100000000008</v>
      </c>
      <c r="O196" s="15">
        <f>M196-'Empty bags'!$B$12</f>
        <v>6.3331099999999978</v>
      </c>
      <c r="P196" s="15">
        <f t="shared" si="2"/>
        <v>14.308219999999999</v>
      </c>
    </row>
    <row r="197" spans="1:16" x14ac:dyDescent="0.2">
      <c r="A197">
        <v>2023</v>
      </c>
      <c r="B197">
        <v>5</v>
      </c>
      <c r="C197" s="3" t="s">
        <v>32</v>
      </c>
      <c r="D197" s="3" t="s">
        <v>126</v>
      </c>
      <c r="E197" s="3">
        <v>1</v>
      </c>
      <c r="F197" s="3" t="s">
        <v>12</v>
      </c>
      <c r="G197" s="10">
        <v>45047</v>
      </c>
      <c r="H197" s="10">
        <v>45061</v>
      </c>
      <c r="I197" s="10">
        <v>45104</v>
      </c>
      <c r="J197" s="12">
        <v>20</v>
      </c>
      <c r="K197" s="12">
        <v>63</v>
      </c>
      <c r="L197" s="18">
        <v>29.8995</v>
      </c>
      <c r="M197" s="18">
        <v>27.1328</v>
      </c>
      <c r="N197" s="15">
        <f>L197-'Empty bags'!$B$12</f>
        <v>16.515509999999999</v>
      </c>
      <c r="O197" s="15">
        <f>M197-'Empty bags'!$B$12</f>
        <v>13.748809999999999</v>
      </c>
      <c r="P197" s="15">
        <f t="shared" ref="P197:P260" si="3">N197+O197</f>
        <v>30.264319999999998</v>
      </c>
    </row>
    <row r="198" spans="1:16" x14ac:dyDescent="0.2">
      <c r="A198">
        <v>2023</v>
      </c>
      <c r="B198">
        <v>5</v>
      </c>
      <c r="C198" s="3" t="s">
        <v>32</v>
      </c>
      <c r="D198" s="3" t="s">
        <v>127</v>
      </c>
      <c r="E198" s="3">
        <v>2</v>
      </c>
      <c r="F198" s="3" t="s">
        <v>12</v>
      </c>
      <c r="G198" s="10">
        <v>45047</v>
      </c>
      <c r="H198" s="10">
        <v>45061</v>
      </c>
      <c r="I198" s="10">
        <v>45109</v>
      </c>
      <c r="J198" s="12">
        <v>27</v>
      </c>
      <c r="K198" s="12">
        <v>66</v>
      </c>
      <c r="L198" s="18">
        <v>40.558599999999998</v>
      </c>
      <c r="M198" s="18">
        <v>36.0473</v>
      </c>
      <c r="N198" s="15">
        <f>L198-'Empty bags'!$B$12</f>
        <v>27.174609999999998</v>
      </c>
      <c r="O198" s="15">
        <f>M198-'Empty bags'!$B$12</f>
        <v>22.663309999999999</v>
      </c>
      <c r="P198" s="15">
        <f t="shared" si="3"/>
        <v>49.837919999999997</v>
      </c>
    </row>
    <row r="199" spans="1:16" x14ac:dyDescent="0.2">
      <c r="A199">
        <v>2023</v>
      </c>
      <c r="B199">
        <v>5</v>
      </c>
      <c r="C199" s="3" t="s">
        <v>32</v>
      </c>
      <c r="D199" s="3" t="s">
        <v>128</v>
      </c>
      <c r="E199" s="3">
        <v>3</v>
      </c>
      <c r="F199" s="3" t="s">
        <v>12</v>
      </c>
      <c r="G199" s="10">
        <v>45047</v>
      </c>
      <c r="H199" s="10">
        <v>45061</v>
      </c>
      <c r="I199" s="10">
        <v>45103</v>
      </c>
      <c r="J199" s="12">
        <v>13</v>
      </c>
      <c r="K199" s="12">
        <v>66</v>
      </c>
      <c r="L199" s="18">
        <v>20.3872</v>
      </c>
      <c r="M199" s="18">
        <v>19.6844</v>
      </c>
      <c r="N199" s="15">
        <f>L199-'Empty bags'!$B$12</f>
        <v>7.0032099999999993</v>
      </c>
      <c r="O199" s="15">
        <f>M199-'Empty bags'!$B$12</f>
        <v>6.3004099999999994</v>
      </c>
      <c r="P199" s="15">
        <f t="shared" si="3"/>
        <v>13.303619999999999</v>
      </c>
    </row>
    <row r="200" spans="1:16" x14ac:dyDescent="0.2">
      <c r="A200">
        <v>2023</v>
      </c>
      <c r="B200">
        <v>5</v>
      </c>
      <c r="C200" s="3" t="s">
        <v>32</v>
      </c>
      <c r="D200" s="3" t="s">
        <v>129</v>
      </c>
      <c r="E200" s="3">
        <v>4</v>
      </c>
      <c r="F200" s="3" t="s">
        <v>12</v>
      </c>
      <c r="G200" s="10">
        <v>45047</v>
      </c>
      <c r="H200" s="10">
        <v>45061</v>
      </c>
      <c r="I200" s="10">
        <v>45102</v>
      </c>
      <c r="J200" s="12">
        <v>14</v>
      </c>
      <c r="K200" s="12">
        <v>79</v>
      </c>
      <c r="L200" s="18">
        <v>24.1967</v>
      </c>
      <c r="M200" s="18">
        <v>22.625900000000001</v>
      </c>
      <c r="N200" s="15">
        <f>L200-'Empty bags'!$B$12</f>
        <v>10.812709999999999</v>
      </c>
      <c r="O200" s="15">
        <f>M200-'Empty bags'!$B$12</f>
        <v>9.2419100000000007</v>
      </c>
      <c r="P200" s="15">
        <f t="shared" si="3"/>
        <v>20.05462</v>
      </c>
    </row>
    <row r="201" spans="1:16" x14ac:dyDescent="0.2">
      <c r="A201">
        <v>2023</v>
      </c>
      <c r="B201">
        <v>5</v>
      </c>
      <c r="C201" s="3" t="s">
        <v>32</v>
      </c>
      <c r="D201" s="3" t="s">
        <v>130</v>
      </c>
      <c r="E201" s="3">
        <v>5</v>
      </c>
      <c r="F201" s="3" t="s">
        <v>12</v>
      </c>
      <c r="G201" s="10">
        <v>45047</v>
      </c>
      <c r="H201" s="10">
        <v>45061</v>
      </c>
      <c r="I201" s="10">
        <v>45104</v>
      </c>
      <c r="J201" s="12">
        <v>17</v>
      </c>
      <c r="K201" s="12">
        <v>69</v>
      </c>
      <c r="L201" s="18">
        <v>25.514500000000002</v>
      </c>
      <c r="M201" s="18">
        <v>23.0258</v>
      </c>
      <c r="N201" s="15">
        <f>L201-'Empty bags'!$B$12</f>
        <v>12.130510000000001</v>
      </c>
      <c r="O201" s="15">
        <f>M201-'Empty bags'!$B$12</f>
        <v>9.6418099999999995</v>
      </c>
      <c r="P201" s="15">
        <f t="shared" si="3"/>
        <v>21.772320000000001</v>
      </c>
    </row>
    <row r="202" spans="1:16" x14ac:dyDescent="0.2">
      <c r="A202">
        <v>2023</v>
      </c>
      <c r="B202">
        <v>4</v>
      </c>
      <c r="C202" s="4" t="s">
        <v>33</v>
      </c>
      <c r="D202" s="4" t="s">
        <v>19</v>
      </c>
      <c r="E202" s="4">
        <v>1</v>
      </c>
      <c r="F202" s="4" t="s">
        <v>15</v>
      </c>
      <c r="G202" s="10">
        <v>45047</v>
      </c>
      <c r="H202" s="10">
        <v>45057</v>
      </c>
      <c r="I202" s="10">
        <v>45103</v>
      </c>
      <c r="J202" s="12">
        <v>7</v>
      </c>
      <c r="K202" s="12">
        <v>64</v>
      </c>
      <c r="L202" s="18">
        <v>16.801600000000001</v>
      </c>
      <c r="M202" s="18">
        <v>19.9361</v>
      </c>
      <c r="N202" s="15">
        <f>L202-'Empty bags'!$B$12</f>
        <v>3.4176099999999998</v>
      </c>
      <c r="O202" s="15">
        <f>M202-'Empty bags'!$B$12</f>
        <v>6.552109999999999</v>
      </c>
      <c r="P202" s="15">
        <f t="shared" si="3"/>
        <v>9.9697199999999988</v>
      </c>
    </row>
    <row r="203" spans="1:16" x14ac:dyDescent="0.2">
      <c r="A203">
        <v>2023</v>
      </c>
      <c r="B203">
        <v>4</v>
      </c>
      <c r="C203" s="4" t="s">
        <v>33</v>
      </c>
      <c r="D203" s="4" t="s">
        <v>20</v>
      </c>
      <c r="E203" s="4">
        <v>2</v>
      </c>
      <c r="F203" s="4" t="s">
        <v>15</v>
      </c>
      <c r="G203" s="10">
        <v>45047</v>
      </c>
      <c r="H203" s="10">
        <v>45057</v>
      </c>
      <c r="I203" s="10">
        <v>45106</v>
      </c>
      <c r="J203" s="12">
        <v>4</v>
      </c>
      <c r="K203" s="12">
        <v>58</v>
      </c>
      <c r="L203" s="18">
        <v>15.132199999999999</v>
      </c>
      <c r="M203" s="18">
        <v>17.756900000000002</v>
      </c>
      <c r="N203" s="15">
        <f>L203-'Empty bags'!$B$12</f>
        <v>1.7482099999999985</v>
      </c>
      <c r="O203" s="15">
        <f>M203-'Empty bags'!$B$12</f>
        <v>4.372910000000001</v>
      </c>
      <c r="P203" s="15">
        <f t="shared" si="3"/>
        <v>6.1211199999999995</v>
      </c>
    </row>
    <row r="204" spans="1:16" x14ac:dyDescent="0.2">
      <c r="A204">
        <v>2023</v>
      </c>
      <c r="B204">
        <v>4</v>
      </c>
      <c r="C204" s="4" t="s">
        <v>33</v>
      </c>
      <c r="D204" s="4" t="s">
        <v>21</v>
      </c>
      <c r="E204" s="4">
        <v>3</v>
      </c>
      <c r="F204" s="4" t="s">
        <v>15</v>
      </c>
      <c r="G204" s="10">
        <v>45047</v>
      </c>
      <c r="H204" s="10">
        <v>45057</v>
      </c>
      <c r="I204" s="10">
        <v>45103</v>
      </c>
      <c r="J204" s="12">
        <v>5</v>
      </c>
      <c r="K204" s="12">
        <v>54</v>
      </c>
      <c r="L204" s="18">
        <v>15.1356</v>
      </c>
      <c r="M204" s="18">
        <v>16.256900000000002</v>
      </c>
      <c r="N204" s="15">
        <f>L204-'Empty bags'!$B$12</f>
        <v>1.7516099999999994</v>
      </c>
      <c r="O204" s="15">
        <f>M204-'Empty bags'!$B$12</f>
        <v>2.872910000000001</v>
      </c>
      <c r="P204" s="15">
        <f t="shared" si="3"/>
        <v>4.6245200000000004</v>
      </c>
    </row>
    <row r="205" spans="1:16" x14ac:dyDescent="0.2">
      <c r="A205">
        <v>2023</v>
      </c>
      <c r="B205">
        <v>4</v>
      </c>
      <c r="C205" s="4" t="s">
        <v>33</v>
      </c>
      <c r="D205" s="4" t="s">
        <v>22</v>
      </c>
      <c r="E205" s="4">
        <v>4</v>
      </c>
      <c r="F205" s="4" t="s">
        <v>15</v>
      </c>
      <c r="G205" s="10">
        <v>45047</v>
      </c>
      <c r="H205" s="10">
        <v>45057</v>
      </c>
      <c r="I205" s="10">
        <v>45103</v>
      </c>
      <c r="J205" s="12">
        <v>6</v>
      </c>
      <c r="K205" s="12">
        <v>63</v>
      </c>
      <c r="L205" s="18">
        <v>16.010000000000002</v>
      </c>
      <c r="M205" s="18">
        <v>17.9617</v>
      </c>
      <c r="N205" s="15">
        <f>L205-'Empty bags'!$B$12</f>
        <v>2.6260100000000008</v>
      </c>
      <c r="O205" s="15">
        <f>M205-'Empty bags'!$B$12</f>
        <v>4.5777099999999997</v>
      </c>
      <c r="P205" s="15">
        <f t="shared" si="3"/>
        <v>7.2037200000000006</v>
      </c>
    </row>
    <row r="206" spans="1:16" x14ac:dyDescent="0.2">
      <c r="A206">
        <v>2023</v>
      </c>
      <c r="B206">
        <v>4</v>
      </c>
      <c r="C206" s="4" t="s">
        <v>33</v>
      </c>
      <c r="D206" s="4" t="s">
        <v>23</v>
      </c>
      <c r="E206" s="4">
        <v>5</v>
      </c>
      <c r="F206" s="4" t="s">
        <v>15</v>
      </c>
      <c r="G206" s="10">
        <v>45047</v>
      </c>
      <c r="H206" s="10">
        <v>45057</v>
      </c>
      <c r="I206" s="10">
        <v>45103</v>
      </c>
      <c r="J206" s="12">
        <v>6</v>
      </c>
      <c r="K206" s="12">
        <v>61</v>
      </c>
      <c r="L206" s="18">
        <v>16.334299999999999</v>
      </c>
      <c r="M206" s="18">
        <v>18.691800000000001</v>
      </c>
      <c r="N206" s="15">
        <f>L206-'Empty bags'!$B$12</f>
        <v>2.9503099999999982</v>
      </c>
      <c r="O206" s="15">
        <f>M206-'Empty bags'!$B$12</f>
        <v>5.3078099999999999</v>
      </c>
      <c r="P206" s="15">
        <f t="shared" si="3"/>
        <v>8.2581199999999981</v>
      </c>
    </row>
    <row r="207" spans="1:16" x14ac:dyDescent="0.2">
      <c r="A207">
        <v>2023</v>
      </c>
      <c r="B207">
        <v>4</v>
      </c>
      <c r="C207" s="4" t="s">
        <v>33</v>
      </c>
      <c r="D207" s="4" t="s">
        <v>24</v>
      </c>
      <c r="E207" s="4">
        <v>1</v>
      </c>
      <c r="F207" s="4" t="s">
        <v>2</v>
      </c>
      <c r="G207" s="10">
        <v>45047</v>
      </c>
      <c r="H207" s="10">
        <v>45057</v>
      </c>
      <c r="I207" s="10">
        <v>45102</v>
      </c>
      <c r="J207" s="12">
        <v>13</v>
      </c>
      <c r="K207" s="12">
        <v>52</v>
      </c>
      <c r="L207" s="18">
        <v>22.3506</v>
      </c>
      <c r="M207" s="18">
        <v>22.7317</v>
      </c>
      <c r="N207" s="15">
        <f>L207-'Empty bags'!$B$12</f>
        <v>8.9666099999999993</v>
      </c>
      <c r="O207" s="15">
        <f>M207-'Empty bags'!$B$12</f>
        <v>9.3477099999999993</v>
      </c>
      <c r="P207" s="15">
        <f t="shared" si="3"/>
        <v>18.314319999999999</v>
      </c>
    </row>
    <row r="208" spans="1:16" x14ac:dyDescent="0.2">
      <c r="A208">
        <v>2023</v>
      </c>
      <c r="B208">
        <v>4</v>
      </c>
      <c r="C208" s="4" t="s">
        <v>33</v>
      </c>
      <c r="D208" s="4" t="s">
        <v>25</v>
      </c>
      <c r="E208" s="4">
        <v>2</v>
      </c>
      <c r="F208" s="4" t="s">
        <v>2</v>
      </c>
      <c r="G208" s="10">
        <v>45047</v>
      </c>
      <c r="H208" s="10">
        <v>45057</v>
      </c>
      <c r="I208" s="10">
        <v>45099</v>
      </c>
      <c r="J208" s="12">
        <v>11</v>
      </c>
      <c r="K208" s="12">
        <v>58</v>
      </c>
      <c r="L208" s="18">
        <v>20.592300000000002</v>
      </c>
      <c r="M208" s="18">
        <v>21.012899999999998</v>
      </c>
      <c r="N208" s="15">
        <f>L208-'Empty bags'!$B$12</f>
        <v>7.2083100000000009</v>
      </c>
      <c r="O208" s="15">
        <f>M208-'Empty bags'!$B$12</f>
        <v>7.6289099999999976</v>
      </c>
      <c r="P208" s="15">
        <f t="shared" si="3"/>
        <v>14.837219999999999</v>
      </c>
    </row>
    <row r="209" spans="1:16" x14ac:dyDescent="0.2">
      <c r="A209">
        <v>2023</v>
      </c>
      <c r="B209">
        <v>4</v>
      </c>
      <c r="C209" s="4" t="s">
        <v>33</v>
      </c>
      <c r="D209" s="4" t="s">
        <v>38</v>
      </c>
      <c r="E209" s="4">
        <v>3</v>
      </c>
      <c r="F209" s="4" t="s">
        <v>2</v>
      </c>
      <c r="G209" s="10">
        <v>45047</v>
      </c>
      <c r="H209" s="10">
        <v>45057</v>
      </c>
      <c r="I209" s="10">
        <v>45103</v>
      </c>
      <c r="J209" s="12">
        <v>17</v>
      </c>
      <c r="K209" s="12">
        <v>58</v>
      </c>
      <c r="L209" s="18">
        <v>20.169799999999999</v>
      </c>
      <c r="M209" s="18">
        <v>21.333400000000001</v>
      </c>
      <c r="N209" s="15">
        <f>L209-'Empty bags'!$B$12</f>
        <v>6.7858099999999979</v>
      </c>
      <c r="O209" s="15">
        <f>M209-'Empty bags'!$B$12</f>
        <v>7.9494100000000003</v>
      </c>
      <c r="P209" s="15">
        <f t="shared" si="3"/>
        <v>14.735219999999998</v>
      </c>
    </row>
    <row r="210" spans="1:16" x14ac:dyDescent="0.2">
      <c r="A210">
        <v>2023</v>
      </c>
      <c r="B210">
        <v>4</v>
      </c>
      <c r="C210" s="4" t="s">
        <v>33</v>
      </c>
      <c r="D210" s="4" t="s">
        <v>39</v>
      </c>
      <c r="E210" s="4">
        <v>4</v>
      </c>
      <c r="F210" s="4" t="s">
        <v>2</v>
      </c>
      <c r="G210" s="10">
        <v>45047</v>
      </c>
      <c r="H210" s="10">
        <v>45057</v>
      </c>
      <c r="I210" s="10">
        <v>45097</v>
      </c>
      <c r="J210" s="12">
        <v>10</v>
      </c>
      <c r="K210" s="12">
        <v>52</v>
      </c>
      <c r="L210" s="18">
        <v>19.0642</v>
      </c>
      <c r="M210" s="18">
        <v>19.322800000000001</v>
      </c>
      <c r="N210" s="15">
        <f>L210-'Empty bags'!$B$12</f>
        <v>5.6802099999999989</v>
      </c>
      <c r="O210" s="15">
        <f>M210-'Empty bags'!$B$12</f>
        <v>5.9388100000000001</v>
      </c>
      <c r="P210" s="15">
        <f t="shared" si="3"/>
        <v>11.619019999999999</v>
      </c>
    </row>
    <row r="211" spans="1:16" x14ac:dyDescent="0.2">
      <c r="A211">
        <v>2023</v>
      </c>
      <c r="B211">
        <v>4</v>
      </c>
      <c r="C211" s="4" t="s">
        <v>33</v>
      </c>
      <c r="D211" s="4" t="s">
        <v>40</v>
      </c>
      <c r="E211" s="4">
        <v>5</v>
      </c>
      <c r="F211" s="4" t="s">
        <v>2</v>
      </c>
      <c r="G211" s="10">
        <v>45047</v>
      </c>
      <c r="H211" s="10">
        <v>45057</v>
      </c>
      <c r="I211" s="10">
        <v>45096</v>
      </c>
      <c r="J211" s="12">
        <v>7</v>
      </c>
      <c r="K211" s="12">
        <v>56</v>
      </c>
      <c r="L211" s="18">
        <v>16.709700000000002</v>
      </c>
      <c r="M211" s="18">
        <v>17.786100000000001</v>
      </c>
      <c r="N211" s="15">
        <f>L211-'Empty bags'!$B$12</f>
        <v>3.3257100000000008</v>
      </c>
      <c r="O211" s="15">
        <f>M211-'Empty bags'!$B$12</f>
        <v>4.4021100000000004</v>
      </c>
      <c r="P211" s="15">
        <f t="shared" si="3"/>
        <v>7.7278200000000012</v>
      </c>
    </row>
    <row r="212" spans="1:16" x14ac:dyDescent="0.2">
      <c r="A212">
        <v>2023</v>
      </c>
      <c r="B212">
        <v>4</v>
      </c>
      <c r="C212" s="4" t="s">
        <v>33</v>
      </c>
      <c r="D212" s="4" t="s">
        <v>41</v>
      </c>
      <c r="E212" s="4">
        <v>1</v>
      </c>
      <c r="F212" s="4" t="s">
        <v>10</v>
      </c>
      <c r="G212" s="10">
        <v>45047</v>
      </c>
      <c r="H212" s="10">
        <v>45057</v>
      </c>
      <c r="I212" s="10">
        <v>45102</v>
      </c>
      <c r="J212" s="12">
        <v>9</v>
      </c>
      <c r="K212" s="12">
        <v>51</v>
      </c>
      <c r="L212" s="18">
        <v>17.0655</v>
      </c>
      <c r="M212" s="18">
        <v>18.005199999999999</v>
      </c>
      <c r="N212" s="15">
        <f>L212-'Empty bags'!$B$12</f>
        <v>3.6815099999999994</v>
      </c>
      <c r="O212" s="15">
        <f>M212-'Empty bags'!$B$12</f>
        <v>4.6212099999999978</v>
      </c>
      <c r="P212" s="15">
        <f t="shared" si="3"/>
        <v>8.3027199999999972</v>
      </c>
    </row>
    <row r="213" spans="1:16" x14ac:dyDescent="0.2">
      <c r="A213">
        <v>2023</v>
      </c>
      <c r="B213">
        <v>4</v>
      </c>
      <c r="C213" s="4" t="s">
        <v>33</v>
      </c>
      <c r="D213" s="4" t="s">
        <v>42</v>
      </c>
      <c r="E213" s="4">
        <v>2</v>
      </c>
      <c r="F213" s="4" t="s">
        <v>10</v>
      </c>
      <c r="G213" s="10">
        <v>45047</v>
      </c>
      <c r="H213" s="10">
        <v>45057</v>
      </c>
      <c r="I213" s="10">
        <v>45098</v>
      </c>
      <c r="J213" s="12">
        <v>11</v>
      </c>
      <c r="K213" s="12">
        <v>64</v>
      </c>
      <c r="L213" s="18">
        <v>19.151499999999999</v>
      </c>
      <c r="M213" s="18">
        <v>19.995100000000001</v>
      </c>
      <c r="N213" s="15">
        <f>L213-'Empty bags'!$B$12</f>
        <v>5.7675099999999979</v>
      </c>
      <c r="O213" s="15">
        <f>M213-'Empty bags'!$B$12</f>
        <v>6.61111</v>
      </c>
      <c r="P213" s="15">
        <f t="shared" si="3"/>
        <v>12.378619999999998</v>
      </c>
    </row>
    <row r="214" spans="1:16" x14ac:dyDescent="0.2">
      <c r="A214">
        <v>2023</v>
      </c>
      <c r="B214">
        <v>4</v>
      </c>
      <c r="C214" s="4" t="s">
        <v>33</v>
      </c>
      <c r="D214" s="4" t="s">
        <v>43</v>
      </c>
      <c r="E214" s="4">
        <v>3</v>
      </c>
      <c r="F214" s="4" t="s">
        <v>10</v>
      </c>
      <c r="G214" s="10">
        <v>45047</v>
      </c>
      <c r="H214" s="10">
        <v>45057</v>
      </c>
      <c r="I214" s="10">
        <v>45098</v>
      </c>
      <c r="J214" s="12">
        <v>12</v>
      </c>
      <c r="K214" s="12">
        <v>68</v>
      </c>
      <c r="L214" s="18">
        <v>23.067599999999999</v>
      </c>
      <c r="M214" s="18">
        <v>23.717300000000002</v>
      </c>
      <c r="N214" s="15">
        <f>L214-'Empty bags'!$B$12</f>
        <v>9.6836099999999981</v>
      </c>
      <c r="O214" s="15">
        <f>M214-'Empty bags'!$B$12</f>
        <v>10.333310000000001</v>
      </c>
      <c r="P214" s="15">
        <f t="shared" si="3"/>
        <v>20.016919999999999</v>
      </c>
    </row>
    <row r="215" spans="1:16" x14ac:dyDescent="0.2">
      <c r="A215">
        <v>2023</v>
      </c>
      <c r="B215">
        <v>4</v>
      </c>
      <c r="C215" s="4" t="s">
        <v>33</v>
      </c>
      <c r="D215" s="4" t="s">
        <v>44</v>
      </c>
      <c r="E215" s="4">
        <v>4</v>
      </c>
      <c r="F215" s="4" t="s">
        <v>10</v>
      </c>
      <c r="G215" s="10">
        <v>45047</v>
      </c>
      <c r="H215" s="10">
        <v>45057</v>
      </c>
      <c r="I215" s="10">
        <v>45096</v>
      </c>
      <c r="J215" s="12">
        <v>9</v>
      </c>
      <c r="K215" s="12">
        <v>69</v>
      </c>
      <c r="L215" s="18">
        <v>18.927900000000001</v>
      </c>
      <c r="M215" s="18">
        <v>19.781700000000001</v>
      </c>
      <c r="N215" s="15">
        <f>L215-'Empty bags'!$B$12</f>
        <v>5.5439100000000003</v>
      </c>
      <c r="O215" s="15">
        <f>M215-'Empty bags'!$B$12</f>
        <v>6.39771</v>
      </c>
      <c r="P215" s="15">
        <f t="shared" si="3"/>
        <v>11.94162</v>
      </c>
    </row>
    <row r="216" spans="1:16" x14ac:dyDescent="0.2">
      <c r="A216">
        <v>2023</v>
      </c>
      <c r="B216">
        <v>4</v>
      </c>
      <c r="C216" s="4" t="s">
        <v>33</v>
      </c>
      <c r="D216" s="4" t="s">
        <v>45</v>
      </c>
      <c r="E216" s="4">
        <v>5</v>
      </c>
      <c r="F216" s="4" t="s">
        <v>10</v>
      </c>
      <c r="G216" s="10">
        <v>45047</v>
      </c>
      <c r="H216" s="10">
        <v>45057</v>
      </c>
      <c r="I216" s="10">
        <v>45098</v>
      </c>
      <c r="J216" s="12">
        <v>13</v>
      </c>
      <c r="K216" s="12">
        <v>73</v>
      </c>
      <c r="L216" s="18">
        <v>22.220199999999998</v>
      </c>
      <c r="M216" s="18">
        <v>23.1753</v>
      </c>
      <c r="N216" s="15">
        <f>L216-'Empty bags'!$B$12</f>
        <v>8.8362099999999977</v>
      </c>
      <c r="O216" s="15">
        <f>M216-'Empty bags'!$B$12</f>
        <v>9.7913099999999993</v>
      </c>
      <c r="P216" s="15">
        <f t="shared" si="3"/>
        <v>18.627519999999997</v>
      </c>
    </row>
    <row r="217" spans="1:16" x14ac:dyDescent="0.2">
      <c r="A217">
        <v>2023</v>
      </c>
      <c r="B217">
        <v>4</v>
      </c>
      <c r="C217" s="4" t="s">
        <v>33</v>
      </c>
      <c r="D217" s="4" t="s">
        <v>46</v>
      </c>
      <c r="E217" s="4">
        <v>1</v>
      </c>
      <c r="F217" s="4" t="s">
        <v>3</v>
      </c>
      <c r="G217" s="10">
        <v>45047</v>
      </c>
      <c r="H217" s="10">
        <v>45057</v>
      </c>
      <c r="I217" s="10">
        <v>45096</v>
      </c>
      <c r="J217" s="12">
        <v>26</v>
      </c>
      <c r="K217" s="12">
        <v>68</v>
      </c>
      <c r="L217" s="18">
        <v>28.372599999999998</v>
      </c>
      <c r="M217" s="18">
        <v>26.046199999999999</v>
      </c>
      <c r="N217" s="15">
        <f>L217-'Empty bags'!$B$12</f>
        <v>14.988609999999998</v>
      </c>
      <c r="O217" s="15">
        <f>M217-'Empty bags'!$B$12</f>
        <v>12.662209999999998</v>
      </c>
      <c r="P217" s="15">
        <f t="shared" si="3"/>
        <v>27.650819999999996</v>
      </c>
    </row>
    <row r="218" spans="1:16" x14ac:dyDescent="0.2">
      <c r="A218">
        <v>2023</v>
      </c>
      <c r="B218">
        <v>4</v>
      </c>
      <c r="C218" s="4" t="s">
        <v>33</v>
      </c>
      <c r="D218" s="4" t="s">
        <v>47</v>
      </c>
      <c r="E218" s="4">
        <v>2</v>
      </c>
      <c r="F218" s="4" t="s">
        <v>3</v>
      </c>
      <c r="G218" s="10">
        <v>45047</v>
      </c>
      <c r="H218" s="10">
        <v>45057</v>
      </c>
      <c r="I218" s="10">
        <v>45096</v>
      </c>
      <c r="J218" s="12">
        <v>22</v>
      </c>
      <c r="K218" s="12">
        <v>64</v>
      </c>
      <c r="L218" s="18">
        <v>29.101500000000001</v>
      </c>
      <c r="M218" s="18">
        <v>24.7363</v>
      </c>
      <c r="N218" s="15">
        <f>L218-'Empty bags'!$B$12</f>
        <v>15.717510000000001</v>
      </c>
      <c r="O218" s="15">
        <f>M218-'Empty bags'!$B$12</f>
        <v>11.352309999999999</v>
      </c>
      <c r="P218" s="15">
        <f t="shared" si="3"/>
        <v>27.06982</v>
      </c>
    </row>
    <row r="219" spans="1:16" x14ac:dyDescent="0.2">
      <c r="A219">
        <v>2023</v>
      </c>
      <c r="B219">
        <v>4</v>
      </c>
      <c r="C219" s="4" t="s">
        <v>33</v>
      </c>
      <c r="D219" s="4" t="s">
        <v>48</v>
      </c>
      <c r="E219" s="4">
        <v>3</v>
      </c>
      <c r="F219" s="4" t="s">
        <v>3</v>
      </c>
      <c r="G219" s="10">
        <v>45047</v>
      </c>
      <c r="H219" s="10">
        <v>45057</v>
      </c>
      <c r="I219" s="10">
        <v>45096</v>
      </c>
      <c r="J219" s="12">
        <v>19</v>
      </c>
      <c r="K219" s="12">
        <v>61</v>
      </c>
      <c r="L219" s="18">
        <v>25.579699999999999</v>
      </c>
      <c r="M219" s="18">
        <v>24.301300000000001</v>
      </c>
      <c r="N219" s="15">
        <f>L219-'Empty bags'!$B$12</f>
        <v>12.195709999999998</v>
      </c>
      <c r="O219" s="15">
        <f>M219-'Empty bags'!$B$12</f>
        <v>10.917310000000001</v>
      </c>
      <c r="P219" s="15">
        <f t="shared" si="3"/>
        <v>23.113019999999999</v>
      </c>
    </row>
    <row r="220" spans="1:16" x14ac:dyDescent="0.2">
      <c r="A220">
        <v>2023</v>
      </c>
      <c r="B220">
        <v>4</v>
      </c>
      <c r="C220" s="4" t="s">
        <v>33</v>
      </c>
      <c r="D220" s="4" t="s">
        <v>49</v>
      </c>
      <c r="E220" s="4">
        <v>4</v>
      </c>
      <c r="F220" s="4" t="s">
        <v>3</v>
      </c>
      <c r="G220" s="10">
        <v>45047</v>
      </c>
      <c r="H220" s="10">
        <v>45057</v>
      </c>
      <c r="I220" s="10">
        <v>45097</v>
      </c>
      <c r="J220" s="12">
        <v>14</v>
      </c>
      <c r="K220" s="12">
        <v>54</v>
      </c>
      <c r="L220" s="18">
        <v>21.803899999999999</v>
      </c>
      <c r="M220" s="18">
        <v>21.895299999999999</v>
      </c>
      <c r="N220" s="15">
        <f>L220-'Empty bags'!$B$12</f>
        <v>8.419909999999998</v>
      </c>
      <c r="O220" s="15">
        <f>M220-'Empty bags'!$B$12</f>
        <v>8.5113099999999982</v>
      </c>
      <c r="P220" s="15">
        <f t="shared" si="3"/>
        <v>16.931219999999996</v>
      </c>
    </row>
    <row r="221" spans="1:16" x14ac:dyDescent="0.2">
      <c r="A221">
        <v>2023</v>
      </c>
      <c r="B221">
        <v>4</v>
      </c>
      <c r="C221" s="4" t="s">
        <v>33</v>
      </c>
      <c r="D221" s="4" t="s">
        <v>50</v>
      </c>
      <c r="E221" s="4">
        <v>5</v>
      </c>
      <c r="F221" s="4" t="s">
        <v>3</v>
      </c>
      <c r="G221" s="10">
        <v>45047</v>
      </c>
      <c r="H221" s="10">
        <v>45057</v>
      </c>
      <c r="I221" s="10">
        <v>45099</v>
      </c>
      <c r="J221" s="12">
        <v>13</v>
      </c>
      <c r="K221" s="12">
        <v>50</v>
      </c>
      <c r="L221" s="18">
        <v>20.390599999999999</v>
      </c>
      <c r="M221" s="18">
        <v>20.829499999999999</v>
      </c>
      <c r="N221" s="15">
        <f>L221-'Empty bags'!$B$12</f>
        <v>7.0066099999999985</v>
      </c>
      <c r="O221" s="15">
        <f>M221-'Empty bags'!$B$12</f>
        <v>7.4455099999999987</v>
      </c>
      <c r="P221" s="15">
        <f t="shared" si="3"/>
        <v>14.452119999999997</v>
      </c>
    </row>
    <row r="222" spans="1:16" x14ac:dyDescent="0.2">
      <c r="A222">
        <v>2023</v>
      </c>
      <c r="B222">
        <v>4</v>
      </c>
      <c r="C222" s="4" t="s">
        <v>33</v>
      </c>
      <c r="D222" s="4" t="s">
        <v>51</v>
      </c>
      <c r="E222" s="4">
        <v>1</v>
      </c>
      <c r="F222" s="4" t="s">
        <v>13</v>
      </c>
      <c r="G222" s="10">
        <v>45047</v>
      </c>
      <c r="H222" s="10">
        <v>45057</v>
      </c>
      <c r="I222" s="10">
        <v>45101</v>
      </c>
      <c r="J222" s="12">
        <v>9</v>
      </c>
      <c r="K222" s="12">
        <v>59</v>
      </c>
      <c r="L222" s="18">
        <v>19.549199999999999</v>
      </c>
      <c r="M222" s="18">
        <v>20.25</v>
      </c>
      <c r="N222" s="15">
        <f>L222-'Empty bags'!$B$12</f>
        <v>6.1652099999999983</v>
      </c>
      <c r="O222" s="15">
        <f>M222-'Empty bags'!$B$12</f>
        <v>6.8660099999999993</v>
      </c>
      <c r="P222" s="15">
        <f t="shared" si="3"/>
        <v>13.031219999999998</v>
      </c>
    </row>
    <row r="223" spans="1:16" x14ac:dyDescent="0.2">
      <c r="A223">
        <v>2023</v>
      </c>
      <c r="B223">
        <v>4</v>
      </c>
      <c r="C223" s="4" t="s">
        <v>33</v>
      </c>
      <c r="D223" s="4" t="s">
        <v>52</v>
      </c>
      <c r="E223" s="4">
        <v>2</v>
      </c>
      <c r="F223" s="4" t="s">
        <v>13</v>
      </c>
      <c r="G223" s="10">
        <v>45047</v>
      </c>
      <c r="H223" s="10">
        <v>45057</v>
      </c>
      <c r="I223" s="10">
        <v>45104</v>
      </c>
      <c r="J223" s="12">
        <v>10</v>
      </c>
      <c r="K223" s="12">
        <v>66</v>
      </c>
      <c r="L223" s="18">
        <v>26.753900000000002</v>
      </c>
      <c r="M223" s="18">
        <v>23.918800000000001</v>
      </c>
      <c r="N223" s="15">
        <f>L223-'Empty bags'!$B$12</f>
        <v>13.369910000000001</v>
      </c>
      <c r="O223" s="15">
        <f>M223-'Empty bags'!$B$12</f>
        <v>10.53481</v>
      </c>
      <c r="P223" s="15">
        <f t="shared" si="3"/>
        <v>23.904720000000001</v>
      </c>
    </row>
    <row r="224" spans="1:16" x14ac:dyDescent="0.2">
      <c r="A224">
        <v>2023</v>
      </c>
      <c r="B224">
        <v>4</v>
      </c>
      <c r="C224" s="4" t="s">
        <v>33</v>
      </c>
      <c r="D224" s="4" t="s">
        <v>53</v>
      </c>
      <c r="E224" s="4">
        <v>3</v>
      </c>
      <c r="F224" s="4" t="s">
        <v>13</v>
      </c>
      <c r="G224" s="10">
        <v>45047</v>
      </c>
      <c r="H224" s="10">
        <v>45057</v>
      </c>
      <c r="I224" s="10">
        <v>45106</v>
      </c>
      <c r="J224" s="12">
        <v>8</v>
      </c>
      <c r="K224" s="12">
        <v>51</v>
      </c>
      <c r="L224" s="18">
        <v>16.680199999999999</v>
      </c>
      <c r="M224" s="18">
        <v>20.647300000000001</v>
      </c>
      <c r="N224" s="15">
        <f>L224-'Empty bags'!$B$12</f>
        <v>3.2962099999999985</v>
      </c>
      <c r="O224" s="15">
        <f>M224-'Empty bags'!$B$12</f>
        <v>7.2633100000000006</v>
      </c>
      <c r="P224" s="15">
        <f t="shared" si="3"/>
        <v>10.559519999999999</v>
      </c>
    </row>
    <row r="225" spans="1:16" x14ac:dyDescent="0.2">
      <c r="A225">
        <v>2023</v>
      </c>
      <c r="B225">
        <v>4</v>
      </c>
      <c r="C225" s="4" t="s">
        <v>33</v>
      </c>
      <c r="D225" s="4" t="s">
        <v>54</v>
      </c>
      <c r="E225" s="4">
        <v>4</v>
      </c>
      <c r="F225" s="4" t="s">
        <v>13</v>
      </c>
      <c r="G225" s="10">
        <v>45047</v>
      </c>
      <c r="H225" s="10">
        <v>45057</v>
      </c>
      <c r="I225" s="10">
        <v>45103</v>
      </c>
      <c r="J225" s="12">
        <v>6</v>
      </c>
      <c r="K225" s="12">
        <v>50</v>
      </c>
      <c r="L225" s="18">
        <v>17.0138</v>
      </c>
      <c r="M225" s="18">
        <v>19.489699999999999</v>
      </c>
      <c r="N225" s="15">
        <f>L225-'Empty bags'!$B$12</f>
        <v>3.6298099999999991</v>
      </c>
      <c r="O225" s="15">
        <f>M225-'Empty bags'!$B$12</f>
        <v>6.1057099999999984</v>
      </c>
      <c r="P225" s="15">
        <f t="shared" si="3"/>
        <v>9.7355199999999975</v>
      </c>
    </row>
    <row r="226" spans="1:16" x14ac:dyDescent="0.2">
      <c r="A226">
        <v>2023</v>
      </c>
      <c r="B226">
        <v>4</v>
      </c>
      <c r="C226" s="4" t="s">
        <v>33</v>
      </c>
      <c r="D226" s="4" t="s">
        <v>55</v>
      </c>
      <c r="E226" s="4">
        <v>5</v>
      </c>
      <c r="F226" s="4" t="s">
        <v>13</v>
      </c>
      <c r="G226" s="10">
        <v>45047</v>
      </c>
      <c r="H226" s="10">
        <v>45057</v>
      </c>
      <c r="I226" s="10">
        <v>45102</v>
      </c>
      <c r="J226" s="12">
        <v>16</v>
      </c>
      <c r="K226" s="12">
        <v>56</v>
      </c>
      <c r="L226" s="18">
        <v>24.778199999999998</v>
      </c>
      <c r="M226" s="18">
        <v>25.124700000000001</v>
      </c>
      <c r="N226" s="15">
        <f>L226-'Empty bags'!$B$12</f>
        <v>11.394209999999998</v>
      </c>
      <c r="O226" s="15">
        <f>M226-'Empty bags'!$B$12</f>
        <v>11.74071</v>
      </c>
      <c r="P226" s="15">
        <f t="shared" si="3"/>
        <v>23.134919999999997</v>
      </c>
    </row>
    <row r="227" spans="1:16" x14ac:dyDescent="0.2">
      <c r="A227">
        <v>2023</v>
      </c>
      <c r="B227">
        <v>4</v>
      </c>
      <c r="C227" s="4" t="s">
        <v>33</v>
      </c>
      <c r="D227" s="4" t="s">
        <v>56</v>
      </c>
      <c r="E227" s="4">
        <v>1</v>
      </c>
      <c r="F227" s="4" t="s">
        <v>9</v>
      </c>
      <c r="G227" s="10">
        <v>45047</v>
      </c>
      <c r="H227" s="10">
        <v>45057</v>
      </c>
      <c r="I227" s="10">
        <v>45092</v>
      </c>
      <c r="J227" s="12">
        <v>9</v>
      </c>
      <c r="K227" s="12">
        <v>61</v>
      </c>
      <c r="L227" s="18">
        <v>21.557300000000001</v>
      </c>
      <c r="M227" s="18">
        <v>20.226099999999999</v>
      </c>
      <c r="N227" s="15">
        <f>L227-'Empty bags'!$B$12</f>
        <v>8.1733100000000007</v>
      </c>
      <c r="O227" s="15">
        <f>M227-'Empty bags'!$B$12</f>
        <v>6.8421099999999981</v>
      </c>
      <c r="P227" s="15">
        <f t="shared" si="3"/>
        <v>15.015419999999999</v>
      </c>
    </row>
    <row r="228" spans="1:16" x14ac:dyDescent="0.2">
      <c r="A228">
        <v>2023</v>
      </c>
      <c r="B228">
        <v>4</v>
      </c>
      <c r="C228" s="4" t="s">
        <v>33</v>
      </c>
      <c r="D228" s="4" t="s">
        <v>57</v>
      </c>
      <c r="E228" s="4">
        <v>2</v>
      </c>
      <c r="F228" s="4" t="s">
        <v>9</v>
      </c>
      <c r="G228" s="10">
        <v>45047</v>
      </c>
      <c r="H228" s="10">
        <v>45057</v>
      </c>
      <c r="I228" s="10">
        <v>45095</v>
      </c>
      <c r="J228" s="12">
        <v>16</v>
      </c>
      <c r="K228" s="12">
        <v>64</v>
      </c>
      <c r="L228" s="18">
        <v>23.9664</v>
      </c>
      <c r="M228" s="18">
        <v>22.176600000000001</v>
      </c>
      <c r="N228" s="15">
        <f>L228-'Empty bags'!$B$12</f>
        <v>10.582409999999999</v>
      </c>
      <c r="O228" s="15">
        <f>M228-'Empty bags'!$B$12</f>
        <v>8.7926099999999998</v>
      </c>
      <c r="P228" s="15">
        <f t="shared" si="3"/>
        <v>19.375019999999999</v>
      </c>
    </row>
    <row r="229" spans="1:16" x14ac:dyDescent="0.2">
      <c r="A229">
        <v>2023</v>
      </c>
      <c r="B229">
        <v>4</v>
      </c>
      <c r="C229" s="4" t="s">
        <v>33</v>
      </c>
      <c r="D229" s="4" t="s">
        <v>58</v>
      </c>
      <c r="E229" s="4">
        <v>3</v>
      </c>
      <c r="F229" s="4" t="s">
        <v>9</v>
      </c>
      <c r="G229" s="10">
        <v>45047</v>
      </c>
      <c r="H229" s="10">
        <v>45057</v>
      </c>
      <c r="I229" s="10">
        <v>45092</v>
      </c>
      <c r="J229" s="12">
        <v>18</v>
      </c>
      <c r="K229" s="12">
        <v>60</v>
      </c>
      <c r="L229" s="18">
        <v>26.528199999999998</v>
      </c>
      <c r="M229" s="18">
        <v>23.359400000000001</v>
      </c>
      <c r="N229" s="15">
        <f>L229-'Empty bags'!$B$12</f>
        <v>13.144209999999998</v>
      </c>
      <c r="O229" s="15">
        <f>M229-'Empty bags'!$B$12</f>
        <v>9.9754100000000001</v>
      </c>
      <c r="P229" s="15">
        <f t="shared" si="3"/>
        <v>23.119619999999998</v>
      </c>
    </row>
    <row r="230" spans="1:16" x14ac:dyDescent="0.2">
      <c r="A230">
        <v>2023</v>
      </c>
      <c r="B230">
        <v>4</v>
      </c>
      <c r="C230" s="4" t="s">
        <v>33</v>
      </c>
      <c r="D230" s="4" t="s">
        <v>59</v>
      </c>
      <c r="E230" s="4">
        <v>4</v>
      </c>
      <c r="F230" s="4" t="s">
        <v>9</v>
      </c>
      <c r="G230" s="10">
        <v>45047</v>
      </c>
      <c r="H230" s="10">
        <v>45057</v>
      </c>
      <c r="I230" s="10">
        <v>45092</v>
      </c>
      <c r="J230" s="12">
        <v>17</v>
      </c>
      <c r="K230" s="12">
        <v>67</v>
      </c>
      <c r="L230" s="18">
        <v>26.8719</v>
      </c>
      <c r="M230" s="18">
        <v>23.119299999999999</v>
      </c>
      <c r="N230" s="15">
        <f>L230-'Empty bags'!$B$12</f>
        <v>13.487909999999999</v>
      </c>
      <c r="O230" s="15">
        <f>M230-'Empty bags'!$B$12</f>
        <v>9.7353099999999984</v>
      </c>
      <c r="P230" s="15">
        <f t="shared" si="3"/>
        <v>23.223219999999998</v>
      </c>
    </row>
    <row r="231" spans="1:16" x14ac:dyDescent="0.2">
      <c r="A231">
        <v>2023</v>
      </c>
      <c r="B231">
        <v>4</v>
      </c>
      <c r="C231" s="4" t="s">
        <v>33</v>
      </c>
      <c r="D231" s="4" t="s">
        <v>60</v>
      </c>
      <c r="E231" s="4">
        <v>5</v>
      </c>
      <c r="F231" s="4" t="s">
        <v>9</v>
      </c>
      <c r="G231" s="10">
        <v>45047</v>
      </c>
      <c r="H231" s="10">
        <v>45057</v>
      </c>
      <c r="I231" s="10">
        <v>45095</v>
      </c>
      <c r="J231" s="12">
        <v>15</v>
      </c>
      <c r="K231" s="12">
        <v>54</v>
      </c>
      <c r="L231" s="18">
        <v>23.833100000000002</v>
      </c>
      <c r="M231" s="18">
        <v>21.78</v>
      </c>
      <c r="N231" s="15">
        <f>L231-'Empty bags'!$B$12</f>
        <v>10.449110000000001</v>
      </c>
      <c r="O231" s="15">
        <f>M231-'Empty bags'!$B$12</f>
        <v>8.3960100000000004</v>
      </c>
      <c r="P231" s="15">
        <f t="shared" si="3"/>
        <v>18.845120000000001</v>
      </c>
    </row>
    <row r="232" spans="1:16" x14ac:dyDescent="0.2">
      <c r="A232">
        <v>2023</v>
      </c>
      <c r="B232">
        <v>4</v>
      </c>
      <c r="C232" s="4" t="s">
        <v>33</v>
      </c>
      <c r="D232" s="4" t="s">
        <v>61</v>
      </c>
      <c r="E232" s="4">
        <v>1</v>
      </c>
      <c r="F232" s="4" t="s">
        <v>17</v>
      </c>
      <c r="G232" s="10">
        <v>45047</v>
      </c>
      <c r="H232" s="10">
        <v>45057</v>
      </c>
      <c r="I232" s="10">
        <v>45096</v>
      </c>
      <c r="J232" s="12">
        <v>23</v>
      </c>
      <c r="K232" s="12">
        <v>60</v>
      </c>
      <c r="L232" s="18">
        <v>28.429500000000001</v>
      </c>
      <c r="M232" s="18">
        <v>24.940799999999999</v>
      </c>
      <c r="N232" s="15">
        <f>L232-'Empty bags'!$B$12</f>
        <v>15.04551</v>
      </c>
      <c r="O232" s="15">
        <f>M232-'Empty bags'!$B$12</f>
        <v>11.556809999999999</v>
      </c>
      <c r="P232" s="15">
        <f t="shared" si="3"/>
        <v>26.602319999999999</v>
      </c>
    </row>
    <row r="233" spans="1:16" x14ac:dyDescent="0.2">
      <c r="A233">
        <v>2023</v>
      </c>
      <c r="B233">
        <v>4</v>
      </c>
      <c r="C233" s="4" t="s">
        <v>33</v>
      </c>
      <c r="D233" s="4" t="s">
        <v>62</v>
      </c>
      <c r="E233" s="4">
        <v>2</v>
      </c>
      <c r="F233" s="4" t="s">
        <v>17</v>
      </c>
      <c r="G233" s="10">
        <v>45047</v>
      </c>
      <c r="H233" s="10">
        <v>45057</v>
      </c>
      <c r="I233" s="10">
        <v>45094</v>
      </c>
      <c r="J233" s="12">
        <v>9</v>
      </c>
      <c r="K233" s="12">
        <v>54</v>
      </c>
      <c r="L233" s="18">
        <v>20.279599999999999</v>
      </c>
      <c r="M233" s="18">
        <v>18.4102</v>
      </c>
      <c r="N233" s="15">
        <f>L233-'Empty bags'!$B$12</f>
        <v>6.8956099999999978</v>
      </c>
      <c r="O233" s="15">
        <f>M233-'Empty bags'!$B$12</f>
        <v>5.026209999999999</v>
      </c>
      <c r="P233" s="15">
        <f t="shared" si="3"/>
        <v>11.921819999999997</v>
      </c>
    </row>
    <row r="234" spans="1:16" x14ac:dyDescent="0.2">
      <c r="A234">
        <v>2023</v>
      </c>
      <c r="B234">
        <v>4</v>
      </c>
      <c r="C234" s="4" t="s">
        <v>33</v>
      </c>
      <c r="D234" s="4" t="s">
        <v>63</v>
      </c>
      <c r="E234" s="4">
        <v>3</v>
      </c>
      <c r="F234" s="4" t="s">
        <v>17</v>
      </c>
      <c r="G234" s="10">
        <v>45047</v>
      </c>
      <c r="H234" s="10">
        <v>45057</v>
      </c>
      <c r="I234" s="10">
        <v>45096</v>
      </c>
      <c r="J234" s="12">
        <v>20</v>
      </c>
      <c r="K234" s="12">
        <v>55</v>
      </c>
      <c r="L234" s="18">
        <v>27.6721</v>
      </c>
      <c r="M234" s="18">
        <v>24.674399999999999</v>
      </c>
      <c r="N234" s="15">
        <f>L234-'Empty bags'!$B$12</f>
        <v>14.28811</v>
      </c>
      <c r="O234" s="15">
        <f>M234-'Empty bags'!$B$12</f>
        <v>11.290409999999998</v>
      </c>
      <c r="P234" s="15">
        <f t="shared" si="3"/>
        <v>25.578519999999997</v>
      </c>
    </row>
    <row r="235" spans="1:16" x14ac:dyDescent="0.2">
      <c r="A235">
        <v>2023</v>
      </c>
      <c r="B235">
        <v>4</v>
      </c>
      <c r="C235" s="4" t="s">
        <v>33</v>
      </c>
      <c r="D235" s="4" t="s">
        <v>64</v>
      </c>
      <c r="E235" s="4">
        <v>4</v>
      </c>
      <c r="F235" s="4" t="s">
        <v>17</v>
      </c>
      <c r="G235" s="10">
        <v>45047</v>
      </c>
      <c r="H235" s="10">
        <v>45057</v>
      </c>
      <c r="I235" s="10">
        <v>45097</v>
      </c>
      <c r="J235" s="12">
        <v>10</v>
      </c>
      <c r="K235" s="12">
        <v>56</v>
      </c>
      <c r="L235" s="18">
        <v>22.3843</v>
      </c>
      <c r="M235" s="18">
        <v>20.540400000000002</v>
      </c>
      <c r="N235" s="15">
        <f>L235-'Empty bags'!$B$12</f>
        <v>9.0003099999999989</v>
      </c>
      <c r="O235" s="15">
        <f>M235-'Empty bags'!$B$12</f>
        <v>7.156410000000001</v>
      </c>
      <c r="P235" s="15">
        <f t="shared" si="3"/>
        <v>16.15672</v>
      </c>
    </row>
    <row r="236" spans="1:16" x14ac:dyDescent="0.2">
      <c r="A236">
        <v>2023</v>
      </c>
      <c r="B236">
        <v>4</v>
      </c>
      <c r="C236" s="4" t="s">
        <v>33</v>
      </c>
      <c r="D236" s="4" t="s">
        <v>65</v>
      </c>
      <c r="E236" s="4">
        <v>5</v>
      </c>
      <c r="F236" s="4" t="s">
        <v>17</v>
      </c>
      <c r="G236" s="10">
        <v>45047</v>
      </c>
      <c r="H236" s="10">
        <v>45057</v>
      </c>
      <c r="I236" s="10">
        <v>45096</v>
      </c>
      <c r="J236" s="12">
        <v>18</v>
      </c>
      <c r="K236" s="12">
        <v>64</v>
      </c>
      <c r="L236" s="18">
        <v>30.7318</v>
      </c>
      <c r="M236" s="18">
        <v>26.6449</v>
      </c>
      <c r="N236" s="15">
        <f>L236-'Empty bags'!$B$12</f>
        <v>17.347809999999999</v>
      </c>
      <c r="O236" s="15">
        <f>M236-'Empty bags'!$B$12</f>
        <v>13.260909999999999</v>
      </c>
      <c r="P236" s="15">
        <f t="shared" si="3"/>
        <v>30.608719999999998</v>
      </c>
    </row>
    <row r="237" spans="1:16" x14ac:dyDescent="0.2">
      <c r="A237">
        <v>2023</v>
      </c>
      <c r="B237">
        <v>4</v>
      </c>
      <c r="C237" s="4" t="s">
        <v>33</v>
      </c>
      <c r="D237" s="4" t="s">
        <v>66</v>
      </c>
      <c r="E237" s="4">
        <v>1</v>
      </c>
      <c r="F237" s="4" t="s">
        <v>6</v>
      </c>
      <c r="G237" s="10">
        <v>45047</v>
      </c>
      <c r="H237" s="10">
        <v>45057</v>
      </c>
      <c r="I237" s="10">
        <v>45093</v>
      </c>
      <c r="J237" s="12">
        <v>10</v>
      </c>
      <c r="K237" s="12">
        <v>60</v>
      </c>
      <c r="L237" s="18">
        <v>20.132400000000001</v>
      </c>
      <c r="M237" s="18">
        <v>19.853100000000001</v>
      </c>
      <c r="N237" s="15">
        <f>L237-'Empty bags'!$B$12</f>
        <v>6.7484099999999998</v>
      </c>
      <c r="O237" s="15">
        <f>M237-'Empty bags'!$B$12</f>
        <v>6.4691100000000006</v>
      </c>
      <c r="P237" s="15">
        <f t="shared" si="3"/>
        <v>13.21752</v>
      </c>
    </row>
    <row r="238" spans="1:16" x14ac:dyDescent="0.2">
      <c r="A238">
        <v>2023</v>
      </c>
      <c r="B238">
        <v>4</v>
      </c>
      <c r="C238" s="4" t="s">
        <v>33</v>
      </c>
      <c r="D238" s="4" t="s">
        <v>67</v>
      </c>
      <c r="E238" s="4">
        <v>2</v>
      </c>
      <c r="F238" s="4" t="s">
        <v>6</v>
      </c>
      <c r="G238" s="10">
        <v>45047</v>
      </c>
      <c r="H238" s="10">
        <v>45057</v>
      </c>
      <c r="I238" s="10">
        <v>45090</v>
      </c>
      <c r="J238" s="12">
        <v>16</v>
      </c>
      <c r="K238" s="12">
        <v>71</v>
      </c>
      <c r="L238" s="18">
        <v>31.3215</v>
      </c>
      <c r="M238" s="18">
        <v>24.572800000000001</v>
      </c>
      <c r="N238" s="15">
        <f>L238-'Empty bags'!$B$12</f>
        <v>17.93751</v>
      </c>
      <c r="O238" s="15">
        <f>M238-'Empty bags'!$B$12</f>
        <v>11.18881</v>
      </c>
      <c r="P238" s="15">
        <f t="shared" si="3"/>
        <v>29.12632</v>
      </c>
    </row>
    <row r="239" spans="1:16" x14ac:dyDescent="0.2">
      <c r="A239">
        <v>2023</v>
      </c>
      <c r="B239">
        <v>4</v>
      </c>
      <c r="C239" s="4" t="s">
        <v>33</v>
      </c>
      <c r="D239" s="4" t="s">
        <v>68</v>
      </c>
      <c r="E239" s="4">
        <v>3</v>
      </c>
      <c r="F239" s="4" t="s">
        <v>6</v>
      </c>
      <c r="G239" s="10">
        <v>45047</v>
      </c>
      <c r="H239" s="10">
        <v>45057</v>
      </c>
      <c r="I239" s="10">
        <v>45093</v>
      </c>
      <c r="J239" s="12">
        <v>8</v>
      </c>
      <c r="K239" s="12">
        <v>56</v>
      </c>
      <c r="L239" s="18">
        <v>20.263200000000001</v>
      </c>
      <c r="M239" s="18">
        <v>20.3734</v>
      </c>
      <c r="N239" s="15">
        <f>L239-'Empty bags'!$B$12</f>
        <v>6.8792100000000005</v>
      </c>
      <c r="O239" s="15">
        <f>M239-'Empty bags'!$B$12</f>
        <v>6.9894099999999995</v>
      </c>
      <c r="P239" s="15">
        <f t="shared" si="3"/>
        <v>13.86862</v>
      </c>
    </row>
    <row r="240" spans="1:16" x14ac:dyDescent="0.2">
      <c r="A240">
        <v>2023</v>
      </c>
      <c r="B240">
        <v>4</v>
      </c>
      <c r="C240" s="4" t="s">
        <v>33</v>
      </c>
      <c r="D240" s="4" t="s">
        <v>69</v>
      </c>
      <c r="E240" s="4">
        <v>4</v>
      </c>
      <c r="F240" s="4" t="s">
        <v>6</v>
      </c>
      <c r="G240" s="10">
        <v>45047</v>
      </c>
      <c r="H240" s="10">
        <v>45057</v>
      </c>
      <c r="I240" s="10">
        <v>45093</v>
      </c>
      <c r="J240" s="12">
        <v>15</v>
      </c>
      <c r="K240" s="12">
        <v>71</v>
      </c>
      <c r="L240" s="18">
        <v>27.202200000000001</v>
      </c>
      <c r="M240" s="18">
        <v>23.703499999999998</v>
      </c>
      <c r="N240" s="15">
        <f>L240-'Empty bags'!$B$12</f>
        <v>13.818210000000001</v>
      </c>
      <c r="O240" s="15">
        <f>M240-'Empty bags'!$B$12</f>
        <v>10.319509999999998</v>
      </c>
      <c r="P240" s="15">
        <f t="shared" si="3"/>
        <v>24.137719999999998</v>
      </c>
    </row>
    <row r="241" spans="1:19" x14ac:dyDescent="0.2">
      <c r="A241">
        <v>2023</v>
      </c>
      <c r="B241">
        <v>4</v>
      </c>
      <c r="C241" s="4" t="s">
        <v>33</v>
      </c>
      <c r="D241" s="4" t="s">
        <v>70</v>
      </c>
      <c r="E241" s="4">
        <v>5</v>
      </c>
      <c r="F241" s="4" t="s">
        <v>6</v>
      </c>
      <c r="G241" s="10">
        <v>45047</v>
      </c>
      <c r="H241" s="10">
        <v>45057</v>
      </c>
      <c r="I241" s="10">
        <v>45092</v>
      </c>
      <c r="J241" s="12">
        <v>13</v>
      </c>
      <c r="K241" s="12">
        <v>70</v>
      </c>
      <c r="L241" s="18">
        <v>25.482299999999999</v>
      </c>
      <c r="M241" s="18">
        <v>23.994399999999999</v>
      </c>
      <c r="N241" s="15">
        <f>L241-'Empty bags'!$B$12</f>
        <v>12.098309999999998</v>
      </c>
      <c r="O241" s="15">
        <f>M241-'Empty bags'!$B$12</f>
        <v>10.610409999999998</v>
      </c>
      <c r="P241" s="15">
        <f t="shared" si="3"/>
        <v>22.708719999999996</v>
      </c>
    </row>
    <row r="242" spans="1:19" x14ac:dyDescent="0.2">
      <c r="A242">
        <v>2023</v>
      </c>
      <c r="B242">
        <v>4</v>
      </c>
      <c r="C242" s="4" t="s">
        <v>33</v>
      </c>
      <c r="D242" s="4" t="s">
        <v>71</v>
      </c>
      <c r="E242" s="4">
        <v>1</v>
      </c>
      <c r="F242" s="4" t="s">
        <v>5</v>
      </c>
      <c r="G242" s="10">
        <v>45047</v>
      </c>
      <c r="H242" s="10">
        <v>45057</v>
      </c>
      <c r="P242" s="15"/>
      <c r="S242" t="s">
        <v>149</v>
      </c>
    </row>
    <row r="243" spans="1:19" x14ac:dyDescent="0.2">
      <c r="A243">
        <v>2023</v>
      </c>
      <c r="B243">
        <v>4</v>
      </c>
      <c r="C243" s="4" t="s">
        <v>33</v>
      </c>
      <c r="D243" s="4" t="s">
        <v>72</v>
      </c>
      <c r="E243" s="4">
        <v>2</v>
      </c>
      <c r="F243" s="4" t="s">
        <v>5</v>
      </c>
      <c r="G243" s="10">
        <v>45047</v>
      </c>
      <c r="H243" s="10">
        <v>45057</v>
      </c>
      <c r="I243" s="10">
        <v>45097</v>
      </c>
      <c r="J243" s="12">
        <v>22</v>
      </c>
      <c r="K243" s="12">
        <v>71</v>
      </c>
      <c r="L243" s="18">
        <v>30.044499999999999</v>
      </c>
      <c r="M243" s="18">
        <v>25.589600000000001</v>
      </c>
      <c r="N243" s="15">
        <f>L243-'Empty bags'!$B$12</f>
        <v>16.660509999999999</v>
      </c>
      <c r="O243" s="15">
        <f>M243-'Empty bags'!$B$12</f>
        <v>12.20561</v>
      </c>
      <c r="P243" s="15">
        <f t="shared" si="3"/>
        <v>28.866119999999999</v>
      </c>
    </row>
    <row r="244" spans="1:19" x14ac:dyDescent="0.2">
      <c r="A244">
        <v>2023</v>
      </c>
      <c r="B244">
        <v>4</v>
      </c>
      <c r="C244" s="4" t="s">
        <v>33</v>
      </c>
      <c r="D244" s="4" t="s">
        <v>73</v>
      </c>
      <c r="E244" s="4">
        <v>3</v>
      </c>
      <c r="F244" s="4" t="s">
        <v>5</v>
      </c>
      <c r="G244" s="10">
        <v>45047</v>
      </c>
      <c r="H244" s="10">
        <v>45057</v>
      </c>
      <c r="I244" s="10">
        <v>45095</v>
      </c>
      <c r="J244" s="12">
        <v>12</v>
      </c>
      <c r="K244" s="12">
        <v>64</v>
      </c>
      <c r="L244" s="18">
        <v>20.968399999999999</v>
      </c>
      <c r="M244" s="18">
        <v>19.944299999999998</v>
      </c>
      <c r="N244" s="15">
        <f>L244-'Empty bags'!$B$12</f>
        <v>7.5844099999999983</v>
      </c>
      <c r="O244" s="15">
        <f>M244-'Empty bags'!$B$12</f>
        <v>6.5603099999999976</v>
      </c>
      <c r="P244" s="15">
        <f t="shared" si="3"/>
        <v>14.144719999999996</v>
      </c>
    </row>
    <row r="245" spans="1:19" x14ac:dyDescent="0.2">
      <c r="A245">
        <v>2023</v>
      </c>
      <c r="B245">
        <v>4</v>
      </c>
      <c r="C245" s="4" t="s">
        <v>33</v>
      </c>
      <c r="D245" s="4" t="s">
        <v>74</v>
      </c>
      <c r="E245" s="4">
        <v>4</v>
      </c>
      <c r="F245" s="4" t="s">
        <v>5</v>
      </c>
      <c r="G245" s="10">
        <v>45047</v>
      </c>
      <c r="H245" s="10">
        <v>45057</v>
      </c>
      <c r="I245" s="10">
        <v>45101</v>
      </c>
      <c r="J245" s="12">
        <v>15</v>
      </c>
      <c r="K245" s="12">
        <v>56</v>
      </c>
      <c r="L245" s="18">
        <v>20.212299999999999</v>
      </c>
      <c r="M245" s="18">
        <v>21.3995</v>
      </c>
      <c r="N245" s="15">
        <f>L245-'Empty bags'!$B$12</f>
        <v>6.8283099999999983</v>
      </c>
      <c r="O245" s="15">
        <f>M245-'Empty bags'!$B$12</f>
        <v>8.015509999999999</v>
      </c>
      <c r="P245" s="15">
        <f t="shared" si="3"/>
        <v>14.843819999999997</v>
      </c>
    </row>
    <row r="246" spans="1:19" x14ac:dyDescent="0.2">
      <c r="A246">
        <v>2023</v>
      </c>
      <c r="B246">
        <v>4</v>
      </c>
      <c r="C246" s="4" t="s">
        <v>33</v>
      </c>
      <c r="D246" s="4" t="s">
        <v>75</v>
      </c>
      <c r="E246" s="4">
        <v>5</v>
      </c>
      <c r="F246" s="4" t="s">
        <v>5</v>
      </c>
      <c r="G246" s="10">
        <v>45047</v>
      </c>
      <c r="H246" s="10">
        <v>45057</v>
      </c>
      <c r="I246" s="10">
        <v>45095</v>
      </c>
      <c r="J246" s="12">
        <v>23</v>
      </c>
      <c r="K246" s="12">
        <v>59</v>
      </c>
      <c r="L246" s="18">
        <v>36.780500000000004</v>
      </c>
      <c r="M246" s="18">
        <v>31.8078</v>
      </c>
      <c r="N246" s="15">
        <f>L246-'Empty bags'!$B$12</f>
        <v>23.396510000000003</v>
      </c>
      <c r="O246" s="15">
        <f>M246-'Empty bags'!$B$12</f>
        <v>18.42381</v>
      </c>
      <c r="P246" s="15">
        <f t="shared" si="3"/>
        <v>41.820320000000002</v>
      </c>
    </row>
    <row r="247" spans="1:19" x14ac:dyDescent="0.2">
      <c r="A247">
        <v>2023</v>
      </c>
      <c r="B247">
        <v>4</v>
      </c>
      <c r="C247" s="4" t="s">
        <v>33</v>
      </c>
      <c r="D247" s="4" t="s">
        <v>76</v>
      </c>
      <c r="E247" s="4">
        <v>1</v>
      </c>
      <c r="F247" s="4" t="s">
        <v>18</v>
      </c>
      <c r="G247" s="10">
        <v>45047</v>
      </c>
      <c r="H247" s="10">
        <v>45057</v>
      </c>
      <c r="I247" s="10">
        <v>45091</v>
      </c>
      <c r="J247" s="12">
        <v>25</v>
      </c>
      <c r="K247" s="12">
        <v>61</v>
      </c>
      <c r="L247" s="18">
        <v>36.521500000000003</v>
      </c>
      <c r="M247" s="18">
        <v>26.854199999999999</v>
      </c>
      <c r="N247" s="15">
        <f>L247-'Empty bags'!$B$12</f>
        <v>23.137510000000002</v>
      </c>
      <c r="O247" s="15">
        <f>M247-'Empty bags'!$B$12</f>
        <v>13.470209999999998</v>
      </c>
      <c r="P247" s="15">
        <f t="shared" si="3"/>
        <v>36.60772</v>
      </c>
    </row>
    <row r="248" spans="1:19" x14ac:dyDescent="0.2">
      <c r="A248">
        <v>2023</v>
      </c>
      <c r="B248">
        <v>4</v>
      </c>
      <c r="C248" s="4" t="s">
        <v>33</v>
      </c>
      <c r="D248" s="4" t="s">
        <v>77</v>
      </c>
      <c r="E248" s="4">
        <v>2</v>
      </c>
      <c r="F248" s="4" t="s">
        <v>18</v>
      </c>
      <c r="G248" s="10">
        <v>45047</v>
      </c>
      <c r="H248" s="10">
        <v>45057</v>
      </c>
      <c r="I248" s="10">
        <v>45092</v>
      </c>
      <c r="J248" s="12">
        <v>25</v>
      </c>
      <c r="K248" s="12">
        <v>64</v>
      </c>
      <c r="L248" s="18">
        <v>37.785899999999998</v>
      </c>
      <c r="M248" s="18">
        <v>26.602799999999998</v>
      </c>
      <c r="N248" s="15">
        <f>L248-'Empty bags'!$B$12</f>
        <v>24.401909999999997</v>
      </c>
      <c r="O248" s="15">
        <f>M248-'Empty bags'!$B$12</f>
        <v>13.218809999999998</v>
      </c>
      <c r="P248" s="15">
        <f t="shared" si="3"/>
        <v>37.620719999999992</v>
      </c>
    </row>
    <row r="249" spans="1:19" x14ac:dyDescent="0.2">
      <c r="A249">
        <v>2023</v>
      </c>
      <c r="B249">
        <v>4</v>
      </c>
      <c r="C249" s="4" t="s">
        <v>33</v>
      </c>
      <c r="D249" s="4" t="s">
        <v>78</v>
      </c>
      <c r="E249" s="4">
        <v>3</v>
      </c>
      <c r="F249" s="4" t="s">
        <v>18</v>
      </c>
      <c r="G249" s="10">
        <v>45047</v>
      </c>
      <c r="H249" s="10">
        <v>45057</v>
      </c>
      <c r="I249" s="10">
        <v>45090</v>
      </c>
      <c r="J249" s="12">
        <v>15</v>
      </c>
      <c r="K249" s="12">
        <v>58</v>
      </c>
      <c r="L249" s="18">
        <v>28.8796</v>
      </c>
      <c r="M249" s="18">
        <v>22.3355</v>
      </c>
      <c r="N249" s="15">
        <f>L249-'Empty bags'!$B$12</f>
        <v>15.495609999999999</v>
      </c>
      <c r="O249" s="15">
        <f>M249-'Empty bags'!$B$12</f>
        <v>8.951509999999999</v>
      </c>
      <c r="P249" s="15">
        <f t="shared" si="3"/>
        <v>24.447119999999998</v>
      </c>
    </row>
    <row r="250" spans="1:19" x14ac:dyDescent="0.2">
      <c r="A250">
        <v>2023</v>
      </c>
      <c r="B250">
        <v>4</v>
      </c>
      <c r="C250" s="4" t="s">
        <v>33</v>
      </c>
      <c r="D250" s="4" t="s">
        <v>79</v>
      </c>
      <c r="E250" s="4">
        <v>4</v>
      </c>
      <c r="F250" s="4" t="s">
        <v>18</v>
      </c>
      <c r="G250" s="10">
        <v>45047</v>
      </c>
      <c r="H250" s="10">
        <v>45057</v>
      </c>
      <c r="I250" s="10">
        <v>45094</v>
      </c>
      <c r="J250" s="12">
        <v>21</v>
      </c>
      <c r="K250" s="12">
        <v>52</v>
      </c>
      <c r="L250" s="18">
        <v>31.834399999999999</v>
      </c>
      <c r="M250" s="18">
        <v>23.992999999999999</v>
      </c>
      <c r="N250" s="15">
        <f>L250-'Empty bags'!$B$12</f>
        <v>18.450409999999998</v>
      </c>
      <c r="O250" s="15">
        <f>M250-'Empty bags'!$B$12</f>
        <v>10.609009999999998</v>
      </c>
      <c r="P250" s="15">
        <f t="shared" si="3"/>
        <v>29.059419999999996</v>
      </c>
    </row>
    <row r="251" spans="1:19" x14ac:dyDescent="0.2">
      <c r="A251">
        <v>2023</v>
      </c>
      <c r="B251">
        <v>4</v>
      </c>
      <c r="C251" s="4" t="s">
        <v>33</v>
      </c>
      <c r="D251" s="4" t="s">
        <v>80</v>
      </c>
      <c r="E251" s="4">
        <v>5</v>
      </c>
      <c r="F251" s="4" t="s">
        <v>18</v>
      </c>
      <c r="G251" s="10">
        <v>45047</v>
      </c>
      <c r="H251" s="10">
        <v>45057</v>
      </c>
      <c r="I251" s="10">
        <v>45093</v>
      </c>
      <c r="J251" s="12">
        <v>10</v>
      </c>
      <c r="K251" s="12">
        <v>65</v>
      </c>
      <c r="L251" s="18">
        <v>22.962599999999998</v>
      </c>
      <c r="M251" s="18">
        <v>20.5122</v>
      </c>
      <c r="N251" s="15">
        <f>L251-'Empty bags'!$B$12</f>
        <v>9.5786099999999976</v>
      </c>
      <c r="O251" s="15">
        <f>M251-'Empty bags'!$B$12</f>
        <v>7.1282099999999993</v>
      </c>
      <c r="P251" s="15">
        <f t="shared" si="3"/>
        <v>16.706819999999997</v>
      </c>
    </row>
    <row r="252" spans="1:19" x14ac:dyDescent="0.2">
      <c r="A252">
        <v>2023</v>
      </c>
      <c r="B252">
        <v>4</v>
      </c>
      <c r="C252" s="4" t="s">
        <v>33</v>
      </c>
      <c r="D252" s="4" t="s">
        <v>81</v>
      </c>
      <c r="E252" s="4">
        <v>1</v>
      </c>
      <c r="F252" s="4" t="s">
        <v>8</v>
      </c>
      <c r="G252" s="10">
        <v>45047</v>
      </c>
      <c r="H252" s="10">
        <v>45057</v>
      </c>
      <c r="I252" s="10">
        <v>45093</v>
      </c>
      <c r="J252" s="12">
        <v>16</v>
      </c>
      <c r="K252" s="12">
        <v>64</v>
      </c>
      <c r="L252" s="18">
        <v>32.938699999999997</v>
      </c>
      <c r="M252" s="18">
        <v>24.462399999999999</v>
      </c>
      <c r="N252" s="15">
        <f>L252-'Empty bags'!$B$12</f>
        <v>19.554709999999996</v>
      </c>
      <c r="O252" s="15">
        <f>M252-'Empty bags'!$B$12</f>
        <v>11.078409999999998</v>
      </c>
      <c r="P252" s="15">
        <f t="shared" si="3"/>
        <v>30.633119999999995</v>
      </c>
    </row>
    <row r="253" spans="1:19" x14ac:dyDescent="0.2">
      <c r="A253">
        <v>2023</v>
      </c>
      <c r="B253">
        <v>4</v>
      </c>
      <c r="C253" s="4" t="s">
        <v>33</v>
      </c>
      <c r="D253" s="4" t="s">
        <v>82</v>
      </c>
      <c r="E253" s="4">
        <v>2</v>
      </c>
      <c r="F253" s="4" t="s">
        <v>8</v>
      </c>
      <c r="G253" s="10">
        <v>45047</v>
      </c>
      <c r="H253" s="10">
        <v>45057</v>
      </c>
      <c r="I253" s="10">
        <v>45094</v>
      </c>
      <c r="J253" s="12">
        <v>23</v>
      </c>
      <c r="K253" s="12">
        <v>60</v>
      </c>
      <c r="L253" s="18">
        <v>33.5916</v>
      </c>
      <c r="M253" s="18">
        <v>26.821999999999999</v>
      </c>
      <c r="N253" s="15">
        <f>L253-'Empty bags'!$B$12</f>
        <v>20.207609999999999</v>
      </c>
      <c r="O253" s="15">
        <f>M253-'Empty bags'!$B$12</f>
        <v>13.438009999999998</v>
      </c>
      <c r="P253" s="15">
        <f t="shared" si="3"/>
        <v>33.645619999999994</v>
      </c>
    </row>
    <row r="254" spans="1:19" x14ac:dyDescent="0.2">
      <c r="A254">
        <v>2023</v>
      </c>
      <c r="B254">
        <v>4</v>
      </c>
      <c r="C254" s="4" t="s">
        <v>33</v>
      </c>
      <c r="D254" s="4" t="s">
        <v>83</v>
      </c>
      <c r="E254" s="4">
        <v>3</v>
      </c>
      <c r="F254" s="4" t="s">
        <v>8</v>
      </c>
      <c r="G254" s="10">
        <v>45047</v>
      </c>
      <c r="H254" s="10">
        <v>45057</v>
      </c>
      <c r="I254" s="10">
        <v>45094</v>
      </c>
      <c r="J254" s="12">
        <v>13</v>
      </c>
      <c r="K254" s="12">
        <v>50</v>
      </c>
      <c r="L254" s="18">
        <v>29.376200000000001</v>
      </c>
      <c r="M254" s="18">
        <v>24.349900000000002</v>
      </c>
      <c r="N254" s="15">
        <f>L254-'Empty bags'!$B$12</f>
        <v>15.99221</v>
      </c>
      <c r="O254" s="15">
        <f>M254-'Empty bags'!$B$12</f>
        <v>10.965910000000001</v>
      </c>
      <c r="P254" s="15">
        <f t="shared" si="3"/>
        <v>26.958120000000001</v>
      </c>
    </row>
    <row r="255" spans="1:19" x14ac:dyDescent="0.2">
      <c r="A255">
        <v>2023</v>
      </c>
      <c r="B255">
        <v>4</v>
      </c>
      <c r="C255" s="4" t="s">
        <v>33</v>
      </c>
      <c r="D255" s="4" t="s">
        <v>84</v>
      </c>
      <c r="E255" s="4">
        <v>4</v>
      </c>
      <c r="F255" s="4" t="s">
        <v>8</v>
      </c>
      <c r="G255" s="10">
        <v>45047</v>
      </c>
      <c r="H255" s="10">
        <v>45057</v>
      </c>
      <c r="I255" s="10">
        <v>45094</v>
      </c>
      <c r="J255" s="12">
        <v>16</v>
      </c>
      <c r="K255" s="12">
        <v>60</v>
      </c>
      <c r="L255" s="18">
        <v>27.370999999999999</v>
      </c>
      <c r="M255" s="18">
        <v>23.2455</v>
      </c>
      <c r="N255" s="15">
        <f>L255-'Empty bags'!$B$12</f>
        <v>13.987009999999998</v>
      </c>
      <c r="O255" s="15">
        <f>M255-'Empty bags'!$B$12</f>
        <v>9.8615099999999991</v>
      </c>
      <c r="P255" s="15">
        <f t="shared" si="3"/>
        <v>23.848519999999997</v>
      </c>
    </row>
    <row r="256" spans="1:19" x14ac:dyDescent="0.2">
      <c r="A256">
        <v>2023</v>
      </c>
      <c r="B256">
        <v>4</v>
      </c>
      <c r="C256" s="4" t="s">
        <v>33</v>
      </c>
      <c r="D256" s="4" t="s">
        <v>85</v>
      </c>
      <c r="E256" s="4">
        <v>5</v>
      </c>
      <c r="F256" s="4" t="s">
        <v>8</v>
      </c>
      <c r="G256" s="10">
        <v>45047</v>
      </c>
      <c r="H256" s="10">
        <v>45057</v>
      </c>
      <c r="I256" s="10">
        <v>45095</v>
      </c>
      <c r="J256" s="12">
        <v>21</v>
      </c>
      <c r="K256" s="12">
        <v>57</v>
      </c>
      <c r="L256" s="18">
        <v>33.153700000000001</v>
      </c>
      <c r="M256" s="18">
        <v>26.016100000000002</v>
      </c>
      <c r="N256" s="15">
        <f>L256-'Empty bags'!$B$12</f>
        <v>19.76971</v>
      </c>
      <c r="O256" s="15">
        <f>M256-'Empty bags'!$B$12</f>
        <v>12.632110000000001</v>
      </c>
      <c r="P256" s="15">
        <f t="shared" si="3"/>
        <v>32.401820000000001</v>
      </c>
    </row>
    <row r="257" spans="1:19" x14ac:dyDescent="0.2">
      <c r="A257">
        <v>2023</v>
      </c>
      <c r="B257">
        <v>4</v>
      </c>
      <c r="C257" s="4" t="s">
        <v>33</v>
      </c>
      <c r="D257" s="4" t="s">
        <v>86</v>
      </c>
      <c r="E257" s="4">
        <v>1</v>
      </c>
      <c r="F257" s="4" t="s">
        <v>7</v>
      </c>
      <c r="G257" s="10">
        <v>45047</v>
      </c>
      <c r="H257" s="10">
        <v>45057</v>
      </c>
      <c r="I257" s="10">
        <v>45096</v>
      </c>
      <c r="J257" s="12">
        <v>20</v>
      </c>
      <c r="K257" s="12">
        <v>52</v>
      </c>
      <c r="L257" s="18">
        <v>31.520700000000001</v>
      </c>
      <c r="M257" s="18">
        <v>26.348299999999998</v>
      </c>
      <c r="N257" s="15">
        <f>L257-'Empty bags'!$B$12</f>
        <v>18.136710000000001</v>
      </c>
      <c r="O257" s="15">
        <f>M257-'Empty bags'!$B$12</f>
        <v>12.964309999999998</v>
      </c>
      <c r="P257" s="15">
        <f t="shared" si="3"/>
        <v>31.101019999999998</v>
      </c>
    </row>
    <row r="258" spans="1:19" x14ac:dyDescent="0.2">
      <c r="A258">
        <v>2023</v>
      </c>
      <c r="B258">
        <v>4</v>
      </c>
      <c r="C258" s="4" t="s">
        <v>33</v>
      </c>
      <c r="D258" s="4" t="s">
        <v>87</v>
      </c>
      <c r="E258" s="4">
        <v>2</v>
      </c>
      <c r="F258" s="4" t="s">
        <v>7</v>
      </c>
      <c r="G258" s="10">
        <v>45047</v>
      </c>
      <c r="H258" s="10">
        <v>45057</v>
      </c>
      <c r="I258" s="10">
        <v>45095</v>
      </c>
      <c r="J258" s="12">
        <v>13</v>
      </c>
      <c r="K258" s="12">
        <v>53</v>
      </c>
      <c r="L258" s="18">
        <v>21.2592</v>
      </c>
      <c r="M258" s="18">
        <v>20.625699999999998</v>
      </c>
      <c r="N258" s="15">
        <f>L258-'Empty bags'!$B$12</f>
        <v>7.8752099999999992</v>
      </c>
      <c r="O258" s="15">
        <f>M258-'Empty bags'!$B$12</f>
        <v>7.2417099999999976</v>
      </c>
      <c r="P258" s="15">
        <f t="shared" si="3"/>
        <v>15.116919999999997</v>
      </c>
    </row>
    <row r="259" spans="1:19" x14ac:dyDescent="0.2">
      <c r="A259">
        <v>2023</v>
      </c>
      <c r="B259">
        <v>4</v>
      </c>
      <c r="C259" s="4" t="s">
        <v>33</v>
      </c>
      <c r="D259" s="4" t="s">
        <v>88</v>
      </c>
      <c r="E259" s="4">
        <v>3</v>
      </c>
      <c r="F259" s="4" t="s">
        <v>7</v>
      </c>
      <c r="G259" s="10">
        <v>45047</v>
      </c>
      <c r="H259" s="10">
        <v>45057</v>
      </c>
      <c r="I259" s="10">
        <v>45097</v>
      </c>
      <c r="J259" s="12">
        <v>11</v>
      </c>
      <c r="K259" s="12">
        <v>63</v>
      </c>
      <c r="L259" s="18">
        <v>24.277899999999999</v>
      </c>
      <c r="M259" s="18">
        <v>21.0564</v>
      </c>
      <c r="N259" s="15">
        <f>L259-'Empty bags'!$B$12</f>
        <v>10.893909999999998</v>
      </c>
      <c r="O259" s="15">
        <f>M259-'Empty bags'!$B$12</f>
        <v>7.6724099999999993</v>
      </c>
      <c r="P259" s="15">
        <f t="shared" si="3"/>
        <v>18.566319999999997</v>
      </c>
    </row>
    <row r="260" spans="1:19" x14ac:dyDescent="0.2">
      <c r="A260">
        <v>2023</v>
      </c>
      <c r="B260">
        <v>4</v>
      </c>
      <c r="C260" s="4" t="s">
        <v>33</v>
      </c>
      <c r="D260" s="4" t="s">
        <v>89</v>
      </c>
      <c r="E260" s="4">
        <v>4</v>
      </c>
      <c r="F260" s="4" t="s">
        <v>7</v>
      </c>
      <c r="G260" s="10">
        <v>45047</v>
      </c>
      <c r="H260" s="10">
        <v>45057</v>
      </c>
      <c r="I260" s="10">
        <v>45096</v>
      </c>
      <c r="J260" s="12">
        <v>21</v>
      </c>
      <c r="K260" s="12">
        <v>56</v>
      </c>
      <c r="L260" s="18">
        <v>28.492999999999999</v>
      </c>
      <c r="M260" s="18">
        <v>26.5869</v>
      </c>
      <c r="N260" s="15">
        <f>L260-'Empty bags'!$B$12</f>
        <v>15.109009999999998</v>
      </c>
      <c r="O260" s="15">
        <f>M260-'Empty bags'!$B$12</f>
        <v>13.202909999999999</v>
      </c>
      <c r="P260" s="15">
        <f t="shared" si="3"/>
        <v>28.311919999999997</v>
      </c>
    </row>
    <row r="261" spans="1:19" x14ac:dyDescent="0.2">
      <c r="A261">
        <v>2023</v>
      </c>
      <c r="B261">
        <v>4</v>
      </c>
      <c r="C261" s="4" t="s">
        <v>33</v>
      </c>
      <c r="D261" s="4" t="s">
        <v>90</v>
      </c>
      <c r="E261" s="4">
        <v>5</v>
      </c>
      <c r="F261" s="4" t="s">
        <v>7</v>
      </c>
      <c r="G261" s="10">
        <v>45047</v>
      </c>
      <c r="H261" s="10">
        <v>45057</v>
      </c>
      <c r="I261" s="10">
        <v>45092</v>
      </c>
      <c r="J261" s="12">
        <v>15</v>
      </c>
      <c r="K261" s="12">
        <v>57</v>
      </c>
      <c r="L261" s="18">
        <v>24.776499999999999</v>
      </c>
      <c r="M261" s="18">
        <v>23.942</v>
      </c>
      <c r="N261" s="15">
        <f>L261-'Empty bags'!$B$12</f>
        <v>11.392509999999998</v>
      </c>
      <c r="O261" s="15">
        <f>M261-'Empty bags'!$B$12</f>
        <v>10.558009999999999</v>
      </c>
      <c r="P261" s="15">
        <f t="shared" ref="P261:P324" si="4">N261+O261</f>
        <v>21.950519999999997</v>
      </c>
    </row>
    <row r="262" spans="1:19" x14ac:dyDescent="0.2">
      <c r="A262">
        <v>2023</v>
      </c>
      <c r="B262">
        <v>4</v>
      </c>
      <c r="C262" s="4" t="s">
        <v>33</v>
      </c>
      <c r="D262" s="4" t="s">
        <v>91</v>
      </c>
      <c r="E262" s="4">
        <v>1</v>
      </c>
      <c r="F262" s="4" t="s">
        <v>4</v>
      </c>
      <c r="G262" s="10">
        <v>45047</v>
      </c>
      <c r="H262" s="10">
        <v>45057</v>
      </c>
      <c r="I262" s="10">
        <v>45095</v>
      </c>
      <c r="J262" s="12">
        <v>20</v>
      </c>
      <c r="K262" s="12">
        <v>60</v>
      </c>
      <c r="L262" s="18">
        <v>26.5855</v>
      </c>
      <c r="M262" s="18">
        <v>24.773700000000002</v>
      </c>
      <c r="N262" s="15">
        <f>L262-'Empty bags'!$B$12</f>
        <v>13.201509999999999</v>
      </c>
      <c r="O262" s="15">
        <f>M262-'Empty bags'!$B$12</f>
        <v>11.389710000000001</v>
      </c>
      <c r="P262" s="15">
        <f t="shared" si="4"/>
        <v>24.59122</v>
      </c>
    </row>
    <row r="263" spans="1:19" x14ac:dyDescent="0.2">
      <c r="A263">
        <v>2023</v>
      </c>
      <c r="B263">
        <v>4</v>
      </c>
      <c r="C263" s="4" t="s">
        <v>33</v>
      </c>
      <c r="D263" s="4" t="s">
        <v>92</v>
      </c>
      <c r="E263" s="4">
        <v>2</v>
      </c>
      <c r="F263" s="4" t="s">
        <v>4</v>
      </c>
      <c r="G263" s="10">
        <v>45047</v>
      </c>
      <c r="H263" s="10">
        <v>45057</v>
      </c>
      <c r="I263" s="10">
        <v>45096</v>
      </c>
      <c r="J263" s="12">
        <v>15</v>
      </c>
      <c r="K263" s="12">
        <v>54</v>
      </c>
      <c r="L263" s="18">
        <v>25.811900000000001</v>
      </c>
      <c r="M263" s="18">
        <v>22.448</v>
      </c>
      <c r="N263" s="15">
        <f>L263-'Empty bags'!$B$12</f>
        <v>12.427910000000001</v>
      </c>
      <c r="O263" s="15">
        <f>M263-'Empty bags'!$B$12</f>
        <v>9.0640099999999997</v>
      </c>
      <c r="P263" s="15">
        <f t="shared" si="4"/>
        <v>21.49192</v>
      </c>
    </row>
    <row r="264" spans="1:19" x14ac:dyDescent="0.2">
      <c r="A264">
        <v>2023</v>
      </c>
      <c r="B264">
        <v>4</v>
      </c>
      <c r="C264" s="4" t="s">
        <v>33</v>
      </c>
      <c r="D264" s="4" t="s">
        <v>93</v>
      </c>
      <c r="E264" s="4">
        <v>3</v>
      </c>
      <c r="F264" s="4" t="s">
        <v>4</v>
      </c>
      <c r="G264" s="10">
        <v>45047</v>
      </c>
      <c r="H264" s="10">
        <v>45057</v>
      </c>
      <c r="I264" s="10">
        <v>45097</v>
      </c>
      <c r="J264" s="12">
        <v>17</v>
      </c>
      <c r="K264" s="12">
        <v>47</v>
      </c>
      <c r="L264" s="18">
        <v>26.081099999999999</v>
      </c>
      <c r="M264" s="18">
        <v>25.713899999999999</v>
      </c>
      <c r="N264" s="15">
        <f>L264-'Empty bags'!$B$12</f>
        <v>12.697109999999999</v>
      </c>
      <c r="O264" s="15">
        <f>M264-'Empty bags'!$B$12</f>
        <v>12.329909999999998</v>
      </c>
      <c r="P264" s="15">
        <f t="shared" si="4"/>
        <v>25.027019999999997</v>
      </c>
    </row>
    <row r="265" spans="1:19" x14ac:dyDescent="0.2">
      <c r="A265">
        <v>2023</v>
      </c>
      <c r="B265">
        <v>4</v>
      </c>
      <c r="C265" s="4" t="s">
        <v>33</v>
      </c>
      <c r="D265" s="4" t="s">
        <v>94</v>
      </c>
      <c r="E265" s="4">
        <v>4</v>
      </c>
      <c r="F265" s="4" t="s">
        <v>4</v>
      </c>
      <c r="G265" s="10">
        <v>45047</v>
      </c>
      <c r="H265" s="10">
        <v>45057</v>
      </c>
      <c r="I265" s="10">
        <v>45095</v>
      </c>
      <c r="J265" s="12">
        <v>14</v>
      </c>
      <c r="K265" s="12">
        <v>51</v>
      </c>
      <c r="L265" s="18">
        <v>24.412400000000002</v>
      </c>
      <c r="M265" s="18">
        <v>22.771599999999999</v>
      </c>
      <c r="N265" s="15">
        <f>L265-'Empty bags'!$B$12</f>
        <v>11.028410000000001</v>
      </c>
      <c r="O265" s="15">
        <f>M265-'Empty bags'!$B$12</f>
        <v>9.3876099999999987</v>
      </c>
      <c r="P265" s="15">
        <f t="shared" si="4"/>
        <v>20.41602</v>
      </c>
    </row>
    <row r="266" spans="1:19" x14ac:dyDescent="0.2">
      <c r="A266">
        <v>2023</v>
      </c>
      <c r="B266">
        <v>4</v>
      </c>
      <c r="C266" s="4" t="s">
        <v>33</v>
      </c>
      <c r="D266" s="4" t="s">
        <v>95</v>
      </c>
      <c r="E266" s="4">
        <v>5</v>
      </c>
      <c r="F266" s="4" t="s">
        <v>4</v>
      </c>
      <c r="G266" s="10">
        <v>45047</v>
      </c>
      <c r="H266" s="10">
        <v>45057</v>
      </c>
      <c r="I266" s="10">
        <v>45094</v>
      </c>
      <c r="J266" s="12">
        <v>19</v>
      </c>
      <c r="K266" s="12">
        <v>59</v>
      </c>
      <c r="L266" s="18">
        <v>25.388300000000001</v>
      </c>
      <c r="M266" s="18">
        <v>24.3843</v>
      </c>
      <c r="N266" s="15">
        <f>L266-'Empty bags'!$B$12</f>
        <v>12.00431</v>
      </c>
      <c r="O266" s="15">
        <f>M266-'Empty bags'!$B$12</f>
        <v>11.000309999999999</v>
      </c>
      <c r="P266" s="15">
        <f t="shared" si="4"/>
        <v>23.004619999999999</v>
      </c>
    </row>
    <row r="267" spans="1:19" x14ac:dyDescent="0.2">
      <c r="A267">
        <v>2023</v>
      </c>
      <c r="B267">
        <v>4</v>
      </c>
      <c r="C267" s="4" t="s">
        <v>33</v>
      </c>
      <c r="D267" s="4" t="s">
        <v>96</v>
      </c>
      <c r="E267" s="4">
        <v>1</v>
      </c>
      <c r="F267" s="4" t="s">
        <v>14</v>
      </c>
      <c r="G267" s="10">
        <v>45047</v>
      </c>
      <c r="H267" s="10">
        <v>45057</v>
      </c>
      <c r="I267" s="10">
        <v>45101</v>
      </c>
      <c r="J267" s="12">
        <v>8</v>
      </c>
      <c r="K267" s="12">
        <v>61</v>
      </c>
      <c r="L267" s="18">
        <v>17.8935</v>
      </c>
      <c r="M267" s="18">
        <v>20.153600000000001</v>
      </c>
      <c r="N267" s="15">
        <f>L267-'Empty bags'!$B$12</f>
        <v>4.5095099999999988</v>
      </c>
      <c r="O267" s="15">
        <f>M267-'Empty bags'!$B$12</f>
        <v>6.7696100000000001</v>
      </c>
      <c r="P267" s="15">
        <f t="shared" si="4"/>
        <v>11.279119999999999</v>
      </c>
    </row>
    <row r="268" spans="1:19" x14ac:dyDescent="0.2">
      <c r="A268">
        <v>2023</v>
      </c>
      <c r="B268">
        <v>4</v>
      </c>
      <c r="C268" s="4" t="s">
        <v>33</v>
      </c>
      <c r="D268" s="4" t="s">
        <v>97</v>
      </c>
      <c r="E268" s="4">
        <v>2</v>
      </c>
      <c r="F268" s="4" t="s">
        <v>14</v>
      </c>
      <c r="G268" s="10">
        <v>45047</v>
      </c>
      <c r="H268" s="10">
        <v>45057</v>
      </c>
      <c r="I268" s="10">
        <v>45103</v>
      </c>
      <c r="J268" s="12">
        <v>8</v>
      </c>
      <c r="K268" s="12">
        <v>59</v>
      </c>
      <c r="L268" s="18">
        <v>17.9419</v>
      </c>
      <c r="M268" s="18">
        <v>18.6875</v>
      </c>
      <c r="N268" s="15">
        <f>L268-'Empty bags'!$B$12</f>
        <v>4.5579099999999997</v>
      </c>
      <c r="O268" s="15">
        <f>M268-'Empty bags'!$B$12</f>
        <v>5.3035099999999993</v>
      </c>
      <c r="P268" s="15">
        <f t="shared" si="4"/>
        <v>9.861419999999999</v>
      </c>
    </row>
    <row r="269" spans="1:19" x14ac:dyDescent="0.2">
      <c r="A269">
        <v>2023</v>
      </c>
      <c r="B269">
        <v>4</v>
      </c>
      <c r="C269" s="4" t="s">
        <v>33</v>
      </c>
      <c r="D269" s="4" t="s">
        <v>98</v>
      </c>
      <c r="E269" s="4">
        <v>3</v>
      </c>
      <c r="F269" s="4" t="s">
        <v>14</v>
      </c>
      <c r="G269" s="10">
        <v>45047</v>
      </c>
      <c r="H269" s="10">
        <v>45057</v>
      </c>
      <c r="I269" s="10">
        <v>45106</v>
      </c>
      <c r="J269" s="12">
        <v>12</v>
      </c>
      <c r="K269" s="12">
        <v>69</v>
      </c>
      <c r="L269" s="18">
        <v>25.359200000000001</v>
      </c>
      <c r="M269" s="18">
        <v>28.619900000000001</v>
      </c>
      <c r="N269" s="15">
        <f>L269-'Empty bags'!$B$12</f>
        <v>11.975210000000001</v>
      </c>
      <c r="O269" s="15">
        <f>M269-'Empty bags'!$B$12</f>
        <v>15.235910000000001</v>
      </c>
      <c r="P269" s="15">
        <f t="shared" si="4"/>
        <v>27.211120000000001</v>
      </c>
    </row>
    <row r="270" spans="1:19" x14ac:dyDescent="0.2">
      <c r="A270">
        <v>2023</v>
      </c>
      <c r="B270">
        <v>4</v>
      </c>
      <c r="C270" s="4" t="s">
        <v>33</v>
      </c>
      <c r="D270" s="4" t="s">
        <v>99</v>
      </c>
      <c r="E270" s="4">
        <v>4</v>
      </c>
      <c r="F270" s="4" t="s">
        <v>14</v>
      </c>
      <c r="G270" s="10">
        <v>45047</v>
      </c>
      <c r="H270" s="10">
        <v>45057</v>
      </c>
      <c r="I270" s="10">
        <v>45105</v>
      </c>
      <c r="J270" s="12">
        <v>15</v>
      </c>
      <c r="K270" s="12">
        <v>69</v>
      </c>
      <c r="L270" s="18">
        <v>24.428599999999999</v>
      </c>
      <c r="M270" s="18">
        <v>25.925699999999999</v>
      </c>
      <c r="N270" s="15">
        <f>L270-'Empty bags'!$B$12</f>
        <v>11.044609999999999</v>
      </c>
      <c r="O270" s="15">
        <f>M270-'Empty bags'!$B$12</f>
        <v>12.541709999999998</v>
      </c>
      <c r="P270" s="15">
        <f t="shared" si="4"/>
        <v>23.586319999999997</v>
      </c>
      <c r="S270" t="s">
        <v>172</v>
      </c>
    </row>
    <row r="271" spans="1:19" x14ac:dyDescent="0.2">
      <c r="A271">
        <v>2023</v>
      </c>
      <c r="B271">
        <v>4</v>
      </c>
      <c r="C271" s="4" t="s">
        <v>33</v>
      </c>
      <c r="D271" s="4" t="s">
        <v>100</v>
      </c>
      <c r="E271" s="4">
        <v>5</v>
      </c>
      <c r="F271" s="4" t="s">
        <v>14</v>
      </c>
      <c r="G271" s="10">
        <v>45047</v>
      </c>
      <c r="H271" s="10">
        <v>45057</v>
      </c>
      <c r="I271" s="10">
        <v>45105</v>
      </c>
      <c r="J271" s="12">
        <v>10</v>
      </c>
      <c r="K271" s="12">
        <v>73</v>
      </c>
      <c r="L271" s="18">
        <v>22.9451</v>
      </c>
      <c r="M271" s="18">
        <v>23.328199999999999</v>
      </c>
      <c r="N271" s="15">
        <f>L271-'Empty bags'!$B$12</f>
        <v>9.5611099999999993</v>
      </c>
      <c r="O271" s="15">
        <f>M271-'Empty bags'!$B$12</f>
        <v>9.9442099999999982</v>
      </c>
      <c r="P271" s="15">
        <f t="shared" si="4"/>
        <v>19.505319999999998</v>
      </c>
    </row>
    <row r="272" spans="1:19" x14ac:dyDescent="0.2">
      <c r="A272">
        <v>2023</v>
      </c>
      <c r="B272">
        <v>4</v>
      </c>
      <c r="C272" s="4" t="s">
        <v>33</v>
      </c>
      <c r="D272" s="4" t="s">
        <v>101</v>
      </c>
      <c r="E272" s="4">
        <v>1</v>
      </c>
      <c r="F272" s="4" t="s">
        <v>16</v>
      </c>
      <c r="G272" s="10">
        <v>45047</v>
      </c>
      <c r="H272" s="10">
        <v>45057</v>
      </c>
      <c r="I272" s="10">
        <v>45103</v>
      </c>
      <c r="J272" s="12">
        <v>9</v>
      </c>
      <c r="K272" s="12">
        <v>71</v>
      </c>
      <c r="L272" s="18">
        <v>20.9024</v>
      </c>
      <c r="M272" s="18">
        <v>22.965399999999999</v>
      </c>
      <c r="N272" s="15">
        <f>L272-'Empty bags'!$B$12</f>
        <v>7.5184099999999994</v>
      </c>
      <c r="O272" s="15">
        <f>M272-'Empty bags'!$B$12</f>
        <v>9.5814099999999982</v>
      </c>
      <c r="P272" s="15">
        <f t="shared" si="4"/>
        <v>17.099819999999998</v>
      </c>
    </row>
    <row r="273" spans="1:19" x14ac:dyDescent="0.2">
      <c r="A273">
        <v>2023</v>
      </c>
      <c r="B273">
        <v>4</v>
      </c>
      <c r="C273" s="4" t="s">
        <v>33</v>
      </c>
      <c r="D273" s="4" t="s">
        <v>102</v>
      </c>
      <c r="E273" s="4">
        <v>2</v>
      </c>
      <c r="F273" s="4" t="s">
        <v>16</v>
      </c>
      <c r="G273" s="10">
        <v>45047</v>
      </c>
      <c r="H273" s="10">
        <v>45057</v>
      </c>
      <c r="I273" s="10">
        <v>45104</v>
      </c>
      <c r="J273" s="12">
        <v>9</v>
      </c>
      <c r="K273" s="12">
        <v>60</v>
      </c>
      <c r="L273" s="18">
        <v>16.887899999999998</v>
      </c>
      <c r="M273" s="18">
        <v>20.368600000000001</v>
      </c>
      <c r="N273" s="15">
        <f>L273-'Empty bags'!$B$12</f>
        <v>3.5039099999999976</v>
      </c>
      <c r="O273" s="15">
        <f>M273-'Empty bags'!$B$12</f>
        <v>6.98461</v>
      </c>
      <c r="P273" s="15">
        <f t="shared" si="4"/>
        <v>10.488519999999998</v>
      </c>
    </row>
    <row r="274" spans="1:19" x14ac:dyDescent="0.2">
      <c r="A274">
        <v>2023</v>
      </c>
      <c r="B274">
        <v>4</v>
      </c>
      <c r="C274" s="4" t="s">
        <v>33</v>
      </c>
      <c r="D274" s="4" t="s">
        <v>103</v>
      </c>
      <c r="E274" s="4">
        <v>3</v>
      </c>
      <c r="F274" s="4" t="s">
        <v>16</v>
      </c>
      <c r="G274" s="10">
        <v>45047</v>
      </c>
      <c r="H274" s="10">
        <v>45057</v>
      </c>
      <c r="I274" s="10">
        <v>45103</v>
      </c>
      <c r="J274" s="12">
        <v>6</v>
      </c>
      <c r="K274" s="12">
        <v>56</v>
      </c>
      <c r="L274" s="18">
        <v>15.579700000000001</v>
      </c>
      <c r="M274" s="18">
        <v>18.160399999999999</v>
      </c>
      <c r="N274" s="15">
        <f>L274-'Empty bags'!$B$12</f>
        <v>2.1957100000000001</v>
      </c>
      <c r="O274" s="15">
        <f>M274-'Empty bags'!$B$12</f>
        <v>4.7764099999999985</v>
      </c>
      <c r="P274" s="15">
        <f t="shared" si="4"/>
        <v>6.9721199999999985</v>
      </c>
    </row>
    <row r="275" spans="1:19" x14ac:dyDescent="0.2">
      <c r="A275">
        <v>2023</v>
      </c>
      <c r="B275">
        <v>4</v>
      </c>
      <c r="C275" s="4" t="s">
        <v>33</v>
      </c>
      <c r="D275" s="4" t="s">
        <v>104</v>
      </c>
      <c r="E275" s="4">
        <v>4</v>
      </c>
      <c r="F275" s="4" t="s">
        <v>16</v>
      </c>
      <c r="G275" s="10">
        <v>45047</v>
      </c>
      <c r="H275" s="10">
        <v>45057</v>
      </c>
      <c r="I275" s="10">
        <v>45103</v>
      </c>
      <c r="J275" s="12">
        <v>5</v>
      </c>
      <c r="K275" s="12">
        <v>55</v>
      </c>
      <c r="L275" s="18">
        <v>16.031400000000001</v>
      </c>
      <c r="M275" s="18">
        <v>17.588899999999999</v>
      </c>
      <c r="N275" s="15">
        <f>L275-'Empty bags'!$B$12</f>
        <v>2.6474100000000007</v>
      </c>
      <c r="O275" s="15">
        <f>M275-'Empty bags'!$B$12</f>
        <v>4.2049099999999981</v>
      </c>
      <c r="P275" s="15">
        <f t="shared" si="4"/>
        <v>6.8523199999999989</v>
      </c>
    </row>
    <row r="276" spans="1:19" x14ac:dyDescent="0.2">
      <c r="A276">
        <v>2023</v>
      </c>
      <c r="B276">
        <v>4</v>
      </c>
      <c r="C276" s="4" t="s">
        <v>33</v>
      </c>
      <c r="D276" s="4" t="s">
        <v>105</v>
      </c>
      <c r="E276" s="4">
        <v>5</v>
      </c>
      <c r="F276" s="4" t="s">
        <v>16</v>
      </c>
      <c r="G276" s="10">
        <v>45047</v>
      </c>
      <c r="H276" s="10">
        <v>45057</v>
      </c>
      <c r="I276" s="10">
        <v>45103</v>
      </c>
      <c r="J276" s="12">
        <v>7</v>
      </c>
      <c r="K276" s="12">
        <v>57</v>
      </c>
      <c r="L276" s="18">
        <v>18.264199999999999</v>
      </c>
      <c r="M276" s="18">
        <v>19.144300000000001</v>
      </c>
      <c r="N276" s="15">
        <f>L276-'Empty bags'!$B$12</f>
        <v>4.8802099999999982</v>
      </c>
      <c r="O276" s="15">
        <f>M276-'Empty bags'!$B$12</f>
        <v>5.7603100000000005</v>
      </c>
      <c r="P276" s="15">
        <f t="shared" si="4"/>
        <v>10.640519999999999</v>
      </c>
    </row>
    <row r="277" spans="1:19" x14ac:dyDescent="0.2">
      <c r="A277">
        <v>2023</v>
      </c>
      <c r="B277">
        <v>4</v>
      </c>
      <c r="C277" s="4" t="s">
        <v>33</v>
      </c>
      <c r="D277" s="4" t="s">
        <v>106</v>
      </c>
      <c r="E277" s="4">
        <v>1</v>
      </c>
      <c r="F277" s="4" t="s">
        <v>131</v>
      </c>
      <c r="G277" s="10">
        <v>45047</v>
      </c>
      <c r="H277" s="10">
        <v>45057</v>
      </c>
      <c r="I277" s="10">
        <v>45096</v>
      </c>
      <c r="J277" s="12">
        <v>5</v>
      </c>
      <c r="L277" s="18">
        <v>18.430900000000001</v>
      </c>
      <c r="M277" s="18">
        <v>17.074100000000001</v>
      </c>
      <c r="N277" s="15">
        <f>L277-'Empty bags'!$B$12</f>
        <v>5.0469100000000005</v>
      </c>
      <c r="O277" s="15">
        <f>M277-'Empty bags'!$B$12</f>
        <v>3.6901100000000007</v>
      </c>
      <c r="P277" s="15">
        <f t="shared" si="4"/>
        <v>8.7370200000000011</v>
      </c>
      <c r="S277" t="s">
        <v>154</v>
      </c>
    </row>
    <row r="278" spans="1:19" x14ac:dyDescent="0.2">
      <c r="A278">
        <v>2023</v>
      </c>
      <c r="B278">
        <v>4</v>
      </c>
      <c r="C278" s="4" t="s">
        <v>33</v>
      </c>
      <c r="D278" s="4" t="s">
        <v>107</v>
      </c>
      <c r="E278" s="4">
        <v>2</v>
      </c>
      <c r="F278" s="4" t="s">
        <v>131</v>
      </c>
      <c r="G278" s="10">
        <v>45047</v>
      </c>
      <c r="H278" s="10">
        <v>45057</v>
      </c>
      <c r="I278" s="10">
        <v>45095</v>
      </c>
      <c r="J278" s="12">
        <v>4</v>
      </c>
      <c r="K278" s="12">
        <v>52</v>
      </c>
      <c r="L278" s="18">
        <v>17.249500000000001</v>
      </c>
      <c r="M278" s="18">
        <v>16.347200000000001</v>
      </c>
      <c r="N278" s="15">
        <f>L278-'Empty bags'!$B$12</f>
        <v>3.8655100000000004</v>
      </c>
      <c r="O278" s="15">
        <f>M278-'Empty bags'!$B$12</f>
        <v>2.9632100000000001</v>
      </c>
      <c r="P278" s="15">
        <f t="shared" si="4"/>
        <v>6.8287200000000006</v>
      </c>
    </row>
    <row r="279" spans="1:19" x14ac:dyDescent="0.2">
      <c r="A279">
        <v>2023</v>
      </c>
      <c r="B279">
        <v>4</v>
      </c>
      <c r="C279" s="4" t="s">
        <v>33</v>
      </c>
      <c r="D279" s="4" t="s">
        <v>108</v>
      </c>
      <c r="E279" s="4">
        <v>3</v>
      </c>
      <c r="F279" s="4" t="s">
        <v>131</v>
      </c>
      <c r="G279" s="10">
        <v>45047</v>
      </c>
      <c r="H279" s="10">
        <v>45057</v>
      </c>
      <c r="I279" s="10">
        <v>45095</v>
      </c>
      <c r="J279" s="12">
        <v>2</v>
      </c>
      <c r="K279" s="12">
        <v>56</v>
      </c>
      <c r="L279" s="18">
        <v>15.508800000000001</v>
      </c>
      <c r="M279" s="18">
        <v>15.554500000000001</v>
      </c>
      <c r="N279" s="15">
        <f>L279-'Empty bags'!$B$12</f>
        <v>2.1248100000000001</v>
      </c>
      <c r="O279" s="15">
        <f>M279-'Empty bags'!$B$12</f>
        <v>2.1705100000000002</v>
      </c>
      <c r="P279" s="15">
        <f t="shared" si="4"/>
        <v>4.2953200000000002</v>
      </c>
    </row>
    <row r="280" spans="1:19" x14ac:dyDescent="0.2">
      <c r="A280">
        <v>2023</v>
      </c>
      <c r="B280">
        <v>4</v>
      </c>
      <c r="C280" s="4" t="s">
        <v>33</v>
      </c>
      <c r="D280" s="4" t="s">
        <v>109</v>
      </c>
      <c r="E280" s="4">
        <v>4</v>
      </c>
      <c r="F280" s="4" t="s">
        <v>131</v>
      </c>
      <c r="G280" s="10">
        <v>45047</v>
      </c>
      <c r="H280" s="10">
        <v>45057</v>
      </c>
      <c r="I280" s="10">
        <v>45095</v>
      </c>
      <c r="J280" s="12">
        <v>4</v>
      </c>
      <c r="K280" s="12">
        <v>48</v>
      </c>
      <c r="L280" s="18">
        <v>16.668500000000002</v>
      </c>
      <c r="M280" s="18">
        <v>16.235600000000002</v>
      </c>
      <c r="N280" s="15">
        <f>L280-'Empty bags'!$B$12</f>
        <v>3.2845100000000009</v>
      </c>
      <c r="O280" s="15">
        <f>M280-'Empty bags'!$B$12</f>
        <v>2.8516100000000009</v>
      </c>
      <c r="P280" s="15">
        <f t="shared" si="4"/>
        <v>6.1361200000000018</v>
      </c>
      <c r="S280" t="s">
        <v>173</v>
      </c>
    </row>
    <row r="281" spans="1:19" x14ac:dyDescent="0.2">
      <c r="A281">
        <v>2023</v>
      </c>
      <c r="B281">
        <v>4</v>
      </c>
      <c r="C281" s="4" t="s">
        <v>33</v>
      </c>
      <c r="D281" s="4" t="s">
        <v>110</v>
      </c>
      <c r="E281" s="4">
        <v>5</v>
      </c>
      <c r="F281" s="4" t="s">
        <v>131</v>
      </c>
      <c r="G281" s="10">
        <v>45047</v>
      </c>
      <c r="H281" s="10">
        <v>45057</v>
      </c>
      <c r="I281" s="10">
        <v>45096</v>
      </c>
      <c r="J281" s="12">
        <v>7</v>
      </c>
      <c r="K281" s="12">
        <v>59</v>
      </c>
      <c r="L281" s="18">
        <v>20.0595</v>
      </c>
      <c r="M281" s="18">
        <v>21.4678</v>
      </c>
      <c r="N281" s="15">
        <f>L281-'Empty bags'!$B$12</f>
        <v>6.6755099999999992</v>
      </c>
      <c r="O281" s="15">
        <f>M281-'Empty bags'!$B$12</f>
        <v>8.0838099999999997</v>
      </c>
      <c r="P281" s="15">
        <f t="shared" si="4"/>
        <v>14.759319999999999</v>
      </c>
    </row>
    <row r="282" spans="1:19" x14ac:dyDescent="0.2">
      <c r="A282">
        <v>2023</v>
      </c>
      <c r="B282">
        <v>4</v>
      </c>
      <c r="C282" s="4" t="s">
        <v>33</v>
      </c>
      <c r="D282" s="4" t="s">
        <v>111</v>
      </c>
      <c r="E282" s="4">
        <v>1</v>
      </c>
      <c r="F282" s="4" t="s">
        <v>132</v>
      </c>
      <c r="G282" s="10">
        <v>45047</v>
      </c>
      <c r="H282" s="10">
        <v>45057</v>
      </c>
      <c r="I282" s="10">
        <v>45094</v>
      </c>
      <c r="J282" s="12">
        <v>6</v>
      </c>
      <c r="K282" s="12">
        <v>41</v>
      </c>
      <c r="L282" s="18">
        <v>16.740300000000001</v>
      </c>
      <c r="M282" s="18">
        <v>17.435700000000001</v>
      </c>
      <c r="N282" s="15">
        <f>L282-'Empty bags'!$B$12</f>
        <v>3.3563100000000006</v>
      </c>
      <c r="O282" s="15">
        <f>M282-'Empty bags'!$B$12</f>
        <v>4.0517099999999999</v>
      </c>
      <c r="P282" s="15">
        <f t="shared" si="4"/>
        <v>7.4080200000000005</v>
      </c>
    </row>
    <row r="283" spans="1:19" x14ac:dyDescent="0.2">
      <c r="A283">
        <v>2023</v>
      </c>
      <c r="B283">
        <v>4</v>
      </c>
      <c r="C283" s="4" t="s">
        <v>33</v>
      </c>
      <c r="D283" s="4" t="s">
        <v>112</v>
      </c>
      <c r="E283" s="4">
        <v>2</v>
      </c>
      <c r="F283" s="4" t="s">
        <v>132</v>
      </c>
      <c r="G283" s="10">
        <v>45047</v>
      </c>
      <c r="H283" s="10">
        <v>45057</v>
      </c>
      <c r="I283" s="10">
        <v>45094</v>
      </c>
      <c r="J283" s="12">
        <v>9</v>
      </c>
      <c r="K283" s="12">
        <v>44</v>
      </c>
      <c r="L283" s="18">
        <v>17.543299999999999</v>
      </c>
      <c r="M283" s="18">
        <v>18.254000000000001</v>
      </c>
      <c r="N283" s="15">
        <f>L283-'Empty bags'!$B$12</f>
        <v>4.1593099999999978</v>
      </c>
      <c r="O283" s="15">
        <f>M283-'Empty bags'!$B$12</f>
        <v>4.8700100000000006</v>
      </c>
      <c r="P283" s="15">
        <f t="shared" si="4"/>
        <v>9.0293199999999985</v>
      </c>
    </row>
    <row r="284" spans="1:19" x14ac:dyDescent="0.2">
      <c r="A284">
        <v>2023</v>
      </c>
      <c r="B284">
        <v>4</v>
      </c>
      <c r="C284" s="4" t="s">
        <v>33</v>
      </c>
      <c r="D284" s="4" t="s">
        <v>113</v>
      </c>
      <c r="E284" s="4">
        <v>3</v>
      </c>
      <c r="F284" s="4" t="s">
        <v>132</v>
      </c>
      <c r="G284" s="10">
        <v>45047</v>
      </c>
      <c r="H284" s="10">
        <v>45057</v>
      </c>
      <c r="I284" s="10">
        <v>45094</v>
      </c>
      <c r="J284" s="12">
        <v>10</v>
      </c>
      <c r="K284" s="12">
        <v>50</v>
      </c>
      <c r="L284" s="18">
        <v>19.046099999999999</v>
      </c>
      <c r="M284" s="18">
        <v>19.735399999999998</v>
      </c>
      <c r="N284" s="15">
        <f>L284-'Empty bags'!$B$12</f>
        <v>5.6621099999999984</v>
      </c>
      <c r="O284" s="15">
        <f>M284-'Empty bags'!$B$12</f>
        <v>6.3514099999999978</v>
      </c>
      <c r="P284" s="15">
        <f t="shared" si="4"/>
        <v>12.013519999999996</v>
      </c>
    </row>
    <row r="285" spans="1:19" x14ac:dyDescent="0.2">
      <c r="A285">
        <v>2023</v>
      </c>
      <c r="B285">
        <v>4</v>
      </c>
      <c r="C285" s="4" t="s">
        <v>33</v>
      </c>
      <c r="D285" s="4" t="s">
        <v>114</v>
      </c>
      <c r="E285" s="4">
        <v>4</v>
      </c>
      <c r="F285" s="4" t="s">
        <v>132</v>
      </c>
      <c r="G285" s="10">
        <v>45047</v>
      </c>
      <c r="H285" s="10">
        <v>45057</v>
      </c>
      <c r="I285" s="10">
        <v>45095</v>
      </c>
      <c r="J285" s="12">
        <v>16</v>
      </c>
      <c r="K285" s="12">
        <v>50</v>
      </c>
      <c r="L285" s="18">
        <v>23.528099999999998</v>
      </c>
      <c r="M285" s="18">
        <v>22.113399999999999</v>
      </c>
      <c r="N285" s="15">
        <f>L285-'Empty bags'!$B$12</f>
        <v>10.144109999999998</v>
      </c>
      <c r="O285" s="15">
        <f>M285-'Empty bags'!$B$12</f>
        <v>8.7294099999999979</v>
      </c>
      <c r="P285" s="15">
        <f t="shared" si="4"/>
        <v>18.873519999999996</v>
      </c>
    </row>
    <row r="286" spans="1:19" x14ac:dyDescent="0.2">
      <c r="A286">
        <v>2023</v>
      </c>
      <c r="B286">
        <v>4</v>
      </c>
      <c r="C286" s="4" t="s">
        <v>33</v>
      </c>
      <c r="D286" s="4" t="s">
        <v>115</v>
      </c>
      <c r="E286" s="4">
        <v>5</v>
      </c>
      <c r="F286" s="4" t="s">
        <v>132</v>
      </c>
      <c r="G286" s="10">
        <v>45047</v>
      </c>
      <c r="H286" s="10">
        <v>45057</v>
      </c>
      <c r="I286" s="10">
        <v>45093</v>
      </c>
      <c r="J286" s="12">
        <v>8</v>
      </c>
      <c r="K286" s="12">
        <v>50</v>
      </c>
      <c r="L286" s="18">
        <v>18.512499999999999</v>
      </c>
      <c r="M286" s="18">
        <v>18.1404</v>
      </c>
      <c r="N286" s="15">
        <f>L286-'Empty bags'!$B$12</f>
        <v>5.1285099999999986</v>
      </c>
      <c r="O286" s="15">
        <f>M286-'Empty bags'!$B$12</f>
        <v>4.7564099999999989</v>
      </c>
      <c r="P286" s="15">
        <f t="shared" si="4"/>
        <v>9.8849199999999975</v>
      </c>
    </row>
    <row r="287" spans="1:19" x14ac:dyDescent="0.2">
      <c r="A287">
        <v>2023</v>
      </c>
      <c r="B287">
        <v>4</v>
      </c>
      <c r="C287" s="4" t="s">
        <v>33</v>
      </c>
      <c r="D287" s="4" t="s">
        <v>116</v>
      </c>
      <c r="E287" s="4">
        <v>1</v>
      </c>
      <c r="F287" s="4" t="s">
        <v>133</v>
      </c>
      <c r="G287" s="10">
        <v>45047</v>
      </c>
      <c r="H287" s="10">
        <v>45057</v>
      </c>
      <c r="I287" s="10">
        <v>45097</v>
      </c>
      <c r="J287" s="12">
        <v>13</v>
      </c>
      <c r="K287" s="12">
        <v>53</v>
      </c>
      <c r="L287" s="18">
        <v>20.758600000000001</v>
      </c>
      <c r="M287" s="18">
        <v>22.164300000000001</v>
      </c>
      <c r="N287" s="15">
        <f>L287-'Empty bags'!$B$12</f>
        <v>7.3746100000000006</v>
      </c>
      <c r="O287" s="15">
        <f>M287-'Empty bags'!$B$12</f>
        <v>8.7803100000000001</v>
      </c>
      <c r="P287" s="15">
        <f t="shared" si="4"/>
        <v>16.154920000000001</v>
      </c>
    </row>
    <row r="288" spans="1:19" x14ac:dyDescent="0.2">
      <c r="A288">
        <v>2023</v>
      </c>
      <c r="B288">
        <v>4</v>
      </c>
      <c r="C288" s="4" t="s">
        <v>33</v>
      </c>
      <c r="D288" s="4" t="s">
        <v>117</v>
      </c>
      <c r="E288" s="4">
        <v>2</v>
      </c>
      <c r="F288" s="4" t="s">
        <v>133</v>
      </c>
      <c r="G288" s="10">
        <v>45047</v>
      </c>
      <c r="H288" s="10">
        <v>45057</v>
      </c>
      <c r="I288" s="10">
        <v>45098</v>
      </c>
      <c r="J288" s="12">
        <v>6</v>
      </c>
      <c r="K288" s="12">
        <v>54</v>
      </c>
      <c r="L288" s="18">
        <v>16.638000000000002</v>
      </c>
      <c r="M288" s="18">
        <v>18.240300000000001</v>
      </c>
      <c r="N288" s="15">
        <f>L288-'Empty bags'!$B$12</f>
        <v>3.254010000000001</v>
      </c>
      <c r="O288" s="15">
        <f>M288-'Empty bags'!$B$12</f>
        <v>4.8563100000000006</v>
      </c>
      <c r="P288" s="15">
        <f t="shared" si="4"/>
        <v>8.1103200000000015</v>
      </c>
    </row>
    <row r="289" spans="1:16" x14ac:dyDescent="0.2">
      <c r="A289">
        <v>2023</v>
      </c>
      <c r="B289">
        <v>4</v>
      </c>
      <c r="C289" s="4" t="s">
        <v>33</v>
      </c>
      <c r="D289" s="4" t="s">
        <v>118</v>
      </c>
      <c r="E289" s="4">
        <v>3</v>
      </c>
      <c r="F289" s="4" t="s">
        <v>133</v>
      </c>
      <c r="G289" s="10">
        <v>45047</v>
      </c>
      <c r="H289" s="10">
        <v>45057</v>
      </c>
      <c r="I289" s="10">
        <v>45098</v>
      </c>
      <c r="J289" s="12">
        <v>17</v>
      </c>
      <c r="K289" s="12">
        <v>59</v>
      </c>
      <c r="L289" s="18">
        <v>21.363499999999998</v>
      </c>
      <c r="M289" s="18">
        <v>21.4495</v>
      </c>
      <c r="N289" s="15">
        <f>L289-'Empty bags'!$B$12</f>
        <v>7.9795099999999977</v>
      </c>
      <c r="O289" s="15">
        <f>M289-'Empty bags'!$B$12</f>
        <v>8.0655099999999997</v>
      </c>
      <c r="P289" s="15">
        <f t="shared" si="4"/>
        <v>16.045019999999997</v>
      </c>
    </row>
    <row r="290" spans="1:16" x14ac:dyDescent="0.2">
      <c r="A290">
        <v>2023</v>
      </c>
      <c r="B290">
        <v>4</v>
      </c>
      <c r="C290" s="4" t="s">
        <v>33</v>
      </c>
      <c r="D290" s="4" t="s">
        <v>119</v>
      </c>
      <c r="E290" s="4">
        <v>4</v>
      </c>
      <c r="F290" s="4" t="s">
        <v>133</v>
      </c>
      <c r="G290" s="10">
        <v>45047</v>
      </c>
      <c r="H290" s="10">
        <v>45057</v>
      </c>
      <c r="I290" s="10">
        <v>45096</v>
      </c>
      <c r="J290" s="12">
        <v>12</v>
      </c>
      <c r="K290" s="12">
        <v>52</v>
      </c>
      <c r="L290" s="18">
        <v>19.6617</v>
      </c>
      <c r="M290" s="18">
        <v>20.017399999999999</v>
      </c>
      <c r="N290" s="15">
        <f>L290-'Empty bags'!$B$12</f>
        <v>6.277709999999999</v>
      </c>
      <c r="O290" s="15">
        <f>M290-'Empty bags'!$B$12</f>
        <v>6.6334099999999978</v>
      </c>
      <c r="P290" s="15">
        <f t="shared" si="4"/>
        <v>12.911119999999997</v>
      </c>
    </row>
    <row r="291" spans="1:16" x14ac:dyDescent="0.2">
      <c r="A291">
        <v>2023</v>
      </c>
      <c r="B291">
        <v>4</v>
      </c>
      <c r="C291" s="4" t="s">
        <v>33</v>
      </c>
      <c r="D291" s="4" t="s">
        <v>120</v>
      </c>
      <c r="E291" s="4">
        <v>5</v>
      </c>
      <c r="F291" s="4" t="s">
        <v>133</v>
      </c>
      <c r="G291" s="10">
        <v>45047</v>
      </c>
      <c r="H291" s="10">
        <v>45057</v>
      </c>
      <c r="I291" s="10">
        <v>45099</v>
      </c>
      <c r="J291" s="12">
        <v>7</v>
      </c>
      <c r="K291" s="12">
        <v>55</v>
      </c>
      <c r="L291" s="18">
        <v>17.2361</v>
      </c>
      <c r="M291" s="18">
        <v>18.542200000000001</v>
      </c>
      <c r="N291" s="15">
        <f>L291-'Empty bags'!$B$12</f>
        <v>3.8521099999999997</v>
      </c>
      <c r="O291" s="15">
        <f>M291-'Empty bags'!$B$12</f>
        <v>5.1582100000000004</v>
      </c>
      <c r="P291" s="15">
        <f t="shared" si="4"/>
        <v>9.0103200000000001</v>
      </c>
    </row>
    <row r="292" spans="1:16" x14ac:dyDescent="0.2">
      <c r="A292">
        <v>2023</v>
      </c>
      <c r="B292">
        <v>4</v>
      </c>
      <c r="C292" s="4" t="s">
        <v>33</v>
      </c>
      <c r="D292" s="4" t="s">
        <v>121</v>
      </c>
      <c r="E292" s="4">
        <v>1</v>
      </c>
      <c r="F292" s="4" t="s">
        <v>11</v>
      </c>
      <c r="G292" s="10">
        <v>45047</v>
      </c>
      <c r="H292" s="10">
        <v>45057</v>
      </c>
      <c r="I292" s="10">
        <v>45104</v>
      </c>
      <c r="J292" s="12">
        <v>4</v>
      </c>
      <c r="K292" s="12">
        <v>62</v>
      </c>
      <c r="L292" s="18">
        <v>15.733499999999999</v>
      </c>
      <c r="M292" s="18">
        <v>17.397600000000001</v>
      </c>
      <c r="N292" s="15">
        <f>L292-'Empty bags'!$B$12</f>
        <v>2.3495099999999987</v>
      </c>
      <c r="O292" s="15">
        <f>M292-'Empty bags'!$B$12</f>
        <v>4.0136099999999999</v>
      </c>
      <c r="P292" s="15">
        <f t="shared" si="4"/>
        <v>6.3631199999999986</v>
      </c>
    </row>
    <row r="293" spans="1:16" x14ac:dyDescent="0.2">
      <c r="A293">
        <v>2023</v>
      </c>
      <c r="B293">
        <v>4</v>
      </c>
      <c r="C293" s="4" t="s">
        <v>33</v>
      </c>
      <c r="D293" s="4" t="s">
        <v>122</v>
      </c>
      <c r="E293" s="4">
        <v>2</v>
      </c>
      <c r="F293" s="4" t="s">
        <v>11</v>
      </c>
      <c r="G293" s="10">
        <v>45047</v>
      </c>
      <c r="H293" s="10">
        <v>45057</v>
      </c>
      <c r="I293" s="10">
        <v>45102</v>
      </c>
      <c r="J293" s="12">
        <v>1</v>
      </c>
      <c r="K293" s="12">
        <v>55</v>
      </c>
      <c r="L293" s="18">
        <v>14.147</v>
      </c>
      <c r="M293" s="18">
        <v>14.526</v>
      </c>
      <c r="N293" s="15">
        <f>L293-'Empty bags'!$B$12</f>
        <v>0.76300999999999952</v>
      </c>
      <c r="O293" s="15">
        <f>M293-'Empty bags'!$B$12</f>
        <v>1.1420099999999991</v>
      </c>
      <c r="P293" s="15">
        <f t="shared" si="4"/>
        <v>1.9050199999999986</v>
      </c>
    </row>
    <row r="294" spans="1:16" x14ac:dyDescent="0.2">
      <c r="A294">
        <v>2023</v>
      </c>
      <c r="B294">
        <v>4</v>
      </c>
      <c r="C294" s="4" t="s">
        <v>33</v>
      </c>
      <c r="D294" s="4" t="s">
        <v>123</v>
      </c>
      <c r="E294" s="4">
        <v>3</v>
      </c>
      <c r="F294" s="4" t="s">
        <v>11</v>
      </c>
      <c r="G294" s="10">
        <v>45047</v>
      </c>
      <c r="H294" s="10">
        <v>45057</v>
      </c>
      <c r="I294" s="10">
        <v>45105</v>
      </c>
      <c r="J294" s="12">
        <v>7</v>
      </c>
      <c r="K294" s="12">
        <v>48</v>
      </c>
      <c r="L294" s="18">
        <v>16.9099</v>
      </c>
      <c r="M294" s="18">
        <v>19.094999999999999</v>
      </c>
      <c r="N294" s="15">
        <f>L294-'Empty bags'!$B$12</f>
        <v>3.5259099999999997</v>
      </c>
      <c r="O294" s="15">
        <f>M294-'Empty bags'!$B$12</f>
        <v>5.7110099999999981</v>
      </c>
      <c r="P294" s="15">
        <f t="shared" si="4"/>
        <v>9.2369199999999978</v>
      </c>
    </row>
    <row r="295" spans="1:16" x14ac:dyDescent="0.2">
      <c r="A295">
        <v>2023</v>
      </c>
      <c r="B295">
        <v>4</v>
      </c>
      <c r="C295" s="4" t="s">
        <v>33</v>
      </c>
      <c r="D295" s="4" t="s">
        <v>124</v>
      </c>
      <c r="E295" s="4">
        <v>4</v>
      </c>
      <c r="F295" s="4" t="s">
        <v>11</v>
      </c>
      <c r="G295" s="10">
        <v>45047</v>
      </c>
      <c r="H295" s="10">
        <v>45057</v>
      </c>
      <c r="I295" s="10">
        <v>45102</v>
      </c>
      <c r="J295" s="12">
        <v>5</v>
      </c>
      <c r="K295" s="12">
        <v>56</v>
      </c>
      <c r="L295" s="18">
        <v>16.728999999999999</v>
      </c>
      <c r="M295" s="18">
        <v>17.965699999999998</v>
      </c>
      <c r="N295" s="15">
        <f>L295-'Empty bags'!$B$12</f>
        <v>3.3450099999999985</v>
      </c>
      <c r="O295" s="15">
        <f>M295-'Empty bags'!$B$12</f>
        <v>4.5817099999999975</v>
      </c>
      <c r="P295" s="15">
        <f t="shared" si="4"/>
        <v>7.926719999999996</v>
      </c>
    </row>
    <row r="296" spans="1:16" x14ac:dyDescent="0.2">
      <c r="A296">
        <v>2023</v>
      </c>
      <c r="B296">
        <v>4</v>
      </c>
      <c r="C296" s="4" t="s">
        <v>33</v>
      </c>
      <c r="D296" s="4" t="s">
        <v>125</v>
      </c>
      <c r="E296" s="4">
        <v>5</v>
      </c>
      <c r="F296" s="4" t="s">
        <v>11</v>
      </c>
      <c r="G296" s="10">
        <v>45047</v>
      </c>
      <c r="H296" s="10">
        <v>45057</v>
      </c>
      <c r="I296" s="10">
        <v>45103</v>
      </c>
      <c r="J296" s="12">
        <v>3</v>
      </c>
      <c r="K296" s="12">
        <v>51</v>
      </c>
      <c r="L296" s="18">
        <v>14.0031</v>
      </c>
      <c r="M296" s="18">
        <v>15.129899999999999</v>
      </c>
      <c r="N296" s="15">
        <f>L296-'Empty bags'!$B$12</f>
        <v>0.61910999999999916</v>
      </c>
      <c r="O296" s="15">
        <f>M296-'Empty bags'!$B$12</f>
        <v>1.7459099999999985</v>
      </c>
      <c r="P296" s="15">
        <f t="shared" si="4"/>
        <v>2.3650199999999977</v>
      </c>
    </row>
    <row r="297" spans="1:16" x14ac:dyDescent="0.2">
      <c r="A297">
        <v>2023</v>
      </c>
      <c r="B297">
        <v>4</v>
      </c>
      <c r="C297" s="4" t="s">
        <v>33</v>
      </c>
      <c r="D297" s="4" t="s">
        <v>126</v>
      </c>
      <c r="E297" s="4">
        <v>1</v>
      </c>
      <c r="F297" s="4" t="s">
        <v>12</v>
      </c>
      <c r="G297" s="10">
        <v>45047</v>
      </c>
      <c r="H297" s="10">
        <v>45057</v>
      </c>
      <c r="I297" s="10">
        <v>45109</v>
      </c>
      <c r="J297" s="12">
        <v>6</v>
      </c>
      <c r="K297" s="12">
        <v>51</v>
      </c>
      <c r="L297" s="18">
        <v>15.841699999999999</v>
      </c>
      <c r="M297" s="18">
        <v>20.158999999999999</v>
      </c>
      <c r="N297" s="15">
        <f>L297-'Empty bags'!$B$12</f>
        <v>2.4577099999999987</v>
      </c>
      <c r="O297" s="15">
        <f>M297-'Empty bags'!$B$12</f>
        <v>6.7750099999999982</v>
      </c>
      <c r="P297" s="15">
        <f t="shared" si="4"/>
        <v>9.2327199999999969</v>
      </c>
    </row>
    <row r="298" spans="1:16" x14ac:dyDescent="0.2">
      <c r="A298">
        <v>2023</v>
      </c>
      <c r="B298">
        <v>4</v>
      </c>
      <c r="C298" s="4" t="s">
        <v>33</v>
      </c>
      <c r="D298" s="4" t="s">
        <v>127</v>
      </c>
      <c r="E298" s="4">
        <v>2</v>
      </c>
      <c r="F298" s="4" t="s">
        <v>12</v>
      </c>
      <c r="G298" s="10">
        <v>45047</v>
      </c>
      <c r="H298" s="10">
        <v>45057</v>
      </c>
      <c r="I298" s="10">
        <v>45107</v>
      </c>
      <c r="J298" s="12">
        <v>4</v>
      </c>
      <c r="K298" s="12">
        <v>62</v>
      </c>
      <c r="L298" s="18">
        <v>16.756599999999999</v>
      </c>
      <c r="M298" s="18">
        <v>17.823399999999999</v>
      </c>
      <c r="N298" s="15">
        <f>L298-'Empty bags'!$B$12</f>
        <v>3.3726099999999981</v>
      </c>
      <c r="O298" s="15">
        <f>M298-'Empty bags'!$B$12</f>
        <v>4.4394099999999987</v>
      </c>
      <c r="P298" s="15">
        <f t="shared" si="4"/>
        <v>7.8120199999999969</v>
      </c>
    </row>
    <row r="299" spans="1:16" x14ac:dyDescent="0.2">
      <c r="A299">
        <v>2023</v>
      </c>
      <c r="B299">
        <v>4</v>
      </c>
      <c r="C299" s="4" t="s">
        <v>33</v>
      </c>
      <c r="D299" s="4" t="s">
        <v>128</v>
      </c>
      <c r="E299" s="4">
        <v>3</v>
      </c>
      <c r="F299" s="4" t="s">
        <v>12</v>
      </c>
      <c r="G299" s="10">
        <v>45047</v>
      </c>
      <c r="H299" s="10">
        <v>45057</v>
      </c>
      <c r="I299" s="10">
        <v>45107</v>
      </c>
      <c r="J299" s="12">
        <v>4</v>
      </c>
      <c r="K299" s="12">
        <v>59</v>
      </c>
      <c r="L299" s="18">
        <v>15.824400000000001</v>
      </c>
      <c r="M299" s="18">
        <v>17.264099999999999</v>
      </c>
      <c r="N299" s="15">
        <f>L299-'Empty bags'!$B$12</f>
        <v>2.44041</v>
      </c>
      <c r="O299" s="15">
        <f>M299-'Empty bags'!$B$12</f>
        <v>3.8801099999999984</v>
      </c>
      <c r="P299" s="15">
        <f t="shared" si="4"/>
        <v>6.3205199999999984</v>
      </c>
    </row>
    <row r="300" spans="1:16" x14ac:dyDescent="0.2">
      <c r="A300">
        <v>2023</v>
      </c>
      <c r="B300">
        <v>4</v>
      </c>
      <c r="C300" s="4" t="s">
        <v>33</v>
      </c>
      <c r="D300" s="4" t="s">
        <v>129</v>
      </c>
      <c r="E300" s="4">
        <v>4</v>
      </c>
      <c r="F300" s="4" t="s">
        <v>12</v>
      </c>
      <c r="G300" s="10">
        <v>45047</v>
      </c>
      <c r="H300" s="10">
        <v>45057</v>
      </c>
      <c r="I300" s="10">
        <v>45106</v>
      </c>
      <c r="J300" s="12">
        <v>5</v>
      </c>
      <c r="K300" s="12">
        <v>57</v>
      </c>
      <c r="L300" s="18">
        <v>17.235199999999999</v>
      </c>
      <c r="M300" s="18">
        <v>18.580100000000002</v>
      </c>
      <c r="N300" s="15">
        <f>L300-'Empty bags'!$B$12</f>
        <v>3.8512099999999982</v>
      </c>
      <c r="O300" s="15">
        <f>M300-'Empty bags'!$B$12</f>
        <v>5.1961100000000009</v>
      </c>
      <c r="P300" s="15">
        <f t="shared" si="4"/>
        <v>9.0473199999999991</v>
      </c>
    </row>
    <row r="301" spans="1:16" x14ac:dyDescent="0.2">
      <c r="A301">
        <v>2023</v>
      </c>
      <c r="B301">
        <v>4</v>
      </c>
      <c r="C301" s="4" t="s">
        <v>33</v>
      </c>
      <c r="D301" s="4" t="s">
        <v>130</v>
      </c>
      <c r="E301" s="4">
        <v>5</v>
      </c>
      <c r="F301" s="4" t="s">
        <v>12</v>
      </c>
      <c r="G301" s="10">
        <v>45047</v>
      </c>
      <c r="H301" s="10">
        <v>45057</v>
      </c>
      <c r="I301" s="10">
        <v>45106</v>
      </c>
      <c r="J301" s="12">
        <v>4</v>
      </c>
      <c r="K301" s="12">
        <v>54</v>
      </c>
      <c r="L301" s="18">
        <v>14.988099999999999</v>
      </c>
      <c r="M301" s="18">
        <v>17.745000000000001</v>
      </c>
      <c r="N301" s="15">
        <f>L301-'Empty bags'!$B$12</f>
        <v>1.6041099999999986</v>
      </c>
      <c r="O301" s="15">
        <f>M301-'Empty bags'!$B$12</f>
        <v>4.3610100000000003</v>
      </c>
      <c r="P301" s="15">
        <f t="shared" si="4"/>
        <v>5.9651199999999989</v>
      </c>
    </row>
    <row r="302" spans="1:16" x14ac:dyDescent="0.2">
      <c r="A302">
        <v>2023</v>
      </c>
      <c r="B302">
        <v>3</v>
      </c>
      <c r="C302" s="5" t="s">
        <v>34</v>
      </c>
      <c r="D302" s="5" t="s">
        <v>19</v>
      </c>
      <c r="E302" s="5">
        <v>1</v>
      </c>
      <c r="F302" s="5" t="s">
        <v>15</v>
      </c>
      <c r="G302" s="10">
        <v>45047</v>
      </c>
      <c r="H302" s="10">
        <v>45057</v>
      </c>
      <c r="I302" s="10">
        <v>45113</v>
      </c>
      <c r="J302" s="12">
        <v>19</v>
      </c>
      <c r="K302" s="12">
        <v>75</v>
      </c>
      <c r="L302" s="18">
        <v>21.827200000000001</v>
      </c>
      <c r="M302" s="18">
        <v>31.133299999999998</v>
      </c>
      <c r="N302" s="15">
        <f>L302-'Empty bags'!$B$12</f>
        <v>8.4432100000000005</v>
      </c>
      <c r="O302" s="15">
        <f>M302-'Empty bags'!$B$12</f>
        <v>17.749309999999998</v>
      </c>
      <c r="P302" s="15">
        <f t="shared" si="4"/>
        <v>26.192519999999998</v>
      </c>
    </row>
    <row r="303" spans="1:16" x14ac:dyDescent="0.2">
      <c r="A303">
        <v>2023</v>
      </c>
      <c r="B303">
        <v>3</v>
      </c>
      <c r="C303" s="5" t="s">
        <v>34</v>
      </c>
      <c r="D303" s="5" t="s">
        <v>20</v>
      </c>
      <c r="E303" s="5">
        <v>2</v>
      </c>
      <c r="F303" s="5" t="s">
        <v>15</v>
      </c>
      <c r="G303" s="10">
        <v>45047</v>
      </c>
      <c r="H303" s="10">
        <v>45057</v>
      </c>
      <c r="I303" s="10">
        <v>45109</v>
      </c>
      <c r="J303" s="12">
        <v>8</v>
      </c>
      <c r="K303" s="12">
        <v>66</v>
      </c>
      <c r="L303" s="18">
        <v>16.428699999999999</v>
      </c>
      <c r="M303" s="18">
        <v>22.8765</v>
      </c>
      <c r="N303" s="15">
        <f>L303-'Empty bags'!$B$12</f>
        <v>3.0447099999999985</v>
      </c>
      <c r="O303" s="15">
        <f>M303-'Empty bags'!$B$12</f>
        <v>9.4925099999999993</v>
      </c>
      <c r="P303" s="15">
        <f t="shared" si="4"/>
        <v>12.537219999999998</v>
      </c>
    </row>
    <row r="304" spans="1:16" x14ac:dyDescent="0.2">
      <c r="A304">
        <v>2023</v>
      </c>
      <c r="B304">
        <v>3</v>
      </c>
      <c r="C304" s="5" t="s">
        <v>34</v>
      </c>
      <c r="D304" s="5" t="s">
        <v>21</v>
      </c>
      <c r="E304" s="5">
        <v>3</v>
      </c>
      <c r="F304" s="5" t="s">
        <v>15</v>
      </c>
      <c r="G304" s="10">
        <v>45047</v>
      </c>
      <c r="H304" s="10">
        <v>45057</v>
      </c>
      <c r="I304" s="10">
        <v>45102</v>
      </c>
      <c r="J304" s="12">
        <v>11</v>
      </c>
      <c r="K304" s="12">
        <v>76</v>
      </c>
      <c r="L304" s="18">
        <v>19.5701</v>
      </c>
      <c r="M304" s="18">
        <v>24.57</v>
      </c>
      <c r="N304" s="15">
        <f>L304-'Empty bags'!$B$12</f>
        <v>6.1861099999999993</v>
      </c>
      <c r="O304" s="15">
        <f>M304-'Empty bags'!$B$12</f>
        <v>11.18601</v>
      </c>
      <c r="P304" s="15">
        <f t="shared" si="4"/>
        <v>17.372119999999999</v>
      </c>
    </row>
    <row r="305" spans="1:16" x14ac:dyDescent="0.2">
      <c r="A305">
        <v>2023</v>
      </c>
      <c r="B305">
        <v>3</v>
      </c>
      <c r="C305" s="5" t="s">
        <v>34</v>
      </c>
      <c r="D305" s="5" t="s">
        <v>22</v>
      </c>
      <c r="E305" s="5">
        <v>4</v>
      </c>
      <c r="F305" s="5" t="s">
        <v>15</v>
      </c>
      <c r="G305" s="10">
        <v>45047</v>
      </c>
      <c r="H305" s="10">
        <v>45057</v>
      </c>
      <c r="I305" s="10">
        <v>45105</v>
      </c>
      <c r="J305" s="12">
        <v>11</v>
      </c>
      <c r="K305" s="12">
        <v>65</v>
      </c>
      <c r="L305" s="18">
        <v>18.219899999999999</v>
      </c>
      <c r="M305" s="18">
        <v>22.258099999999999</v>
      </c>
      <c r="N305" s="15">
        <f>L305-'Empty bags'!$B$12</f>
        <v>4.8359099999999984</v>
      </c>
      <c r="O305" s="15">
        <f>M305-'Empty bags'!$B$12</f>
        <v>8.8741099999999982</v>
      </c>
      <c r="P305" s="15">
        <f t="shared" si="4"/>
        <v>13.710019999999997</v>
      </c>
    </row>
    <row r="306" spans="1:16" x14ac:dyDescent="0.2">
      <c r="A306">
        <v>2023</v>
      </c>
      <c r="B306">
        <v>3</v>
      </c>
      <c r="C306" s="5" t="s">
        <v>34</v>
      </c>
      <c r="D306" s="5" t="s">
        <v>23</v>
      </c>
      <c r="E306" s="5">
        <v>5</v>
      </c>
      <c r="F306" s="5" t="s">
        <v>15</v>
      </c>
      <c r="G306" s="10">
        <v>45047</v>
      </c>
      <c r="H306" s="10">
        <v>45057</v>
      </c>
      <c r="I306" s="10">
        <v>45102</v>
      </c>
      <c r="J306" s="12">
        <v>11</v>
      </c>
      <c r="K306" s="12">
        <v>60</v>
      </c>
      <c r="L306" s="18">
        <v>19.863199999999999</v>
      </c>
      <c r="M306" s="18">
        <v>22.8538</v>
      </c>
      <c r="N306" s="15">
        <f>L306-'Empty bags'!$B$12</f>
        <v>6.4792099999999984</v>
      </c>
      <c r="O306" s="15">
        <f>M306-'Empty bags'!$B$12</f>
        <v>9.469809999999999</v>
      </c>
      <c r="P306" s="15">
        <f t="shared" si="4"/>
        <v>15.949019999999997</v>
      </c>
    </row>
    <row r="307" spans="1:16" x14ac:dyDescent="0.2">
      <c r="A307">
        <v>2023</v>
      </c>
      <c r="B307">
        <v>3</v>
      </c>
      <c r="C307" s="5" t="s">
        <v>34</v>
      </c>
      <c r="D307" s="5" t="s">
        <v>24</v>
      </c>
      <c r="E307" s="5">
        <v>1</v>
      </c>
      <c r="F307" s="5" t="s">
        <v>2</v>
      </c>
      <c r="G307" s="10">
        <v>45047</v>
      </c>
      <c r="H307" s="10">
        <v>45057</v>
      </c>
      <c r="I307" s="10">
        <v>45098</v>
      </c>
      <c r="J307" s="12">
        <v>16</v>
      </c>
      <c r="K307" s="12">
        <v>52</v>
      </c>
      <c r="L307" s="18">
        <v>21.579699999999999</v>
      </c>
      <c r="M307" s="18">
        <v>21.1311</v>
      </c>
      <c r="N307" s="15">
        <f>L307-'Empty bags'!$B$12</f>
        <v>8.1957099999999983</v>
      </c>
      <c r="O307" s="15">
        <f>M307-'Empty bags'!$B$12</f>
        <v>7.7471099999999993</v>
      </c>
      <c r="P307" s="15">
        <f t="shared" si="4"/>
        <v>15.942819999999998</v>
      </c>
    </row>
    <row r="308" spans="1:16" x14ac:dyDescent="0.2">
      <c r="A308">
        <v>2023</v>
      </c>
      <c r="B308">
        <v>3</v>
      </c>
      <c r="C308" s="5" t="s">
        <v>34</v>
      </c>
      <c r="D308" s="5" t="s">
        <v>25</v>
      </c>
      <c r="E308" s="5">
        <v>2</v>
      </c>
      <c r="F308" s="5" t="s">
        <v>2</v>
      </c>
      <c r="G308" s="10">
        <v>45047</v>
      </c>
      <c r="H308" s="10">
        <v>45057</v>
      </c>
      <c r="I308" s="10">
        <v>45100</v>
      </c>
      <c r="J308" s="12">
        <v>20</v>
      </c>
      <c r="K308" s="12">
        <v>63</v>
      </c>
      <c r="L308" s="18">
        <v>24.4087</v>
      </c>
      <c r="M308" s="18">
        <v>25.033100000000001</v>
      </c>
      <c r="N308" s="15">
        <f>L308-'Empty bags'!$B$12</f>
        <v>11.024709999999999</v>
      </c>
      <c r="O308" s="15">
        <f>M308-'Empty bags'!$B$12</f>
        <v>11.64911</v>
      </c>
      <c r="P308" s="15">
        <f t="shared" si="4"/>
        <v>22.673819999999999</v>
      </c>
    </row>
    <row r="309" spans="1:16" x14ac:dyDescent="0.2">
      <c r="A309">
        <v>2023</v>
      </c>
      <c r="B309">
        <v>3</v>
      </c>
      <c r="C309" s="5" t="s">
        <v>34</v>
      </c>
      <c r="D309" s="5" t="s">
        <v>38</v>
      </c>
      <c r="E309" s="5">
        <v>3</v>
      </c>
      <c r="F309" s="5" t="s">
        <v>2</v>
      </c>
      <c r="G309" s="10">
        <v>45047</v>
      </c>
      <c r="H309" s="10">
        <v>45057</v>
      </c>
      <c r="I309" s="10">
        <v>45098</v>
      </c>
      <c r="J309" s="12">
        <v>30</v>
      </c>
      <c r="K309" s="12">
        <v>83</v>
      </c>
      <c r="L309" s="18">
        <v>37.938899999999997</v>
      </c>
      <c r="M309" s="18">
        <v>33.374400000000001</v>
      </c>
      <c r="N309" s="15">
        <f>L309-'Empty bags'!$B$12</f>
        <v>24.554909999999996</v>
      </c>
      <c r="O309" s="15">
        <f>M309-'Empty bags'!$B$12</f>
        <v>19.990410000000001</v>
      </c>
      <c r="P309" s="15">
        <f t="shared" si="4"/>
        <v>44.545319999999997</v>
      </c>
    </row>
    <row r="310" spans="1:16" x14ac:dyDescent="0.2">
      <c r="A310">
        <v>2023</v>
      </c>
      <c r="B310">
        <v>3</v>
      </c>
      <c r="C310" s="5" t="s">
        <v>34</v>
      </c>
      <c r="D310" s="5" t="s">
        <v>39</v>
      </c>
      <c r="E310" s="5">
        <v>4</v>
      </c>
      <c r="F310" s="5" t="s">
        <v>2</v>
      </c>
      <c r="G310" s="10">
        <v>45047</v>
      </c>
      <c r="H310" s="10">
        <v>45057</v>
      </c>
      <c r="I310" s="10">
        <v>45096</v>
      </c>
      <c r="J310" s="12">
        <v>15</v>
      </c>
      <c r="K310" s="12">
        <v>63</v>
      </c>
      <c r="L310" s="18">
        <v>20.085000000000001</v>
      </c>
      <c r="M310" s="18">
        <v>20.645</v>
      </c>
      <c r="N310" s="15">
        <f>L310-'Empty bags'!$B$12</f>
        <v>6.7010100000000001</v>
      </c>
      <c r="O310" s="15">
        <f>M310-'Empty bags'!$B$12</f>
        <v>7.2610099999999989</v>
      </c>
      <c r="P310" s="15">
        <f t="shared" si="4"/>
        <v>13.962019999999999</v>
      </c>
    </row>
    <row r="311" spans="1:16" x14ac:dyDescent="0.2">
      <c r="A311">
        <v>2023</v>
      </c>
      <c r="B311">
        <v>3</v>
      </c>
      <c r="C311" s="5" t="s">
        <v>34</v>
      </c>
      <c r="D311" s="5" t="s">
        <v>40</v>
      </c>
      <c r="E311" s="5">
        <v>5</v>
      </c>
      <c r="F311" s="5" t="s">
        <v>2</v>
      </c>
      <c r="G311" s="10">
        <v>45047</v>
      </c>
      <c r="H311" s="10">
        <v>45057</v>
      </c>
      <c r="I311" s="10">
        <v>45096</v>
      </c>
      <c r="J311" s="12">
        <v>12</v>
      </c>
      <c r="K311" s="12">
        <v>60</v>
      </c>
      <c r="L311" s="18">
        <v>20.264099999999999</v>
      </c>
      <c r="M311" s="18">
        <v>19.9312</v>
      </c>
      <c r="N311" s="15">
        <f>L311-'Empty bags'!$B$12</f>
        <v>6.8801099999999984</v>
      </c>
      <c r="O311" s="15">
        <f>M311-'Empty bags'!$B$12</f>
        <v>6.5472099999999998</v>
      </c>
      <c r="P311" s="15">
        <f t="shared" si="4"/>
        <v>13.427319999999998</v>
      </c>
    </row>
    <row r="312" spans="1:16" x14ac:dyDescent="0.2">
      <c r="A312">
        <v>2023</v>
      </c>
      <c r="B312">
        <v>3</v>
      </c>
      <c r="C312" s="5" t="s">
        <v>34</v>
      </c>
      <c r="D312" s="5" t="s">
        <v>41</v>
      </c>
      <c r="E312" s="5">
        <v>1</v>
      </c>
      <c r="F312" s="5" t="s">
        <v>10</v>
      </c>
      <c r="G312" s="10">
        <v>45047</v>
      </c>
      <c r="H312" s="10">
        <v>45057</v>
      </c>
      <c r="I312" s="10">
        <v>45099</v>
      </c>
      <c r="J312" s="12">
        <v>16</v>
      </c>
      <c r="K312" s="12">
        <v>69</v>
      </c>
      <c r="L312" s="18">
        <v>23.133500000000002</v>
      </c>
      <c r="M312" s="18">
        <v>25.684000000000001</v>
      </c>
      <c r="N312" s="15">
        <f>L312-'Empty bags'!$B$12</f>
        <v>9.7495100000000008</v>
      </c>
      <c r="O312" s="15">
        <f>M312-'Empty bags'!$B$12</f>
        <v>12.30001</v>
      </c>
      <c r="P312" s="15">
        <f t="shared" si="4"/>
        <v>22.049520000000001</v>
      </c>
    </row>
    <row r="313" spans="1:16" x14ac:dyDescent="0.2">
      <c r="A313">
        <v>2023</v>
      </c>
      <c r="B313">
        <v>3</v>
      </c>
      <c r="C313" s="5" t="s">
        <v>34</v>
      </c>
      <c r="D313" s="5" t="s">
        <v>42</v>
      </c>
      <c r="E313" s="5">
        <v>2</v>
      </c>
      <c r="F313" s="5" t="s">
        <v>10</v>
      </c>
      <c r="G313" s="10">
        <v>45047</v>
      </c>
      <c r="H313" s="10">
        <v>45057</v>
      </c>
      <c r="I313" s="10">
        <v>45096</v>
      </c>
      <c r="J313" s="12">
        <v>8</v>
      </c>
      <c r="K313" s="12">
        <v>60</v>
      </c>
      <c r="L313" s="18">
        <v>18.954999999999998</v>
      </c>
      <c r="M313" s="18">
        <v>18.693899999999999</v>
      </c>
      <c r="N313" s="15">
        <f>L313-'Empty bags'!$B$12</f>
        <v>5.5710099999999976</v>
      </c>
      <c r="O313" s="15">
        <f>M313-'Empty bags'!$B$12</f>
        <v>5.3099099999999986</v>
      </c>
      <c r="P313" s="15">
        <f t="shared" si="4"/>
        <v>10.880919999999996</v>
      </c>
    </row>
    <row r="314" spans="1:16" x14ac:dyDescent="0.2">
      <c r="A314">
        <v>2023</v>
      </c>
      <c r="B314">
        <v>3</v>
      </c>
      <c r="C314" s="5" t="s">
        <v>34</v>
      </c>
      <c r="D314" s="5" t="s">
        <v>43</v>
      </c>
      <c r="E314" s="5">
        <v>3</v>
      </c>
      <c r="F314" s="5" t="s">
        <v>10</v>
      </c>
      <c r="G314" s="10">
        <v>45047</v>
      </c>
      <c r="H314" s="10">
        <v>45057</v>
      </c>
      <c r="I314" s="10">
        <v>45096</v>
      </c>
      <c r="J314" s="12">
        <v>8</v>
      </c>
      <c r="K314" s="12">
        <v>63</v>
      </c>
      <c r="L314" s="18">
        <v>18.646799999999999</v>
      </c>
      <c r="M314" s="18">
        <v>18.933800000000002</v>
      </c>
      <c r="N314" s="15">
        <f>L314-'Empty bags'!$B$12</f>
        <v>5.2628099999999982</v>
      </c>
      <c r="O314" s="15">
        <f>M314-'Empty bags'!$B$12</f>
        <v>5.5498100000000008</v>
      </c>
      <c r="P314" s="15">
        <f t="shared" si="4"/>
        <v>10.812619999999999</v>
      </c>
    </row>
    <row r="315" spans="1:16" x14ac:dyDescent="0.2">
      <c r="A315">
        <v>2023</v>
      </c>
      <c r="B315">
        <v>3</v>
      </c>
      <c r="C315" s="5" t="s">
        <v>34</v>
      </c>
      <c r="D315" s="5" t="s">
        <v>44</v>
      </c>
      <c r="E315" s="5">
        <v>4</v>
      </c>
      <c r="F315" s="5" t="s">
        <v>10</v>
      </c>
      <c r="G315" s="10">
        <v>45047</v>
      </c>
      <c r="H315" s="10">
        <v>45057</v>
      </c>
      <c r="I315" s="10">
        <v>45098</v>
      </c>
      <c r="J315" s="12">
        <v>11</v>
      </c>
      <c r="K315" s="12">
        <v>72</v>
      </c>
      <c r="L315" s="18">
        <v>24.729700000000001</v>
      </c>
      <c r="M315" s="18">
        <v>24.671800000000001</v>
      </c>
      <c r="N315" s="15">
        <f>L315-'Empty bags'!$B$12</f>
        <v>11.34571</v>
      </c>
      <c r="O315" s="15">
        <f>M315-'Empty bags'!$B$12</f>
        <v>11.28781</v>
      </c>
      <c r="P315" s="15">
        <f t="shared" si="4"/>
        <v>22.633520000000001</v>
      </c>
    </row>
    <row r="316" spans="1:16" x14ac:dyDescent="0.2">
      <c r="A316">
        <v>2023</v>
      </c>
      <c r="B316">
        <v>3</v>
      </c>
      <c r="C316" s="5" t="s">
        <v>34</v>
      </c>
      <c r="D316" s="5" t="s">
        <v>45</v>
      </c>
      <c r="E316" s="5">
        <v>5</v>
      </c>
      <c r="F316" s="5" t="s">
        <v>10</v>
      </c>
      <c r="G316" s="10">
        <v>45047</v>
      </c>
      <c r="H316" s="10">
        <v>45057</v>
      </c>
      <c r="I316" s="10">
        <v>45095</v>
      </c>
      <c r="J316" s="12">
        <v>9</v>
      </c>
      <c r="K316" s="12">
        <v>51</v>
      </c>
      <c r="L316" s="18">
        <v>16.9177</v>
      </c>
      <c r="M316" s="18">
        <v>19.292300000000001</v>
      </c>
      <c r="N316" s="15">
        <f>L316-'Empty bags'!$B$12</f>
        <v>3.5337099999999992</v>
      </c>
      <c r="O316" s="15">
        <f>M316-'Empty bags'!$B$12</f>
        <v>5.9083100000000002</v>
      </c>
      <c r="P316" s="15">
        <f t="shared" si="4"/>
        <v>9.4420199999999994</v>
      </c>
    </row>
    <row r="317" spans="1:16" x14ac:dyDescent="0.2">
      <c r="A317">
        <v>2023</v>
      </c>
      <c r="B317">
        <v>3</v>
      </c>
      <c r="C317" s="5" t="s">
        <v>34</v>
      </c>
      <c r="D317" s="5" t="s">
        <v>46</v>
      </c>
      <c r="E317" s="5">
        <v>1</v>
      </c>
      <c r="F317" s="5" t="s">
        <v>3</v>
      </c>
      <c r="G317" s="10">
        <v>45047</v>
      </c>
      <c r="H317" s="10">
        <v>45057</v>
      </c>
      <c r="I317" s="10">
        <v>45097</v>
      </c>
      <c r="J317" s="12">
        <v>40</v>
      </c>
      <c r="K317" s="12">
        <v>65</v>
      </c>
      <c r="L317" s="18">
        <v>32.9863</v>
      </c>
      <c r="M317" s="18">
        <v>31.929300000000001</v>
      </c>
      <c r="N317" s="15">
        <f>L317-'Empty bags'!$B$12</f>
        <v>19.602309999999999</v>
      </c>
      <c r="O317" s="15">
        <f>M317-'Empty bags'!$B$12</f>
        <v>18.545310000000001</v>
      </c>
      <c r="P317" s="15">
        <f t="shared" si="4"/>
        <v>38.147620000000003</v>
      </c>
    </row>
    <row r="318" spans="1:16" x14ac:dyDescent="0.2">
      <c r="A318">
        <v>2023</v>
      </c>
      <c r="B318">
        <v>3</v>
      </c>
      <c r="C318" s="5" t="s">
        <v>34</v>
      </c>
      <c r="D318" s="5" t="s">
        <v>47</v>
      </c>
      <c r="E318" s="5">
        <v>2</v>
      </c>
      <c r="F318" s="5" t="s">
        <v>3</v>
      </c>
      <c r="G318" s="10">
        <v>45047</v>
      </c>
      <c r="H318" s="10">
        <v>45057</v>
      </c>
      <c r="I318" s="10">
        <v>45097</v>
      </c>
      <c r="J318" s="12">
        <v>22</v>
      </c>
      <c r="K318" s="12">
        <v>64</v>
      </c>
      <c r="L318" s="18">
        <v>25.1083</v>
      </c>
      <c r="M318" s="18">
        <v>23.909700000000001</v>
      </c>
      <c r="N318" s="15">
        <f>L318-'Empty bags'!$B$12</f>
        <v>11.724309999999999</v>
      </c>
      <c r="O318" s="15">
        <f>M318-'Empty bags'!$B$12</f>
        <v>10.52571</v>
      </c>
      <c r="P318" s="15">
        <f t="shared" si="4"/>
        <v>22.250019999999999</v>
      </c>
    </row>
    <row r="319" spans="1:16" x14ac:dyDescent="0.2">
      <c r="A319">
        <v>2023</v>
      </c>
      <c r="B319">
        <v>3</v>
      </c>
      <c r="C319" s="5" t="s">
        <v>34</v>
      </c>
      <c r="D319" s="5" t="s">
        <v>48</v>
      </c>
      <c r="E319" s="5">
        <v>3</v>
      </c>
      <c r="F319" s="5" t="s">
        <v>3</v>
      </c>
      <c r="G319" s="10">
        <v>45047</v>
      </c>
      <c r="H319" s="10">
        <v>45057</v>
      </c>
      <c r="I319" s="10">
        <v>45095</v>
      </c>
      <c r="J319" s="12">
        <v>31</v>
      </c>
      <c r="K319" s="12">
        <v>62</v>
      </c>
      <c r="L319" s="18">
        <v>31.9069</v>
      </c>
      <c r="M319" s="18">
        <v>27.860499999999998</v>
      </c>
      <c r="N319" s="15">
        <f>L319-'Empty bags'!$B$12</f>
        <v>18.52291</v>
      </c>
      <c r="O319" s="15">
        <f>M319-'Empty bags'!$B$12</f>
        <v>14.476509999999998</v>
      </c>
      <c r="P319" s="15">
        <f t="shared" si="4"/>
        <v>32.999420000000001</v>
      </c>
    </row>
    <row r="320" spans="1:16" x14ac:dyDescent="0.2">
      <c r="A320">
        <v>2023</v>
      </c>
      <c r="B320">
        <v>3</v>
      </c>
      <c r="C320" s="5" t="s">
        <v>34</v>
      </c>
      <c r="D320" s="5" t="s">
        <v>49</v>
      </c>
      <c r="E320" s="5">
        <v>4</v>
      </c>
      <c r="F320" s="5" t="s">
        <v>3</v>
      </c>
      <c r="G320" s="10">
        <v>45047</v>
      </c>
      <c r="H320" s="10">
        <v>45057</v>
      </c>
      <c r="I320" s="10">
        <v>45095</v>
      </c>
      <c r="J320" s="12">
        <v>43</v>
      </c>
      <c r="K320" s="12">
        <v>66</v>
      </c>
      <c r="L320" s="18">
        <v>39.145899999999997</v>
      </c>
      <c r="M320" s="18">
        <v>36.3048</v>
      </c>
      <c r="N320" s="15">
        <f>L320-'Empty bags'!$B$12</f>
        <v>25.761909999999997</v>
      </c>
      <c r="O320" s="15">
        <f>M320-'Empty bags'!$B$12</f>
        <v>22.920809999999999</v>
      </c>
      <c r="P320" s="15">
        <f t="shared" si="4"/>
        <v>48.682719999999996</v>
      </c>
    </row>
    <row r="321" spans="1:16" x14ac:dyDescent="0.2">
      <c r="A321">
        <v>2023</v>
      </c>
      <c r="B321">
        <v>3</v>
      </c>
      <c r="C321" s="5" t="s">
        <v>34</v>
      </c>
      <c r="D321" s="5" t="s">
        <v>50</v>
      </c>
      <c r="E321" s="5">
        <v>5</v>
      </c>
      <c r="F321" s="5" t="s">
        <v>3</v>
      </c>
      <c r="G321" s="10">
        <v>45047</v>
      </c>
      <c r="H321" s="10">
        <v>45057</v>
      </c>
      <c r="I321" s="10">
        <v>45095</v>
      </c>
      <c r="J321" s="12">
        <v>25</v>
      </c>
      <c r="K321" s="12">
        <v>72</v>
      </c>
      <c r="L321" s="18">
        <v>29.7788</v>
      </c>
      <c r="M321" s="18">
        <v>26.975100000000001</v>
      </c>
      <c r="N321" s="15">
        <f>L321-'Empty bags'!$B$12</f>
        <v>16.39481</v>
      </c>
      <c r="O321" s="15">
        <f>M321-'Empty bags'!$B$12</f>
        <v>13.59111</v>
      </c>
      <c r="P321" s="15">
        <f t="shared" si="4"/>
        <v>29.98592</v>
      </c>
    </row>
    <row r="322" spans="1:16" x14ac:dyDescent="0.2">
      <c r="A322">
        <v>2023</v>
      </c>
      <c r="B322">
        <v>3</v>
      </c>
      <c r="C322" s="5" t="s">
        <v>34</v>
      </c>
      <c r="D322" s="5" t="s">
        <v>51</v>
      </c>
      <c r="E322" s="5">
        <v>1</v>
      </c>
      <c r="F322" s="5" t="s">
        <v>13</v>
      </c>
      <c r="G322" s="10">
        <v>45047</v>
      </c>
      <c r="H322" s="10">
        <v>45057</v>
      </c>
      <c r="I322" s="10">
        <v>45105</v>
      </c>
      <c r="J322" s="12">
        <v>15</v>
      </c>
      <c r="K322" s="12">
        <v>70</v>
      </c>
      <c r="L322" s="18">
        <v>28.22</v>
      </c>
      <c r="M322" s="18">
        <v>28.442299999999999</v>
      </c>
      <c r="N322" s="15">
        <f>L322-'Empty bags'!$B$12</f>
        <v>14.836009999999998</v>
      </c>
      <c r="O322" s="15">
        <f>M322-'Empty bags'!$B$12</f>
        <v>15.058309999999999</v>
      </c>
      <c r="P322" s="15">
        <f t="shared" si="4"/>
        <v>29.894319999999997</v>
      </c>
    </row>
    <row r="323" spans="1:16" x14ac:dyDescent="0.2">
      <c r="A323">
        <v>2023</v>
      </c>
      <c r="B323">
        <v>3</v>
      </c>
      <c r="C323" s="5" t="s">
        <v>34</v>
      </c>
      <c r="D323" s="5" t="s">
        <v>52</v>
      </c>
      <c r="E323" s="5">
        <v>2</v>
      </c>
      <c r="F323" s="5" t="s">
        <v>13</v>
      </c>
      <c r="G323" s="10">
        <v>45047</v>
      </c>
      <c r="H323" s="10">
        <v>45057</v>
      </c>
      <c r="I323" s="10">
        <v>45103</v>
      </c>
      <c r="J323" s="12">
        <v>21</v>
      </c>
      <c r="K323" s="12">
        <v>66</v>
      </c>
      <c r="L323" s="18">
        <v>27.601199999999999</v>
      </c>
      <c r="M323" s="18">
        <v>30.351199999999999</v>
      </c>
      <c r="N323" s="15">
        <f>L323-'Empty bags'!$B$12</f>
        <v>14.217209999999998</v>
      </c>
      <c r="O323" s="15">
        <f>M323-'Empty bags'!$B$12</f>
        <v>16.967209999999998</v>
      </c>
      <c r="P323" s="15">
        <f t="shared" si="4"/>
        <v>31.184419999999996</v>
      </c>
    </row>
    <row r="324" spans="1:16" x14ac:dyDescent="0.2">
      <c r="A324">
        <v>2023</v>
      </c>
      <c r="B324">
        <v>3</v>
      </c>
      <c r="C324" s="5" t="s">
        <v>34</v>
      </c>
      <c r="D324" s="5" t="s">
        <v>53</v>
      </c>
      <c r="E324" s="5">
        <v>3</v>
      </c>
      <c r="F324" s="5" t="s">
        <v>13</v>
      </c>
      <c r="G324" s="10">
        <v>45047</v>
      </c>
      <c r="H324" s="10">
        <v>45057</v>
      </c>
      <c r="I324" s="10">
        <v>45103</v>
      </c>
      <c r="J324" s="12">
        <v>18</v>
      </c>
      <c r="K324" s="12">
        <v>58</v>
      </c>
      <c r="L324" s="18">
        <v>25.3672</v>
      </c>
      <c r="M324" s="18">
        <v>27.2559</v>
      </c>
      <c r="N324" s="15">
        <f>L324-'Empty bags'!$B$12</f>
        <v>11.98321</v>
      </c>
      <c r="O324" s="15">
        <f>M324-'Empty bags'!$B$12</f>
        <v>13.87191</v>
      </c>
      <c r="P324" s="15">
        <f t="shared" si="4"/>
        <v>25.855119999999999</v>
      </c>
    </row>
    <row r="325" spans="1:16" x14ac:dyDescent="0.2">
      <c r="A325">
        <v>2023</v>
      </c>
      <c r="B325">
        <v>3</v>
      </c>
      <c r="C325" s="5" t="s">
        <v>34</v>
      </c>
      <c r="D325" s="5" t="s">
        <v>54</v>
      </c>
      <c r="E325" s="5">
        <v>4</v>
      </c>
      <c r="F325" s="5" t="s">
        <v>13</v>
      </c>
      <c r="G325" s="10">
        <v>45047</v>
      </c>
      <c r="H325" s="10">
        <v>45057</v>
      </c>
      <c r="I325" s="10">
        <v>45102</v>
      </c>
      <c r="J325" s="12">
        <v>24</v>
      </c>
      <c r="K325" s="12">
        <v>69</v>
      </c>
      <c r="L325" s="18">
        <v>28.877099999999999</v>
      </c>
      <c r="M325" s="18">
        <v>34.509500000000003</v>
      </c>
      <c r="N325" s="15">
        <f>L325-'Empty bags'!$B$12</f>
        <v>15.493109999999998</v>
      </c>
      <c r="O325" s="15">
        <f>M325-'Empty bags'!$B$12</f>
        <v>21.125510000000002</v>
      </c>
      <c r="P325" s="15">
        <f t="shared" ref="P325:P388" si="5">N325+O325</f>
        <v>36.61862</v>
      </c>
    </row>
    <row r="326" spans="1:16" x14ac:dyDescent="0.2">
      <c r="A326">
        <v>2023</v>
      </c>
      <c r="B326">
        <v>3</v>
      </c>
      <c r="C326" s="5" t="s">
        <v>34</v>
      </c>
      <c r="D326" s="5" t="s">
        <v>55</v>
      </c>
      <c r="E326" s="5">
        <v>5</v>
      </c>
      <c r="F326" s="5" t="s">
        <v>13</v>
      </c>
      <c r="G326" s="10">
        <v>45047</v>
      </c>
      <c r="H326" s="10">
        <v>45057</v>
      </c>
      <c r="I326" s="10">
        <v>45102</v>
      </c>
      <c r="J326" s="12">
        <v>12</v>
      </c>
      <c r="K326" s="12">
        <v>77</v>
      </c>
      <c r="L326" s="18">
        <v>23.573699999999999</v>
      </c>
      <c r="M326" s="18">
        <v>26.529599999999999</v>
      </c>
      <c r="N326" s="15">
        <f>L326-'Empty bags'!$B$12</f>
        <v>10.189709999999998</v>
      </c>
      <c r="O326" s="15">
        <f>M326-'Empty bags'!$B$12</f>
        <v>13.145609999999998</v>
      </c>
      <c r="P326" s="15">
        <f t="shared" si="5"/>
        <v>23.335319999999996</v>
      </c>
    </row>
    <row r="327" spans="1:16" x14ac:dyDescent="0.2">
      <c r="A327">
        <v>2023</v>
      </c>
      <c r="B327">
        <v>3</v>
      </c>
      <c r="C327" s="5" t="s">
        <v>34</v>
      </c>
      <c r="D327" s="5" t="s">
        <v>56</v>
      </c>
      <c r="E327" s="5">
        <v>1</v>
      </c>
      <c r="F327" s="5" t="s">
        <v>9</v>
      </c>
      <c r="G327" s="10">
        <v>45047</v>
      </c>
      <c r="H327" s="10">
        <v>45057</v>
      </c>
      <c r="I327" s="10">
        <v>45092</v>
      </c>
      <c r="J327" s="12">
        <v>20</v>
      </c>
      <c r="K327" s="12">
        <v>56</v>
      </c>
      <c r="L327" s="18">
        <v>26.512</v>
      </c>
      <c r="M327" s="18">
        <v>24.6645</v>
      </c>
      <c r="N327" s="15">
        <f>L327-'Empty bags'!$B$12</f>
        <v>13.12801</v>
      </c>
      <c r="O327" s="15">
        <f>M327-'Empty bags'!$B$12</f>
        <v>11.28051</v>
      </c>
      <c r="P327" s="15">
        <f t="shared" si="5"/>
        <v>24.408519999999999</v>
      </c>
    </row>
    <row r="328" spans="1:16" x14ac:dyDescent="0.2">
      <c r="A328">
        <v>2023</v>
      </c>
      <c r="B328">
        <v>3</v>
      </c>
      <c r="C328" s="5" t="s">
        <v>34</v>
      </c>
      <c r="D328" s="5" t="s">
        <v>57</v>
      </c>
      <c r="E328" s="5">
        <v>2</v>
      </c>
      <c r="F328" s="5" t="s">
        <v>9</v>
      </c>
      <c r="G328" s="10">
        <v>45047</v>
      </c>
      <c r="H328" s="10">
        <v>45057</v>
      </c>
      <c r="I328" s="10">
        <v>45095</v>
      </c>
      <c r="J328" s="12">
        <v>16</v>
      </c>
      <c r="K328" s="12">
        <v>65</v>
      </c>
      <c r="L328" s="18">
        <v>26.4422</v>
      </c>
      <c r="M328" s="18">
        <v>24.578099999999999</v>
      </c>
      <c r="N328" s="15">
        <f>L328-'Empty bags'!$B$12</f>
        <v>13.058209999999999</v>
      </c>
      <c r="O328" s="15">
        <f>M328-'Empty bags'!$B$12</f>
        <v>11.194109999999998</v>
      </c>
      <c r="P328" s="15">
        <f t="shared" si="5"/>
        <v>24.252319999999997</v>
      </c>
    </row>
    <row r="329" spans="1:16" x14ac:dyDescent="0.2">
      <c r="A329">
        <v>2023</v>
      </c>
      <c r="B329">
        <v>3</v>
      </c>
      <c r="C329" s="5" t="s">
        <v>34</v>
      </c>
      <c r="D329" s="5" t="s">
        <v>58</v>
      </c>
      <c r="E329" s="5">
        <v>3</v>
      </c>
      <c r="F329" s="5" t="s">
        <v>9</v>
      </c>
      <c r="G329" s="10">
        <v>45047</v>
      </c>
      <c r="H329" s="10">
        <v>45057</v>
      </c>
      <c r="I329" s="10">
        <v>45093</v>
      </c>
      <c r="J329" s="12">
        <v>15</v>
      </c>
      <c r="K329" s="12">
        <v>72</v>
      </c>
      <c r="L329" s="18">
        <v>26.463200000000001</v>
      </c>
      <c r="M329" s="18">
        <v>23.424299999999999</v>
      </c>
      <c r="N329" s="15">
        <f>L329-'Empty bags'!$B$12</f>
        <v>13.07921</v>
      </c>
      <c r="O329" s="15">
        <f>M329-'Empty bags'!$B$12</f>
        <v>10.040309999999998</v>
      </c>
      <c r="P329" s="15">
        <f t="shared" si="5"/>
        <v>23.119519999999998</v>
      </c>
    </row>
    <row r="330" spans="1:16" x14ac:dyDescent="0.2">
      <c r="A330">
        <v>2023</v>
      </c>
      <c r="B330">
        <v>3</v>
      </c>
      <c r="C330" s="5" t="s">
        <v>34</v>
      </c>
      <c r="D330" s="5" t="s">
        <v>59</v>
      </c>
      <c r="E330" s="5">
        <v>4</v>
      </c>
      <c r="F330" s="5" t="s">
        <v>9</v>
      </c>
      <c r="G330" s="10">
        <v>45047</v>
      </c>
      <c r="H330" s="10">
        <v>45057</v>
      </c>
      <c r="I330" s="10">
        <v>45094</v>
      </c>
      <c r="J330" s="12">
        <v>19</v>
      </c>
      <c r="K330" s="12">
        <v>76</v>
      </c>
      <c r="L330" s="18">
        <v>29.1602</v>
      </c>
      <c r="M330" s="18">
        <v>26.4084</v>
      </c>
      <c r="N330" s="15">
        <f>L330-'Empty bags'!$B$12</f>
        <v>15.776209999999999</v>
      </c>
      <c r="O330" s="15">
        <f>M330-'Empty bags'!$B$12</f>
        <v>13.02441</v>
      </c>
      <c r="P330" s="15">
        <f t="shared" si="5"/>
        <v>28.800619999999999</v>
      </c>
    </row>
    <row r="331" spans="1:16" x14ac:dyDescent="0.2">
      <c r="A331">
        <v>2023</v>
      </c>
      <c r="B331">
        <v>3</v>
      </c>
      <c r="C331" s="5" t="s">
        <v>34</v>
      </c>
      <c r="D331" s="5" t="s">
        <v>60</v>
      </c>
      <c r="E331" s="5">
        <v>5</v>
      </c>
      <c r="F331" s="5" t="s">
        <v>9</v>
      </c>
      <c r="G331" s="10">
        <v>45047</v>
      </c>
      <c r="H331" s="10">
        <v>45057</v>
      </c>
      <c r="I331" s="10">
        <v>45095</v>
      </c>
      <c r="J331" s="12">
        <v>18</v>
      </c>
      <c r="K331" s="12">
        <v>71</v>
      </c>
      <c r="L331" s="18">
        <v>25.957999999999998</v>
      </c>
      <c r="M331" s="18">
        <v>24.206900000000001</v>
      </c>
      <c r="N331" s="15">
        <f>L331-'Empty bags'!$B$12</f>
        <v>12.574009999999998</v>
      </c>
      <c r="O331" s="15">
        <f>M331-'Empty bags'!$B$12</f>
        <v>10.82291</v>
      </c>
      <c r="P331" s="15">
        <f t="shared" si="5"/>
        <v>23.396919999999998</v>
      </c>
    </row>
    <row r="332" spans="1:16" x14ac:dyDescent="0.2">
      <c r="A332">
        <v>2023</v>
      </c>
      <c r="B332">
        <v>3</v>
      </c>
      <c r="C332" s="5" t="s">
        <v>34</v>
      </c>
      <c r="D332" s="5" t="s">
        <v>61</v>
      </c>
      <c r="E332" s="5">
        <v>1</v>
      </c>
      <c r="F332" s="5" t="s">
        <v>17</v>
      </c>
      <c r="G332" s="10">
        <v>45047</v>
      </c>
      <c r="H332" s="10">
        <v>45057</v>
      </c>
      <c r="I332" s="10">
        <v>45097</v>
      </c>
      <c r="J332" s="12">
        <v>26</v>
      </c>
      <c r="K332" s="12">
        <v>82</v>
      </c>
      <c r="L332" s="18">
        <v>35.697600000000001</v>
      </c>
      <c r="M332" s="18">
        <v>30.630700000000001</v>
      </c>
      <c r="N332" s="15">
        <f>L332-'Empty bags'!$B$12</f>
        <v>22.313610000000001</v>
      </c>
      <c r="O332" s="15">
        <f>M332-'Empty bags'!$B$12</f>
        <v>17.24671</v>
      </c>
      <c r="P332" s="15">
        <f t="shared" si="5"/>
        <v>39.560320000000004</v>
      </c>
    </row>
    <row r="333" spans="1:16" x14ac:dyDescent="0.2">
      <c r="A333">
        <v>2023</v>
      </c>
      <c r="B333">
        <v>3</v>
      </c>
      <c r="C333" s="5" t="s">
        <v>34</v>
      </c>
      <c r="D333" s="5" t="s">
        <v>62</v>
      </c>
      <c r="E333" s="5">
        <v>2</v>
      </c>
      <c r="F333" s="5" t="s">
        <v>17</v>
      </c>
      <c r="G333" s="10">
        <v>45047</v>
      </c>
      <c r="H333" s="10">
        <v>45057</v>
      </c>
      <c r="I333" s="10">
        <v>45097</v>
      </c>
      <c r="J333" s="12">
        <v>21</v>
      </c>
      <c r="K333" s="12">
        <v>84</v>
      </c>
      <c r="L333" s="18">
        <v>36.914099999999998</v>
      </c>
      <c r="M333" s="18">
        <v>30.793199999999999</v>
      </c>
      <c r="N333" s="15">
        <f>L333-'Empty bags'!$B$12</f>
        <v>23.530109999999997</v>
      </c>
      <c r="O333" s="15">
        <f>M333-'Empty bags'!$B$12</f>
        <v>17.409209999999998</v>
      </c>
      <c r="P333" s="15">
        <f t="shared" si="5"/>
        <v>40.939319999999995</v>
      </c>
    </row>
    <row r="334" spans="1:16" x14ac:dyDescent="0.2">
      <c r="A334">
        <v>2023</v>
      </c>
      <c r="B334">
        <v>3</v>
      </c>
      <c r="C334" s="5" t="s">
        <v>34</v>
      </c>
      <c r="D334" s="5" t="s">
        <v>63</v>
      </c>
      <c r="E334" s="5">
        <v>3</v>
      </c>
      <c r="F334" s="5" t="s">
        <v>17</v>
      </c>
      <c r="G334" s="10">
        <v>45047</v>
      </c>
      <c r="H334" s="10">
        <v>45057</v>
      </c>
      <c r="I334" s="10">
        <v>45094</v>
      </c>
      <c r="J334" s="12">
        <v>16</v>
      </c>
      <c r="K334" s="12">
        <v>69</v>
      </c>
      <c r="L334" s="18">
        <v>24.284800000000001</v>
      </c>
      <c r="M334" s="18">
        <v>21.873200000000001</v>
      </c>
      <c r="N334" s="15">
        <f>L334-'Empty bags'!$B$12</f>
        <v>10.90081</v>
      </c>
      <c r="O334" s="15">
        <f>M334-'Empty bags'!$B$12</f>
        <v>8.4892099999999999</v>
      </c>
      <c r="P334" s="15">
        <f t="shared" si="5"/>
        <v>19.39002</v>
      </c>
    </row>
    <row r="335" spans="1:16" x14ac:dyDescent="0.2">
      <c r="A335">
        <v>2023</v>
      </c>
      <c r="B335">
        <v>3</v>
      </c>
      <c r="C335" s="5" t="s">
        <v>34</v>
      </c>
      <c r="D335" s="5" t="s">
        <v>64</v>
      </c>
      <c r="E335" s="5">
        <v>4</v>
      </c>
      <c r="F335" s="5" t="s">
        <v>17</v>
      </c>
      <c r="G335" s="10">
        <v>45047</v>
      </c>
      <c r="H335" s="10">
        <v>45057</v>
      </c>
      <c r="I335" s="10">
        <v>45095</v>
      </c>
      <c r="J335" s="12">
        <v>17</v>
      </c>
      <c r="K335" s="12">
        <v>71</v>
      </c>
      <c r="L335" s="18">
        <v>33.981200000000001</v>
      </c>
      <c r="M335" s="18">
        <v>28.271000000000001</v>
      </c>
      <c r="N335" s="15">
        <f>L335-'Empty bags'!$B$12</f>
        <v>20.59721</v>
      </c>
      <c r="O335" s="15">
        <f>M335-'Empty bags'!$B$12</f>
        <v>14.88701</v>
      </c>
      <c r="P335" s="15">
        <f t="shared" si="5"/>
        <v>35.484220000000001</v>
      </c>
    </row>
    <row r="336" spans="1:16" x14ac:dyDescent="0.2">
      <c r="A336">
        <v>2023</v>
      </c>
      <c r="B336">
        <v>3</v>
      </c>
      <c r="C336" s="5" t="s">
        <v>34</v>
      </c>
      <c r="D336" s="5" t="s">
        <v>65</v>
      </c>
      <c r="E336" s="5">
        <v>5</v>
      </c>
      <c r="F336" s="5" t="s">
        <v>17</v>
      </c>
      <c r="G336" s="10">
        <v>45047</v>
      </c>
      <c r="H336" s="10">
        <v>45057</v>
      </c>
      <c r="I336" s="10">
        <v>45096</v>
      </c>
      <c r="J336" s="12">
        <v>22</v>
      </c>
      <c r="K336" s="12">
        <v>69</v>
      </c>
      <c r="L336" s="18">
        <v>33.910299999999999</v>
      </c>
      <c r="M336" s="18">
        <v>27.923999999999999</v>
      </c>
      <c r="N336" s="15">
        <f>L336-'Empty bags'!$B$12</f>
        <v>20.526309999999999</v>
      </c>
      <c r="O336" s="15">
        <f>M336-'Empty bags'!$B$12</f>
        <v>14.540009999999999</v>
      </c>
      <c r="P336" s="15">
        <f t="shared" si="5"/>
        <v>35.066319999999997</v>
      </c>
    </row>
    <row r="337" spans="1:16" x14ac:dyDescent="0.2">
      <c r="A337">
        <v>2023</v>
      </c>
      <c r="B337">
        <v>3</v>
      </c>
      <c r="C337" s="5" t="s">
        <v>34</v>
      </c>
      <c r="D337" s="5" t="s">
        <v>66</v>
      </c>
      <c r="E337" s="5">
        <v>1</v>
      </c>
      <c r="F337" s="5" t="s">
        <v>6</v>
      </c>
      <c r="G337" s="10">
        <v>45047</v>
      </c>
      <c r="H337" s="10">
        <v>45057</v>
      </c>
      <c r="I337" s="10">
        <v>45091</v>
      </c>
      <c r="J337" s="12">
        <v>8</v>
      </c>
      <c r="K337" s="12">
        <v>69</v>
      </c>
      <c r="L337" s="18">
        <v>22.382200000000001</v>
      </c>
      <c r="M337" s="18">
        <v>22.470800000000001</v>
      </c>
      <c r="N337" s="15">
        <f>L337-'Empty bags'!$B$12</f>
        <v>8.9982100000000003</v>
      </c>
      <c r="O337" s="15">
        <f>M337-'Empty bags'!$B$12</f>
        <v>9.0868099999999998</v>
      </c>
      <c r="P337" s="15">
        <f t="shared" si="5"/>
        <v>18.08502</v>
      </c>
    </row>
    <row r="338" spans="1:16" x14ac:dyDescent="0.2">
      <c r="A338">
        <v>2023</v>
      </c>
      <c r="B338">
        <v>3</v>
      </c>
      <c r="C338" s="5" t="s">
        <v>34</v>
      </c>
      <c r="D338" s="5" t="s">
        <v>67</v>
      </c>
      <c r="E338" s="5">
        <v>2</v>
      </c>
      <c r="F338" s="5" t="s">
        <v>6</v>
      </c>
      <c r="G338" s="10">
        <v>45047</v>
      </c>
      <c r="H338" s="10">
        <v>45057</v>
      </c>
      <c r="I338" s="10">
        <v>45092</v>
      </c>
      <c r="J338" s="12">
        <v>29</v>
      </c>
      <c r="K338" s="12">
        <v>72</v>
      </c>
      <c r="L338" s="18">
        <v>42.069299999999998</v>
      </c>
      <c r="M338" s="18">
        <v>34.359099999999998</v>
      </c>
      <c r="N338" s="15">
        <f>L338-'Empty bags'!$B$12</f>
        <v>28.685309999999998</v>
      </c>
      <c r="O338" s="15">
        <f>M338-'Empty bags'!$B$12</f>
        <v>20.975109999999997</v>
      </c>
      <c r="P338" s="15">
        <f t="shared" si="5"/>
        <v>49.660419999999995</v>
      </c>
    </row>
    <row r="339" spans="1:16" x14ac:dyDescent="0.2">
      <c r="A339">
        <v>2023</v>
      </c>
      <c r="B339">
        <v>3</v>
      </c>
      <c r="C339" s="5" t="s">
        <v>34</v>
      </c>
      <c r="D339" s="5" t="s">
        <v>68</v>
      </c>
      <c r="E339" s="5">
        <v>3</v>
      </c>
      <c r="F339" s="5" t="s">
        <v>6</v>
      </c>
      <c r="G339" s="10">
        <v>45047</v>
      </c>
      <c r="H339" s="10">
        <v>45057</v>
      </c>
      <c r="I339" s="10">
        <v>45092</v>
      </c>
      <c r="J339" s="12">
        <v>13</v>
      </c>
      <c r="K339" s="12">
        <v>66</v>
      </c>
      <c r="L339" s="18">
        <v>27.668500000000002</v>
      </c>
      <c r="M339" s="18">
        <v>25.142600000000002</v>
      </c>
      <c r="N339" s="15">
        <f>L339-'Empty bags'!$B$12</f>
        <v>14.284510000000001</v>
      </c>
      <c r="O339" s="15">
        <f>M339-'Empty bags'!$B$12</f>
        <v>11.758610000000001</v>
      </c>
      <c r="P339" s="15">
        <f t="shared" si="5"/>
        <v>26.043120000000002</v>
      </c>
    </row>
    <row r="340" spans="1:16" x14ac:dyDescent="0.2">
      <c r="A340">
        <v>2023</v>
      </c>
      <c r="B340">
        <v>3</v>
      </c>
      <c r="C340" s="5" t="s">
        <v>34</v>
      </c>
      <c r="D340" s="5" t="s">
        <v>69</v>
      </c>
      <c r="E340" s="5">
        <v>4</v>
      </c>
      <c r="F340" s="5" t="s">
        <v>6</v>
      </c>
      <c r="G340" s="10">
        <v>45047</v>
      </c>
      <c r="H340" s="10">
        <v>45057</v>
      </c>
      <c r="I340" s="10">
        <v>45091</v>
      </c>
      <c r="J340" s="12">
        <v>18</v>
      </c>
      <c r="K340" s="12">
        <v>70</v>
      </c>
      <c r="L340" s="18">
        <v>27.608799999999999</v>
      </c>
      <c r="M340" s="18">
        <v>24.7698</v>
      </c>
      <c r="N340" s="15">
        <f>L340-'Empty bags'!$B$12</f>
        <v>14.224809999999998</v>
      </c>
      <c r="O340" s="15">
        <f>M340-'Empty bags'!$B$12</f>
        <v>11.385809999999999</v>
      </c>
      <c r="P340" s="15">
        <f t="shared" si="5"/>
        <v>25.610619999999997</v>
      </c>
    </row>
    <row r="341" spans="1:16" x14ac:dyDescent="0.2">
      <c r="A341">
        <v>2023</v>
      </c>
      <c r="B341">
        <v>3</v>
      </c>
      <c r="C341" s="5" t="s">
        <v>34</v>
      </c>
      <c r="D341" s="5" t="s">
        <v>70</v>
      </c>
      <c r="E341" s="5">
        <v>5</v>
      </c>
      <c r="F341" s="5" t="s">
        <v>6</v>
      </c>
      <c r="G341" s="10">
        <v>45047</v>
      </c>
      <c r="H341" s="10">
        <v>45057</v>
      </c>
      <c r="I341" s="10">
        <v>45089</v>
      </c>
      <c r="J341" s="12">
        <v>15</v>
      </c>
      <c r="K341" s="12">
        <v>70</v>
      </c>
      <c r="L341" s="18">
        <v>30.742599999999999</v>
      </c>
      <c r="M341" s="18">
        <v>24.1447</v>
      </c>
      <c r="N341" s="15">
        <f>L341-'Empty bags'!$B$12</f>
        <v>17.358609999999999</v>
      </c>
      <c r="O341" s="15">
        <f>M341-'Empty bags'!$B$12</f>
        <v>10.76071</v>
      </c>
      <c r="P341" s="15">
        <f t="shared" si="5"/>
        <v>28.119319999999998</v>
      </c>
    </row>
    <row r="342" spans="1:16" x14ac:dyDescent="0.2">
      <c r="A342">
        <v>2023</v>
      </c>
      <c r="B342">
        <v>3</v>
      </c>
      <c r="C342" s="5" t="s">
        <v>34</v>
      </c>
      <c r="D342" s="5" t="s">
        <v>71</v>
      </c>
      <c r="E342" s="5">
        <v>1</v>
      </c>
      <c r="F342" s="5" t="s">
        <v>5</v>
      </c>
      <c r="G342" s="10">
        <v>45047</v>
      </c>
      <c r="H342" s="10">
        <v>45057</v>
      </c>
      <c r="I342" s="10">
        <v>45095</v>
      </c>
      <c r="J342" s="12">
        <v>36</v>
      </c>
      <c r="K342" s="12">
        <v>80</v>
      </c>
      <c r="L342" s="18">
        <v>52.984999999999999</v>
      </c>
      <c r="M342" s="18">
        <v>49.852899999999998</v>
      </c>
      <c r="N342" s="15">
        <f>L342-'Empty bags'!$B$12</f>
        <v>39.601010000000002</v>
      </c>
      <c r="O342" s="15">
        <f>M342-'Empty bags'!$B$12</f>
        <v>36.468909999999994</v>
      </c>
      <c r="P342" s="15">
        <f t="shared" si="5"/>
        <v>76.069919999999996</v>
      </c>
    </row>
    <row r="343" spans="1:16" x14ac:dyDescent="0.2">
      <c r="A343">
        <v>2023</v>
      </c>
      <c r="B343">
        <v>3</v>
      </c>
      <c r="C343" s="5" t="s">
        <v>34</v>
      </c>
      <c r="D343" s="5" t="s">
        <v>72</v>
      </c>
      <c r="E343" s="5">
        <v>2</v>
      </c>
      <c r="F343" s="5" t="s">
        <v>5</v>
      </c>
      <c r="G343" s="10">
        <v>45047</v>
      </c>
      <c r="H343" s="10">
        <v>45057</v>
      </c>
      <c r="I343" s="10">
        <v>45094</v>
      </c>
      <c r="J343" s="12">
        <v>31</v>
      </c>
      <c r="K343" s="12">
        <v>83</v>
      </c>
      <c r="L343" s="18">
        <v>52.558100000000003</v>
      </c>
      <c r="M343" s="18">
        <v>42.84</v>
      </c>
      <c r="N343" s="15">
        <f>L343-'Empty bags'!$B$12</f>
        <v>39.174109999999999</v>
      </c>
      <c r="O343" s="15">
        <f>M343-'Empty bags'!$B$12</f>
        <v>29.456010000000003</v>
      </c>
      <c r="P343" s="15">
        <f t="shared" si="5"/>
        <v>68.630120000000005</v>
      </c>
    </row>
    <row r="344" spans="1:16" x14ac:dyDescent="0.2">
      <c r="A344">
        <v>2023</v>
      </c>
      <c r="B344">
        <v>3</v>
      </c>
      <c r="C344" s="5" t="s">
        <v>34</v>
      </c>
      <c r="D344" s="5" t="s">
        <v>73</v>
      </c>
      <c r="E344" s="5">
        <v>3</v>
      </c>
      <c r="F344" s="5" t="s">
        <v>5</v>
      </c>
      <c r="G344" s="10">
        <v>45047</v>
      </c>
      <c r="H344" s="10">
        <v>45057</v>
      </c>
      <c r="I344" s="10">
        <v>45097</v>
      </c>
      <c r="J344" s="12">
        <v>9</v>
      </c>
      <c r="K344" s="12">
        <v>76</v>
      </c>
      <c r="L344" s="18">
        <v>18.625</v>
      </c>
      <c r="M344" s="18">
        <v>21.9298</v>
      </c>
      <c r="N344" s="15">
        <f>L344-'Empty bags'!$B$12</f>
        <v>5.2410099999999993</v>
      </c>
      <c r="O344" s="15">
        <f>M344-'Empty bags'!$B$12</f>
        <v>8.5458099999999995</v>
      </c>
      <c r="P344" s="15">
        <f t="shared" si="5"/>
        <v>13.786819999999999</v>
      </c>
    </row>
    <row r="345" spans="1:16" x14ac:dyDescent="0.2">
      <c r="A345">
        <v>2023</v>
      </c>
      <c r="B345">
        <v>3</v>
      </c>
      <c r="C345" s="5" t="s">
        <v>34</v>
      </c>
      <c r="D345" s="5" t="s">
        <v>74</v>
      </c>
      <c r="E345" s="5">
        <v>4</v>
      </c>
      <c r="F345" s="5" t="s">
        <v>5</v>
      </c>
      <c r="G345" s="10">
        <v>45047</v>
      </c>
      <c r="H345" s="10">
        <v>45057</v>
      </c>
      <c r="I345" s="10">
        <v>45096</v>
      </c>
      <c r="J345" s="12">
        <v>26</v>
      </c>
      <c r="K345" s="12">
        <v>76</v>
      </c>
      <c r="L345" s="18">
        <v>37.984999999999999</v>
      </c>
      <c r="M345" s="18">
        <v>35.619</v>
      </c>
      <c r="N345" s="15">
        <f>L345-'Empty bags'!$B$12</f>
        <v>24.601009999999999</v>
      </c>
      <c r="O345" s="15">
        <f>M345-'Empty bags'!$B$12</f>
        <v>22.235009999999999</v>
      </c>
      <c r="P345" s="15">
        <f t="shared" si="5"/>
        <v>46.836019999999998</v>
      </c>
    </row>
    <row r="346" spans="1:16" x14ac:dyDescent="0.2">
      <c r="A346">
        <v>2023</v>
      </c>
      <c r="B346">
        <v>3</v>
      </c>
      <c r="C346" s="5" t="s">
        <v>34</v>
      </c>
      <c r="D346" s="5" t="s">
        <v>75</v>
      </c>
      <c r="E346" s="5">
        <v>5</v>
      </c>
      <c r="F346" s="5" t="s">
        <v>5</v>
      </c>
      <c r="G346" s="10">
        <v>45047</v>
      </c>
      <c r="H346" s="10">
        <v>45057</v>
      </c>
      <c r="I346" s="10">
        <v>45097</v>
      </c>
      <c r="J346" s="12">
        <v>42</v>
      </c>
      <c r="K346" s="12">
        <v>60</v>
      </c>
      <c r="L346" s="18">
        <v>62.5383</v>
      </c>
      <c r="M346" s="18">
        <v>53.110700000000001</v>
      </c>
      <c r="N346" s="15">
        <f>L346-'Empty bags'!$B$12</f>
        <v>49.154309999999995</v>
      </c>
      <c r="O346" s="15">
        <f>M346-'Empty bags'!$B$12</f>
        <v>39.726709999999997</v>
      </c>
      <c r="P346" s="15">
        <f t="shared" si="5"/>
        <v>88.881019999999992</v>
      </c>
    </row>
    <row r="347" spans="1:16" x14ac:dyDescent="0.2">
      <c r="A347">
        <v>2023</v>
      </c>
      <c r="B347">
        <v>3</v>
      </c>
      <c r="C347" s="5" t="s">
        <v>34</v>
      </c>
      <c r="D347" s="5" t="s">
        <v>76</v>
      </c>
      <c r="E347" s="5">
        <v>1</v>
      </c>
      <c r="F347" s="5" t="s">
        <v>18</v>
      </c>
      <c r="G347" s="10">
        <v>45047</v>
      </c>
      <c r="H347" s="10">
        <v>45057</v>
      </c>
      <c r="I347" s="10">
        <v>45092</v>
      </c>
      <c r="J347" s="12">
        <v>37</v>
      </c>
      <c r="K347" s="12">
        <v>80</v>
      </c>
      <c r="L347" s="18">
        <v>55.217700000000001</v>
      </c>
      <c r="M347" s="18">
        <v>36.563800000000001</v>
      </c>
      <c r="N347" s="15">
        <f>L347-'Empty bags'!$B$12</f>
        <v>41.833709999999996</v>
      </c>
      <c r="O347" s="15">
        <f>M347-'Empty bags'!$B$12</f>
        <v>23.17981</v>
      </c>
      <c r="P347" s="15">
        <f t="shared" si="5"/>
        <v>65.01352</v>
      </c>
    </row>
    <row r="348" spans="1:16" x14ac:dyDescent="0.2">
      <c r="A348">
        <v>2023</v>
      </c>
      <c r="B348">
        <v>3</v>
      </c>
      <c r="C348" s="5" t="s">
        <v>34</v>
      </c>
      <c r="D348" s="5" t="s">
        <v>77</v>
      </c>
      <c r="E348" s="5">
        <v>2</v>
      </c>
      <c r="F348" s="5" t="s">
        <v>18</v>
      </c>
      <c r="G348" s="10">
        <v>45047</v>
      </c>
      <c r="H348" s="10">
        <v>45057</v>
      </c>
      <c r="I348" s="10">
        <v>45094</v>
      </c>
      <c r="J348" s="12">
        <v>32</v>
      </c>
      <c r="K348" s="12">
        <v>71</v>
      </c>
      <c r="L348" s="18">
        <v>53.960900000000002</v>
      </c>
      <c r="M348" s="18">
        <v>35.195700000000002</v>
      </c>
      <c r="N348" s="15">
        <f>L348-'Empty bags'!$B$12</f>
        <v>40.576909999999998</v>
      </c>
      <c r="O348" s="15">
        <f>M348-'Empty bags'!$B$12</f>
        <v>21.811710000000001</v>
      </c>
      <c r="P348" s="15">
        <f t="shared" si="5"/>
        <v>62.388620000000003</v>
      </c>
    </row>
    <row r="349" spans="1:16" x14ac:dyDescent="0.2">
      <c r="A349">
        <v>2023</v>
      </c>
      <c r="B349">
        <v>3</v>
      </c>
      <c r="C349" s="5" t="s">
        <v>34</v>
      </c>
      <c r="D349" s="5" t="s">
        <v>78</v>
      </c>
      <c r="E349" s="5">
        <v>3</v>
      </c>
      <c r="F349" s="5" t="s">
        <v>18</v>
      </c>
      <c r="G349" s="10">
        <v>45047</v>
      </c>
      <c r="H349" s="10">
        <v>45057</v>
      </c>
      <c r="I349" s="10">
        <v>45092</v>
      </c>
      <c r="J349" s="12">
        <v>24</v>
      </c>
      <c r="K349" s="12">
        <v>61</v>
      </c>
      <c r="L349" s="18">
        <v>31.260200000000001</v>
      </c>
      <c r="M349" s="18">
        <v>27.326799999999999</v>
      </c>
      <c r="N349" s="15">
        <f>L349-'Empty bags'!$B$12</f>
        <v>17.87621</v>
      </c>
      <c r="O349" s="15">
        <f>M349-'Empty bags'!$B$12</f>
        <v>13.942809999999998</v>
      </c>
      <c r="P349" s="15">
        <f t="shared" si="5"/>
        <v>31.819019999999998</v>
      </c>
    </row>
    <row r="350" spans="1:16" x14ac:dyDescent="0.2">
      <c r="A350">
        <v>2023</v>
      </c>
      <c r="B350">
        <v>3</v>
      </c>
      <c r="C350" s="5" t="s">
        <v>34</v>
      </c>
      <c r="D350" s="5" t="s">
        <v>79</v>
      </c>
      <c r="E350" s="5">
        <v>4</v>
      </c>
      <c r="F350" s="5" t="s">
        <v>18</v>
      </c>
      <c r="G350" s="10">
        <v>45047</v>
      </c>
      <c r="H350" s="10">
        <v>45057</v>
      </c>
      <c r="I350" s="10">
        <v>45092</v>
      </c>
      <c r="J350" s="12">
        <v>14</v>
      </c>
      <c r="K350" s="12">
        <v>71</v>
      </c>
      <c r="L350" s="18">
        <v>27.881699999999999</v>
      </c>
      <c r="M350" s="18">
        <v>23.7563</v>
      </c>
      <c r="N350" s="15">
        <f>L350-'Empty bags'!$B$12</f>
        <v>14.497709999999998</v>
      </c>
      <c r="O350" s="15">
        <f>M350-'Empty bags'!$B$12</f>
        <v>10.372309999999999</v>
      </c>
      <c r="P350" s="15">
        <f t="shared" si="5"/>
        <v>24.870019999999997</v>
      </c>
    </row>
    <row r="351" spans="1:16" x14ac:dyDescent="0.2">
      <c r="A351">
        <v>2023</v>
      </c>
      <c r="B351">
        <v>3</v>
      </c>
      <c r="C351" s="5" t="s">
        <v>34</v>
      </c>
      <c r="D351" s="5" t="s">
        <v>80</v>
      </c>
      <c r="E351" s="5">
        <v>5</v>
      </c>
      <c r="F351" s="5" t="s">
        <v>18</v>
      </c>
      <c r="G351" s="10">
        <v>45047</v>
      </c>
      <c r="H351" s="10">
        <v>45057</v>
      </c>
      <c r="I351" s="10">
        <v>45095</v>
      </c>
      <c r="J351" s="12">
        <v>28</v>
      </c>
      <c r="K351" s="12">
        <v>70</v>
      </c>
      <c r="L351" s="18">
        <v>46.078699999999998</v>
      </c>
      <c r="M351" s="18">
        <v>33.741999999999997</v>
      </c>
      <c r="N351" s="15">
        <f>L351-'Empty bags'!$B$12</f>
        <v>32.694710000000001</v>
      </c>
      <c r="O351" s="15">
        <f>M351-'Empty bags'!$B$12</f>
        <v>20.358009999999997</v>
      </c>
      <c r="P351" s="15">
        <f t="shared" si="5"/>
        <v>53.052719999999994</v>
      </c>
    </row>
    <row r="352" spans="1:16" x14ac:dyDescent="0.2">
      <c r="A352">
        <v>2023</v>
      </c>
      <c r="B352">
        <v>3</v>
      </c>
      <c r="C352" s="5" t="s">
        <v>34</v>
      </c>
      <c r="D352" s="5" t="s">
        <v>81</v>
      </c>
      <c r="E352" s="5">
        <v>1</v>
      </c>
      <c r="F352" s="5" t="s">
        <v>8</v>
      </c>
      <c r="G352" s="10">
        <v>45047</v>
      </c>
      <c r="H352" s="10">
        <v>45057</v>
      </c>
      <c r="I352" s="10">
        <v>45092</v>
      </c>
      <c r="J352" s="12">
        <v>17</v>
      </c>
      <c r="K352" s="12">
        <v>59</v>
      </c>
      <c r="L352" s="18">
        <v>32.266800000000003</v>
      </c>
      <c r="M352" s="18">
        <v>25.9969</v>
      </c>
      <c r="N352" s="15">
        <f>L352-'Empty bags'!$B$12</f>
        <v>18.882810000000003</v>
      </c>
      <c r="O352" s="15">
        <f>M352-'Empty bags'!$B$12</f>
        <v>12.612909999999999</v>
      </c>
      <c r="P352" s="15">
        <f t="shared" si="5"/>
        <v>31.495720000000002</v>
      </c>
    </row>
    <row r="353" spans="1:16" x14ac:dyDescent="0.2">
      <c r="A353">
        <v>2023</v>
      </c>
      <c r="B353">
        <v>3</v>
      </c>
      <c r="C353" s="5" t="s">
        <v>34</v>
      </c>
      <c r="D353" s="5" t="s">
        <v>82</v>
      </c>
      <c r="E353" s="5">
        <v>2</v>
      </c>
      <c r="F353" s="5" t="s">
        <v>8</v>
      </c>
      <c r="G353" s="10">
        <v>45047</v>
      </c>
      <c r="H353" s="10">
        <v>45057</v>
      </c>
      <c r="I353" s="10">
        <v>45096</v>
      </c>
      <c r="J353" s="12">
        <v>34</v>
      </c>
      <c r="K353" s="12">
        <v>65</v>
      </c>
      <c r="L353" s="18">
        <v>48.197600000000001</v>
      </c>
      <c r="M353" s="18">
        <v>36.226500000000001</v>
      </c>
      <c r="N353" s="15">
        <f>L353-'Empty bags'!$B$12</f>
        <v>34.813609999999997</v>
      </c>
      <c r="O353" s="15">
        <f>M353-'Empty bags'!$B$12</f>
        <v>22.842510000000001</v>
      </c>
      <c r="P353" s="15">
        <f t="shared" si="5"/>
        <v>57.656120000000001</v>
      </c>
    </row>
    <row r="354" spans="1:16" x14ac:dyDescent="0.2">
      <c r="A354">
        <v>2023</v>
      </c>
      <c r="B354">
        <v>3</v>
      </c>
      <c r="C354" s="5" t="s">
        <v>34</v>
      </c>
      <c r="D354" s="5" t="s">
        <v>83</v>
      </c>
      <c r="E354" s="5">
        <v>3</v>
      </c>
      <c r="F354" s="5" t="s">
        <v>8</v>
      </c>
      <c r="G354" s="10">
        <v>45047</v>
      </c>
      <c r="H354" s="10">
        <v>45057</v>
      </c>
      <c r="I354" s="10">
        <v>45096</v>
      </c>
      <c r="J354" s="12">
        <v>17</v>
      </c>
      <c r="K354" s="12">
        <v>65</v>
      </c>
      <c r="L354" s="18">
        <v>35.9283</v>
      </c>
      <c r="M354" s="18">
        <v>27.182099999999998</v>
      </c>
      <c r="N354" s="15">
        <f>L354-'Empty bags'!$B$12</f>
        <v>22.544309999999999</v>
      </c>
      <c r="O354" s="15">
        <f>M354-'Empty bags'!$B$12</f>
        <v>13.798109999999998</v>
      </c>
      <c r="P354" s="15">
        <f t="shared" si="5"/>
        <v>36.342419999999997</v>
      </c>
    </row>
    <row r="355" spans="1:16" x14ac:dyDescent="0.2">
      <c r="A355">
        <v>2023</v>
      </c>
      <c r="B355">
        <v>3</v>
      </c>
      <c r="C355" s="5" t="s">
        <v>34</v>
      </c>
      <c r="D355" s="5" t="s">
        <v>84</v>
      </c>
      <c r="E355" s="5">
        <v>4</v>
      </c>
      <c r="F355" s="5" t="s">
        <v>8</v>
      </c>
      <c r="G355" s="10">
        <v>45047</v>
      </c>
      <c r="H355" s="10">
        <v>45057</v>
      </c>
      <c r="I355" s="10">
        <v>45093</v>
      </c>
      <c r="J355" s="12">
        <v>20</v>
      </c>
      <c r="K355" s="12">
        <v>61</v>
      </c>
      <c r="L355" s="18">
        <v>37.915300000000002</v>
      </c>
      <c r="M355" s="18">
        <v>26.809699999999999</v>
      </c>
      <c r="N355" s="15">
        <f>L355-'Empty bags'!$B$12</f>
        <v>24.531310000000001</v>
      </c>
      <c r="O355" s="15">
        <f>M355-'Empty bags'!$B$12</f>
        <v>13.425709999999999</v>
      </c>
      <c r="P355" s="15">
        <f t="shared" si="5"/>
        <v>37.95702</v>
      </c>
    </row>
    <row r="356" spans="1:16" x14ac:dyDescent="0.2">
      <c r="A356">
        <v>2023</v>
      </c>
      <c r="B356">
        <v>3</v>
      </c>
      <c r="C356" s="5" t="s">
        <v>34</v>
      </c>
      <c r="D356" s="5" t="s">
        <v>85</v>
      </c>
      <c r="E356" s="5">
        <v>5</v>
      </c>
      <c r="F356" s="5" t="s">
        <v>8</v>
      </c>
      <c r="G356" s="10">
        <v>45047</v>
      </c>
      <c r="H356" s="10">
        <v>45057</v>
      </c>
      <c r="I356" s="10">
        <v>45093</v>
      </c>
      <c r="J356" s="12">
        <v>17</v>
      </c>
      <c r="K356" s="12">
        <v>57</v>
      </c>
      <c r="L356" s="18">
        <v>29.3399</v>
      </c>
      <c r="M356" s="18">
        <v>25.0427</v>
      </c>
      <c r="N356" s="15">
        <f>L356-'Empty bags'!$B$12</f>
        <v>15.955909999999999</v>
      </c>
      <c r="O356" s="15">
        <f>M356-'Empty bags'!$B$12</f>
        <v>11.658709999999999</v>
      </c>
      <c r="P356" s="15">
        <f t="shared" si="5"/>
        <v>27.614619999999999</v>
      </c>
    </row>
    <row r="357" spans="1:16" x14ac:dyDescent="0.2">
      <c r="A357">
        <v>2023</v>
      </c>
      <c r="B357">
        <v>3</v>
      </c>
      <c r="C357" s="5" t="s">
        <v>34</v>
      </c>
      <c r="D357" s="5" t="s">
        <v>86</v>
      </c>
      <c r="E357" s="5">
        <v>1</v>
      </c>
      <c r="F357" s="5" t="s">
        <v>7</v>
      </c>
      <c r="G357" s="10">
        <v>45047</v>
      </c>
      <c r="H357" s="10">
        <v>45057</v>
      </c>
      <c r="I357" s="10">
        <v>45096</v>
      </c>
      <c r="J357" s="12">
        <v>19</v>
      </c>
      <c r="K357" s="12">
        <v>66</v>
      </c>
      <c r="L357" s="18">
        <v>33.409700000000001</v>
      </c>
      <c r="M357" s="18">
        <v>27.448499999999999</v>
      </c>
      <c r="N357" s="15">
        <f>L357-'Empty bags'!$B$12</f>
        <v>20.02571</v>
      </c>
      <c r="O357" s="15">
        <f>M357-'Empty bags'!$B$12</f>
        <v>14.064509999999999</v>
      </c>
      <c r="P357" s="15">
        <f t="shared" si="5"/>
        <v>34.090220000000002</v>
      </c>
    </row>
    <row r="358" spans="1:16" x14ac:dyDescent="0.2">
      <c r="A358">
        <v>2023</v>
      </c>
      <c r="B358">
        <v>3</v>
      </c>
      <c r="C358" s="5" t="s">
        <v>34</v>
      </c>
      <c r="D358" s="5" t="s">
        <v>87</v>
      </c>
      <c r="E358" s="5">
        <v>2</v>
      </c>
      <c r="F358" s="5" t="s">
        <v>7</v>
      </c>
      <c r="G358" s="10">
        <v>45047</v>
      </c>
      <c r="H358" s="10">
        <v>45057</v>
      </c>
      <c r="I358" s="10">
        <v>45094</v>
      </c>
      <c r="J358" s="12">
        <v>28</v>
      </c>
      <c r="K358" s="12">
        <v>65</v>
      </c>
      <c r="L358" s="18">
        <v>37.473199999999999</v>
      </c>
      <c r="M358" s="18">
        <v>30.371099999999998</v>
      </c>
      <c r="N358" s="15">
        <f>L358-'Empty bags'!$B$12</f>
        <v>24.089209999999998</v>
      </c>
      <c r="O358" s="15">
        <f>M358-'Empty bags'!$B$12</f>
        <v>16.987109999999998</v>
      </c>
      <c r="P358" s="15">
        <f t="shared" si="5"/>
        <v>41.076319999999996</v>
      </c>
    </row>
    <row r="359" spans="1:16" x14ac:dyDescent="0.2">
      <c r="A359">
        <v>2023</v>
      </c>
      <c r="B359">
        <v>3</v>
      </c>
      <c r="C359" s="5" t="s">
        <v>34</v>
      </c>
      <c r="D359" s="5" t="s">
        <v>88</v>
      </c>
      <c r="E359" s="5">
        <v>3</v>
      </c>
      <c r="F359" s="5" t="s">
        <v>7</v>
      </c>
      <c r="G359" s="10">
        <v>45047</v>
      </c>
      <c r="H359" s="10">
        <v>45057</v>
      </c>
      <c r="I359" s="10">
        <v>45095</v>
      </c>
      <c r="J359" s="12">
        <v>21</v>
      </c>
      <c r="K359" s="12">
        <v>70</v>
      </c>
      <c r="L359" s="18">
        <v>31.4529</v>
      </c>
      <c r="M359" s="18">
        <v>29.830200000000001</v>
      </c>
      <c r="N359" s="15">
        <f>L359-'Empty bags'!$B$12</f>
        <v>18.068909999999999</v>
      </c>
      <c r="O359" s="15">
        <f>M359-'Empty bags'!$B$12</f>
        <v>16.446210000000001</v>
      </c>
      <c r="P359" s="15">
        <f t="shared" si="5"/>
        <v>34.515119999999996</v>
      </c>
    </row>
    <row r="360" spans="1:16" x14ac:dyDescent="0.2">
      <c r="A360">
        <v>2023</v>
      </c>
      <c r="B360">
        <v>3</v>
      </c>
      <c r="C360" s="5" t="s">
        <v>34</v>
      </c>
      <c r="D360" s="5" t="s">
        <v>89</v>
      </c>
      <c r="E360" s="5">
        <v>4</v>
      </c>
      <c r="F360" s="5" t="s">
        <v>7</v>
      </c>
      <c r="G360" s="10">
        <v>45047</v>
      </c>
      <c r="H360" s="10">
        <v>45057</v>
      </c>
      <c r="I360" s="10">
        <v>45099</v>
      </c>
      <c r="J360" s="12">
        <v>33</v>
      </c>
      <c r="K360" s="12">
        <v>64</v>
      </c>
      <c r="L360" s="18">
        <v>38.001800000000003</v>
      </c>
      <c r="M360" s="18">
        <v>34.006999999999998</v>
      </c>
      <c r="N360" s="15">
        <f>L360-'Empty bags'!$B$12</f>
        <v>24.617810000000002</v>
      </c>
      <c r="O360" s="15">
        <f>M360-'Empty bags'!$B$12</f>
        <v>20.623009999999997</v>
      </c>
      <c r="P360" s="15">
        <f t="shared" si="5"/>
        <v>45.240819999999999</v>
      </c>
    </row>
    <row r="361" spans="1:16" x14ac:dyDescent="0.2">
      <c r="A361">
        <v>2023</v>
      </c>
      <c r="B361">
        <v>3</v>
      </c>
      <c r="C361" s="5" t="s">
        <v>34</v>
      </c>
      <c r="D361" s="5" t="s">
        <v>90</v>
      </c>
      <c r="E361" s="5">
        <v>5</v>
      </c>
      <c r="F361" s="5" t="s">
        <v>7</v>
      </c>
      <c r="G361" s="10">
        <v>45047</v>
      </c>
      <c r="H361" s="10">
        <v>45057</v>
      </c>
      <c r="I361" s="10">
        <v>45094</v>
      </c>
      <c r="J361" s="12">
        <v>18</v>
      </c>
      <c r="K361" s="12">
        <v>72</v>
      </c>
      <c r="L361" s="18">
        <v>30.034400000000002</v>
      </c>
      <c r="M361" s="18">
        <v>27.437100000000001</v>
      </c>
      <c r="N361" s="15">
        <f>L361-'Empty bags'!$B$12</f>
        <v>16.650410000000001</v>
      </c>
      <c r="O361" s="15">
        <f>M361-'Empty bags'!$B$12</f>
        <v>14.05311</v>
      </c>
      <c r="P361" s="15">
        <f t="shared" si="5"/>
        <v>30.703520000000001</v>
      </c>
    </row>
    <row r="362" spans="1:16" x14ac:dyDescent="0.2">
      <c r="A362">
        <v>2023</v>
      </c>
      <c r="B362">
        <v>3</v>
      </c>
      <c r="C362" s="5" t="s">
        <v>34</v>
      </c>
      <c r="D362" s="5" t="s">
        <v>91</v>
      </c>
      <c r="E362" s="5">
        <v>1</v>
      </c>
      <c r="F362" s="5" t="s">
        <v>4</v>
      </c>
      <c r="G362" s="10">
        <v>45047</v>
      </c>
      <c r="H362" s="10">
        <v>45057</v>
      </c>
      <c r="I362" s="10">
        <v>45095</v>
      </c>
      <c r="J362" s="12">
        <v>22</v>
      </c>
      <c r="K362" s="12">
        <v>57</v>
      </c>
      <c r="L362" s="18">
        <v>33.340699999999998</v>
      </c>
      <c r="M362" s="18">
        <v>27.6799</v>
      </c>
      <c r="N362" s="15">
        <f>L362-'Empty bags'!$B$12</f>
        <v>19.956709999999998</v>
      </c>
      <c r="O362" s="15">
        <f>M362-'Empty bags'!$B$12</f>
        <v>14.295909999999999</v>
      </c>
      <c r="P362" s="15">
        <f t="shared" si="5"/>
        <v>34.252619999999993</v>
      </c>
    </row>
    <row r="363" spans="1:16" x14ac:dyDescent="0.2">
      <c r="A363">
        <v>2023</v>
      </c>
      <c r="B363">
        <v>3</v>
      </c>
      <c r="C363" s="5" t="s">
        <v>34</v>
      </c>
      <c r="D363" s="5" t="s">
        <v>92</v>
      </c>
      <c r="E363" s="5">
        <v>2</v>
      </c>
      <c r="F363" s="5" t="s">
        <v>4</v>
      </c>
      <c r="G363" s="10">
        <v>45047</v>
      </c>
      <c r="H363" s="10">
        <v>45057</v>
      </c>
      <c r="I363" s="10">
        <v>45095</v>
      </c>
      <c r="J363" s="12">
        <v>19</v>
      </c>
      <c r="K363" s="12">
        <v>56</v>
      </c>
      <c r="L363" s="18">
        <v>34.777200000000001</v>
      </c>
      <c r="M363" s="18">
        <v>26.879899999999999</v>
      </c>
      <c r="N363" s="15">
        <f>L363-'Empty bags'!$B$12</f>
        <v>21.39321</v>
      </c>
      <c r="O363" s="15">
        <f>M363-'Empty bags'!$B$12</f>
        <v>13.495909999999999</v>
      </c>
      <c r="P363" s="15">
        <f t="shared" si="5"/>
        <v>34.889119999999998</v>
      </c>
    </row>
    <row r="364" spans="1:16" x14ac:dyDescent="0.2">
      <c r="A364">
        <v>2023</v>
      </c>
      <c r="B364">
        <v>3</v>
      </c>
      <c r="C364" s="5" t="s">
        <v>34</v>
      </c>
      <c r="D364" s="5" t="s">
        <v>93</v>
      </c>
      <c r="E364" s="5">
        <v>3</v>
      </c>
      <c r="F364" s="5" t="s">
        <v>4</v>
      </c>
      <c r="G364" s="10">
        <v>45047</v>
      </c>
      <c r="H364" s="10">
        <v>45057</v>
      </c>
      <c r="I364" s="10">
        <v>45096</v>
      </c>
      <c r="J364" s="12">
        <v>24</v>
      </c>
      <c r="K364" s="12">
        <v>58</v>
      </c>
      <c r="L364" s="18">
        <v>30.957999999999998</v>
      </c>
      <c r="M364" s="18">
        <v>28.7165</v>
      </c>
      <c r="N364" s="15">
        <f>L364-'Empty bags'!$B$12</f>
        <v>17.574009999999998</v>
      </c>
      <c r="O364" s="15">
        <f>M364-'Empty bags'!$B$12</f>
        <v>15.332509999999999</v>
      </c>
      <c r="P364" s="15">
        <f t="shared" si="5"/>
        <v>32.90652</v>
      </c>
    </row>
    <row r="365" spans="1:16" x14ac:dyDescent="0.2">
      <c r="A365">
        <v>2023</v>
      </c>
      <c r="B365">
        <v>3</v>
      </c>
      <c r="C365" s="5" t="s">
        <v>34</v>
      </c>
      <c r="D365" s="5" t="s">
        <v>94</v>
      </c>
      <c r="E365" s="5">
        <v>4</v>
      </c>
      <c r="F365" s="5" t="s">
        <v>4</v>
      </c>
      <c r="G365" s="10">
        <v>45047</v>
      </c>
      <c r="H365" s="10">
        <v>45057</v>
      </c>
      <c r="I365" s="10">
        <v>45095</v>
      </c>
      <c r="J365" s="12">
        <v>21</v>
      </c>
      <c r="K365" s="12">
        <v>60</v>
      </c>
      <c r="L365" s="18">
        <v>29.953099999999999</v>
      </c>
      <c r="M365" s="18">
        <v>27.562999999999999</v>
      </c>
      <c r="N365" s="15">
        <f>L365-'Empty bags'!$B$12</f>
        <v>16.569109999999998</v>
      </c>
      <c r="O365" s="15">
        <f>M365-'Empty bags'!$B$12</f>
        <v>14.179009999999998</v>
      </c>
      <c r="P365" s="15">
        <f t="shared" si="5"/>
        <v>30.748119999999997</v>
      </c>
    </row>
    <row r="366" spans="1:16" x14ac:dyDescent="0.2">
      <c r="A366">
        <v>2023</v>
      </c>
      <c r="B366">
        <v>3</v>
      </c>
      <c r="C366" s="5" t="s">
        <v>34</v>
      </c>
      <c r="D366" s="5" t="s">
        <v>95</v>
      </c>
      <c r="E366" s="5">
        <v>5</v>
      </c>
      <c r="F366" s="5" t="s">
        <v>4</v>
      </c>
      <c r="G366" s="10">
        <v>45047</v>
      </c>
      <c r="H366" s="10">
        <v>45057</v>
      </c>
      <c r="I366" s="10">
        <v>45094</v>
      </c>
      <c r="J366" s="12">
        <v>37</v>
      </c>
      <c r="K366" s="12">
        <v>55</v>
      </c>
      <c r="L366" s="18">
        <v>42.615299999999998</v>
      </c>
      <c r="M366" s="18">
        <v>33.706299999999999</v>
      </c>
      <c r="N366" s="15">
        <f>L366-'Empty bags'!$B$12</f>
        <v>29.231309999999997</v>
      </c>
      <c r="O366" s="15">
        <f>M366-'Empty bags'!$B$12</f>
        <v>20.322309999999998</v>
      </c>
      <c r="P366" s="15">
        <f t="shared" si="5"/>
        <v>49.553619999999995</v>
      </c>
    </row>
    <row r="367" spans="1:16" x14ac:dyDescent="0.2">
      <c r="A367">
        <v>2023</v>
      </c>
      <c r="B367">
        <v>3</v>
      </c>
      <c r="C367" s="5" t="s">
        <v>34</v>
      </c>
      <c r="D367" s="5" t="s">
        <v>96</v>
      </c>
      <c r="E367" s="5">
        <v>1</v>
      </c>
      <c r="F367" s="5" t="s">
        <v>14</v>
      </c>
      <c r="G367" s="10">
        <v>45047</v>
      </c>
      <c r="H367" s="10">
        <v>45057</v>
      </c>
      <c r="I367" s="10">
        <v>45105</v>
      </c>
      <c r="J367" s="12">
        <v>16</v>
      </c>
      <c r="K367" s="12">
        <v>75</v>
      </c>
      <c r="L367" s="18">
        <v>24.885899999999999</v>
      </c>
      <c r="M367" s="18">
        <v>30.163</v>
      </c>
      <c r="N367" s="15">
        <f>L367-'Empty bags'!$B$12</f>
        <v>11.501909999999999</v>
      </c>
      <c r="O367" s="15">
        <f>M367-'Empty bags'!$B$12</f>
        <v>16.77901</v>
      </c>
      <c r="P367" s="15">
        <f t="shared" si="5"/>
        <v>28.280919999999998</v>
      </c>
    </row>
    <row r="368" spans="1:16" x14ac:dyDescent="0.2">
      <c r="A368">
        <v>2023</v>
      </c>
      <c r="B368">
        <v>3</v>
      </c>
      <c r="C368" s="5" t="s">
        <v>34</v>
      </c>
      <c r="D368" s="5" t="s">
        <v>97</v>
      </c>
      <c r="E368" s="5">
        <v>2</v>
      </c>
      <c r="F368" s="5" t="s">
        <v>14</v>
      </c>
      <c r="G368" s="10">
        <v>45047</v>
      </c>
      <c r="H368" s="10">
        <v>45057</v>
      </c>
      <c r="I368" s="10">
        <v>45106</v>
      </c>
      <c r="J368" s="12">
        <v>12</v>
      </c>
      <c r="K368" s="12">
        <v>66</v>
      </c>
      <c r="L368" s="18">
        <v>21.754200000000001</v>
      </c>
      <c r="M368" s="18">
        <v>30.034400000000002</v>
      </c>
      <c r="N368" s="15">
        <f>L368-'Empty bags'!$B$12</f>
        <v>8.3702100000000002</v>
      </c>
      <c r="O368" s="15">
        <f>M368-'Empty bags'!$B$12</f>
        <v>16.650410000000001</v>
      </c>
      <c r="P368" s="15">
        <f t="shared" si="5"/>
        <v>25.020620000000001</v>
      </c>
    </row>
    <row r="369" spans="1:19" x14ac:dyDescent="0.2">
      <c r="A369">
        <v>2023</v>
      </c>
      <c r="B369">
        <v>3</v>
      </c>
      <c r="C369" s="5" t="s">
        <v>34</v>
      </c>
      <c r="D369" s="5" t="s">
        <v>98</v>
      </c>
      <c r="E369" s="5">
        <v>3</v>
      </c>
      <c r="F369" s="5" t="s">
        <v>14</v>
      </c>
      <c r="G369" s="10">
        <v>45047</v>
      </c>
      <c r="H369" s="10">
        <v>45057</v>
      </c>
      <c r="I369" s="10">
        <v>45105</v>
      </c>
      <c r="J369" s="12">
        <v>16</v>
      </c>
      <c r="K369" s="12">
        <v>60</v>
      </c>
      <c r="L369" s="18">
        <v>26.963999999999999</v>
      </c>
      <c r="M369" s="18">
        <v>31.938199999999998</v>
      </c>
      <c r="N369" s="15">
        <f>L369-'Empty bags'!$B$12</f>
        <v>13.580009999999998</v>
      </c>
      <c r="O369" s="15">
        <f>M369-'Empty bags'!$B$12</f>
        <v>18.554209999999998</v>
      </c>
      <c r="P369" s="15">
        <f t="shared" si="5"/>
        <v>32.134219999999999</v>
      </c>
    </row>
    <row r="370" spans="1:19" x14ac:dyDescent="0.2">
      <c r="A370">
        <v>2023</v>
      </c>
      <c r="B370">
        <v>3</v>
      </c>
      <c r="C370" s="5" t="s">
        <v>34</v>
      </c>
      <c r="D370" s="5" t="s">
        <v>99</v>
      </c>
      <c r="E370" s="5">
        <v>4</v>
      </c>
      <c r="F370" s="5" t="s">
        <v>14</v>
      </c>
      <c r="G370" s="10">
        <v>45047</v>
      </c>
      <c r="H370" s="10">
        <v>45057</v>
      </c>
      <c r="I370" s="10">
        <v>45106</v>
      </c>
      <c r="J370" s="12">
        <v>15</v>
      </c>
      <c r="K370" s="12">
        <v>66</v>
      </c>
      <c r="L370" s="18">
        <v>24.709900000000001</v>
      </c>
      <c r="M370" s="18">
        <v>28.395299999999999</v>
      </c>
      <c r="N370" s="15">
        <f>L370-'Empty bags'!$B$12</f>
        <v>11.32591</v>
      </c>
      <c r="O370" s="15">
        <f>M370-'Empty bags'!$B$12</f>
        <v>15.011309999999998</v>
      </c>
      <c r="P370" s="15">
        <f t="shared" si="5"/>
        <v>26.337219999999999</v>
      </c>
    </row>
    <row r="371" spans="1:19" x14ac:dyDescent="0.2">
      <c r="A371">
        <v>2023</v>
      </c>
      <c r="B371">
        <v>3</v>
      </c>
      <c r="C371" s="5" t="s">
        <v>34</v>
      </c>
      <c r="D371" s="5" t="s">
        <v>100</v>
      </c>
      <c r="E371" s="5">
        <v>5</v>
      </c>
      <c r="F371" s="5" t="s">
        <v>14</v>
      </c>
      <c r="G371" s="10">
        <v>45047</v>
      </c>
      <c r="H371" s="10">
        <v>45057</v>
      </c>
      <c r="I371" s="10">
        <v>45114</v>
      </c>
      <c r="J371" s="12">
        <v>17</v>
      </c>
      <c r="K371" s="12">
        <v>66</v>
      </c>
      <c r="L371" s="18">
        <v>23.1387</v>
      </c>
      <c r="M371" s="18">
        <v>32.325800000000001</v>
      </c>
      <c r="N371" s="15">
        <f>L371-'Empty bags'!$B$12</f>
        <v>9.7547099999999993</v>
      </c>
      <c r="O371" s="15">
        <f>M371-'Empty bags'!$B$12</f>
        <v>18.94181</v>
      </c>
      <c r="P371" s="15">
        <f t="shared" si="5"/>
        <v>28.69652</v>
      </c>
    </row>
    <row r="372" spans="1:19" x14ac:dyDescent="0.2">
      <c r="A372">
        <v>2023</v>
      </c>
      <c r="B372">
        <v>3</v>
      </c>
      <c r="C372" s="5" t="s">
        <v>34</v>
      </c>
      <c r="D372" s="5" t="s">
        <v>101</v>
      </c>
      <c r="E372" s="5">
        <v>1</v>
      </c>
      <c r="F372" s="5" t="s">
        <v>16</v>
      </c>
      <c r="G372" s="10">
        <v>45047</v>
      </c>
      <c r="H372" s="10">
        <v>45057</v>
      </c>
      <c r="I372" s="10">
        <v>45105</v>
      </c>
      <c r="J372" s="12">
        <v>7</v>
      </c>
      <c r="K372" s="12">
        <v>67</v>
      </c>
      <c r="L372" s="18">
        <v>17.687899999999999</v>
      </c>
      <c r="M372" s="18">
        <v>25.722899999999999</v>
      </c>
      <c r="N372" s="15">
        <f>L372-'Empty bags'!$B$12</f>
        <v>4.3039099999999983</v>
      </c>
      <c r="O372" s="15">
        <f>M372-'Empty bags'!$B$12</f>
        <v>12.338909999999998</v>
      </c>
      <c r="P372" s="15">
        <f t="shared" si="5"/>
        <v>16.642819999999997</v>
      </c>
    </row>
    <row r="373" spans="1:19" x14ac:dyDescent="0.2">
      <c r="A373">
        <v>2023</v>
      </c>
      <c r="B373">
        <v>3</v>
      </c>
      <c r="C373" s="5" t="s">
        <v>34</v>
      </c>
      <c r="D373" s="5" t="s">
        <v>102</v>
      </c>
      <c r="E373" s="5">
        <v>2</v>
      </c>
      <c r="F373" s="5" t="s">
        <v>16</v>
      </c>
      <c r="G373" s="10">
        <v>45047</v>
      </c>
      <c r="H373" s="10">
        <v>45057</v>
      </c>
      <c r="I373" s="10">
        <v>45105</v>
      </c>
      <c r="J373" s="12">
        <v>18</v>
      </c>
      <c r="K373" s="12">
        <v>70</v>
      </c>
      <c r="L373" s="18">
        <v>21.022200000000002</v>
      </c>
      <c r="M373" s="18">
        <v>25.731300000000001</v>
      </c>
      <c r="N373" s="15">
        <f>L373-'Empty bags'!$B$12</f>
        <v>7.6382100000000008</v>
      </c>
      <c r="O373" s="15">
        <f>M373-'Empty bags'!$B$12</f>
        <v>12.34731</v>
      </c>
      <c r="P373" s="15">
        <f t="shared" si="5"/>
        <v>19.985520000000001</v>
      </c>
    </row>
    <row r="374" spans="1:19" x14ac:dyDescent="0.2">
      <c r="A374">
        <v>2023</v>
      </c>
      <c r="B374">
        <v>3</v>
      </c>
      <c r="C374" s="5" t="s">
        <v>34</v>
      </c>
      <c r="D374" s="5" t="s">
        <v>103</v>
      </c>
      <c r="E374" s="5">
        <v>3</v>
      </c>
      <c r="F374" s="5" t="s">
        <v>16</v>
      </c>
      <c r="G374" s="10">
        <v>45047</v>
      </c>
      <c r="H374" s="10">
        <v>45057</v>
      </c>
      <c r="I374" s="10">
        <v>45106</v>
      </c>
      <c r="J374" s="12">
        <v>17</v>
      </c>
      <c r="K374" s="12">
        <v>61</v>
      </c>
      <c r="L374" s="18">
        <v>18.275700000000001</v>
      </c>
      <c r="M374" s="18">
        <v>25.069900000000001</v>
      </c>
      <c r="N374" s="15">
        <f>L374-'Empty bags'!$B$27</f>
        <v>5.1327099999999994</v>
      </c>
      <c r="O374" s="15">
        <f>M374-'Empty bags'!$B$27</f>
        <v>11.926909999999999</v>
      </c>
      <c r="P374" s="15">
        <f t="shared" si="5"/>
        <v>17.059619999999999</v>
      </c>
      <c r="S374" t="s">
        <v>181</v>
      </c>
    </row>
    <row r="375" spans="1:19" x14ac:dyDescent="0.2">
      <c r="A375">
        <v>2023</v>
      </c>
      <c r="B375">
        <v>3</v>
      </c>
      <c r="C375" s="5" t="s">
        <v>34</v>
      </c>
      <c r="D375" s="5" t="s">
        <v>104</v>
      </c>
      <c r="E375" s="5">
        <v>4</v>
      </c>
      <c r="F375" s="5" t="s">
        <v>16</v>
      </c>
      <c r="G375" s="10">
        <v>45047</v>
      </c>
      <c r="H375" s="10">
        <v>45057</v>
      </c>
      <c r="I375" s="10">
        <v>45106</v>
      </c>
      <c r="J375" s="12">
        <v>15</v>
      </c>
      <c r="K375" s="12">
        <v>61</v>
      </c>
      <c r="L375" s="18">
        <v>19.737400000000001</v>
      </c>
      <c r="M375" s="18">
        <v>26.894600000000001</v>
      </c>
      <c r="N375" s="15">
        <f>L375-'Empty bags'!$B$27</f>
        <v>6.5944099999999999</v>
      </c>
      <c r="O375" s="15">
        <f>M375-'Empty bags'!$B$27</f>
        <v>13.751609999999999</v>
      </c>
      <c r="P375" s="15">
        <f t="shared" si="5"/>
        <v>20.346019999999999</v>
      </c>
      <c r="S375" t="s">
        <v>181</v>
      </c>
    </row>
    <row r="376" spans="1:19" x14ac:dyDescent="0.2">
      <c r="A376">
        <v>2023</v>
      </c>
      <c r="B376">
        <v>3</v>
      </c>
      <c r="C376" s="5" t="s">
        <v>34</v>
      </c>
      <c r="D376" s="5" t="s">
        <v>105</v>
      </c>
      <c r="E376" s="5">
        <v>5</v>
      </c>
      <c r="F376" s="5" t="s">
        <v>16</v>
      </c>
      <c r="G376" s="10">
        <v>45047</v>
      </c>
      <c r="H376" s="10">
        <v>45057</v>
      </c>
      <c r="I376" s="10">
        <v>45105</v>
      </c>
      <c r="J376" s="12">
        <v>17</v>
      </c>
      <c r="K376" s="12">
        <v>58</v>
      </c>
      <c r="L376" s="18">
        <v>21.055299999999999</v>
      </c>
      <c r="M376" s="18">
        <v>29.640999999999998</v>
      </c>
      <c r="N376" s="15">
        <f>L376-'Empty bags'!$B$27</f>
        <v>7.912309999999998</v>
      </c>
      <c r="O376" s="15">
        <f>M376-'Empty bags'!$B$27</f>
        <v>16.498009999999997</v>
      </c>
      <c r="P376" s="15">
        <f t="shared" si="5"/>
        <v>24.410319999999995</v>
      </c>
      <c r="S376" t="s">
        <v>181</v>
      </c>
    </row>
    <row r="377" spans="1:19" x14ac:dyDescent="0.2">
      <c r="A377">
        <v>2023</v>
      </c>
      <c r="B377">
        <v>3</v>
      </c>
      <c r="C377" s="5" t="s">
        <v>34</v>
      </c>
      <c r="D377" s="5" t="s">
        <v>106</v>
      </c>
      <c r="E377" s="5">
        <v>1</v>
      </c>
      <c r="F377" s="5" t="s">
        <v>131</v>
      </c>
      <c r="G377" s="10">
        <v>45047</v>
      </c>
      <c r="H377" s="10">
        <v>45057</v>
      </c>
      <c r="I377" s="10">
        <v>45096</v>
      </c>
      <c r="J377" s="12">
        <v>14</v>
      </c>
      <c r="K377" s="12">
        <v>66</v>
      </c>
      <c r="L377" s="18">
        <v>30.887</v>
      </c>
      <c r="M377" s="18">
        <v>25.466799999999999</v>
      </c>
      <c r="N377" s="15">
        <f>L377-'Empty bags'!$B$27</f>
        <v>17.744009999999999</v>
      </c>
      <c r="O377" s="15">
        <f>M377-'Empty bags'!$B$27</f>
        <v>12.323809999999998</v>
      </c>
      <c r="P377" s="15">
        <f t="shared" si="5"/>
        <v>30.067819999999998</v>
      </c>
      <c r="S377" t="s">
        <v>181</v>
      </c>
    </row>
    <row r="378" spans="1:19" x14ac:dyDescent="0.2">
      <c r="A378">
        <v>2023</v>
      </c>
      <c r="B378">
        <v>3</v>
      </c>
      <c r="C378" s="5" t="s">
        <v>34</v>
      </c>
      <c r="D378" s="5" t="s">
        <v>107</v>
      </c>
      <c r="E378" s="5">
        <v>2</v>
      </c>
      <c r="F378" s="5" t="s">
        <v>131</v>
      </c>
      <c r="G378" s="10">
        <v>45047</v>
      </c>
      <c r="H378" s="10">
        <v>45057</v>
      </c>
      <c r="I378" s="10">
        <v>45095</v>
      </c>
      <c r="J378" s="12">
        <v>9</v>
      </c>
      <c r="K378" s="12">
        <v>65</v>
      </c>
      <c r="L378" s="18">
        <v>23.544</v>
      </c>
      <c r="M378" s="18">
        <v>20.5578</v>
      </c>
      <c r="N378" s="15">
        <f>L378-'Empty bags'!$B$27</f>
        <v>10.401009999999999</v>
      </c>
      <c r="O378" s="15">
        <f>M378-'Empty bags'!$B$27</f>
        <v>7.4148099999999992</v>
      </c>
      <c r="P378" s="15">
        <f t="shared" si="5"/>
        <v>17.815819999999999</v>
      </c>
      <c r="S378" t="s">
        <v>181</v>
      </c>
    </row>
    <row r="379" spans="1:19" x14ac:dyDescent="0.2">
      <c r="A379">
        <v>2023</v>
      </c>
      <c r="B379">
        <v>3</v>
      </c>
      <c r="C379" s="5" t="s">
        <v>34</v>
      </c>
      <c r="D379" s="5" t="s">
        <v>108</v>
      </c>
      <c r="E379" s="5">
        <v>3</v>
      </c>
      <c r="F379" s="5" t="s">
        <v>131</v>
      </c>
      <c r="G379" s="10">
        <v>45047</v>
      </c>
      <c r="H379" s="10">
        <v>45057</v>
      </c>
      <c r="I379" s="10">
        <v>45096</v>
      </c>
      <c r="J379" s="12">
        <v>9</v>
      </c>
      <c r="K379" s="12">
        <v>50</v>
      </c>
      <c r="L379" s="18">
        <v>21.2942</v>
      </c>
      <c r="M379" s="18">
        <v>19.5547</v>
      </c>
      <c r="N379" s="15">
        <f>L379-'Empty bags'!$B$27</f>
        <v>8.151209999999999</v>
      </c>
      <c r="O379" s="15">
        <f>M379-'Empty bags'!$B$27</f>
        <v>6.4117099999999994</v>
      </c>
      <c r="P379" s="15">
        <f t="shared" si="5"/>
        <v>14.562919999999998</v>
      </c>
      <c r="S379" t="s">
        <v>181</v>
      </c>
    </row>
    <row r="380" spans="1:19" x14ac:dyDescent="0.2">
      <c r="A380">
        <v>2023</v>
      </c>
      <c r="B380">
        <v>3</v>
      </c>
      <c r="C380" s="5" t="s">
        <v>34</v>
      </c>
      <c r="D380" s="5" t="s">
        <v>109</v>
      </c>
      <c r="E380" s="5">
        <v>4</v>
      </c>
      <c r="F380" s="5" t="s">
        <v>131</v>
      </c>
      <c r="G380" s="10">
        <v>45047</v>
      </c>
      <c r="H380" s="10">
        <v>45057</v>
      </c>
      <c r="I380" s="10">
        <v>45096</v>
      </c>
      <c r="J380" s="12">
        <v>9</v>
      </c>
      <c r="K380" s="12">
        <v>46</v>
      </c>
      <c r="L380" s="18">
        <v>23.859300000000001</v>
      </c>
      <c r="M380" s="18">
        <v>20.589200000000002</v>
      </c>
      <c r="N380" s="15">
        <f>L380-'Empty bags'!$B$27</f>
        <v>10.71631</v>
      </c>
      <c r="O380" s="15">
        <f>M380-'Empty bags'!$B$27</f>
        <v>7.4462100000000007</v>
      </c>
      <c r="P380" s="15">
        <f t="shared" si="5"/>
        <v>18.162520000000001</v>
      </c>
      <c r="S380" t="s">
        <v>181</v>
      </c>
    </row>
    <row r="381" spans="1:19" x14ac:dyDescent="0.2">
      <c r="A381">
        <v>2023</v>
      </c>
      <c r="B381">
        <v>3</v>
      </c>
      <c r="C381" s="5" t="s">
        <v>34</v>
      </c>
      <c r="D381" s="5" t="s">
        <v>110</v>
      </c>
      <c r="E381" s="5">
        <v>5</v>
      </c>
      <c r="F381" s="5" t="s">
        <v>131</v>
      </c>
      <c r="G381" s="10">
        <v>45047</v>
      </c>
      <c r="H381" s="10">
        <v>45057</v>
      </c>
      <c r="I381" s="10">
        <v>45100</v>
      </c>
      <c r="J381" s="12">
        <v>7</v>
      </c>
      <c r="K381" s="12">
        <v>66</v>
      </c>
      <c r="L381" s="18">
        <v>22.382400000000001</v>
      </c>
      <c r="M381" s="18">
        <v>19.5609</v>
      </c>
      <c r="N381" s="15">
        <f>L381-'Empty bags'!$B$12</f>
        <v>8.9984099999999998</v>
      </c>
      <c r="O381" s="15">
        <f>M381-'Empty bags'!$B$12</f>
        <v>6.1769099999999995</v>
      </c>
      <c r="P381" s="15">
        <f t="shared" si="5"/>
        <v>15.175319999999999</v>
      </c>
    </row>
    <row r="382" spans="1:19" x14ac:dyDescent="0.2">
      <c r="A382">
        <v>2023</v>
      </c>
      <c r="B382">
        <v>3</v>
      </c>
      <c r="C382" s="5" t="s">
        <v>34</v>
      </c>
      <c r="D382" s="5" t="s">
        <v>111</v>
      </c>
      <c r="E382" s="5">
        <v>1</v>
      </c>
      <c r="F382" s="5" t="s">
        <v>132</v>
      </c>
      <c r="G382" s="10">
        <v>45047</v>
      </c>
      <c r="H382" s="10">
        <v>45057</v>
      </c>
      <c r="I382" s="10">
        <v>45095</v>
      </c>
      <c r="J382" s="12">
        <v>15</v>
      </c>
      <c r="K382" s="12">
        <v>44</v>
      </c>
      <c r="L382" s="18">
        <v>22.945699999999999</v>
      </c>
      <c r="M382" s="18">
        <v>21.430399999999999</v>
      </c>
      <c r="N382" s="15">
        <f>L382-'Empty bags'!$B$12</f>
        <v>9.5617099999999979</v>
      </c>
      <c r="O382" s="15">
        <f>M382-'Empty bags'!$B$12</f>
        <v>8.0464099999999981</v>
      </c>
      <c r="P382" s="15">
        <f t="shared" si="5"/>
        <v>17.608119999999996</v>
      </c>
    </row>
    <row r="383" spans="1:19" x14ac:dyDescent="0.2">
      <c r="A383">
        <v>2023</v>
      </c>
      <c r="B383">
        <v>3</v>
      </c>
      <c r="C383" s="5" t="s">
        <v>34</v>
      </c>
      <c r="D383" s="5" t="s">
        <v>112</v>
      </c>
      <c r="E383" s="5">
        <v>2</v>
      </c>
      <c r="F383" s="5" t="s">
        <v>132</v>
      </c>
      <c r="G383" s="10">
        <v>45047</v>
      </c>
      <c r="H383" s="10">
        <v>45057</v>
      </c>
      <c r="I383" s="10">
        <v>45094</v>
      </c>
      <c r="J383" s="12">
        <v>10</v>
      </c>
      <c r="K383" s="12">
        <v>49</v>
      </c>
      <c r="L383" s="18">
        <v>20.358699999999999</v>
      </c>
      <c r="M383" s="18">
        <v>20.266500000000001</v>
      </c>
      <c r="N383" s="15">
        <f>L383-'Empty bags'!$B$27</f>
        <v>7.2157099999999978</v>
      </c>
      <c r="O383" s="15">
        <f>M383-'Empty bags'!$B$27</f>
        <v>7.1235099999999996</v>
      </c>
      <c r="P383" s="15">
        <f t="shared" si="5"/>
        <v>14.339219999999997</v>
      </c>
      <c r="S383" t="s">
        <v>181</v>
      </c>
    </row>
    <row r="384" spans="1:19" x14ac:dyDescent="0.2">
      <c r="A384">
        <v>2023</v>
      </c>
      <c r="B384">
        <v>3</v>
      </c>
      <c r="C384" s="5" t="s">
        <v>34</v>
      </c>
      <c r="D384" s="5" t="s">
        <v>113</v>
      </c>
      <c r="E384" s="5">
        <v>3</v>
      </c>
      <c r="F384" s="5" t="s">
        <v>132</v>
      </c>
      <c r="G384" s="10">
        <v>45047</v>
      </c>
      <c r="H384" s="10">
        <v>45057</v>
      </c>
      <c r="I384" s="10">
        <v>45094</v>
      </c>
      <c r="J384" s="12">
        <v>11</v>
      </c>
      <c r="K384" s="12">
        <v>61</v>
      </c>
      <c r="L384" s="18">
        <v>21.651800000000001</v>
      </c>
      <c r="M384" s="18">
        <v>19.9345</v>
      </c>
      <c r="N384" s="15">
        <f>L384-'Empty bags'!$B$12</f>
        <v>8.2678100000000008</v>
      </c>
      <c r="O384" s="15">
        <f>M384-'Empty bags'!$B$12</f>
        <v>6.5505099999999992</v>
      </c>
      <c r="P384" s="15">
        <f t="shared" si="5"/>
        <v>14.81832</v>
      </c>
    </row>
    <row r="385" spans="1:19" x14ac:dyDescent="0.2">
      <c r="A385">
        <v>2023</v>
      </c>
      <c r="B385">
        <v>3</v>
      </c>
      <c r="C385" s="5" t="s">
        <v>34</v>
      </c>
      <c r="D385" s="5" t="s">
        <v>114</v>
      </c>
      <c r="E385" s="5">
        <v>4</v>
      </c>
      <c r="F385" s="5" t="s">
        <v>132</v>
      </c>
      <c r="G385" s="10">
        <v>45047</v>
      </c>
      <c r="H385" s="10">
        <v>45057</v>
      </c>
      <c r="I385" s="10">
        <v>45094</v>
      </c>
      <c r="J385" s="12">
        <v>13</v>
      </c>
      <c r="K385" s="12">
        <v>42</v>
      </c>
      <c r="L385" s="18">
        <v>21.793399999999998</v>
      </c>
      <c r="M385" s="18">
        <v>20.1723</v>
      </c>
      <c r="N385" s="15">
        <f>L385-'Empty bags'!$B$12</f>
        <v>8.4094099999999976</v>
      </c>
      <c r="O385" s="15">
        <f>M385-'Empty bags'!$B$12</f>
        <v>6.7883099999999992</v>
      </c>
      <c r="P385" s="15">
        <f t="shared" si="5"/>
        <v>15.197719999999997</v>
      </c>
    </row>
    <row r="386" spans="1:19" x14ac:dyDescent="0.2">
      <c r="A386">
        <v>2023</v>
      </c>
      <c r="B386">
        <v>3</v>
      </c>
      <c r="C386" s="5" t="s">
        <v>34</v>
      </c>
      <c r="D386" s="5" t="s">
        <v>115</v>
      </c>
      <c r="E386" s="5">
        <v>5</v>
      </c>
      <c r="F386" s="5" t="s">
        <v>132</v>
      </c>
      <c r="G386" s="10">
        <v>45047</v>
      </c>
      <c r="H386" s="10">
        <v>45057</v>
      </c>
      <c r="I386" s="10">
        <v>45098</v>
      </c>
      <c r="J386" s="12">
        <v>14</v>
      </c>
      <c r="K386" s="12">
        <v>56</v>
      </c>
      <c r="L386" s="18">
        <v>26.580500000000001</v>
      </c>
      <c r="M386" s="18">
        <v>22.262699999999999</v>
      </c>
      <c r="N386" s="15">
        <f>L386-'Empty bags'!$B$27</f>
        <v>13.43751</v>
      </c>
      <c r="O386" s="15">
        <f>M386-'Empty bags'!$B$27</f>
        <v>9.1197099999999978</v>
      </c>
      <c r="P386" s="15">
        <f t="shared" si="5"/>
        <v>22.557219999999997</v>
      </c>
      <c r="S386" t="s">
        <v>181</v>
      </c>
    </row>
    <row r="387" spans="1:19" x14ac:dyDescent="0.2">
      <c r="A387">
        <v>2023</v>
      </c>
      <c r="B387">
        <v>3</v>
      </c>
      <c r="C387" s="5" t="s">
        <v>34</v>
      </c>
      <c r="D387" s="5" t="s">
        <v>116</v>
      </c>
      <c r="E387" s="5">
        <v>1</v>
      </c>
      <c r="F387" s="5" t="s">
        <v>133</v>
      </c>
      <c r="G387" s="10">
        <v>45047</v>
      </c>
      <c r="H387" s="10">
        <v>45057</v>
      </c>
      <c r="I387" s="10">
        <v>45097</v>
      </c>
      <c r="J387" s="12">
        <v>25</v>
      </c>
      <c r="K387" s="12">
        <v>61</v>
      </c>
      <c r="L387" s="18">
        <v>25.051400000000001</v>
      </c>
      <c r="M387" s="18">
        <v>28.153500000000001</v>
      </c>
      <c r="N387" s="15">
        <f>L387-'Empty bags'!$B$27</f>
        <v>11.90841</v>
      </c>
      <c r="O387" s="15">
        <f>M387-'Empty bags'!$B$27</f>
        <v>15.01051</v>
      </c>
      <c r="P387" s="15">
        <f t="shared" si="5"/>
        <v>26.91892</v>
      </c>
      <c r="S387" t="s">
        <v>181</v>
      </c>
    </row>
    <row r="388" spans="1:19" x14ac:dyDescent="0.2">
      <c r="A388">
        <v>2023</v>
      </c>
      <c r="B388">
        <v>3</v>
      </c>
      <c r="C388" s="5" t="s">
        <v>34</v>
      </c>
      <c r="D388" s="5" t="s">
        <v>117</v>
      </c>
      <c r="E388" s="5">
        <v>2</v>
      </c>
      <c r="F388" s="5" t="s">
        <v>133</v>
      </c>
      <c r="G388" s="10">
        <v>45047</v>
      </c>
      <c r="H388" s="10">
        <v>45057</v>
      </c>
      <c r="I388" s="10">
        <v>45097</v>
      </c>
      <c r="J388" s="12">
        <v>16</v>
      </c>
      <c r="K388" s="12">
        <v>62</v>
      </c>
      <c r="L388" s="18">
        <v>22.603200000000001</v>
      </c>
      <c r="M388" s="18">
        <v>24.107600000000001</v>
      </c>
      <c r="N388" s="15">
        <f>L388-'Empty bags'!$B$27</f>
        <v>9.46021</v>
      </c>
      <c r="O388" s="15">
        <f>M388-'Empty bags'!$B$27</f>
        <v>10.96461</v>
      </c>
      <c r="P388" s="15">
        <f t="shared" si="5"/>
        <v>20.42482</v>
      </c>
      <c r="S388" t="s">
        <v>181</v>
      </c>
    </row>
    <row r="389" spans="1:19" x14ac:dyDescent="0.2">
      <c r="A389">
        <v>2023</v>
      </c>
      <c r="B389">
        <v>3</v>
      </c>
      <c r="C389" s="5" t="s">
        <v>34</v>
      </c>
      <c r="D389" s="5" t="s">
        <v>118</v>
      </c>
      <c r="E389" s="5">
        <v>3</v>
      </c>
      <c r="F389" s="5" t="s">
        <v>133</v>
      </c>
      <c r="G389" s="10">
        <v>45047</v>
      </c>
      <c r="H389" s="10">
        <v>45057</v>
      </c>
      <c r="I389" s="10">
        <v>45100</v>
      </c>
      <c r="J389" s="12">
        <v>21</v>
      </c>
      <c r="K389" s="12">
        <v>58</v>
      </c>
      <c r="L389" s="18">
        <v>24.39</v>
      </c>
      <c r="M389" s="18">
        <v>26.162199999999999</v>
      </c>
      <c r="N389" s="15">
        <f>L389-'Empty bags'!$B$12</f>
        <v>11.00601</v>
      </c>
      <c r="O389" s="15">
        <f>M389-'Empty bags'!$B$12</f>
        <v>12.778209999999998</v>
      </c>
      <c r="P389" s="15">
        <f t="shared" ref="P389:P452" si="6">N389+O389</f>
        <v>23.784219999999998</v>
      </c>
    </row>
    <row r="390" spans="1:19" x14ac:dyDescent="0.2">
      <c r="A390">
        <v>2023</v>
      </c>
      <c r="B390">
        <v>3</v>
      </c>
      <c r="C390" s="5" t="s">
        <v>34</v>
      </c>
      <c r="D390" s="5" t="s">
        <v>119</v>
      </c>
      <c r="E390" s="5">
        <v>4</v>
      </c>
      <c r="F390" s="5" t="s">
        <v>133</v>
      </c>
      <c r="G390" s="10">
        <v>45047</v>
      </c>
      <c r="H390" s="10">
        <v>45057</v>
      </c>
      <c r="I390" s="10">
        <v>45098</v>
      </c>
      <c r="J390" s="12">
        <v>17</v>
      </c>
      <c r="K390" s="12">
        <v>62</v>
      </c>
      <c r="L390" s="18">
        <v>22.670300000000001</v>
      </c>
      <c r="M390" s="18">
        <v>25.076799999999999</v>
      </c>
      <c r="N390" s="15">
        <f>L390-'Empty bags'!$B$27</f>
        <v>9.5273099999999999</v>
      </c>
      <c r="O390" s="15">
        <f>M390-'Empty bags'!$B$27</f>
        <v>11.933809999999998</v>
      </c>
      <c r="P390" s="15">
        <f t="shared" si="6"/>
        <v>21.461119999999998</v>
      </c>
      <c r="S390" t="s">
        <v>181</v>
      </c>
    </row>
    <row r="391" spans="1:19" x14ac:dyDescent="0.2">
      <c r="A391">
        <v>2023</v>
      </c>
      <c r="B391">
        <v>3</v>
      </c>
      <c r="C391" s="5" t="s">
        <v>34</v>
      </c>
      <c r="D391" s="5" t="s">
        <v>120</v>
      </c>
      <c r="E391" s="5">
        <v>5</v>
      </c>
      <c r="F391" s="5" t="s">
        <v>133</v>
      </c>
      <c r="G391" s="10">
        <v>45047</v>
      </c>
      <c r="H391" s="10">
        <v>45057</v>
      </c>
      <c r="I391" s="10">
        <v>45098</v>
      </c>
      <c r="J391" s="12">
        <v>21</v>
      </c>
      <c r="K391" s="12">
        <v>67</v>
      </c>
      <c r="L391" s="18">
        <v>24.190200000000001</v>
      </c>
      <c r="M391" s="18">
        <v>27.1601</v>
      </c>
      <c r="N391" s="15">
        <f>L391-'Empty bags'!$B$12</f>
        <v>10.80621</v>
      </c>
      <c r="O391" s="15">
        <f>M391-'Empty bags'!$B$12</f>
        <v>13.776109999999999</v>
      </c>
      <c r="P391" s="15">
        <f t="shared" si="6"/>
        <v>24.582319999999999</v>
      </c>
    </row>
    <row r="392" spans="1:19" x14ac:dyDescent="0.2">
      <c r="A392">
        <v>2023</v>
      </c>
      <c r="B392">
        <v>3</v>
      </c>
      <c r="C392" s="5" t="s">
        <v>34</v>
      </c>
      <c r="D392" s="5" t="s">
        <v>121</v>
      </c>
      <c r="E392" s="5">
        <v>1</v>
      </c>
      <c r="F392" s="5" t="s">
        <v>11</v>
      </c>
      <c r="G392" s="10">
        <v>45047</v>
      </c>
      <c r="H392" s="10">
        <v>45057</v>
      </c>
      <c r="I392" s="10">
        <v>45108</v>
      </c>
      <c r="J392" s="12">
        <v>8</v>
      </c>
      <c r="K392" s="12">
        <v>63</v>
      </c>
      <c r="L392" s="18">
        <v>16.600300000000001</v>
      </c>
      <c r="M392" s="18">
        <v>19.752300000000002</v>
      </c>
      <c r="N392" s="15">
        <f>L392-'Empty bags'!$B$27</f>
        <v>3.4573099999999997</v>
      </c>
      <c r="O392" s="15">
        <f>M392-'Empty bags'!$B$27</f>
        <v>6.6093100000000007</v>
      </c>
      <c r="P392" s="15">
        <f t="shared" si="6"/>
        <v>10.06662</v>
      </c>
      <c r="S392" t="s">
        <v>181</v>
      </c>
    </row>
    <row r="393" spans="1:19" x14ac:dyDescent="0.2">
      <c r="A393">
        <v>2023</v>
      </c>
      <c r="B393">
        <v>3</v>
      </c>
      <c r="C393" s="5" t="s">
        <v>34</v>
      </c>
      <c r="D393" s="5" t="s">
        <v>122</v>
      </c>
      <c r="E393" s="5">
        <v>2</v>
      </c>
      <c r="F393" s="5" t="s">
        <v>11</v>
      </c>
      <c r="G393" s="10">
        <v>45047</v>
      </c>
      <c r="H393" s="10">
        <v>45057</v>
      </c>
      <c r="I393" s="10">
        <v>45129</v>
      </c>
      <c r="J393" s="12">
        <v>10</v>
      </c>
      <c r="K393" s="12">
        <v>54</v>
      </c>
      <c r="L393" s="18">
        <v>15.2378</v>
      </c>
      <c r="M393" s="18">
        <v>26.904399999999999</v>
      </c>
      <c r="N393" s="15">
        <f>L393-'Empty bags'!$B$27</f>
        <v>2.094809999999999</v>
      </c>
      <c r="O393" s="15">
        <f>M393-'Empty bags'!$B$27</f>
        <v>13.761409999999998</v>
      </c>
      <c r="P393" s="15">
        <f t="shared" si="6"/>
        <v>15.856219999999997</v>
      </c>
      <c r="S393" t="s">
        <v>181</v>
      </c>
    </row>
    <row r="394" spans="1:19" x14ac:dyDescent="0.2">
      <c r="A394">
        <v>2023</v>
      </c>
      <c r="B394">
        <v>3</v>
      </c>
      <c r="C394" s="5" t="s">
        <v>34</v>
      </c>
      <c r="D394" s="5" t="s">
        <v>123</v>
      </c>
      <c r="E394" s="5">
        <v>3</v>
      </c>
      <c r="F394" s="5" t="s">
        <v>11</v>
      </c>
      <c r="G394" s="10">
        <v>45047</v>
      </c>
      <c r="H394" s="10">
        <v>45057</v>
      </c>
      <c r="I394" s="10">
        <v>45104</v>
      </c>
      <c r="J394" s="12">
        <v>7</v>
      </c>
      <c r="K394" s="12">
        <v>62</v>
      </c>
      <c r="L394" s="18">
        <v>17.9176</v>
      </c>
      <c r="M394" s="18">
        <v>20.908799999999999</v>
      </c>
      <c r="N394" s="15">
        <f>L394-'Empty bags'!$B$27</f>
        <v>4.7746099999999991</v>
      </c>
      <c r="O394" s="15">
        <f>M394-'Empty bags'!$B$27</f>
        <v>7.7658099999999983</v>
      </c>
      <c r="P394" s="15">
        <f t="shared" si="6"/>
        <v>12.540419999999997</v>
      </c>
      <c r="S394" t="s">
        <v>181</v>
      </c>
    </row>
    <row r="395" spans="1:19" x14ac:dyDescent="0.2">
      <c r="A395">
        <v>2023</v>
      </c>
      <c r="B395">
        <v>3</v>
      </c>
      <c r="C395" s="5" t="s">
        <v>34</v>
      </c>
      <c r="D395" s="5" t="s">
        <v>124</v>
      </c>
      <c r="E395" s="5">
        <v>4</v>
      </c>
      <c r="F395" s="5" t="s">
        <v>11</v>
      </c>
      <c r="G395" s="10">
        <v>45047</v>
      </c>
      <c r="H395" s="10">
        <v>45057</v>
      </c>
      <c r="I395" s="10">
        <v>45103</v>
      </c>
      <c r="J395" s="12">
        <v>5</v>
      </c>
      <c r="K395" s="12">
        <v>54</v>
      </c>
      <c r="L395" s="18">
        <v>16.2836</v>
      </c>
      <c r="M395" s="18">
        <v>18.0931</v>
      </c>
      <c r="N395" s="15">
        <f>L395-'Empty bags'!$B$27</f>
        <v>3.1406099999999988</v>
      </c>
      <c r="O395" s="15">
        <f>M395-'Empty bags'!$B$27</f>
        <v>4.9501099999999987</v>
      </c>
      <c r="P395" s="15">
        <f t="shared" si="6"/>
        <v>8.0907199999999975</v>
      </c>
      <c r="S395" t="s">
        <v>181</v>
      </c>
    </row>
    <row r="396" spans="1:19" x14ac:dyDescent="0.2">
      <c r="A396">
        <v>2023</v>
      </c>
      <c r="B396">
        <v>3</v>
      </c>
      <c r="C396" s="5" t="s">
        <v>34</v>
      </c>
      <c r="D396" s="5" t="s">
        <v>125</v>
      </c>
      <c r="E396" s="5">
        <v>5</v>
      </c>
      <c r="F396" s="5" t="s">
        <v>11</v>
      </c>
      <c r="G396" s="10">
        <v>45047</v>
      </c>
      <c r="H396" s="10">
        <v>45057</v>
      </c>
      <c r="I396" s="10">
        <v>45104</v>
      </c>
      <c r="J396" s="12">
        <v>8</v>
      </c>
      <c r="K396" s="12">
        <v>62</v>
      </c>
      <c r="L396" s="18">
        <v>16.777200000000001</v>
      </c>
      <c r="M396" s="18">
        <v>19.304300000000001</v>
      </c>
      <c r="N396" s="15">
        <f>L396-'Empty bags'!$B$27</f>
        <v>3.6342099999999995</v>
      </c>
      <c r="O396" s="15">
        <f>M396-'Empty bags'!$B$27</f>
        <v>6.1613100000000003</v>
      </c>
      <c r="P396" s="15">
        <f t="shared" si="6"/>
        <v>9.7955199999999998</v>
      </c>
      <c r="S396" t="s">
        <v>181</v>
      </c>
    </row>
    <row r="397" spans="1:19" x14ac:dyDescent="0.2">
      <c r="A397">
        <v>2023</v>
      </c>
      <c r="B397">
        <v>3</v>
      </c>
      <c r="C397" s="5" t="s">
        <v>34</v>
      </c>
      <c r="D397" s="5" t="s">
        <v>126</v>
      </c>
      <c r="E397" s="5">
        <v>1</v>
      </c>
      <c r="F397" s="5" t="s">
        <v>12</v>
      </c>
      <c r="G397" s="10">
        <v>45047</v>
      </c>
      <c r="H397" s="10">
        <v>45057</v>
      </c>
      <c r="I397" s="10">
        <v>45118</v>
      </c>
      <c r="J397" s="12">
        <v>11</v>
      </c>
      <c r="K397" s="12">
        <v>66</v>
      </c>
      <c r="L397" s="18">
        <v>19.253399999999999</v>
      </c>
      <c r="M397" s="18">
        <v>25.873799999999999</v>
      </c>
      <c r="N397" s="15">
        <f>L397-'Empty bags'!$B$27</f>
        <v>6.1104099999999981</v>
      </c>
      <c r="O397" s="15">
        <f>M397-'Empty bags'!$B$27</f>
        <v>12.730809999999998</v>
      </c>
      <c r="P397" s="15">
        <f t="shared" si="6"/>
        <v>18.841219999999996</v>
      </c>
      <c r="S397" t="s">
        <v>181</v>
      </c>
    </row>
    <row r="398" spans="1:19" x14ac:dyDescent="0.2">
      <c r="A398">
        <v>2023</v>
      </c>
      <c r="B398">
        <v>3</v>
      </c>
      <c r="C398" s="5" t="s">
        <v>34</v>
      </c>
      <c r="D398" s="5" t="s">
        <v>127</v>
      </c>
      <c r="E398" s="5">
        <v>2</v>
      </c>
      <c r="F398" s="5" t="s">
        <v>12</v>
      </c>
      <c r="G398" s="10">
        <v>45047</v>
      </c>
      <c r="H398" s="10">
        <v>45057</v>
      </c>
      <c r="I398" s="10">
        <v>45115</v>
      </c>
      <c r="J398" s="12">
        <v>13</v>
      </c>
      <c r="K398" s="12">
        <v>69</v>
      </c>
      <c r="L398" s="18">
        <v>18.638300000000001</v>
      </c>
      <c r="M398" s="18">
        <v>27.316600000000001</v>
      </c>
      <c r="N398" s="15">
        <f>L398-'Empty bags'!$B$12</f>
        <v>5.2543100000000003</v>
      </c>
      <c r="O398" s="15">
        <f>M398-'Empty bags'!$B$12</f>
        <v>13.93261</v>
      </c>
      <c r="P398" s="15">
        <f t="shared" si="6"/>
        <v>19.186920000000001</v>
      </c>
    </row>
    <row r="399" spans="1:19" x14ac:dyDescent="0.2">
      <c r="A399">
        <v>2023</v>
      </c>
      <c r="B399">
        <v>3</v>
      </c>
      <c r="C399" s="5" t="s">
        <v>34</v>
      </c>
      <c r="D399" s="5" t="s">
        <v>128</v>
      </c>
      <c r="E399" s="5">
        <v>3</v>
      </c>
      <c r="F399" s="5" t="s">
        <v>12</v>
      </c>
      <c r="G399" s="10">
        <v>45047</v>
      </c>
      <c r="H399" s="10">
        <v>45057</v>
      </c>
      <c r="I399" s="10">
        <v>45115</v>
      </c>
      <c r="J399" s="12">
        <v>17</v>
      </c>
      <c r="K399" s="12">
        <v>52</v>
      </c>
      <c r="L399" s="18">
        <v>18.616299999999999</v>
      </c>
      <c r="M399" s="18">
        <v>27.9678</v>
      </c>
      <c r="N399" s="15">
        <f>L399-'Empty bags'!$B$12</f>
        <v>5.2323099999999982</v>
      </c>
      <c r="O399" s="15">
        <f>M399-'Empty bags'!$B$12</f>
        <v>14.58381</v>
      </c>
      <c r="P399" s="15">
        <f t="shared" si="6"/>
        <v>19.816119999999998</v>
      </c>
    </row>
    <row r="400" spans="1:19" x14ac:dyDescent="0.2">
      <c r="A400">
        <v>2023</v>
      </c>
      <c r="B400">
        <v>3</v>
      </c>
      <c r="C400" s="5" t="s">
        <v>34</v>
      </c>
      <c r="D400" s="5" t="s">
        <v>129</v>
      </c>
      <c r="E400" s="5">
        <v>4</v>
      </c>
      <c r="F400" s="5" t="s">
        <v>12</v>
      </c>
      <c r="G400" s="10">
        <v>45047</v>
      </c>
      <c r="H400" s="10">
        <v>45057</v>
      </c>
      <c r="I400" s="10">
        <v>45112</v>
      </c>
      <c r="J400" s="12">
        <v>12</v>
      </c>
      <c r="K400" s="12">
        <v>68</v>
      </c>
      <c r="L400" s="18">
        <v>18.055399999999999</v>
      </c>
      <c r="M400" s="18">
        <v>24.344799999999999</v>
      </c>
      <c r="N400" s="15">
        <f>L400-'Empty bags'!$B$27</f>
        <v>4.9124099999999977</v>
      </c>
      <c r="O400" s="15">
        <f>M400-'Empty bags'!$B$27</f>
        <v>11.201809999999998</v>
      </c>
      <c r="P400" s="15">
        <f t="shared" si="6"/>
        <v>16.114219999999996</v>
      </c>
      <c r="S400" t="s">
        <v>181</v>
      </c>
    </row>
    <row r="401" spans="1:19" x14ac:dyDescent="0.2">
      <c r="A401">
        <v>2023</v>
      </c>
      <c r="B401">
        <v>3</v>
      </c>
      <c r="C401" s="5" t="s">
        <v>34</v>
      </c>
      <c r="D401" s="5" t="s">
        <v>130</v>
      </c>
      <c r="E401" s="5">
        <v>5</v>
      </c>
      <c r="F401" s="5" t="s">
        <v>12</v>
      </c>
      <c r="G401" s="10">
        <v>45047</v>
      </c>
      <c r="H401" s="10">
        <v>45057</v>
      </c>
      <c r="I401" s="10">
        <v>45109</v>
      </c>
      <c r="J401" s="12">
        <v>12</v>
      </c>
      <c r="K401" s="12">
        <v>61</v>
      </c>
      <c r="L401" s="18">
        <v>21.354800000000001</v>
      </c>
      <c r="M401" s="18">
        <v>24.472799999999999</v>
      </c>
      <c r="N401" s="15">
        <f>L401-'Empty bags'!$B$27</f>
        <v>8.2118099999999998</v>
      </c>
      <c r="O401" s="15">
        <f>M401-'Empty bags'!$B$27</f>
        <v>11.329809999999998</v>
      </c>
      <c r="P401" s="15">
        <f t="shared" si="6"/>
        <v>19.541619999999998</v>
      </c>
      <c r="S401" t="s">
        <v>181</v>
      </c>
    </row>
    <row r="402" spans="1:19" x14ac:dyDescent="0.2">
      <c r="A402">
        <v>2023</v>
      </c>
      <c r="B402">
        <v>2</v>
      </c>
      <c r="C402" s="6" t="s">
        <v>35</v>
      </c>
      <c r="D402" s="6" t="s">
        <v>19</v>
      </c>
      <c r="E402" s="6">
        <v>1</v>
      </c>
      <c r="F402" s="6" t="s">
        <v>15</v>
      </c>
      <c r="G402" s="10">
        <v>45047</v>
      </c>
      <c r="H402" s="10">
        <v>45056</v>
      </c>
      <c r="I402" s="10">
        <v>45113</v>
      </c>
      <c r="J402" s="12">
        <v>14</v>
      </c>
      <c r="K402" s="12">
        <v>68</v>
      </c>
      <c r="L402" s="18">
        <v>17.315100000000001</v>
      </c>
      <c r="M402" s="18">
        <v>30.8249</v>
      </c>
      <c r="N402" s="15">
        <f>L402-'Empty bags'!$B$27</f>
        <v>4.17211</v>
      </c>
      <c r="O402" s="15">
        <f>M402-'Empty bags'!$B$27</f>
        <v>17.681909999999998</v>
      </c>
      <c r="P402" s="15">
        <f t="shared" si="6"/>
        <v>21.854019999999998</v>
      </c>
      <c r="S402" t="s">
        <v>182</v>
      </c>
    </row>
    <row r="403" spans="1:19" x14ac:dyDescent="0.2">
      <c r="A403">
        <v>2023</v>
      </c>
      <c r="B403">
        <v>2</v>
      </c>
      <c r="C403" s="6" t="s">
        <v>35</v>
      </c>
      <c r="D403" s="6" t="s">
        <v>20</v>
      </c>
      <c r="E403" s="6">
        <v>2</v>
      </c>
      <c r="F403" s="6" t="s">
        <v>15</v>
      </c>
      <c r="G403" s="10">
        <v>45047</v>
      </c>
      <c r="H403" s="10">
        <v>45056</v>
      </c>
      <c r="I403" s="10">
        <v>45113</v>
      </c>
      <c r="J403" s="12">
        <v>13</v>
      </c>
      <c r="K403" s="12">
        <v>72</v>
      </c>
      <c r="L403" s="18">
        <v>16.457999999999998</v>
      </c>
      <c r="M403" s="18">
        <v>32.2044</v>
      </c>
      <c r="N403" s="15">
        <f>L403-'Empty bags'!$B$27</f>
        <v>3.3150099999999973</v>
      </c>
      <c r="O403" s="15">
        <f>M403-'Empty bags'!$B$27</f>
        <v>19.061409999999999</v>
      </c>
      <c r="P403" s="15">
        <f t="shared" si="6"/>
        <v>22.376419999999996</v>
      </c>
    </row>
    <row r="404" spans="1:19" x14ac:dyDescent="0.2">
      <c r="A404">
        <v>2023</v>
      </c>
      <c r="B404">
        <v>2</v>
      </c>
      <c r="C404" s="6" t="s">
        <v>35</v>
      </c>
      <c r="D404" s="6" t="s">
        <v>21</v>
      </c>
      <c r="E404" s="6">
        <v>3</v>
      </c>
      <c r="F404" s="6" t="s">
        <v>15</v>
      </c>
      <c r="G404" s="10">
        <v>45047</v>
      </c>
      <c r="H404" s="10">
        <v>45056</v>
      </c>
      <c r="I404" s="10">
        <v>45108</v>
      </c>
      <c r="J404" s="12">
        <v>13</v>
      </c>
      <c r="K404" s="12">
        <v>70</v>
      </c>
      <c r="L404" s="18">
        <v>17.317599999999999</v>
      </c>
      <c r="M404" s="18">
        <v>27.902999999999999</v>
      </c>
      <c r="N404" s="15">
        <f>L404-'Empty bags'!$B$27</f>
        <v>4.1746099999999977</v>
      </c>
      <c r="O404" s="15">
        <f>M404-'Empty bags'!$B$27</f>
        <v>14.760009999999998</v>
      </c>
      <c r="P404" s="15">
        <f t="shared" si="6"/>
        <v>18.934619999999995</v>
      </c>
    </row>
    <row r="405" spans="1:19" x14ac:dyDescent="0.2">
      <c r="A405">
        <v>2023</v>
      </c>
      <c r="B405">
        <v>2</v>
      </c>
      <c r="C405" s="6" t="s">
        <v>35</v>
      </c>
      <c r="D405" s="6" t="s">
        <v>22</v>
      </c>
      <c r="E405" s="6">
        <v>4</v>
      </c>
      <c r="F405" s="6" t="s">
        <v>15</v>
      </c>
      <c r="G405" s="10">
        <v>45047</v>
      </c>
      <c r="H405" s="10">
        <v>45056</v>
      </c>
      <c r="I405" s="10">
        <v>45113</v>
      </c>
      <c r="J405" s="12">
        <v>19</v>
      </c>
      <c r="K405" s="12">
        <v>67</v>
      </c>
      <c r="L405" s="18">
        <v>17.9129</v>
      </c>
      <c r="M405" s="18">
        <v>35.034500000000001</v>
      </c>
      <c r="N405" s="15">
        <f>L405-'Empty bags'!$B$27</f>
        <v>4.7699099999999994</v>
      </c>
      <c r="O405" s="15">
        <f>M405-'Empty bags'!$B$27</f>
        <v>21.89151</v>
      </c>
      <c r="P405" s="15">
        <f t="shared" si="6"/>
        <v>26.66142</v>
      </c>
    </row>
    <row r="406" spans="1:19" x14ac:dyDescent="0.2">
      <c r="A406">
        <v>2023</v>
      </c>
      <c r="B406">
        <v>2</v>
      </c>
      <c r="C406" s="6" t="s">
        <v>35</v>
      </c>
      <c r="D406" s="6" t="s">
        <v>23</v>
      </c>
      <c r="E406" s="6">
        <v>5</v>
      </c>
      <c r="F406" s="6" t="s">
        <v>15</v>
      </c>
      <c r="G406" s="10">
        <v>45047</v>
      </c>
      <c r="H406" s="10">
        <v>45056</v>
      </c>
      <c r="I406" s="10">
        <v>45084</v>
      </c>
      <c r="J406" s="12">
        <v>13</v>
      </c>
      <c r="K406" s="12">
        <v>62</v>
      </c>
      <c r="L406" s="18">
        <v>16.789899999999999</v>
      </c>
      <c r="M406" s="18">
        <v>28.026</v>
      </c>
      <c r="N406" s="15">
        <f>L406-'Empty bags'!$B$27</f>
        <v>3.6469099999999983</v>
      </c>
      <c r="O406" s="15">
        <f>M406-'Empty bags'!$B$27</f>
        <v>14.883009999999999</v>
      </c>
      <c r="P406" s="15">
        <f t="shared" si="6"/>
        <v>18.529919999999997</v>
      </c>
    </row>
    <row r="407" spans="1:19" x14ac:dyDescent="0.2">
      <c r="A407">
        <v>2023</v>
      </c>
      <c r="B407">
        <v>2</v>
      </c>
      <c r="C407" s="6" t="s">
        <v>35</v>
      </c>
      <c r="D407" s="6" t="s">
        <v>24</v>
      </c>
      <c r="E407" s="6">
        <v>1</v>
      </c>
      <c r="F407" s="6" t="s">
        <v>2</v>
      </c>
      <c r="G407" s="10">
        <v>45047</v>
      </c>
      <c r="H407" s="10">
        <v>45056</v>
      </c>
      <c r="I407" s="10">
        <v>45092</v>
      </c>
      <c r="J407" s="12">
        <v>14</v>
      </c>
      <c r="K407" s="12">
        <v>55</v>
      </c>
      <c r="L407" s="18">
        <v>18.735800000000001</v>
      </c>
      <c r="M407" s="18">
        <v>19.132200000000001</v>
      </c>
      <c r="N407" s="15">
        <f>L407-'Empty bags'!$B$27</f>
        <v>5.5928100000000001</v>
      </c>
      <c r="O407" s="15">
        <f>M407-'Empty bags'!$B$27</f>
        <v>5.9892099999999999</v>
      </c>
      <c r="P407" s="15">
        <f t="shared" si="6"/>
        <v>11.58202</v>
      </c>
    </row>
    <row r="408" spans="1:19" x14ac:dyDescent="0.2">
      <c r="A408">
        <v>2023</v>
      </c>
      <c r="B408">
        <v>2</v>
      </c>
      <c r="C408" s="6" t="s">
        <v>35</v>
      </c>
      <c r="D408" s="6" t="s">
        <v>25</v>
      </c>
      <c r="E408" s="6">
        <v>2</v>
      </c>
      <c r="F408" s="6" t="s">
        <v>2</v>
      </c>
      <c r="G408" s="10">
        <v>45047</v>
      </c>
      <c r="H408" s="10">
        <v>45056</v>
      </c>
      <c r="I408" s="10">
        <v>45092</v>
      </c>
      <c r="J408" s="12">
        <v>15</v>
      </c>
      <c r="K408" s="12">
        <v>53</v>
      </c>
      <c r="L408" s="18">
        <v>19.623999999999999</v>
      </c>
      <c r="M408" s="18">
        <v>20.3355</v>
      </c>
      <c r="N408" s="15">
        <f>L408-'Empty bags'!$B$27</f>
        <v>6.4810099999999977</v>
      </c>
      <c r="O408" s="15">
        <f>M408-'Empty bags'!$B$27</f>
        <v>7.1925099999999986</v>
      </c>
      <c r="P408" s="15">
        <f t="shared" si="6"/>
        <v>13.673519999999996</v>
      </c>
    </row>
    <row r="409" spans="1:19" x14ac:dyDescent="0.2">
      <c r="A409">
        <v>2023</v>
      </c>
      <c r="B409">
        <v>2</v>
      </c>
      <c r="C409" s="6" t="s">
        <v>35</v>
      </c>
      <c r="D409" s="6" t="s">
        <v>38</v>
      </c>
      <c r="E409" s="6">
        <v>3</v>
      </c>
      <c r="F409" s="6" t="s">
        <v>2</v>
      </c>
      <c r="G409" s="10">
        <v>45047</v>
      </c>
      <c r="H409" s="10">
        <v>45056</v>
      </c>
      <c r="I409" s="10">
        <v>45089</v>
      </c>
      <c r="J409" s="12">
        <v>11</v>
      </c>
      <c r="K409" s="12">
        <v>63</v>
      </c>
      <c r="L409" s="18">
        <v>20.609300000000001</v>
      </c>
      <c r="M409" s="18">
        <v>19.171199999999999</v>
      </c>
      <c r="N409" s="15">
        <f>L409-'Empty bags'!$B$27</f>
        <v>7.46631</v>
      </c>
      <c r="O409" s="15">
        <f>M409-'Empty bags'!$B$27</f>
        <v>6.0282099999999978</v>
      </c>
      <c r="P409" s="15">
        <f t="shared" si="6"/>
        <v>13.494519999999998</v>
      </c>
    </row>
    <row r="410" spans="1:19" x14ac:dyDescent="0.2">
      <c r="A410">
        <v>2023</v>
      </c>
      <c r="B410">
        <v>2</v>
      </c>
      <c r="C410" s="6" t="s">
        <v>35</v>
      </c>
      <c r="D410" s="6" t="s">
        <v>39</v>
      </c>
      <c r="E410" s="6">
        <v>4</v>
      </c>
      <c r="F410" s="6" t="s">
        <v>2</v>
      </c>
      <c r="G410" s="10">
        <v>45047</v>
      </c>
      <c r="H410" s="10">
        <v>45056</v>
      </c>
      <c r="I410" s="10">
        <v>45097</v>
      </c>
      <c r="J410" s="12">
        <v>17</v>
      </c>
      <c r="K410" s="12">
        <v>68</v>
      </c>
      <c r="L410" s="18">
        <v>19.830400000000001</v>
      </c>
      <c r="M410" s="18">
        <v>23.68</v>
      </c>
      <c r="N410" s="15">
        <f>L410-'Empty bags'!$B$27</f>
        <v>6.6874099999999999</v>
      </c>
      <c r="O410" s="15">
        <f>M410-'Empty bags'!$B$27</f>
        <v>10.537009999999999</v>
      </c>
      <c r="P410" s="15">
        <f t="shared" si="6"/>
        <v>17.224419999999999</v>
      </c>
    </row>
    <row r="411" spans="1:19" x14ac:dyDescent="0.2">
      <c r="A411">
        <v>2023</v>
      </c>
      <c r="B411">
        <v>2</v>
      </c>
      <c r="C411" s="6" t="s">
        <v>35</v>
      </c>
      <c r="D411" s="6" t="s">
        <v>40</v>
      </c>
      <c r="E411" s="6">
        <v>5</v>
      </c>
      <c r="F411" s="6" t="s">
        <v>2</v>
      </c>
      <c r="G411" s="10">
        <v>45047</v>
      </c>
      <c r="H411" s="10">
        <v>45056</v>
      </c>
      <c r="I411" s="10">
        <v>45092</v>
      </c>
      <c r="J411" s="12">
        <v>19</v>
      </c>
      <c r="K411" s="12">
        <v>56</v>
      </c>
      <c r="L411" s="18">
        <v>22.9193</v>
      </c>
      <c r="M411" s="18">
        <v>21.5749</v>
      </c>
      <c r="N411" s="15">
        <f>L411-'Empty bags'!$B$27</f>
        <v>9.7763099999999987</v>
      </c>
      <c r="O411" s="15">
        <f>M411-'Empty bags'!$B$27</f>
        <v>8.4319099999999985</v>
      </c>
      <c r="P411" s="15">
        <f t="shared" si="6"/>
        <v>18.208219999999997</v>
      </c>
    </row>
    <row r="412" spans="1:19" x14ac:dyDescent="0.2">
      <c r="A412">
        <v>2023</v>
      </c>
      <c r="B412">
        <v>2</v>
      </c>
      <c r="C412" s="6" t="s">
        <v>35</v>
      </c>
      <c r="D412" s="6" t="s">
        <v>41</v>
      </c>
      <c r="E412" s="6">
        <v>1</v>
      </c>
      <c r="F412" s="6" t="s">
        <v>10</v>
      </c>
      <c r="G412" s="10">
        <v>45047</v>
      </c>
      <c r="H412" s="10">
        <v>45056</v>
      </c>
      <c r="I412" s="10">
        <v>45092</v>
      </c>
      <c r="J412" s="12">
        <v>8</v>
      </c>
      <c r="K412" s="12">
        <v>54</v>
      </c>
      <c r="L412" s="18">
        <v>16.776800000000001</v>
      </c>
      <c r="M412" s="18">
        <v>18.3232</v>
      </c>
      <c r="N412" s="15">
        <f>L412-'Empty bags'!$B$27</f>
        <v>3.6338100000000004</v>
      </c>
      <c r="O412" s="15">
        <f>M412-'Empty bags'!$B$27</f>
        <v>5.1802099999999989</v>
      </c>
      <c r="P412" s="15">
        <f t="shared" si="6"/>
        <v>8.8140199999999993</v>
      </c>
    </row>
    <row r="413" spans="1:19" x14ac:dyDescent="0.2">
      <c r="A413">
        <v>2023</v>
      </c>
      <c r="B413">
        <v>2</v>
      </c>
      <c r="C413" s="6" t="s">
        <v>35</v>
      </c>
      <c r="D413" s="6" t="s">
        <v>42</v>
      </c>
      <c r="E413" s="6">
        <v>2</v>
      </c>
      <c r="F413" s="6" t="s">
        <v>10</v>
      </c>
      <c r="G413" s="10">
        <v>45047</v>
      </c>
      <c r="H413" s="10">
        <v>45056</v>
      </c>
      <c r="I413" s="10">
        <v>45091</v>
      </c>
      <c r="J413" s="12">
        <v>8</v>
      </c>
      <c r="K413" s="12">
        <v>54</v>
      </c>
      <c r="L413" s="18">
        <v>17.198699999999999</v>
      </c>
      <c r="M413" s="18">
        <v>17.68</v>
      </c>
      <c r="N413" s="15">
        <f>L413-'Empty bags'!$B$27</f>
        <v>4.0557099999999977</v>
      </c>
      <c r="O413" s="15">
        <f>M413-'Empty bags'!$B$27</f>
        <v>4.5370099999999987</v>
      </c>
      <c r="P413" s="15">
        <f t="shared" si="6"/>
        <v>8.5927199999999964</v>
      </c>
    </row>
    <row r="414" spans="1:19" x14ac:dyDescent="0.2">
      <c r="A414">
        <v>2023</v>
      </c>
      <c r="B414">
        <v>2</v>
      </c>
      <c r="C414" s="6" t="s">
        <v>35</v>
      </c>
      <c r="D414" s="6" t="s">
        <v>43</v>
      </c>
      <c r="E414" s="6">
        <v>3</v>
      </c>
      <c r="F414" s="6" t="s">
        <v>10</v>
      </c>
      <c r="G414" s="10">
        <v>45047</v>
      </c>
      <c r="H414" s="10">
        <v>45056</v>
      </c>
      <c r="I414" s="10">
        <v>45091</v>
      </c>
      <c r="J414" s="12">
        <v>9</v>
      </c>
      <c r="K414" s="12">
        <v>60</v>
      </c>
      <c r="L414" s="18">
        <v>18.712900000000001</v>
      </c>
      <c r="M414" s="18">
        <v>19.430499999999999</v>
      </c>
      <c r="N414" s="15">
        <f>L414-'Empty bags'!$B$27</f>
        <v>5.5699100000000001</v>
      </c>
      <c r="O414" s="15">
        <f>M414-'Empty bags'!$B$27</f>
        <v>6.2875099999999975</v>
      </c>
      <c r="P414" s="15">
        <f t="shared" si="6"/>
        <v>11.857419999999998</v>
      </c>
    </row>
    <row r="415" spans="1:19" x14ac:dyDescent="0.2">
      <c r="A415">
        <v>2023</v>
      </c>
      <c r="B415">
        <v>2</v>
      </c>
      <c r="C415" s="6" t="s">
        <v>35</v>
      </c>
      <c r="D415" s="6" t="s">
        <v>44</v>
      </c>
      <c r="E415" s="6">
        <v>4</v>
      </c>
      <c r="F415" s="6" t="s">
        <v>10</v>
      </c>
      <c r="G415" s="10">
        <v>45047</v>
      </c>
      <c r="H415" s="10">
        <v>45056</v>
      </c>
      <c r="I415" s="10">
        <v>45092</v>
      </c>
      <c r="J415" s="12">
        <v>7</v>
      </c>
      <c r="K415" s="12">
        <v>58</v>
      </c>
      <c r="L415" s="18">
        <v>16.739699999999999</v>
      </c>
      <c r="M415" s="18">
        <v>19.248799999999999</v>
      </c>
      <c r="N415" s="15">
        <f>L415-'Empty bags'!$B$27</f>
        <v>3.5967099999999981</v>
      </c>
      <c r="O415" s="15">
        <f>M415-'Empty bags'!$B$27</f>
        <v>6.1058099999999982</v>
      </c>
      <c r="P415" s="15">
        <f t="shared" si="6"/>
        <v>9.7025199999999963</v>
      </c>
    </row>
    <row r="416" spans="1:19" x14ac:dyDescent="0.2">
      <c r="A416">
        <v>2023</v>
      </c>
      <c r="B416">
        <v>2</v>
      </c>
      <c r="C416" s="6" t="s">
        <v>35</v>
      </c>
      <c r="D416" s="6" t="s">
        <v>45</v>
      </c>
      <c r="E416" s="6">
        <v>5</v>
      </c>
      <c r="F416" s="6" t="s">
        <v>10</v>
      </c>
      <c r="G416" s="10">
        <v>45047</v>
      </c>
      <c r="H416" s="10">
        <v>45056</v>
      </c>
      <c r="I416" s="10">
        <v>45090</v>
      </c>
      <c r="J416" s="12">
        <v>18</v>
      </c>
      <c r="K416" s="12">
        <v>58</v>
      </c>
      <c r="L416" s="18">
        <v>21.4815</v>
      </c>
      <c r="M416" s="18">
        <v>23.4269</v>
      </c>
      <c r="N416" s="15">
        <f>L416-'Empty bags'!$B$27</f>
        <v>8.3385099999999994</v>
      </c>
      <c r="O416" s="15">
        <f>M416-'Empty bags'!$B$27</f>
        <v>10.283909999999999</v>
      </c>
      <c r="P416" s="15">
        <f t="shared" si="6"/>
        <v>18.622419999999998</v>
      </c>
    </row>
    <row r="417" spans="1:16" x14ac:dyDescent="0.2">
      <c r="A417">
        <v>2023</v>
      </c>
      <c r="B417">
        <v>2</v>
      </c>
      <c r="C417" s="6" t="s">
        <v>35</v>
      </c>
      <c r="D417" s="6" t="s">
        <v>46</v>
      </c>
      <c r="E417" s="6">
        <v>1</v>
      </c>
      <c r="F417" s="6" t="s">
        <v>3</v>
      </c>
      <c r="G417" s="10">
        <v>45047</v>
      </c>
      <c r="H417" s="10">
        <v>45056</v>
      </c>
      <c r="I417" s="10">
        <v>45092</v>
      </c>
      <c r="J417" s="12">
        <v>22</v>
      </c>
      <c r="K417" s="12">
        <v>53</v>
      </c>
      <c r="L417" s="18">
        <v>23.119399999999999</v>
      </c>
      <c r="M417" s="18">
        <v>24.522400000000001</v>
      </c>
      <c r="N417" s="15">
        <f>L417-'Empty bags'!$B$27</f>
        <v>9.9764099999999978</v>
      </c>
      <c r="O417" s="15">
        <f>M417-'Empty bags'!$B$27</f>
        <v>11.37941</v>
      </c>
      <c r="P417" s="15">
        <f t="shared" si="6"/>
        <v>21.355819999999998</v>
      </c>
    </row>
    <row r="418" spans="1:16" x14ac:dyDescent="0.2">
      <c r="A418">
        <v>2023</v>
      </c>
      <c r="B418">
        <v>2</v>
      </c>
      <c r="C418" s="6" t="s">
        <v>35</v>
      </c>
      <c r="D418" s="6" t="s">
        <v>47</v>
      </c>
      <c r="E418" s="6">
        <v>2</v>
      </c>
      <c r="F418" s="6" t="s">
        <v>3</v>
      </c>
      <c r="G418" s="10">
        <v>45047</v>
      </c>
      <c r="H418" s="10">
        <v>45056</v>
      </c>
      <c r="I418" s="10">
        <v>45089</v>
      </c>
      <c r="J418" s="12">
        <v>11</v>
      </c>
      <c r="K418" s="12">
        <v>50</v>
      </c>
      <c r="L418" s="18">
        <v>17.882000000000001</v>
      </c>
      <c r="M418" s="18">
        <v>18.171900000000001</v>
      </c>
      <c r="N418" s="15">
        <f>L418-'Empty bags'!$B$27</f>
        <v>4.7390100000000004</v>
      </c>
      <c r="O418" s="15">
        <f>M418-'Empty bags'!$B$27</f>
        <v>5.0289099999999998</v>
      </c>
      <c r="P418" s="15">
        <f t="shared" si="6"/>
        <v>9.7679200000000002</v>
      </c>
    </row>
    <row r="419" spans="1:16" x14ac:dyDescent="0.2">
      <c r="A419">
        <v>2023</v>
      </c>
      <c r="B419">
        <v>2</v>
      </c>
      <c r="C419" s="6" t="s">
        <v>35</v>
      </c>
      <c r="D419" s="6" t="s">
        <v>48</v>
      </c>
      <c r="E419" s="6">
        <v>3</v>
      </c>
      <c r="F419" s="6" t="s">
        <v>3</v>
      </c>
      <c r="G419" s="10">
        <v>45047</v>
      </c>
      <c r="H419" s="10">
        <v>45056</v>
      </c>
      <c r="I419" s="10">
        <v>45090</v>
      </c>
      <c r="J419" s="12">
        <v>22</v>
      </c>
      <c r="K419" s="12">
        <v>55</v>
      </c>
      <c r="L419" s="18">
        <v>20.943899999999999</v>
      </c>
      <c r="M419" s="18">
        <v>23.962399999999999</v>
      </c>
      <c r="N419" s="15">
        <f>L419-'Empty bags'!$B$27</f>
        <v>7.8009099999999982</v>
      </c>
      <c r="O419" s="15">
        <f>M419-'Empty bags'!$B$27</f>
        <v>10.819409999999998</v>
      </c>
      <c r="P419" s="15">
        <f t="shared" si="6"/>
        <v>18.620319999999996</v>
      </c>
    </row>
    <row r="420" spans="1:16" x14ac:dyDescent="0.2">
      <c r="A420">
        <v>2023</v>
      </c>
      <c r="B420">
        <v>2</v>
      </c>
      <c r="C420" s="6" t="s">
        <v>35</v>
      </c>
      <c r="D420" s="6" t="s">
        <v>49</v>
      </c>
      <c r="E420" s="6">
        <v>4</v>
      </c>
      <c r="F420" s="6" t="s">
        <v>3</v>
      </c>
      <c r="G420" s="10">
        <v>45047</v>
      </c>
      <c r="H420" s="10">
        <v>45056</v>
      </c>
      <c r="I420" s="10">
        <v>45091</v>
      </c>
      <c r="J420" s="12">
        <v>17</v>
      </c>
      <c r="K420" s="12">
        <v>56</v>
      </c>
      <c r="L420" s="18">
        <v>19.299099999999999</v>
      </c>
      <c r="M420" s="18">
        <v>21.595099999999999</v>
      </c>
      <c r="N420" s="15">
        <f>L420-'Empty bags'!$B$27</f>
        <v>6.1561099999999982</v>
      </c>
      <c r="O420" s="15">
        <f>M420-'Empty bags'!$B$27</f>
        <v>8.4521099999999976</v>
      </c>
      <c r="P420" s="15">
        <f t="shared" si="6"/>
        <v>14.608219999999996</v>
      </c>
    </row>
    <row r="421" spans="1:16" x14ac:dyDescent="0.2">
      <c r="A421">
        <v>2023</v>
      </c>
      <c r="B421">
        <v>2</v>
      </c>
      <c r="C421" s="6" t="s">
        <v>35</v>
      </c>
      <c r="D421" s="6" t="s">
        <v>50</v>
      </c>
      <c r="E421" s="6">
        <v>5</v>
      </c>
      <c r="F421" s="6" t="s">
        <v>3</v>
      </c>
      <c r="G421" s="10">
        <v>45047</v>
      </c>
      <c r="H421" s="10">
        <v>45056</v>
      </c>
      <c r="I421" s="10">
        <v>45091</v>
      </c>
      <c r="J421" s="12">
        <v>18</v>
      </c>
      <c r="K421" s="12">
        <v>56</v>
      </c>
      <c r="L421" s="18">
        <v>21.993500000000001</v>
      </c>
      <c r="M421" s="18">
        <v>23.391300000000001</v>
      </c>
      <c r="N421" s="15">
        <f>L421-'Empty bags'!$B$27</f>
        <v>8.8505099999999999</v>
      </c>
      <c r="O421" s="15">
        <f>M421-'Empty bags'!$B$27</f>
        <v>10.24831</v>
      </c>
      <c r="P421" s="15">
        <f t="shared" si="6"/>
        <v>19.09882</v>
      </c>
    </row>
    <row r="422" spans="1:16" x14ac:dyDescent="0.2">
      <c r="A422">
        <v>2023</v>
      </c>
      <c r="B422">
        <v>2</v>
      </c>
      <c r="C422" s="6" t="s">
        <v>35</v>
      </c>
      <c r="D422" s="6" t="s">
        <v>51</v>
      </c>
      <c r="E422" s="6">
        <v>1</v>
      </c>
      <c r="F422" s="6" t="s">
        <v>13</v>
      </c>
      <c r="G422" s="10">
        <v>45047</v>
      </c>
      <c r="H422" s="10">
        <v>45056</v>
      </c>
      <c r="I422" s="10">
        <v>45106</v>
      </c>
      <c r="J422" s="12">
        <v>10</v>
      </c>
      <c r="K422" s="12">
        <v>58</v>
      </c>
      <c r="L422" s="18">
        <v>16.110600000000002</v>
      </c>
      <c r="M422" s="18">
        <v>21.245899999999999</v>
      </c>
      <c r="N422" s="15">
        <f>L422-'Empty bags'!$B$27</f>
        <v>2.9676100000000005</v>
      </c>
      <c r="O422" s="15">
        <f>M422-'Empty bags'!$B$27</f>
        <v>8.1029099999999978</v>
      </c>
      <c r="P422" s="15">
        <f t="shared" si="6"/>
        <v>11.070519999999998</v>
      </c>
    </row>
    <row r="423" spans="1:16" x14ac:dyDescent="0.2">
      <c r="A423">
        <v>2023</v>
      </c>
      <c r="B423">
        <v>2</v>
      </c>
      <c r="C423" s="6" t="s">
        <v>35</v>
      </c>
      <c r="D423" s="6" t="s">
        <v>52</v>
      </c>
      <c r="E423" s="6">
        <v>2</v>
      </c>
      <c r="F423" s="6" t="s">
        <v>13</v>
      </c>
      <c r="G423" s="10">
        <v>45047</v>
      </c>
      <c r="H423" s="10">
        <v>45056</v>
      </c>
      <c r="I423" s="10">
        <v>45106</v>
      </c>
      <c r="J423" s="12">
        <v>19</v>
      </c>
      <c r="K423" s="12">
        <v>60</v>
      </c>
      <c r="L423" s="18">
        <v>20.4984</v>
      </c>
      <c r="M423" s="18">
        <v>28.7865</v>
      </c>
      <c r="N423" s="15">
        <f>L423-'Empty bags'!$B$27</f>
        <v>7.3554099999999991</v>
      </c>
      <c r="O423" s="15">
        <f>M423-'Empty bags'!$B$27</f>
        <v>15.643509999999999</v>
      </c>
      <c r="P423" s="15">
        <f t="shared" si="6"/>
        <v>22.998919999999998</v>
      </c>
    </row>
    <row r="424" spans="1:16" x14ac:dyDescent="0.2">
      <c r="A424">
        <v>2023</v>
      </c>
      <c r="B424">
        <v>2</v>
      </c>
      <c r="C424" s="6" t="s">
        <v>35</v>
      </c>
      <c r="D424" s="6" t="s">
        <v>53</v>
      </c>
      <c r="E424" s="6">
        <v>3</v>
      </c>
      <c r="F424" s="6" t="s">
        <v>13</v>
      </c>
      <c r="G424" s="10">
        <v>45047</v>
      </c>
      <c r="H424" s="10">
        <v>45056</v>
      </c>
      <c r="I424" s="10">
        <v>45104</v>
      </c>
      <c r="J424" s="12">
        <v>15</v>
      </c>
      <c r="K424" s="12">
        <v>52</v>
      </c>
      <c r="L424" s="18">
        <v>18.6875</v>
      </c>
      <c r="M424" s="18">
        <v>25.779299999999999</v>
      </c>
      <c r="N424" s="15">
        <f>L424-'Empty bags'!$B$27</f>
        <v>5.5445099999999989</v>
      </c>
      <c r="O424" s="15">
        <f>M424-'Empty bags'!$B$27</f>
        <v>12.636309999999998</v>
      </c>
      <c r="P424" s="15">
        <f t="shared" si="6"/>
        <v>18.180819999999997</v>
      </c>
    </row>
    <row r="425" spans="1:16" x14ac:dyDescent="0.2">
      <c r="A425">
        <v>2023</v>
      </c>
      <c r="B425">
        <v>2</v>
      </c>
      <c r="C425" s="6" t="s">
        <v>35</v>
      </c>
      <c r="D425" s="6" t="s">
        <v>54</v>
      </c>
      <c r="E425" s="6">
        <v>4</v>
      </c>
      <c r="F425" s="6" t="s">
        <v>13</v>
      </c>
      <c r="G425" s="10">
        <v>45047</v>
      </c>
      <c r="H425" s="10">
        <v>45056</v>
      </c>
      <c r="I425" s="10">
        <v>45103</v>
      </c>
      <c r="J425" s="12">
        <v>18</v>
      </c>
      <c r="K425" s="12">
        <v>58</v>
      </c>
      <c r="L425" s="18">
        <v>20.619</v>
      </c>
      <c r="M425" s="18">
        <v>29.408899999999999</v>
      </c>
      <c r="N425" s="15">
        <f>L425-'Empty bags'!$B$27</f>
        <v>7.4760099999999987</v>
      </c>
      <c r="O425" s="15">
        <f>M425-'Empty bags'!$B$27</f>
        <v>16.265909999999998</v>
      </c>
      <c r="P425" s="15">
        <f t="shared" si="6"/>
        <v>23.741919999999997</v>
      </c>
    </row>
    <row r="426" spans="1:16" x14ac:dyDescent="0.2">
      <c r="A426">
        <v>2023</v>
      </c>
      <c r="B426">
        <v>2</v>
      </c>
      <c r="C426" s="6" t="s">
        <v>35</v>
      </c>
      <c r="D426" s="6" t="s">
        <v>55</v>
      </c>
      <c r="E426" s="6">
        <v>5</v>
      </c>
      <c r="F426" s="6" t="s">
        <v>13</v>
      </c>
      <c r="G426" s="10">
        <v>45047</v>
      </c>
      <c r="H426" s="10">
        <v>45056</v>
      </c>
      <c r="I426" s="10">
        <v>45102</v>
      </c>
      <c r="J426" s="12">
        <v>19</v>
      </c>
      <c r="K426" s="12">
        <v>59</v>
      </c>
      <c r="L426" s="18">
        <v>20.975899999999999</v>
      </c>
      <c r="M426" s="18">
        <v>28.637599999999999</v>
      </c>
      <c r="N426" s="15">
        <f>L426-'Empty bags'!$B$27</f>
        <v>7.8329099999999983</v>
      </c>
      <c r="O426" s="15">
        <f>M426-'Empty bags'!$B$27</f>
        <v>15.494609999999998</v>
      </c>
      <c r="P426" s="15">
        <f t="shared" si="6"/>
        <v>23.327519999999996</v>
      </c>
    </row>
    <row r="427" spans="1:16" x14ac:dyDescent="0.2">
      <c r="A427">
        <v>2023</v>
      </c>
      <c r="B427">
        <v>2</v>
      </c>
      <c r="C427" s="6" t="s">
        <v>35</v>
      </c>
      <c r="D427" s="6" t="s">
        <v>56</v>
      </c>
      <c r="E427" s="6">
        <v>1</v>
      </c>
      <c r="F427" s="6" t="s">
        <v>9</v>
      </c>
      <c r="G427" s="10">
        <v>45047</v>
      </c>
      <c r="H427" s="10">
        <v>45056</v>
      </c>
      <c r="I427" s="10">
        <v>45089</v>
      </c>
      <c r="J427" s="12">
        <v>14</v>
      </c>
      <c r="K427" s="12">
        <v>58</v>
      </c>
      <c r="L427" s="18">
        <v>22.088899999999999</v>
      </c>
      <c r="M427" s="18">
        <v>21.972799999999999</v>
      </c>
      <c r="N427" s="15">
        <f>L427-'Empty bags'!$B$27</f>
        <v>8.9459099999999978</v>
      </c>
      <c r="O427" s="15">
        <f>M427-'Empty bags'!$B$27</f>
        <v>8.8298099999999984</v>
      </c>
      <c r="P427" s="15">
        <f t="shared" si="6"/>
        <v>17.775719999999996</v>
      </c>
    </row>
    <row r="428" spans="1:16" x14ac:dyDescent="0.2">
      <c r="A428">
        <v>2023</v>
      </c>
      <c r="B428">
        <v>2</v>
      </c>
      <c r="C428" s="6" t="s">
        <v>35</v>
      </c>
      <c r="D428" s="6" t="s">
        <v>57</v>
      </c>
      <c r="E428" s="6">
        <v>2</v>
      </c>
      <c r="F428" s="6" t="s">
        <v>9</v>
      </c>
      <c r="G428" s="10">
        <v>45047</v>
      </c>
      <c r="H428" s="10">
        <v>45056</v>
      </c>
      <c r="I428" s="10">
        <v>45088</v>
      </c>
      <c r="J428" s="12">
        <v>8</v>
      </c>
      <c r="K428" s="12">
        <v>42</v>
      </c>
      <c r="L428" s="18">
        <v>17.941700000000001</v>
      </c>
      <c r="M428" s="18">
        <v>17.5641</v>
      </c>
      <c r="N428" s="15">
        <f>L428-'Empty bags'!$B$27</f>
        <v>4.7987099999999998</v>
      </c>
      <c r="O428" s="15">
        <f>M428-'Empty bags'!$B$27</f>
        <v>4.4211099999999988</v>
      </c>
      <c r="P428" s="15">
        <f t="shared" si="6"/>
        <v>9.2198199999999986</v>
      </c>
    </row>
    <row r="429" spans="1:16" x14ac:dyDescent="0.2">
      <c r="A429">
        <v>2023</v>
      </c>
      <c r="B429">
        <v>2</v>
      </c>
      <c r="C429" s="6" t="s">
        <v>35</v>
      </c>
      <c r="D429" s="6" t="s">
        <v>58</v>
      </c>
      <c r="E429" s="6">
        <v>3</v>
      </c>
      <c r="F429" s="6" t="s">
        <v>9</v>
      </c>
      <c r="G429" s="10">
        <v>45047</v>
      </c>
      <c r="H429" s="10">
        <v>45056</v>
      </c>
      <c r="I429" s="10">
        <v>45089</v>
      </c>
      <c r="J429" s="12">
        <v>12</v>
      </c>
      <c r="K429" s="12">
        <v>55</v>
      </c>
      <c r="L429" s="18">
        <v>21.099699999999999</v>
      </c>
      <c r="M429" s="18">
        <v>20.795100000000001</v>
      </c>
      <c r="N429" s="15">
        <f>L429-'Empty bags'!$B$27</f>
        <v>7.9567099999999975</v>
      </c>
      <c r="O429" s="15">
        <f>M429-'Empty bags'!$B$27</f>
        <v>7.6521100000000004</v>
      </c>
      <c r="P429" s="15">
        <f t="shared" si="6"/>
        <v>15.608819999999998</v>
      </c>
    </row>
    <row r="430" spans="1:16" x14ac:dyDescent="0.2">
      <c r="A430">
        <v>2023</v>
      </c>
      <c r="B430">
        <v>2</v>
      </c>
      <c r="C430" s="6" t="s">
        <v>35</v>
      </c>
      <c r="D430" s="6" t="s">
        <v>59</v>
      </c>
      <c r="E430" s="6">
        <v>4</v>
      </c>
      <c r="F430" s="6" t="s">
        <v>9</v>
      </c>
      <c r="G430" s="10">
        <v>45047</v>
      </c>
      <c r="H430" s="10">
        <v>45056</v>
      </c>
      <c r="I430" s="10">
        <v>45089</v>
      </c>
      <c r="J430" s="12">
        <v>24</v>
      </c>
      <c r="K430" s="12">
        <v>64</v>
      </c>
      <c r="L430" s="18">
        <v>24.559000000000001</v>
      </c>
      <c r="M430" s="18">
        <v>25.218299999999999</v>
      </c>
      <c r="N430" s="15">
        <f>L430-'Empty bags'!$B$27</f>
        <v>11.41601</v>
      </c>
      <c r="O430" s="15">
        <f>M430-'Empty bags'!$B$27</f>
        <v>12.075309999999998</v>
      </c>
      <c r="P430" s="15">
        <f t="shared" si="6"/>
        <v>23.491319999999998</v>
      </c>
    </row>
    <row r="431" spans="1:16" x14ac:dyDescent="0.2">
      <c r="A431">
        <v>2023</v>
      </c>
      <c r="B431">
        <v>2</v>
      </c>
      <c r="C431" s="6" t="s">
        <v>35</v>
      </c>
      <c r="D431" s="6" t="s">
        <v>60</v>
      </c>
      <c r="E431" s="6">
        <v>5</v>
      </c>
      <c r="F431" s="6" t="s">
        <v>9</v>
      </c>
      <c r="G431" s="10">
        <v>45047</v>
      </c>
      <c r="H431" s="10">
        <v>45056</v>
      </c>
      <c r="I431" s="10">
        <v>45088</v>
      </c>
      <c r="J431" s="12">
        <v>13</v>
      </c>
      <c r="K431" s="12">
        <v>56</v>
      </c>
      <c r="L431" s="18">
        <v>21.7224</v>
      </c>
      <c r="M431" s="18">
        <v>20.530200000000001</v>
      </c>
      <c r="N431" s="15">
        <f>L431-'Empty bags'!$B$27</f>
        <v>8.5794099999999993</v>
      </c>
      <c r="O431" s="15">
        <f>M431-'Empty bags'!$B$27</f>
        <v>7.3872099999999996</v>
      </c>
      <c r="P431" s="15">
        <f t="shared" si="6"/>
        <v>15.966619999999999</v>
      </c>
    </row>
    <row r="432" spans="1:16" x14ac:dyDescent="0.2">
      <c r="A432">
        <v>2023</v>
      </c>
      <c r="B432">
        <v>2</v>
      </c>
      <c r="C432" s="6" t="s">
        <v>35</v>
      </c>
      <c r="D432" s="6" t="s">
        <v>61</v>
      </c>
      <c r="E432" s="6">
        <v>1</v>
      </c>
      <c r="F432" s="6" t="s">
        <v>17</v>
      </c>
      <c r="G432" s="10">
        <v>45047</v>
      </c>
      <c r="H432" s="10">
        <v>45056</v>
      </c>
      <c r="I432" s="10">
        <v>45092</v>
      </c>
      <c r="J432" s="12">
        <v>20</v>
      </c>
      <c r="K432" s="12">
        <v>58</v>
      </c>
      <c r="L432" s="18">
        <v>26.137499999999999</v>
      </c>
      <c r="M432" s="18">
        <v>24.481300000000001</v>
      </c>
      <c r="N432" s="15">
        <f>L432-'Empty bags'!$B$27</f>
        <v>12.994509999999998</v>
      </c>
      <c r="O432" s="15">
        <f>M432-'Empty bags'!$B$27</f>
        <v>11.33831</v>
      </c>
      <c r="P432" s="15">
        <f t="shared" si="6"/>
        <v>24.332819999999998</v>
      </c>
    </row>
    <row r="433" spans="1:16" x14ac:dyDescent="0.2">
      <c r="A433">
        <v>2023</v>
      </c>
      <c r="B433">
        <v>2</v>
      </c>
      <c r="C433" s="6" t="s">
        <v>35</v>
      </c>
      <c r="D433" s="6" t="s">
        <v>62</v>
      </c>
      <c r="E433" s="6">
        <v>2</v>
      </c>
      <c r="F433" s="6" t="s">
        <v>17</v>
      </c>
      <c r="G433" s="10">
        <v>45047</v>
      </c>
      <c r="H433" s="10">
        <v>45056</v>
      </c>
      <c r="I433" s="10">
        <v>45091</v>
      </c>
      <c r="J433" s="12">
        <v>17</v>
      </c>
      <c r="K433" s="12">
        <v>57</v>
      </c>
      <c r="L433" s="18">
        <v>28.124500000000001</v>
      </c>
      <c r="M433" s="18">
        <v>24.177700000000002</v>
      </c>
      <c r="N433" s="15">
        <f>L433-'Empty bags'!$B$27</f>
        <v>14.98151</v>
      </c>
      <c r="O433" s="15">
        <f>M433-'Empty bags'!$B$27</f>
        <v>11.03471</v>
      </c>
      <c r="P433" s="15">
        <f t="shared" si="6"/>
        <v>26.016220000000001</v>
      </c>
    </row>
    <row r="434" spans="1:16" x14ac:dyDescent="0.2">
      <c r="A434">
        <v>2023</v>
      </c>
      <c r="B434">
        <v>2</v>
      </c>
      <c r="C434" s="6" t="s">
        <v>35</v>
      </c>
      <c r="D434" s="6" t="s">
        <v>63</v>
      </c>
      <c r="E434" s="6">
        <v>3</v>
      </c>
      <c r="F434" s="6" t="s">
        <v>17</v>
      </c>
      <c r="G434" s="10">
        <v>45047</v>
      </c>
      <c r="H434" s="10">
        <v>45056</v>
      </c>
      <c r="I434" s="10">
        <v>45091</v>
      </c>
      <c r="J434" s="12">
        <v>23</v>
      </c>
      <c r="K434" s="12">
        <v>64</v>
      </c>
      <c r="L434" s="18">
        <v>31.227499999999999</v>
      </c>
      <c r="M434" s="18">
        <v>27.470600000000001</v>
      </c>
      <c r="N434" s="15">
        <f>L434-'Empty bags'!$B$27</f>
        <v>18.084509999999998</v>
      </c>
      <c r="O434" s="15">
        <f>M434-'Empty bags'!$B$27</f>
        <v>14.32761</v>
      </c>
      <c r="P434" s="15">
        <f t="shared" si="6"/>
        <v>32.412120000000002</v>
      </c>
    </row>
    <row r="435" spans="1:16" x14ac:dyDescent="0.2">
      <c r="A435">
        <v>2023</v>
      </c>
      <c r="B435">
        <v>2</v>
      </c>
      <c r="C435" s="6" t="s">
        <v>35</v>
      </c>
      <c r="D435" s="6" t="s">
        <v>64</v>
      </c>
      <c r="E435" s="6">
        <v>4</v>
      </c>
      <c r="F435" s="6" t="s">
        <v>17</v>
      </c>
      <c r="G435" s="10">
        <v>45047</v>
      </c>
      <c r="H435" s="10">
        <v>45056</v>
      </c>
      <c r="I435" s="10">
        <v>45093</v>
      </c>
      <c r="J435" s="12">
        <v>20</v>
      </c>
      <c r="K435" s="12">
        <v>58</v>
      </c>
      <c r="L435" s="18">
        <v>27.412199999999999</v>
      </c>
      <c r="M435" s="18">
        <v>26.8352</v>
      </c>
      <c r="N435" s="15">
        <f>L435-'Empty bags'!$B$27</f>
        <v>14.269209999999998</v>
      </c>
      <c r="O435" s="15">
        <f>M435-'Empty bags'!$B$27</f>
        <v>13.692209999999999</v>
      </c>
      <c r="P435" s="15">
        <f t="shared" si="6"/>
        <v>27.961419999999997</v>
      </c>
    </row>
    <row r="436" spans="1:16" x14ac:dyDescent="0.2">
      <c r="A436">
        <v>2023</v>
      </c>
      <c r="B436">
        <v>2</v>
      </c>
      <c r="C436" s="6" t="s">
        <v>35</v>
      </c>
      <c r="D436" s="6" t="s">
        <v>65</v>
      </c>
      <c r="E436" s="6">
        <v>5</v>
      </c>
      <c r="F436" s="6" t="s">
        <v>17</v>
      </c>
      <c r="G436" s="10">
        <v>45047</v>
      </c>
      <c r="H436" s="10">
        <v>45056</v>
      </c>
      <c r="I436" s="10">
        <v>45090</v>
      </c>
      <c r="J436" s="12">
        <v>13</v>
      </c>
      <c r="K436" s="12">
        <v>62</v>
      </c>
      <c r="L436" s="18">
        <v>22.275500000000001</v>
      </c>
      <c r="M436" s="18">
        <v>20.689499999999999</v>
      </c>
      <c r="N436" s="15">
        <f>L436-'Empty bags'!$B$27</f>
        <v>9.1325099999999999</v>
      </c>
      <c r="O436" s="15">
        <f>M436-'Empty bags'!$B$27</f>
        <v>7.5465099999999978</v>
      </c>
      <c r="P436" s="15">
        <f t="shared" si="6"/>
        <v>16.679019999999998</v>
      </c>
    </row>
    <row r="437" spans="1:16" x14ac:dyDescent="0.2">
      <c r="A437">
        <v>2023</v>
      </c>
      <c r="B437">
        <v>2</v>
      </c>
      <c r="C437" s="6" t="s">
        <v>35</v>
      </c>
      <c r="D437" s="6" t="s">
        <v>66</v>
      </c>
      <c r="E437" s="6">
        <v>1</v>
      </c>
      <c r="F437" s="6" t="s">
        <v>6</v>
      </c>
      <c r="G437" s="10">
        <v>45047</v>
      </c>
      <c r="H437" s="10">
        <v>45056</v>
      </c>
      <c r="I437" s="10">
        <v>45090</v>
      </c>
      <c r="J437" s="12">
        <v>7</v>
      </c>
      <c r="K437" s="12">
        <v>52</v>
      </c>
      <c r="L437" s="18">
        <v>18.7804</v>
      </c>
      <c r="M437" s="18">
        <v>18.665099999999999</v>
      </c>
      <c r="N437" s="15">
        <f>L437-'Empty bags'!$B$27</f>
        <v>5.6374099999999991</v>
      </c>
      <c r="O437" s="15">
        <f>M437-'Empty bags'!$B$27</f>
        <v>5.5221099999999979</v>
      </c>
      <c r="P437" s="15">
        <f t="shared" si="6"/>
        <v>11.159519999999997</v>
      </c>
    </row>
    <row r="438" spans="1:16" x14ac:dyDescent="0.2">
      <c r="A438">
        <v>2023</v>
      </c>
      <c r="B438">
        <v>2</v>
      </c>
      <c r="C438" s="6" t="s">
        <v>35</v>
      </c>
      <c r="D438" s="6" t="s">
        <v>67</v>
      </c>
      <c r="E438" s="6">
        <v>2</v>
      </c>
      <c r="F438" s="6" t="s">
        <v>6</v>
      </c>
      <c r="G438" s="10">
        <v>45047</v>
      </c>
      <c r="H438" s="10">
        <v>45056</v>
      </c>
      <c r="I438" s="10">
        <v>45088</v>
      </c>
      <c r="J438" s="12">
        <v>14</v>
      </c>
      <c r="K438" s="12">
        <v>54</v>
      </c>
      <c r="L438" s="18">
        <v>22.83</v>
      </c>
      <c r="M438" s="18">
        <v>22.685500000000001</v>
      </c>
      <c r="N438" s="15">
        <f>L438-'Empty bags'!$B$27</f>
        <v>9.6870099999999972</v>
      </c>
      <c r="O438" s="15">
        <f>M438-'Empty bags'!$B$27</f>
        <v>9.54251</v>
      </c>
      <c r="P438" s="15">
        <f t="shared" si="6"/>
        <v>19.229519999999997</v>
      </c>
    </row>
    <row r="439" spans="1:16" x14ac:dyDescent="0.2">
      <c r="A439">
        <v>2023</v>
      </c>
      <c r="B439">
        <v>2</v>
      </c>
      <c r="C439" s="6" t="s">
        <v>35</v>
      </c>
      <c r="D439" s="6" t="s">
        <v>68</v>
      </c>
      <c r="E439" s="6">
        <v>3</v>
      </c>
      <c r="F439" s="6" t="s">
        <v>6</v>
      </c>
      <c r="G439" s="10">
        <v>45047</v>
      </c>
      <c r="H439" s="10">
        <v>45056</v>
      </c>
      <c r="I439" s="10">
        <v>41069</v>
      </c>
      <c r="J439" s="12">
        <v>11</v>
      </c>
      <c r="K439" s="12">
        <v>58</v>
      </c>
      <c r="L439" s="18">
        <v>21.7514</v>
      </c>
      <c r="M439" s="18">
        <v>20.551300000000001</v>
      </c>
      <c r="N439" s="15">
        <f>L439-'Empty bags'!$B$27</f>
        <v>8.6084099999999992</v>
      </c>
      <c r="O439" s="15">
        <f>M439-'Empty bags'!$B$27</f>
        <v>7.4083100000000002</v>
      </c>
      <c r="P439" s="15">
        <f t="shared" si="6"/>
        <v>16.016719999999999</v>
      </c>
    </row>
    <row r="440" spans="1:16" x14ac:dyDescent="0.2">
      <c r="A440">
        <v>2023</v>
      </c>
      <c r="B440">
        <v>2</v>
      </c>
      <c r="C440" s="6" t="s">
        <v>35</v>
      </c>
      <c r="D440" s="6" t="s">
        <v>69</v>
      </c>
      <c r="E440" s="6">
        <v>4</v>
      </c>
      <c r="F440" s="6" t="s">
        <v>6</v>
      </c>
      <c r="G440" s="10">
        <v>45047</v>
      </c>
      <c r="H440" s="10">
        <v>45056</v>
      </c>
      <c r="I440" s="10">
        <v>45087</v>
      </c>
      <c r="J440" s="12">
        <v>15</v>
      </c>
      <c r="K440" s="12">
        <v>57</v>
      </c>
      <c r="L440" s="18">
        <v>25.915600000000001</v>
      </c>
      <c r="M440" s="18">
        <v>22.9434</v>
      </c>
      <c r="N440" s="15">
        <f>L440-'Empty bags'!$B$27</f>
        <v>12.77261</v>
      </c>
      <c r="O440" s="15">
        <f>M440-'Empty bags'!$B$27</f>
        <v>9.8004099999999994</v>
      </c>
      <c r="P440" s="15">
        <f t="shared" si="6"/>
        <v>22.57302</v>
      </c>
    </row>
    <row r="441" spans="1:16" x14ac:dyDescent="0.2">
      <c r="A441">
        <v>2023</v>
      </c>
      <c r="B441">
        <v>2</v>
      </c>
      <c r="C441" s="6" t="s">
        <v>35</v>
      </c>
      <c r="D441" s="6" t="s">
        <v>70</v>
      </c>
      <c r="E441" s="6">
        <v>5</v>
      </c>
      <c r="F441" s="6" t="s">
        <v>6</v>
      </c>
      <c r="G441" s="10">
        <v>45047</v>
      </c>
      <c r="H441" s="10">
        <v>45056</v>
      </c>
      <c r="I441" s="10">
        <v>45087</v>
      </c>
      <c r="J441" s="12">
        <v>10</v>
      </c>
      <c r="K441" s="12">
        <v>61</v>
      </c>
      <c r="L441" s="18">
        <v>21.611799999999999</v>
      </c>
      <c r="M441" s="18">
        <v>21.392199999999999</v>
      </c>
      <c r="N441" s="15">
        <f>L441-'Empty bags'!$B$27</f>
        <v>8.4688099999999977</v>
      </c>
      <c r="O441" s="15">
        <f>M441-'Empty bags'!$B$27</f>
        <v>8.2492099999999979</v>
      </c>
      <c r="P441" s="15">
        <f t="shared" si="6"/>
        <v>16.718019999999996</v>
      </c>
    </row>
    <row r="442" spans="1:16" x14ac:dyDescent="0.2">
      <c r="A442">
        <v>2023</v>
      </c>
      <c r="B442">
        <v>2</v>
      </c>
      <c r="C442" s="6" t="s">
        <v>35</v>
      </c>
      <c r="D442" s="6" t="s">
        <v>71</v>
      </c>
      <c r="E442" s="6">
        <v>1</v>
      </c>
      <c r="F442" s="6" t="s">
        <v>5</v>
      </c>
      <c r="G442" s="10">
        <v>45047</v>
      </c>
      <c r="H442" s="10">
        <v>45056</v>
      </c>
      <c r="I442" s="10">
        <v>45092</v>
      </c>
      <c r="J442" s="12">
        <v>16</v>
      </c>
      <c r="K442" s="12">
        <v>61</v>
      </c>
      <c r="L442" s="18">
        <v>23.9773</v>
      </c>
      <c r="M442" s="18">
        <v>25.622399999999999</v>
      </c>
      <c r="N442" s="15">
        <f>L442-'Empty bags'!$B$27</f>
        <v>10.834309999999999</v>
      </c>
      <c r="O442" s="15">
        <f>M442-'Empty bags'!$B$27</f>
        <v>12.479409999999998</v>
      </c>
      <c r="P442" s="15">
        <f t="shared" si="6"/>
        <v>23.313719999999996</v>
      </c>
    </row>
    <row r="443" spans="1:16" x14ac:dyDescent="0.2">
      <c r="A443">
        <v>2023</v>
      </c>
      <c r="B443">
        <v>2</v>
      </c>
      <c r="C443" s="6" t="s">
        <v>35</v>
      </c>
      <c r="D443" s="6" t="s">
        <v>72</v>
      </c>
      <c r="E443" s="6">
        <v>2</v>
      </c>
      <c r="F443" s="6" t="s">
        <v>5</v>
      </c>
      <c r="G443" s="10">
        <v>45047</v>
      </c>
      <c r="H443" s="10">
        <v>45056</v>
      </c>
      <c r="I443" s="10">
        <v>45091</v>
      </c>
      <c r="J443" s="12">
        <v>14</v>
      </c>
      <c r="K443" s="12">
        <v>58</v>
      </c>
      <c r="L443" s="18">
        <v>21.457000000000001</v>
      </c>
      <c r="M443" s="18">
        <v>22.450600000000001</v>
      </c>
      <c r="N443" s="15">
        <f>L443-'Empty bags'!$B$27</f>
        <v>8.3140099999999997</v>
      </c>
      <c r="O443" s="15">
        <f>M443-'Empty bags'!$B$27</f>
        <v>9.3076100000000004</v>
      </c>
      <c r="P443" s="15">
        <f t="shared" si="6"/>
        <v>17.62162</v>
      </c>
    </row>
    <row r="444" spans="1:16" x14ac:dyDescent="0.2">
      <c r="A444">
        <v>2023</v>
      </c>
      <c r="B444">
        <v>2</v>
      </c>
      <c r="C444" s="6" t="s">
        <v>35</v>
      </c>
      <c r="D444" s="6" t="s">
        <v>73</v>
      </c>
      <c r="E444" s="6">
        <v>3</v>
      </c>
      <c r="F444" s="6" t="s">
        <v>5</v>
      </c>
      <c r="G444" s="10">
        <v>45047</v>
      </c>
      <c r="H444" s="10">
        <v>45056</v>
      </c>
      <c r="I444" s="10">
        <v>45090</v>
      </c>
      <c r="J444" s="12">
        <v>18</v>
      </c>
      <c r="K444" s="12">
        <v>68</v>
      </c>
      <c r="L444" s="18">
        <v>30.001300000000001</v>
      </c>
      <c r="M444" s="18">
        <v>28.220600000000001</v>
      </c>
      <c r="N444" s="15">
        <f>L444-'Empty bags'!$B$27</f>
        <v>16.858309999999999</v>
      </c>
      <c r="O444" s="15">
        <f>M444-'Empty bags'!$B$27</f>
        <v>15.07761</v>
      </c>
      <c r="P444" s="15">
        <f t="shared" si="6"/>
        <v>31.935919999999999</v>
      </c>
    </row>
    <row r="445" spans="1:16" x14ac:dyDescent="0.2">
      <c r="A445">
        <v>2023</v>
      </c>
      <c r="B445">
        <v>2</v>
      </c>
      <c r="C445" s="6" t="s">
        <v>35</v>
      </c>
      <c r="D445" s="6" t="s">
        <v>74</v>
      </c>
      <c r="E445" s="6">
        <v>4</v>
      </c>
      <c r="F445" s="6" t="s">
        <v>5</v>
      </c>
      <c r="G445" s="10">
        <v>45047</v>
      </c>
      <c r="H445" s="10">
        <v>45056</v>
      </c>
      <c r="I445" s="10">
        <v>45091</v>
      </c>
      <c r="J445" s="12">
        <v>19</v>
      </c>
      <c r="K445" s="12">
        <v>59</v>
      </c>
      <c r="L445" s="18">
        <v>25.224499999999999</v>
      </c>
      <c r="M445" s="18">
        <v>25.565999999999999</v>
      </c>
      <c r="N445" s="15">
        <f>L445-'Empty bags'!$B$27</f>
        <v>12.081509999999998</v>
      </c>
      <c r="O445" s="15">
        <f>M445-'Empty bags'!$B$27</f>
        <v>12.423009999999998</v>
      </c>
      <c r="P445" s="15">
        <f t="shared" si="6"/>
        <v>24.504519999999996</v>
      </c>
    </row>
    <row r="446" spans="1:16" x14ac:dyDescent="0.2">
      <c r="A446">
        <v>2023</v>
      </c>
      <c r="B446">
        <v>2</v>
      </c>
      <c r="C446" s="6" t="s">
        <v>35</v>
      </c>
      <c r="D446" s="6" t="s">
        <v>75</v>
      </c>
      <c r="E446" s="6">
        <v>5</v>
      </c>
      <c r="F446" s="6" t="s">
        <v>5</v>
      </c>
      <c r="G446" s="10">
        <v>45047</v>
      </c>
      <c r="H446" s="10">
        <v>45056</v>
      </c>
      <c r="I446" s="10">
        <v>45091</v>
      </c>
      <c r="J446" s="12">
        <v>22</v>
      </c>
      <c r="K446" s="12">
        <v>66</v>
      </c>
      <c r="L446" s="18">
        <v>31.781500000000001</v>
      </c>
      <c r="M446" s="18">
        <v>31.616</v>
      </c>
      <c r="N446" s="15">
        <f>L446-'Empty bags'!$B$27</f>
        <v>18.63851</v>
      </c>
      <c r="O446" s="15">
        <f>M446-'Empty bags'!$B$27</f>
        <v>18.473009999999999</v>
      </c>
      <c r="P446" s="15">
        <f t="shared" si="6"/>
        <v>37.111519999999999</v>
      </c>
    </row>
    <row r="447" spans="1:16" x14ac:dyDescent="0.2">
      <c r="A447">
        <v>2023</v>
      </c>
      <c r="B447">
        <v>2</v>
      </c>
      <c r="C447" s="6" t="s">
        <v>35</v>
      </c>
      <c r="D447" s="6" t="s">
        <v>76</v>
      </c>
      <c r="E447" s="6">
        <v>1</v>
      </c>
      <c r="F447" s="6" t="s">
        <v>18</v>
      </c>
      <c r="G447" s="10">
        <v>45047</v>
      </c>
      <c r="H447" s="10">
        <v>45056</v>
      </c>
      <c r="I447" s="10">
        <v>45087</v>
      </c>
      <c r="J447" s="12">
        <v>21</v>
      </c>
      <c r="K447" s="12">
        <v>54</v>
      </c>
      <c r="L447" s="18">
        <v>29.6876</v>
      </c>
      <c r="M447" s="18">
        <v>25.841799999999999</v>
      </c>
      <c r="N447" s="15">
        <f>L447-'Empty bags'!$B$27</f>
        <v>16.544609999999999</v>
      </c>
      <c r="O447" s="15">
        <f>M447-'Empty bags'!$B$27</f>
        <v>12.698809999999998</v>
      </c>
      <c r="P447" s="15">
        <f t="shared" si="6"/>
        <v>29.243419999999997</v>
      </c>
    </row>
    <row r="448" spans="1:16" x14ac:dyDescent="0.2">
      <c r="A448">
        <v>2023</v>
      </c>
      <c r="B448">
        <v>2</v>
      </c>
      <c r="C448" s="6" t="s">
        <v>35</v>
      </c>
      <c r="D448" s="6" t="s">
        <v>77</v>
      </c>
      <c r="E448" s="6">
        <v>2</v>
      </c>
      <c r="F448" s="6" t="s">
        <v>18</v>
      </c>
      <c r="G448" s="10">
        <v>45047</v>
      </c>
      <c r="H448" s="10">
        <v>45056</v>
      </c>
      <c r="I448" s="10">
        <v>45086</v>
      </c>
      <c r="J448" s="12">
        <v>18</v>
      </c>
      <c r="K448" s="12">
        <v>60</v>
      </c>
      <c r="L448" s="18">
        <v>26.961300000000001</v>
      </c>
      <c r="M448" s="18">
        <v>23.303999999999998</v>
      </c>
      <c r="N448" s="15">
        <f>L448-'Empty bags'!$B$27</f>
        <v>13.81831</v>
      </c>
      <c r="O448" s="15">
        <f>M448-'Empty bags'!$B$27</f>
        <v>10.161009999999997</v>
      </c>
      <c r="P448" s="15">
        <f t="shared" si="6"/>
        <v>23.979319999999998</v>
      </c>
    </row>
    <row r="449" spans="1:16" x14ac:dyDescent="0.2">
      <c r="A449">
        <v>2023</v>
      </c>
      <c r="B449">
        <v>2</v>
      </c>
      <c r="C449" s="6" t="s">
        <v>35</v>
      </c>
      <c r="D449" s="6" t="s">
        <v>78</v>
      </c>
      <c r="E449" s="6">
        <v>3</v>
      </c>
      <c r="F449" s="6" t="s">
        <v>18</v>
      </c>
      <c r="G449" s="10">
        <v>45047</v>
      </c>
      <c r="H449" s="10">
        <v>45056</v>
      </c>
      <c r="I449" s="10">
        <v>45090</v>
      </c>
      <c r="J449" s="12">
        <v>18</v>
      </c>
      <c r="K449" s="12">
        <v>59</v>
      </c>
      <c r="L449" s="18">
        <v>27.976199999999999</v>
      </c>
      <c r="M449" s="18">
        <v>24.490400000000001</v>
      </c>
      <c r="N449" s="15">
        <f>L449-'Empty bags'!$B$27</f>
        <v>14.833209999999998</v>
      </c>
      <c r="O449" s="15">
        <f>M449-'Empty bags'!$B$27</f>
        <v>11.34741</v>
      </c>
      <c r="P449" s="15">
        <f t="shared" si="6"/>
        <v>26.180619999999998</v>
      </c>
    </row>
    <row r="450" spans="1:16" x14ac:dyDescent="0.2">
      <c r="A450">
        <v>2023</v>
      </c>
      <c r="B450">
        <v>2</v>
      </c>
      <c r="C450" s="6" t="s">
        <v>35</v>
      </c>
      <c r="D450" s="6" t="s">
        <v>79</v>
      </c>
      <c r="E450" s="6">
        <v>4</v>
      </c>
      <c r="F450" s="6" t="s">
        <v>18</v>
      </c>
      <c r="G450" s="10">
        <v>45047</v>
      </c>
      <c r="H450" s="10">
        <v>45056</v>
      </c>
      <c r="I450" s="10">
        <v>45086</v>
      </c>
      <c r="J450" s="12">
        <v>11</v>
      </c>
      <c r="K450" s="12">
        <v>49</v>
      </c>
      <c r="L450" s="18">
        <v>23.369199999999999</v>
      </c>
      <c r="M450" s="18">
        <v>19.786999999999999</v>
      </c>
      <c r="N450" s="15">
        <f>L450-'Empty bags'!$B$27</f>
        <v>10.226209999999998</v>
      </c>
      <c r="O450" s="15">
        <f>M450-'Empty bags'!$B$27</f>
        <v>6.644009999999998</v>
      </c>
      <c r="P450" s="15">
        <f t="shared" si="6"/>
        <v>16.870219999999996</v>
      </c>
    </row>
    <row r="451" spans="1:16" x14ac:dyDescent="0.2">
      <c r="A451">
        <v>2023</v>
      </c>
      <c r="B451">
        <v>2</v>
      </c>
      <c r="C451" s="6" t="s">
        <v>35</v>
      </c>
      <c r="D451" s="6" t="s">
        <v>80</v>
      </c>
      <c r="E451" s="6">
        <v>5</v>
      </c>
      <c r="F451" s="6" t="s">
        <v>18</v>
      </c>
      <c r="G451" s="10">
        <v>45047</v>
      </c>
      <c r="H451" s="10">
        <v>45056</v>
      </c>
      <c r="I451" s="10">
        <v>45086</v>
      </c>
      <c r="J451" s="12">
        <v>13</v>
      </c>
      <c r="K451" s="12">
        <v>59</v>
      </c>
      <c r="L451" s="18">
        <v>24.913900000000002</v>
      </c>
      <c r="M451" s="18">
        <v>21.337499999999999</v>
      </c>
      <c r="N451" s="15">
        <f>L451-'Empty bags'!$B$27</f>
        <v>11.770910000000001</v>
      </c>
      <c r="O451" s="15">
        <f>M451-'Empty bags'!$B$27</f>
        <v>8.1945099999999975</v>
      </c>
      <c r="P451" s="15">
        <f t="shared" si="6"/>
        <v>19.965419999999998</v>
      </c>
    </row>
    <row r="452" spans="1:16" x14ac:dyDescent="0.2">
      <c r="A452">
        <v>2023</v>
      </c>
      <c r="B452">
        <v>2</v>
      </c>
      <c r="C452" s="6" t="s">
        <v>35</v>
      </c>
      <c r="D452" s="6" t="s">
        <v>81</v>
      </c>
      <c r="E452" s="6">
        <v>1</v>
      </c>
      <c r="F452" s="6" t="s">
        <v>8</v>
      </c>
      <c r="G452" s="10">
        <v>45047</v>
      </c>
      <c r="H452" s="10">
        <v>45056</v>
      </c>
      <c r="I452" s="10">
        <v>45088</v>
      </c>
      <c r="J452" s="12">
        <v>17</v>
      </c>
      <c r="K452" s="12">
        <v>56</v>
      </c>
      <c r="L452" s="18">
        <v>27.691500000000001</v>
      </c>
      <c r="M452" s="18">
        <v>23.550599999999999</v>
      </c>
      <c r="N452" s="15">
        <f>L452-'Empty bags'!$B$27</f>
        <v>14.54851</v>
      </c>
      <c r="O452" s="15">
        <f>M452-'Empty bags'!$B$27</f>
        <v>10.407609999999998</v>
      </c>
      <c r="P452" s="15">
        <f t="shared" si="6"/>
        <v>24.956119999999999</v>
      </c>
    </row>
    <row r="453" spans="1:16" x14ac:dyDescent="0.2">
      <c r="A453">
        <v>2023</v>
      </c>
      <c r="B453">
        <v>2</v>
      </c>
      <c r="C453" s="6" t="s">
        <v>35</v>
      </c>
      <c r="D453" s="6" t="s">
        <v>82</v>
      </c>
      <c r="E453" s="6">
        <v>2</v>
      </c>
      <c r="F453" s="6" t="s">
        <v>8</v>
      </c>
      <c r="G453" s="10">
        <v>45047</v>
      </c>
      <c r="H453" s="10">
        <v>45056</v>
      </c>
      <c r="I453" s="10">
        <v>45090</v>
      </c>
      <c r="J453" s="12">
        <v>13</v>
      </c>
      <c r="K453" s="12">
        <v>47</v>
      </c>
      <c r="L453" s="18">
        <v>21.648599999999998</v>
      </c>
      <c r="M453" s="18">
        <v>19.480699999999999</v>
      </c>
      <c r="N453" s="15">
        <f>L453-'Empty bags'!$B$27</f>
        <v>8.5056099999999972</v>
      </c>
      <c r="O453" s="15">
        <f>M453-'Empty bags'!$B$27</f>
        <v>6.3377099999999977</v>
      </c>
      <c r="P453" s="15">
        <f t="shared" ref="P453:P501" si="7">N453+O453</f>
        <v>14.843319999999995</v>
      </c>
    </row>
    <row r="454" spans="1:16" x14ac:dyDescent="0.2">
      <c r="A454">
        <v>2023</v>
      </c>
      <c r="B454">
        <v>2</v>
      </c>
      <c r="C454" s="6" t="s">
        <v>35</v>
      </c>
      <c r="D454" s="6" t="s">
        <v>83</v>
      </c>
      <c r="E454" s="6">
        <v>3</v>
      </c>
      <c r="F454" s="6" t="s">
        <v>8</v>
      </c>
      <c r="G454" s="10">
        <v>45047</v>
      </c>
      <c r="H454" s="10">
        <v>45056</v>
      </c>
      <c r="I454" s="10">
        <v>45091</v>
      </c>
      <c r="J454" s="12">
        <v>28</v>
      </c>
      <c r="K454" s="12">
        <v>60</v>
      </c>
      <c r="L454" s="18">
        <v>31.311800000000002</v>
      </c>
      <c r="M454" s="18">
        <v>27.1037</v>
      </c>
      <c r="N454" s="15">
        <f>L454-'Empty bags'!$B$27</f>
        <v>18.168810000000001</v>
      </c>
      <c r="O454" s="15">
        <f>M454-'Empty bags'!$B$27</f>
        <v>13.960709999999999</v>
      </c>
      <c r="P454" s="15">
        <f t="shared" si="7"/>
        <v>32.129519999999999</v>
      </c>
    </row>
    <row r="455" spans="1:16" x14ac:dyDescent="0.2">
      <c r="A455">
        <v>2023</v>
      </c>
      <c r="B455">
        <v>2</v>
      </c>
      <c r="C455" s="6" t="s">
        <v>35</v>
      </c>
      <c r="D455" s="6" t="s">
        <v>84</v>
      </c>
      <c r="E455" s="6">
        <v>4</v>
      </c>
      <c r="F455" s="6" t="s">
        <v>8</v>
      </c>
      <c r="G455" s="10">
        <v>45047</v>
      </c>
      <c r="H455" s="10">
        <v>45056</v>
      </c>
      <c r="I455" s="10">
        <v>45090</v>
      </c>
      <c r="J455" s="12">
        <v>16</v>
      </c>
      <c r="K455" s="12">
        <v>51</v>
      </c>
      <c r="L455" s="18">
        <v>24.401399999999999</v>
      </c>
      <c r="M455" s="18">
        <v>22.2165</v>
      </c>
      <c r="N455" s="15">
        <f>L455-'Empty bags'!$B$27</f>
        <v>11.258409999999998</v>
      </c>
      <c r="O455" s="15">
        <f>M455-'Empty bags'!$B$27</f>
        <v>9.0735099999999989</v>
      </c>
      <c r="P455" s="15">
        <f t="shared" si="7"/>
        <v>20.331919999999997</v>
      </c>
    </row>
    <row r="456" spans="1:16" x14ac:dyDescent="0.2">
      <c r="A456">
        <v>2023</v>
      </c>
      <c r="B456">
        <v>2</v>
      </c>
      <c r="C456" s="6" t="s">
        <v>35</v>
      </c>
      <c r="D456" s="6" t="s">
        <v>85</v>
      </c>
      <c r="E456" s="6">
        <v>5</v>
      </c>
      <c r="F456" s="6" t="s">
        <v>8</v>
      </c>
      <c r="G456" s="10">
        <v>45047</v>
      </c>
      <c r="H456" s="10">
        <v>45056</v>
      </c>
      <c r="I456" s="10">
        <v>45089</v>
      </c>
      <c r="J456" s="12">
        <v>22</v>
      </c>
      <c r="K456" s="12">
        <v>55</v>
      </c>
      <c r="L456" s="18">
        <v>29.713999999999999</v>
      </c>
      <c r="M456" s="18">
        <v>23.877300000000002</v>
      </c>
      <c r="N456" s="15">
        <f>L456-'Empty bags'!$B$27</f>
        <v>16.571009999999998</v>
      </c>
      <c r="O456" s="15">
        <f>M456-'Empty bags'!$B$27</f>
        <v>10.734310000000001</v>
      </c>
      <c r="P456" s="15">
        <f t="shared" si="7"/>
        <v>27.305319999999998</v>
      </c>
    </row>
    <row r="457" spans="1:16" x14ac:dyDescent="0.2">
      <c r="A457">
        <v>2023</v>
      </c>
      <c r="B457">
        <v>2</v>
      </c>
      <c r="C457" s="6" t="s">
        <v>35</v>
      </c>
      <c r="D457" s="6" t="s">
        <v>86</v>
      </c>
      <c r="E457" s="6">
        <v>1</v>
      </c>
      <c r="F457" s="6" t="s">
        <v>7</v>
      </c>
      <c r="G457" s="10">
        <v>45047</v>
      </c>
      <c r="H457" s="10">
        <v>45056</v>
      </c>
      <c r="I457" s="10">
        <v>45091</v>
      </c>
      <c r="J457" s="12">
        <v>23</v>
      </c>
      <c r="K457" s="12">
        <v>58</v>
      </c>
      <c r="L457" s="18">
        <v>25.374099999999999</v>
      </c>
      <c r="M457" s="18">
        <v>24.513500000000001</v>
      </c>
      <c r="N457" s="15">
        <f>L457-'Empty bags'!$B$27</f>
        <v>12.231109999999997</v>
      </c>
      <c r="O457" s="15">
        <f>M457-'Empty bags'!$B$27</f>
        <v>11.370509999999999</v>
      </c>
      <c r="P457" s="15">
        <f t="shared" si="7"/>
        <v>23.601619999999997</v>
      </c>
    </row>
    <row r="458" spans="1:16" x14ac:dyDescent="0.2">
      <c r="A458">
        <v>2023</v>
      </c>
      <c r="B458">
        <v>2</v>
      </c>
      <c r="C458" s="6" t="s">
        <v>35</v>
      </c>
      <c r="D458" s="6" t="s">
        <v>87</v>
      </c>
      <c r="E458" s="6">
        <v>2</v>
      </c>
      <c r="F458" s="6" t="s">
        <v>7</v>
      </c>
      <c r="G458" s="10">
        <v>45047</v>
      </c>
      <c r="H458" s="10">
        <v>45056</v>
      </c>
      <c r="I458" s="10">
        <v>45091</v>
      </c>
      <c r="J458" s="12">
        <v>28</v>
      </c>
      <c r="K458" s="12">
        <v>62</v>
      </c>
      <c r="L458" s="18">
        <v>26.145900000000001</v>
      </c>
      <c r="M458" s="18">
        <v>26.887699999999999</v>
      </c>
      <c r="N458" s="15">
        <f>L458-'Empty bags'!$B$27</f>
        <v>13.00291</v>
      </c>
      <c r="O458" s="15">
        <f>M458-'Empty bags'!$B$27</f>
        <v>13.744709999999998</v>
      </c>
      <c r="P458" s="15">
        <f t="shared" si="7"/>
        <v>26.747619999999998</v>
      </c>
    </row>
    <row r="459" spans="1:16" x14ac:dyDescent="0.2">
      <c r="A459">
        <v>2023</v>
      </c>
      <c r="B459">
        <v>2</v>
      </c>
      <c r="C459" s="6" t="s">
        <v>35</v>
      </c>
      <c r="D459" s="6" t="s">
        <v>88</v>
      </c>
      <c r="E459" s="6">
        <v>3</v>
      </c>
      <c r="F459" s="6" t="s">
        <v>7</v>
      </c>
      <c r="G459" s="10">
        <v>45047</v>
      </c>
      <c r="H459" s="10">
        <v>45056</v>
      </c>
      <c r="I459" s="10">
        <v>45090</v>
      </c>
      <c r="J459" s="12">
        <v>9</v>
      </c>
      <c r="K459" s="12">
        <v>45</v>
      </c>
      <c r="L459" s="18">
        <v>18.5061</v>
      </c>
      <c r="M459" s="18">
        <v>17.981300000000001</v>
      </c>
      <c r="N459" s="15">
        <f>L459-'Empty bags'!$B$27</f>
        <v>5.3631099999999989</v>
      </c>
      <c r="O459" s="15">
        <f>M459-'Empty bags'!$B$27</f>
        <v>4.8383099999999999</v>
      </c>
      <c r="P459" s="15">
        <f t="shared" si="7"/>
        <v>10.201419999999999</v>
      </c>
    </row>
    <row r="460" spans="1:16" x14ac:dyDescent="0.2">
      <c r="A460">
        <v>2023</v>
      </c>
      <c r="B460">
        <v>2</v>
      </c>
      <c r="C460" s="6" t="s">
        <v>35</v>
      </c>
      <c r="D460" s="6" t="s">
        <v>89</v>
      </c>
      <c r="E460" s="6">
        <v>4</v>
      </c>
      <c r="F460" s="6" t="s">
        <v>7</v>
      </c>
      <c r="G460" s="10">
        <v>45047</v>
      </c>
      <c r="H460" s="10">
        <v>45056</v>
      </c>
      <c r="I460" s="10">
        <v>45090</v>
      </c>
      <c r="J460" s="12">
        <v>22</v>
      </c>
      <c r="K460" s="12">
        <v>56</v>
      </c>
      <c r="L460" s="18">
        <v>29.670100000000001</v>
      </c>
      <c r="M460" s="18">
        <v>25.927600000000002</v>
      </c>
      <c r="N460" s="15">
        <f>L460-'Empty bags'!$B$27</f>
        <v>16.52711</v>
      </c>
      <c r="O460" s="15">
        <f>M460-'Empty bags'!$B$27</f>
        <v>12.784610000000001</v>
      </c>
      <c r="P460" s="15">
        <f t="shared" si="7"/>
        <v>29.311720000000001</v>
      </c>
    </row>
    <row r="461" spans="1:16" x14ac:dyDescent="0.2">
      <c r="A461">
        <v>2023</v>
      </c>
      <c r="B461">
        <v>2</v>
      </c>
      <c r="C461" s="6" t="s">
        <v>35</v>
      </c>
      <c r="D461" s="6" t="s">
        <v>90</v>
      </c>
      <c r="E461" s="6">
        <v>5</v>
      </c>
      <c r="F461" s="6" t="s">
        <v>7</v>
      </c>
      <c r="G461" s="10">
        <v>45047</v>
      </c>
      <c r="H461" s="10">
        <v>45056</v>
      </c>
      <c r="I461" s="10">
        <v>45088</v>
      </c>
      <c r="J461" s="12">
        <v>24</v>
      </c>
      <c r="K461" s="12">
        <v>52</v>
      </c>
      <c r="L461" s="18">
        <v>29.703399999999998</v>
      </c>
      <c r="M461" s="18">
        <v>25.330500000000001</v>
      </c>
      <c r="N461" s="15">
        <f>L461-'Empty bags'!$B$27</f>
        <v>16.560409999999997</v>
      </c>
      <c r="O461" s="15">
        <f>M461-'Empty bags'!$B$27</f>
        <v>12.18751</v>
      </c>
      <c r="P461" s="15">
        <f t="shared" si="7"/>
        <v>28.747919999999997</v>
      </c>
    </row>
    <row r="462" spans="1:16" x14ac:dyDescent="0.2">
      <c r="A462">
        <v>2023</v>
      </c>
      <c r="B462">
        <v>2</v>
      </c>
      <c r="C462" s="6" t="s">
        <v>35</v>
      </c>
      <c r="D462" s="6" t="s">
        <v>91</v>
      </c>
      <c r="E462" s="6">
        <v>1</v>
      </c>
      <c r="F462" s="6" t="s">
        <v>4</v>
      </c>
      <c r="G462" s="10">
        <v>45047</v>
      </c>
      <c r="H462" s="10">
        <v>45056</v>
      </c>
      <c r="I462" s="10">
        <v>45090</v>
      </c>
      <c r="J462" s="12">
        <v>17</v>
      </c>
      <c r="K462" s="12">
        <v>56</v>
      </c>
      <c r="L462" s="18">
        <v>22.8825</v>
      </c>
      <c r="M462" s="18">
        <v>22.327999999999999</v>
      </c>
      <c r="N462" s="15">
        <f>L462-'Empty bags'!$B$27</f>
        <v>9.7395099999999992</v>
      </c>
      <c r="O462" s="15">
        <f>M462-'Empty bags'!$B$27</f>
        <v>9.1850099999999983</v>
      </c>
      <c r="P462" s="15">
        <f t="shared" si="7"/>
        <v>18.924519999999998</v>
      </c>
    </row>
    <row r="463" spans="1:16" x14ac:dyDescent="0.2">
      <c r="A463">
        <v>2023</v>
      </c>
      <c r="B463">
        <v>2</v>
      </c>
      <c r="C463" s="6" t="s">
        <v>35</v>
      </c>
      <c r="D463" s="6" t="s">
        <v>92</v>
      </c>
      <c r="E463" s="6">
        <v>2</v>
      </c>
      <c r="F463" s="6" t="s">
        <v>4</v>
      </c>
      <c r="G463" s="10">
        <v>45047</v>
      </c>
      <c r="H463" s="10">
        <v>45056</v>
      </c>
      <c r="I463" s="10">
        <v>45091</v>
      </c>
      <c r="J463" s="12">
        <v>17</v>
      </c>
      <c r="K463" s="12">
        <v>53</v>
      </c>
      <c r="L463" s="18">
        <v>23.807300000000001</v>
      </c>
      <c r="M463" s="18">
        <v>21.870799999999999</v>
      </c>
      <c r="N463" s="15">
        <f>L463-'Empty bags'!$B$27</f>
        <v>10.66431</v>
      </c>
      <c r="O463" s="15">
        <f>M463-'Empty bags'!$B$27</f>
        <v>8.7278099999999981</v>
      </c>
      <c r="P463" s="15">
        <f t="shared" si="7"/>
        <v>19.392119999999998</v>
      </c>
    </row>
    <row r="464" spans="1:16" x14ac:dyDescent="0.2">
      <c r="A464">
        <v>2023</v>
      </c>
      <c r="B464">
        <v>2</v>
      </c>
      <c r="C464" s="6" t="s">
        <v>35</v>
      </c>
      <c r="D464" s="6" t="s">
        <v>93</v>
      </c>
      <c r="E464" s="6">
        <v>3</v>
      </c>
      <c r="F464" s="6" t="s">
        <v>4</v>
      </c>
      <c r="G464" s="10">
        <v>45047</v>
      </c>
      <c r="H464" s="10">
        <v>45056</v>
      </c>
      <c r="I464" s="10">
        <v>45089</v>
      </c>
      <c r="J464" s="12">
        <v>14</v>
      </c>
      <c r="K464" s="12">
        <v>53</v>
      </c>
      <c r="L464" s="18">
        <v>22.681899999999999</v>
      </c>
      <c r="M464" s="18">
        <v>20.845500000000001</v>
      </c>
      <c r="N464" s="15">
        <f>L464-'Empty bags'!$B$27</f>
        <v>9.5389099999999978</v>
      </c>
      <c r="O464" s="15">
        <f>M464-'Empty bags'!$B$27</f>
        <v>7.7025100000000002</v>
      </c>
      <c r="P464" s="15">
        <f t="shared" si="7"/>
        <v>17.241419999999998</v>
      </c>
    </row>
    <row r="465" spans="1:19" x14ac:dyDescent="0.2">
      <c r="A465">
        <v>2023</v>
      </c>
      <c r="B465">
        <v>2</v>
      </c>
      <c r="C465" s="6" t="s">
        <v>35</v>
      </c>
      <c r="D465" s="6" t="s">
        <v>94</v>
      </c>
      <c r="E465" s="6">
        <v>4</v>
      </c>
      <c r="F465" s="6" t="s">
        <v>4</v>
      </c>
      <c r="G465" s="10">
        <v>45047</v>
      </c>
      <c r="H465" s="10">
        <v>45056</v>
      </c>
      <c r="I465" s="10">
        <v>45092</v>
      </c>
      <c r="J465" s="12">
        <v>17</v>
      </c>
      <c r="K465" s="12">
        <v>48</v>
      </c>
      <c r="L465" s="18">
        <v>24.0123</v>
      </c>
      <c r="M465" s="18">
        <v>22.3445</v>
      </c>
      <c r="N465" s="15">
        <f>L465-'Empty bags'!$B$27</f>
        <v>10.869309999999999</v>
      </c>
      <c r="O465" s="15">
        <f>M465-'Empty bags'!$B$27</f>
        <v>9.201509999999999</v>
      </c>
      <c r="P465" s="15">
        <f t="shared" si="7"/>
        <v>20.070819999999998</v>
      </c>
    </row>
    <row r="466" spans="1:19" x14ac:dyDescent="0.2">
      <c r="A466">
        <v>2023</v>
      </c>
      <c r="B466">
        <v>2</v>
      </c>
      <c r="C466" s="6" t="s">
        <v>35</v>
      </c>
      <c r="D466" s="6" t="s">
        <v>95</v>
      </c>
      <c r="E466" s="6">
        <v>5</v>
      </c>
      <c r="F466" s="6" t="s">
        <v>4</v>
      </c>
      <c r="G466" s="10">
        <v>45047</v>
      </c>
      <c r="H466" s="10">
        <v>45056</v>
      </c>
      <c r="I466" s="10">
        <v>45090</v>
      </c>
      <c r="J466" s="12">
        <v>12</v>
      </c>
      <c r="K466" s="12">
        <v>55</v>
      </c>
      <c r="L466" s="18">
        <v>20.9434</v>
      </c>
      <c r="M466" s="18">
        <v>19.9771</v>
      </c>
      <c r="N466" s="15">
        <f>L466-'Empty bags'!$B$27</f>
        <v>7.8004099999999994</v>
      </c>
      <c r="O466" s="15">
        <f>M466-'Empty bags'!$B$27</f>
        <v>6.834109999999999</v>
      </c>
      <c r="P466" s="15">
        <f t="shared" si="7"/>
        <v>14.634519999999998</v>
      </c>
    </row>
    <row r="467" spans="1:19" x14ac:dyDescent="0.2">
      <c r="A467">
        <v>2023</v>
      </c>
      <c r="B467">
        <v>2</v>
      </c>
      <c r="C467" s="6" t="s">
        <v>35</v>
      </c>
      <c r="D467" s="6" t="s">
        <v>96</v>
      </c>
      <c r="E467" s="6">
        <v>1</v>
      </c>
      <c r="F467" s="6" t="s">
        <v>14</v>
      </c>
      <c r="G467" s="10">
        <v>45047</v>
      </c>
      <c r="H467" s="10">
        <v>45056</v>
      </c>
      <c r="J467" s="12">
        <v>5</v>
      </c>
      <c r="K467" s="12">
        <v>71</v>
      </c>
      <c r="L467" s="18">
        <v>15.1592</v>
      </c>
      <c r="M467" s="18">
        <v>49.346899999999998</v>
      </c>
      <c r="N467" s="15">
        <f>L467-'Empty bags'!$B$27</f>
        <v>2.0162099999999992</v>
      </c>
      <c r="O467" s="15">
        <f>M467-'Empty bags'!$B$27</f>
        <v>36.203909999999993</v>
      </c>
      <c r="P467" s="15">
        <f t="shared" si="7"/>
        <v>38.220119999999994</v>
      </c>
      <c r="S467" t="s">
        <v>147</v>
      </c>
    </row>
    <row r="468" spans="1:19" x14ac:dyDescent="0.2">
      <c r="A468">
        <v>2023</v>
      </c>
      <c r="B468">
        <v>2</v>
      </c>
      <c r="C468" s="6" t="s">
        <v>35</v>
      </c>
      <c r="D468" s="6" t="s">
        <v>97</v>
      </c>
      <c r="E468" s="6">
        <v>2</v>
      </c>
      <c r="F468" s="6" t="s">
        <v>14</v>
      </c>
      <c r="G468" s="10">
        <v>45047</v>
      </c>
      <c r="H468" s="10">
        <v>45056</v>
      </c>
      <c r="J468" s="12">
        <v>6</v>
      </c>
      <c r="K468" s="12">
        <v>68</v>
      </c>
      <c r="L468" s="18">
        <v>16.130700000000001</v>
      </c>
      <c r="M468" s="18">
        <v>52.490400000000001</v>
      </c>
      <c r="N468" s="15">
        <f>L468-'Empty bags'!$B$27</f>
        <v>2.9877099999999999</v>
      </c>
      <c r="O468" s="15">
        <f>M468-'Empty bags'!$B$27</f>
        <v>39.347409999999996</v>
      </c>
      <c r="P468" s="15">
        <f t="shared" si="7"/>
        <v>42.335119999999996</v>
      </c>
      <c r="S468" t="s">
        <v>147</v>
      </c>
    </row>
    <row r="469" spans="1:19" x14ac:dyDescent="0.2">
      <c r="A469">
        <v>2023</v>
      </c>
      <c r="B469">
        <v>2</v>
      </c>
      <c r="C469" s="6" t="s">
        <v>35</v>
      </c>
      <c r="D469" s="6" t="s">
        <v>98</v>
      </c>
      <c r="E469" s="6">
        <v>3</v>
      </c>
      <c r="F469" s="6" t="s">
        <v>14</v>
      </c>
      <c r="G469" s="10">
        <v>45047</v>
      </c>
      <c r="H469" s="10">
        <v>45056</v>
      </c>
      <c r="J469" s="12">
        <v>0</v>
      </c>
      <c r="K469" s="12">
        <v>53</v>
      </c>
      <c r="L469" s="18">
        <v>0</v>
      </c>
      <c r="M469" s="18">
        <v>47.449199999999998</v>
      </c>
      <c r="N469" s="15">
        <v>0</v>
      </c>
      <c r="O469" s="15">
        <f>M469-'Empty bags'!$B$27</f>
        <v>34.306209999999993</v>
      </c>
      <c r="P469" s="15">
        <f t="shared" si="7"/>
        <v>34.306209999999993</v>
      </c>
      <c r="S469" t="s">
        <v>150</v>
      </c>
    </row>
    <row r="470" spans="1:19" x14ac:dyDescent="0.2">
      <c r="A470">
        <v>2023</v>
      </c>
      <c r="B470">
        <v>2</v>
      </c>
      <c r="C470" s="6" t="s">
        <v>35</v>
      </c>
      <c r="D470" s="6" t="s">
        <v>99</v>
      </c>
      <c r="E470" s="6">
        <v>4</v>
      </c>
      <c r="F470" s="6" t="s">
        <v>14</v>
      </c>
      <c r="G470" s="10">
        <v>45047</v>
      </c>
      <c r="H470" s="10">
        <v>45056</v>
      </c>
      <c r="J470" s="12">
        <v>0</v>
      </c>
      <c r="K470" s="12">
        <v>54</v>
      </c>
      <c r="L470" s="18">
        <v>0</v>
      </c>
      <c r="M470" s="18">
        <v>32.753</v>
      </c>
      <c r="N470" s="15">
        <v>0</v>
      </c>
      <c r="O470" s="15">
        <f>M470-'Empty bags'!$B$27</f>
        <v>19.610009999999999</v>
      </c>
      <c r="P470" s="15">
        <f t="shared" si="7"/>
        <v>19.610009999999999</v>
      </c>
      <c r="S470" t="s">
        <v>150</v>
      </c>
    </row>
    <row r="471" spans="1:19" x14ac:dyDescent="0.2">
      <c r="A471">
        <v>2023</v>
      </c>
      <c r="B471">
        <v>2</v>
      </c>
      <c r="C471" s="6" t="s">
        <v>35</v>
      </c>
      <c r="D471" s="6" t="s">
        <v>100</v>
      </c>
      <c r="E471" s="6">
        <v>5</v>
      </c>
      <c r="F471" s="6" t="s">
        <v>14</v>
      </c>
      <c r="G471" s="10">
        <v>45047</v>
      </c>
      <c r="H471" s="10">
        <v>45056</v>
      </c>
      <c r="I471" s="10">
        <v>45126</v>
      </c>
      <c r="J471" s="12">
        <v>7</v>
      </c>
      <c r="K471" s="12">
        <v>56</v>
      </c>
      <c r="L471" s="18">
        <v>14.990500000000001</v>
      </c>
      <c r="M471" s="18">
        <v>46.429299999999998</v>
      </c>
      <c r="N471" s="15">
        <f>L471-'Empty bags'!$B$27</f>
        <v>1.8475099999999998</v>
      </c>
      <c r="O471" s="15">
        <f>M471-'Empty bags'!$B$27</f>
        <v>33.28631</v>
      </c>
      <c r="P471" s="15">
        <f t="shared" si="7"/>
        <v>35.13382</v>
      </c>
    </row>
    <row r="472" spans="1:19" x14ac:dyDescent="0.2">
      <c r="A472">
        <v>2023</v>
      </c>
      <c r="B472">
        <v>2</v>
      </c>
      <c r="C472" s="6" t="s">
        <v>35</v>
      </c>
      <c r="D472" s="6" t="s">
        <v>101</v>
      </c>
      <c r="E472" s="6">
        <v>1</v>
      </c>
      <c r="F472" s="6" t="s">
        <v>16</v>
      </c>
      <c r="G472" s="10">
        <v>45047</v>
      </c>
      <c r="H472" s="10">
        <v>45056</v>
      </c>
      <c r="I472" s="10">
        <v>45119</v>
      </c>
      <c r="J472" s="12">
        <v>23</v>
      </c>
      <c r="K472" s="12">
        <v>67</v>
      </c>
      <c r="L472" s="18">
        <v>19.7212</v>
      </c>
      <c r="M472" s="18">
        <v>33.9833</v>
      </c>
      <c r="N472" s="15">
        <f>L472-'Empty bags'!$B$27</f>
        <v>6.5782099999999986</v>
      </c>
      <c r="O472" s="15">
        <f>M472-'Empty bags'!$B$27</f>
        <v>20.840309999999999</v>
      </c>
      <c r="P472" s="15">
        <f t="shared" si="7"/>
        <v>27.418519999999997</v>
      </c>
    </row>
    <row r="473" spans="1:19" x14ac:dyDescent="0.2">
      <c r="A473">
        <v>2023</v>
      </c>
      <c r="B473">
        <v>2</v>
      </c>
      <c r="C473" s="6" t="s">
        <v>35</v>
      </c>
      <c r="D473" s="6" t="s">
        <v>102</v>
      </c>
      <c r="E473" s="6">
        <v>2</v>
      </c>
      <c r="F473" s="6" t="s">
        <v>16</v>
      </c>
      <c r="G473" s="10">
        <v>45047</v>
      </c>
      <c r="H473" s="10">
        <v>45056</v>
      </c>
      <c r="I473" s="10">
        <v>45111</v>
      </c>
      <c r="J473" s="12">
        <v>20</v>
      </c>
      <c r="K473" s="12">
        <v>57</v>
      </c>
      <c r="L473" s="18">
        <v>18.8752</v>
      </c>
      <c r="M473" s="18">
        <v>34.384</v>
      </c>
      <c r="N473" s="15">
        <f>L473-'Empty bags'!$B$27</f>
        <v>5.7322099999999985</v>
      </c>
      <c r="O473" s="15">
        <f>M473-'Empty bags'!$B$27</f>
        <v>21.241009999999999</v>
      </c>
      <c r="P473" s="15">
        <f t="shared" si="7"/>
        <v>26.973219999999998</v>
      </c>
    </row>
    <row r="474" spans="1:19" x14ac:dyDescent="0.2">
      <c r="A474">
        <v>2023</v>
      </c>
      <c r="B474">
        <v>2</v>
      </c>
      <c r="C474" s="6" t="s">
        <v>35</v>
      </c>
      <c r="D474" s="6" t="s">
        <v>103</v>
      </c>
      <c r="E474" s="6">
        <v>3</v>
      </c>
      <c r="F474" s="6" t="s">
        <v>16</v>
      </c>
      <c r="G474" s="10">
        <v>45047</v>
      </c>
      <c r="H474" s="10">
        <v>45056</v>
      </c>
      <c r="I474" s="10">
        <v>45112</v>
      </c>
      <c r="J474" s="12">
        <v>18</v>
      </c>
      <c r="K474" s="12">
        <v>55</v>
      </c>
      <c r="L474" s="18">
        <v>18.0932</v>
      </c>
      <c r="M474" s="18">
        <v>28.6889</v>
      </c>
      <c r="N474" s="15">
        <f>L474-'Empty bags'!$B$27</f>
        <v>4.9502099999999984</v>
      </c>
      <c r="O474" s="15">
        <f>M474-'Empty bags'!$B$27</f>
        <v>15.545909999999999</v>
      </c>
      <c r="P474" s="15">
        <f t="shared" si="7"/>
        <v>20.496119999999998</v>
      </c>
    </row>
    <row r="475" spans="1:19" x14ac:dyDescent="0.2">
      <c r="A475">
        <v>2023</v>
      </c>
      <c r="B475">
        <v>2</v>
      </c>
      <c r="C475" s="6" t="s">
        <v>35</v>
      </c>
      <c r="D475" s="6" t="s">
        <v>104</v>
      </c>
      <c r="E475" s="6">
        <v>4</v>
      </c>
      <c r="F475" s="6" t="s">
        <v>16</v>
      </c>
      <c r="G475" s="10">
        <v>45047</v>
      </c>
      <c r="H475" s="10">
        <v>45056</v>
      </c>
      <c r="I475" s="10">
        <v>45110</v>
      </c>
      <c r="J475" s="12">
        <v>9</v>
      </c>
      <c r="K475" s="12">
        <v>59</v>
      </c>
      <c r="L475" s="18">
        <v>17.6798</v>
      </c>
      <c r="M475" s="18">
        <v>23.334099999999999</v>
      </c>
      <c r="N475" s="15">
        <f>L475-'Empty bags'!$B$27</f>
        <v>4.5368099999999991</v>
      </c>
      <c r="O475" s="15">
        <f>M475-'Empty bags'!$B$27</f>
        <v>10.191109999999998</v>
      </c>
      <c r="P475" s="15">
        <f t="shared" si="7"/>
        <v>14.727919999999997</v>
      </c>
    </row>
    <row r="476" spans="1:19" x14ac:dyDescent="0.2">
      <c r="A476">
        <v>2023</v>
      </c>
      <c r="B476">
        <v>2</v>
      </c>
      <c r="C476" s="6" t="s">
        <v>35</v>
      </c>
      <c r="D476" s="6" t="s">
        <v>105</v>
      </c>
      <c r="E476" s="6">
        <v>5</v>
      </c>
      <c r="F476" s="6" t="s">
        <v>16</v>
      </c>
      <c r="G476" s="10">
        <v>45047</v>
      </c>
      <c r="H476" s="10">
        <v>45056</v>
      </c>
      <c r="I476" s="10">
        <v>45111</v>
      </c>
      <c r="J476" s="12">
        <v>13</v>
      </c>
      <c r="K476" s="12">
        <v>62</v>
      </c>
      <c r="L476" s="18">
        <v>18.0838</v>
      </c>
      <c r="M476" s="18">
        <v>26.400099999999998</v>
      </c>
      <c r="N476" s="15">
        <f>L476-'Empty bags'!$B$27</f>
        <v>4.940809999999999</v>
      </c>
      <c r="O476" s="15">
        <f>M476-'Empty bags'!$B$27</f>
        <v>13.257109999999997</v>
      </c>
      <c r="P476" s="15">
        <f t="shared" si="7"/>
        <v>18.197919999999996</v>
      </c>
    </row>
    <row r="477" spans="1:19" x14ac:dyDescent="0.2">
      <c r="A477">
        <v>2023</v>
      </c>
      <c r="B477">
        <v>2</v>
      </c>
      <c r="C477" s="6" t="s">
        <v>35</v>
      </c>
      <c r="D477" s="6" t="s">
        <v>106</v>
      </c>
      <c r="E477" s="6">
        <v>1</v>
      </c>
      <c r="F477" s="6" t="s">
        <v>131</v>
      </c>
      <c r="G477" s="10">
        <v>45047</v>
      </c>
      <c r="H477" s="10">
        <v>45056</v>
      </c>
      <c r="I477" s="10">
        <v>45092</v>
      </c>
      <c r="J477" s="12">
        <v>10</v>
      </c>
      <c r="K477" s="12">
        <v>54</v>
      </c>
      <c r="L477" s="18">
        <v>21.3155</v>
      </c>
      <c r="M477" s="18">
        <v>19.815799999999999</v>
      </c>
      <c r="N477" s="15">
        <f>L477-'Empty bags'!$B$27</f>
        <v>8.1725099999999991</v>
      </c>
      <c r="O477" s="15">
        <f>M477-'Empty bags'!$B$27</f>
        <v>6.6728099999999984</v>
      </c>
      <c r="P477" s="15">
        <f t="shared" si="7"/>
        <v>14.845319999999997</v>
      </c>
    </row>
    <row r="478" spans="1:19" x14ac:dyDescent="0.2">
      <c r="A478">
        <v>2023</v>
      </c>
      <c r="B478">
        <v>2</v>
      </c>
      <c r="C478" s="6" t="s">
        <v>35</v>
      </c>
      <c r="D478" s="6" t="s">
        <v>107</v>
      </c>
      <c r="E478" s="6">
        <v>2</v>
      </c>
      <c r="F478" s="6" t="s">
        <v>131</v>
      </c>
      <c r="G478" s="10">
        <v>45047</v>
      </c>
      <c r="H478" s="10">
        <v>45056</v>
      </c>
      <c r="I478" s="10">
        <v>45090</v>
      </c>
      <c r="J478" s="12">
        <v>8</v>
      </c>
      <c r="K478" s="12">
        <v>52</v>
      </c>
      <c r="L478" s="18">
        <v>19.467099999999999</v>
      </c>
      <c r="M478" s="18">
        <v>17.429400000000001</v>
      </c>
      <c r="N478" s="15">
        <f>L478-'Empty bags'!$B$27</f>
        <v>6.3241099999999975</v>
      </c>
      <c r="O478" s="15">
        <f>M478-'Empty bags'!$B$27</f>
        <v>4.2864100000000001</v>
      </c>
      <c r="P478" s="15">
        <f t="shared" si="7"/>
        <v>10.610519999999998</v>
      </c>
    </row>
    <row r="479" spans="1:19" x14ac:dyDescent="0.2">
      <c r="A479">
        <v>2023</v>
      </c>
      <c r="B479">
        <v>2</v>
      </c>
      <c r="C479" s="6" t="s">
        <v>35</v>
      </c>
      <c r="D479" s="6" t="s">
        <v>108</v>
      </c>
      <c r="E479" s="6">
        <v>3</v>
      </c>
      <c r="F479" s="6" t="s">
        <v>131</v>
      </c>
      <c r="G479" s="10">
        <v>45047</v>
      </c>
      <c r="H479" s="10">
        <v>45056</v>
      </c>
      <c r="I479" s="10">
        <v>45091</v>
      </c>
      <c r="J479" s="12">
        <v>8</v>
      </c>
      <c r="K479" s="12">
        <v>49</v>
      </c>
      <c r="L479" s="18">
        <v>20.261600000000001</v>
      </c>
      <c r="M479" s="18">
        <v>18.627700000000001</v>
      </c>
      <c r="N479" s="15">
        <f>L479-'Empty bags'!$B$27</f>
        <v>7.1186100000000003</v>
      </c>
      <c r="O479" s="15">
        <f>M479-'Empty bags'!$B$27</f>
        <v>5.4847099999999998</v>
      </c>
      <c r="P479" s="15">
        <f t="shared" si="7"/>
        <v>12.60332</v>
      </c>
    </row>
    <row r="480" spans="1:19" x14ac:dyDescent="0.2">
      <c r="A480">
        <v>2023</v>
      </c>
      <c r="B480">
        <v>2</v>
      </c>
      <c r="C480" s="6" t="s">
        <v>35</v>
      </c>
      <c r="D480" s="6" t="s">
        <v>109</v>
      </c>
      <c r="E480" s="6">
        <v>4</v>
      </c>
      <c r="F480" s="6" t="s">
        <v>131</v>
      </c>
      <c r="G480" s="10">
        <v>45047</v>
      </c>
      <c r="H480" s="10">
        <v>45056</v>
      </c>
      <c r="I480" s="10">
        <v>45089</v>
      </c>
      <c r="J480" s="12">
        <v>9</v>
      </c>
      <c r="K480" s="12">
        <v>50</v>
      </c>
      <c r="L480" s="18">
        <v>20.8233</v>
      </c>
      <c r="M480" s="18">
        <v>18.279900000000001</v>
      </c>
      <c r="N480" s="15">
        <f>L480-'Empty bags'!$B$27</f>
        <v>7.6803099999999986</v>
      </c>
      <c r="O480" s="15">
        <f>M480-'Empty bags'!$B$27</f>
        <v>5.1369100000000003</v>
      </c>
      <c r="P480" s="15">
        <f t="shared" si="7"/>
        <v>12.817219999999999</v>
      </c>
    </row>
    <row r="481" spans="1:19" x14ac:dyDescent="0.2">
      <c r="A481">
        <v>2023</v>
      </c>
      <c r="B481">
        <v>2</v>
      </c>
      <c r="C481" s="6" t="s">
        <v>35</v>
      </c>
      <c r="D481" s="6" t="s">
        <v>110</v>
      </c>
      <c r="E481" s="6">
        <v>5</v>
      </c>
      <c r="F481" s="6" t="s">
        <v>131</v>
      </c>
      <c r="G481" s="10">
        <v>45047</v>
      </c>
      <c r="H481" s="10">
        <v>45056</v>
      </c>
      <c r="I481" s="10">
        <v>45091</v>
      </c>
      <c r="J481" s="12">
        <v>9</v>
      </c>
      <c r="K481" s="12">
        <v>47</v>
      </c>
      <c r="L481" s="18">
        <v>20.556100000000001</v>
      </c>
      <c r="M481" s="18">
        <v>18.729900000000001</v>
      </c>
      <c r="N481" s="15">
        <f>L481-'Empty bags'!$B$27</f>
        <v>7.4131099999999996</v>
      </c>
      <c r="O481" s="15">
        <f>M481-'Empty bags'!$B$27</f>
        <v>5.5869099999999996</v>
      </c>
      <c r="P481" s="15">
        <f t="shared" si="7"/>
        <v>13.000019999999999</v>
      </c>
    </row>
    <row r="482" spans="1:19" x14ac:dyDescent="0.2">
      <c r="A482">
        <v>2023</v>
      </c>
      <c r="B482">
        <v>2</v>
      </c>
      <c r="C482" s="6" t="s">
        <v>35</v>
      </c>
      <c r="D482" s="6" t="s">
        <v>111</v>
      </c>
      <c r="E482" s="6">
        <v>1</v>
      </c>
      <c r="F482" s="6" t="s">
        <v>132</v>
      </c>
      <c r="G482" s="10">
        <v>45047</v>
      </c>
      <c r="H482" s="10">
        <v>45056</v>
      </c>
      <c r="I482" s="10">
        <v>45089</v>
      </c>
      <c r="J482" s="12">
        <v>11</v>
      </c>
      <c r="K482" s="12">
        <v>52</v>
      </c>
      <c r="L482" s="18">
        <v>18.553999999999998</v>
      </c>
      <c r="M482" s="18">
        <v>18.2379</v>
      </c>
      <c r="N482" s="15">
        <f>L482-'Empty bags'!$B$27</f>
        <v>5.4110099999999974</v>
      </c>
      <c r="O482" s="15">
        <f>M482-'Empty bags'!$B$27</f>
        <v>5.0949099999999987</v>
      </c>
      <c r="P482" s="15">
        <f t="shared" si="7"/>
        <v>10.505919999999996</v>
      </c>
    </row>
    <row r="483" spans="1:19" x14ac:dyDescent="0.2">
      <c r="A483">
        <v>2023</v>
      </c>
      <c r="B483">
        <v>2</v>
      </c>
      <c r="C483" s="6" t="s">
        <v>35</v>
      </c>
      <c r="D483" s="6" t="s">
        <v>112</v>
      </c>
      <c r="E483" s="6">
        <v>2</v>
      </c>
      <c r="F483" s="6" t="s">
        <v>132</v>
      </c>
      <c r="G483" s="10">
        <v>45047</v>
      </c>
      <c r="H483" s="10">
        <v>45056</v>
      </c>
      <c r="I483" s="10">
        <v>45092</v>
      </c>
      <c r="J483" s="12">
        <v>21</v>
      </c>
      <c r="K483" s="12">
        <v>46</v>
      </c>
      <c r="L483" s="18">
        <v>21.2407</v>
      </c>
      <c r="M483" s="18">
        <v>21.077300000000001</v>
      </c>
      <c r="N483" s="15">
        <f>L483-'Empty bags'!$B$27</f>
        <v>8.0977099999999993</v>
      </c>
      <c r="O483" s="15">
        <f>M483-'Empty bags'!$B$27</f>
        <v>7.93431</v>
      </c>
      <c r="P483" s="15">
        <f t="shared" si="7"/>
        <v>16.032019999999999</v>
      </c>
    </row>
    <row r="484" spans="1:19" x14ac:dyDescent="0.2">
      <c r="A484">
        <v>2023</v>
      </c>
      <c r="B484">
        <v>2</v>
      </c>
      <c r="C484" s="6" t="s">
        <v>35</v>
      </c>
      <c r="D484" s="6" t="s">
        <v>113</v>
      </c>
      <c r="E484" s="6">
        <v>3</v>
      </c>
      <c r="F484" s="6" t="s">
        <v>132</v>
      </c>
      <c r="G484" s="10">
        <v>45047</v>
      </c>
      <c r="H484" s="10">
        <v>45056</v>
      </c>
      <c r="I484" s="10">
        <v>45088</v>
      </c>
      <c r="J484" s="12">
        <v>18</v>
      </c>
      <c r="K484" s="12">
        <v>41</v>
      </c>
      <c r="L484" s="18">
        <v>21.496099999999998</v>
      </c>
      <c r="M484" s="18">
        <v>20.967199999999998</v>
      </c>
      <c r="N484" s="15">
        <f>L484-'Empty bags'!$B$27</f>
        <v>8.3531099999999974</v>
      </c>
      <c r="O484" s="15">
        <f>M484-'Empty bags'!$B$27</f>
        <v>7.8242099999999972</v>
      </c>
      <c r="P484" s="15">
        <f t="shared" si="7"/>
        <v>16.177319999999995</v>
      </c>
    </row>
    <row r="485" spans="1:19" x14ac:dyDescent="0.2">
      <c r="A485">
        <v>2023</v>
      </c>
      <c r="B485">
        <v>2</v>
      </c>
      <c r="C485" s="6" t="s">
        <v>35</v>
      </c>
      <c r="D485" s="6" t="s">
        <v>114</v>
      </c>
      <c r="E485" s="6">
        <v>4</v>
      </c>
      <c r="F485" s="6" t="s">
        <v>132</v>
      </c>
      <c r="G485" s="10">
        <v>45047</v>
      </c>
      <c r="H485" s="10">
        <v>45056</v>
      </c>
      <c r="I485" s="10">
        <v>45088</v>
      </c>
      <c r="J485" s="12">
        <v>6</v>
      </c>
      <c r="K485" s="12">
        <v>44</v>
      </c>
      <c r="L485" s="18">
        <v>16.2806</v>
      </c>
      <c r="M485" s="18">
        <v>16.024799999999999</v>
      </c>
      <c r="N485" s="15">
        <f>L485-'Empty bags'!$B$27</f>
        <v>3.1376099999999987</v>
      </c>
      <c r="O485" s="15">
        <f>M485-'Empty bags'!$B$27</f>
        <v>2.881809999999998</v>
      </c>
      <c r="P485" s="15">
        <f t="shared" si="7"/>
        <v>6.0194199999999967</v>
      </c>
    </row>
    <row r="486" spans="1:19" x14ac:dyDescent="0.2">
      <c r="A486">
        <v>2023</v>
      </c>
      <c r="B486">
        <v>2</v>
      </c>
      <c r="C486" s="6" t="s">
        <v>35</v>
      </c>
      <c r="D486" s="6" t="s">
        <v>115</v>
      </c>
      <c r="E486" s="6">
        <v>5</v>
      </c>
      <c r="F486" s="6" t="s">
        <v>132</v>
      </c>
      <c r="G486" s="10">
        <v>45047</v>
      </c>
      <c r="H486" s="10">
        <v>45056</v>
      </c>
      <c r="I486" s="10">
        <v>45088</v>
      </c>
      <c r="J486" s="12">
        <v>8</v>
      </c>
      <c r="K486" s="12">
        <v>42</v>
      </c>
      <c r="L486" s="18">
        <v>16.589099999999998</v>
      </c>
      <c r="M486" s="18">
        <v>16.8337</v>
      </c>
      <c r="N486" s="15">
        <f>L486-'Empty bags'!$B$27</f>
        <v>3.4461099999999973</v>
      </c>
      <c r="O486" s="15">
        <f>M486-'Empty bags'!$B$27</f>
        <v>3.6907099999999993</v>
      </c>
      <c r="P486" s="15">
        <f t="shared" si="7"/>
        <v>7.1368199999999966</v>
      </c>
    </row>
    <row r="487" spans="1:19" x14ac:dyDescent="0.2">
      <c r="A487">
        <v>2023</v>
      </c>
      <c r="B487">
        <v>2</v>
      </c>
      <c r="C487" s="6" t="s">
        <v>35</v>
      </c>
      <c r="D487" s="6" t="s">
        <v>116</v>
      </c>
      <c r="E487" s="6">
        <v>1</v>
      </c>
      <c r="F487" s="6" t="s">
        <v>133</v>
      </c>
      <c r="G487" s="10">
        <v>45047</v>
      </c>
      <c r="H487" s="10">
        <v>45056</v>
      </c>
      <c r="I487" s="10">
        <v>45096</v>
      </c>
      <c r="J487" s="12">
        <v>31</v>
      </c>
      <c r="K487" s="12">
        <v>59</v>
      </c>
      <c r="L487" s="18">
        <v>24.453700000000001</v>
      </c>
      <c r="M487" s="18">
        <v>28.773700000000002</v>
      </c>
      <c r="N487" s="15">
        <f>L487-'Empty bags'!$B$27</f>
        <v>11.31071</v>
      </c>
      <c r="O487" s="15">
        <f>M487-'Empty bags'!$B$27</f>
        <v>15.630710000000001</v>
      </c>
      <c r="P487" s="15">
        <f t="shared" si="7"/>
        <v>26.941420000000001</v>
      </c>
    </row>
    <row r="488" spans="1:19" x14ac:dyDescent="0.2">
      <c r="A488">
        <v>2023</v>
      </c>
      <c r="B488">
        <v>2</v>
      </c>
      <c r="C488" s="6" t="s">
        <v>35</v>
      </c>
      <c r="D488" s="6" t="s">
        <v>117</v>
      </c>
      <c r="E488" s="6">
        <v>2</v>
      </c>
      <c r="F488" s="6" t="s">
        <v>133</v>
      </c>
      <c r="G488" s="10">
        <v>45047</v>
      </c>
      <c r="H488" s="10">
        <v>45056</v>
      </c>
      <c r="I488" s="10">
        <v>45093</v>
      </c>
      <c r="J488" s="12">
        <v>31</v>
      </c>
      <c r="K488" s="12">
        <v>60</v>
      </c>
      <c r="L488" s="18">
        <v>24.499700000000001</v>
      </c>
      <c r="M488" s="18">
        <v>26.110199999999999</v>
      </c>
      <c r="N488" s="15">
        <f>L488-'Empty bags'!$B$27</f>
        <v>11.35671</v>
      </c>
      <c r="O488" s="15">
        <f>M488-'Empty bags'!$B$27</f>
        <v>12.967209999999998</v>
      </c>
      <c r="P488" s="15">
        <f t="shared" si="7"/>
        <v>24.323919999999998</v>
      </c>
    </row>
    <row r="489" spans="1:19" x14ac:dyDescent="0.2">
      <c r="A489">
        <v>2023</v>
      </c>
      <c r="B489">
        <v>2</v>
      </c>
      <c r="C489" s="6" t="s">
        <v>35</v>
      </c>
      <c r="D489" s="6" t="s">
        <v>118</v>
      </c>
      <c r="E489" s="6">
        <v>3</v>
      </c>
      <c r="F489" s="6" t="s">
        <v>133</v>
      </c>
      <c r="G489" s="10">
        <v>45047</v>
      </c>
      <c r="H489" s="10">
        <v>45056</v>
      </c>
      <c r="I489" s="10">
        <v>45096</v>
      </c>
      <c r="J489" s="12">
        <v>33</v>
      </c>
      <c r="K489" s="12">
        <v>52</v>
      </c>
      <c r="L489" s="18">
        <v>26.411200000000001</v>
      </c>
      <c r="M489" s="18">
        <v>31.816700000000001</v>
      </c>
      <c r="N489" s="15">
        <f>L489-'Empty bags'!$B$27</f>
        <v>13.26821</v>
      </c>
      <c r="O489" s="15">
        <f>M489-'Empty bags'!$B$27</f>
        <v>18.67371</v>
      </c>
      <c r="P489" s="15">
        <f t="shared" si="7"/>
        <v>31.94192</v>
      </c>
    </row>
    <row r="490" spans="1:19" x14ac:dyDescent="0.2">
      <c r="A490">
        <v>2023</v>
      </c>
      <c r="B490">
        <v>2</v>
      </c>
      <c r="C490" s="6" t="s">
        <v>35</v>
      </c>
      <c r="D490" s="6" t="s">
        <v>119</v>
      </c>
      <c r="E490" s="6">
        <v>4</v>
      </c>
      <c r="F490" s="6" t="s">
        <v>133</v>
      </c>
      <c r="G490" s="10">
        <v>45047</v>
      </c>
      <c r="H490" s="10">
        <v>45056</v>
      </c>
      <c r="I490" s="10">
        <v>45094</v>
      </c>
      <c r="J490" s="12">
        <v>19</v>
      </c>
      <c r="K490" s="12">
        <v>54</v>
      </c>
      <c r="L490" s="18">
        <v>21.782</v>
      </c>
      <c r="M490" s="18">
        <v>24.374199999999998</v>
      </c>
      <c r="N490" s="15">
        <f>L490-'Empty bags'!$B$27</f>
        <v>8.639009999999999</v>
      </c>
      <c r="O490" s="15">
        <f>M490-'Empty bags'!$B$27</f>
        <v>11.231209999999997</v>
      </c>
      <c r="P490" s="15">
        <f t="shared" si="7"/>
        <v>19.870219999999996</v>
      </c>
    </row>
    <row r="491" spans="1:19" x14ac:dyDescent="0.2">
      <c r="A491">
        <v>2023</v>
      </c>
      <c r="B491">
        <v>2</v>
      </c>
      <c r="C491" s="6" t="s">
        <v>35</v>
      </c>
      <c r="D491" s="6" t="s">
        <v>120</v>
      </c>
      <c r="E491" s="6">
        <v>5</v>
      </c>
      <c r="F491" s="6" t="s">
        <v>133</v>
      </c>
      <c r="G491" s="10">
        <v>45047</v>
      </c>
      <c r="H491" s="10">
        <v>45056</v>
      </c>
      <c r="I491" s="10">
        <v>45096</v>
      </c>
      <c r="J491" s="12">
        <v>12</v>
      </c>
      <c r="K491" s="12">
        <v>56</v>
      </c>
      <c r="L491" s="18">
        <v>18.0243</v>
      </c>
      <c r="M491" s="18">
        <v>20.448399999999999</v>
      </c>
      <c r="N491" s="15">
        <f>L491-'Empty bags'!$B$27</f>
        <v>4.8813099999999991</v>
      </c>
      <c r="O491" s="15">
        <f>M491-'Empty bags'!$B$27</f>
        <v>7.3054099999999984</v>
      </c>
      <c r="P491" s="15">
        <f t="shared" si="7"/>
        <v>12.186719999999998</v>
      </c>
    </row>
    <row r="492" spans="1:19" x14ac:dyDescent="0.2">
      <c r="A492">
        <v>2023</v>
      </c>
      <c r="B492">
        <v>2</v>
      </c>
      <c r="C492" s="6" t="s">
        <v>35</v>
      </c>
      <c r="D492" s="6" t="s">
        <v>121</v>
      </c>
      <c r="E492" s="6">
        <v>1</v>
      </c>
      <c r="F492" s="6" t="s">
        <v>11</v>
      </c>
      <c r="G492" s="10">
        <v>45047</v>
      </c>
      <c r="H492" s="10">
        <v>45056</v>
      </c>
      <c r="I492" s="10">
        <v>45108</v>
      </c>
      <c r="J492" s="12">
        <v>16</v>
      </c>
      <c r="K492" s="12">
        <v>52</v>
      </c>
      <c r="L492" s="18">
        <v>16.882200000000001</v>
      </c>
      <c r="M492" s="18">
        <v>24.0686</v>
      </c>
      <c r="N492" s="15">
        <f>L492-'Empty bags'!$B$27</f>
        <v>3.7392099999999999</v>
      </c>
      <c r="O492" s="15">
        <f>M492-'Empty bags'!$B$27</f>
        <v>10.925609999999999</v>
      </c>
      <c r="P492" s="15">
        <f t="shared" si="7"/>
        <v>14.664819999999999</v>
      </c>
    </row>
    <row r="493" spans="1:19" x14ac:dyDescent="0.2">
      <c r="A493">
        <v>2023</v>
      </c>
      <c r="B493">
        <v>2</v>
      </c>
      <c r="C493" s="6" t="s">
        <v>35</v>
      </c>
      <c r="D493" s="6" t="s">
        <v>122</v>
      </c>
      <c r="E493" s="6">
        <v>2</v>
      </c>
      <c r="F493" s="6" t="s">
        <v>11</v>
      </c>
      <c r="G493" s="10">
        <v>45047</v>
      </c>
      <c r="H493" s="10">
        <v>45056</v>
      </c>
      <c r="I493" s="10">
        <v>45110</v>
      </c>
      <c r="J493" s="12">
        <v>10</v>
      </c>
      <c r="K493" s="12">
        <v>59</v>
      </c>
      <c r="L493" s="18">
        <v>15.792</v>
      </c>
      <c r="M493" s="18">
        <v>21.471699999999998</v>
      </c>
      <c r="N493" s="15">
        <f>L493-'Empty bags'!$B$27</f>
        <v>2.6490099999999988</v>
      </c>
      <c r="O493" s="15">
        <f>M493-'Empty bags'!$B$27</f>
        <v>8.3287099999999974</v>
      </c>
      <c r="P493" s="15">
        <f t="shared" si="7"/>
        <v>10.977719999999996</v>
      </c>
    </row>
    <row r="494" spans="1:19" x14ac:dyDescent="0.2">
      <c r="A494">
        <v>2023</v>
      </c>
      <c r="B494">
        <v>2</v>
      </c>
      <c r="C494" s="6" t="s">
        <v>35</v>
      </c>
      <c r="D494" s="6" t="s">
        <v>123</v>
      </c>
      <c r="E494" s="6">
        <v>3</v>
      </c>
      <c r="F494" s="6" t="s">
        <v>11</v>
      </c>
      <c r="G494" s="10">
        <v>45047</v>
      </c>
      <c r="H494" s="10">
        <v>45056</v>
      </c>
      <c r="I494" s="10">
        <v>45118</v>
      </c>
      <c r="J494" s="12">
        <v>11</v>
      </c>
      <c r="K494" s="12">
        <v>57</v>
      </c>
      <c r="L494" s="18">
        <v>16.209399999999999</v>
      </c>
      <c r="M494" s="18">
        <v>23.9801</v>
      </c>
      <c r="N494" s="15">
        <f>L494-'Empty bags'!$B$27</f>
        <v>3.0664099999999976</v>
      </c>
      <c r="O494" s="15">
        <f>M494-'Empty bags'!$B$27</f>
        <v>10.837109999999999</v>
      </c>
      <c r="P494" s="15">
        <f t="shared" si="7"/>
        <v>13.903519999999997</v>
      </c>
    </row>
    <row r="495" spans="1:19" x14ac:dyDescent="0.2">
      <c r="A495">
        <v>2023</v>
      </c>
      <c r="B495">
        <v>2</v>
      </c>
      <c r="C495" s="6" t="s">
        <v>35</v>
      </c>
      <c r="D495" s="6" t="s">
        <v>124</v>
      </c>
      <c r="E495" s="6">
        <v>4</v>
      </c>
      <c r="F495" s="6" t="s">
        <v>11</v>
      </c>
      <c r="G495" s="10">
        <v>45047</v>
      </c>
      <c r="H495" s="10">
        <v>45056</v>
      </c>
      <c r="I495" s="10">
        <v>45116</v>
      </c>
      <c r="J495" s="12">
        <v>8</v>
      </c>
      <c r="K495" s="12">
        <v>57</v>
      </c>
      <c r="L495" s="18">
        <v>15.21</v>
      </c>
      <c r="M495" s="18">
        <v>22.1004</v>
      </c>
      <c r="N495" s="15">
        <f>L495-'Empty bags'!$B$27</f>
        <v>2.0670099999999998</v>
      </c>
      <c r="O495" s="15">
        <f>M495-'Empty bags'!$B$27</f>
        <v>8.9574099999999994</v>
      </c>
      <c r="P495" s="15">
        <f t="shared" si="7"/>
        <v>11.024419999999999</v>
      </c>
    </row>
    <row r="496" spans="1:19" x14ac:dyDescent="0.2">
      <c r="A496">
        <v>2023</v>
      </c>
      <c r="B496">
        <v>2</v>
      </c>
      <c r="C496" s="6" t="s">
        <v>35</v>
      </c>
      <c r="D496" s="6" t="s">
        <v>125</v>
      </c>
      <c r="E496" s="6">
        <v>5</v>
      </c>
      <c r="F496" s="6" t="s">
        <v>11</v>
      </c>
      <c r="G496" s="10">
        <v>45047</v>
      </c>
      <c r="H496" s="10">
        <v>45056</v>
      </c>
      <c r="I496" s="10">
        <v>45116</v>
      </c>
      <c r="J496" s="12">
        <v>18</v>
      </c>
      <c r="K496" s="12">
        <v>63</v>
      </c>
      <c r="L496" s="18">
        <v>17.645700000000001</v>
      </c>
      <c r="M496" s="18">
        <v>30.524100000000001</v>
      </c>
      <c r="N496" s="15">
        <f>L496-'Empty bags'!$B$27</f>
        <v>4.5027100000000004</v>
      </c>
      <c r="O496" s="15">
        <f>M496-'Empty bags'!$B$27</f>
        <v>17.38111</v>
      </c>
      <c r="P496" s="15">
        <f t="shared" si="7"/>
        <v>21.88382</v>
      </c>
      <c r="S496" s="10"/>
    </row>
    <row r="497" spans="1:19" x14ac:dyDescent="0.2">
      <c r="A497">
        <v>2023</v>
      </c>
      <c r="B497">
        <v>2</v>
      </c>
      <c r="C497" s="6" t="s">
        <v>35</v>
      </c>
      <c r="D497" s="6" t="s">
        <v>126</v>
      </c>
      <c r="E497" s="6">
        <v>1</v>
      </c>
      <c r="F497" s="6" t="s">
        <v>12</v>
      </c>
      <c r="G497" s="10">
        <v>45047</v>
      </c>
      <c r="H497" s="10">
        <v>45056</v>
      </c>
      <c r="J497" s="12">
        <v>8</v>
      </c>
      <c r="K497" s="12">
        <v>58</v>
      </c>
      <c r="L497" s="18">
        <v>14.970700000000001</v>
      </c>
      <c r="M497" s="18">
        <v>33.117800000000003</v>
      </c>
      <c r="N497" s="15">
        <f>L497-'Empty bags'!$B$27</f>
        <v>1.8277099999999997</v>
      </c>
      <c r="O497" s="15">
        <f>M497-'Empty bags'!$B$27</f>
        <v>19.974810000000002</v>
      </c>
      <c r="P497" s="15">
        <f t="shared" si="7"/>
        <v>21.802520000000001</v>
      </c>
      <c r="S497" s="10" t="s">
        <v>148</v>
      </c>
    </row>
    <row r="498" spans="1:19" x14ac:dyDescent="0.2">
      <c r="A498">
        <v>2023</v>
      </c>
      <c r="B498">
        <v>2</v>
      </c>
      <c r="C498" s="6" t="s">
        <v>35</v>
      </c>
      <c r="D498" s="6" t="s">
        <v>127</v>
      </c>
      <c r="E498" s="6">
        <v>2</v>
      </c>
      <c r="F498" s="6" t="s">
        <v>12</v>
      </c>
      <c r="G498" s="10">
        <v>45047</v>
      </c>
      <c r="H498" s="10">
        <v>45056</v>
      </c>
      <c r="I498" s="10">
        <v>45122</v>
      </c>
      <c r="J498" s="12">
        <v>12</v>
      </c>
      <c r="K498" s="12">
        <v>63</v>
      </c>
      <c r="L498" s="18">
        <v>16.668600000000001</v>
      </c>
      <c r="M498" s="18">
        <v>30.668500000000002</v>
      </c>
      <c r="N498" s="15">
        <f>L498-'Empty bags'!$B$27</f>
        <v>3.5256100000000004</v>
      </c>
      <c r="O498" s="15">
        <f>M498-'Empty bags'!$B$27</f>
        <v>17.525510000000001</v>
      </c>
      <c r="P498" s="15">
        <f t="shared" si="7"/>
        <v>21.051120000000001</v>
      </c>
      <c r="S498" s="10"/>
    </row>
    <row r="499" spans="1:19" x14ac:dyDescent="0.2">
      <c r="A499">
        <v>2023</v>
      </c>
      <c r="B499">
        <v>2</v>
      </c>
      <c r="C499" s="6" t="s">
        <v>35</v>
      </c>
      <c r="D499" s="6" t="s">
        <v>128</v>
      </c>
      <c r="E499" s="6">
        <v>3</v>
      </c>
      <c r="F499" s="6" t="s">
        <v>12</v>
      </c>
      <c r="G499" s="10">
        <v>45047</v>
      </c>
      <c r="H499" s="10">
        <v>45056</v>
      </c>
      <c r="I499" s="10">
        <v>45123</v>
      </c>
      <c r="J499" s="12">
        <v>8</v>
      </c>
      <c r="K499" s="12">
        <v>42</v>
      </c>
      <c r="L499" s="18">
        <v>15.5467</v>
      </c>
      <c r="M499" s="18">
        <v>25.8657</v>
      </c>
      <c r="N499" s="15">
        <f>L499-'Empty bags'!$B$27</f>
        <v>2.4037099999999985</v>
      </c>
      <c r="O499" s="15">
        <f>M499-'Empty bags'!$B$27</f>
        <v>12.722709999999999</v>
      </c>
      <c r="P499" s="15">
        <f t="shared" si="7"/>
        <v>15.126419999999998</v>
      </c>
      <c r="S499" s="10"/>
    </row>
    <row r="500" spans="1:19" x14ac:dyDescent="0.2">
      <c r="A500">
        <v>2023</v>
      </c>
      <c r="B500">
        <v>2</v>
      </c>
      <c r="C500" s="6" t="s">
        <v>35</v>
      </c>
      <c r="D500" s="6" t="s">
        <v>129</v>
      </c>
      <c r="E500" s="6">
        <v>4</v>
      </c>
      <c r="F500" s="6" t="s">
        <v>12</v>
      </c>
      <c r="G500" s="10">
        <v>45047</v>
      </c>
      <c r="H500" s="10">
        <v>45056</v>
      </c>
      <c r="J500" s="12">
        <v>7</v>
      </c>
      <c r="K500" s="12">
        <v>59</v>
      </c>
      <c r="L500" s="18">
        <v>14.821899999999999</v>
      </c>
      <c r="M500" s="18">
        <v>28.391400000000001</v>
      </c>
      <c r="N500" s="15">
        <f>L500-'Empty bags'!$B$27</f>
        <v>1.6789099999999983</v>
      </c>
      <c r="O500" s="15">
        <f>M500-'Empty bags'!$B$27</f>
        <v>15.24841</v>
      </c>
      <c r="P500" s="15">
        <f t="shared" si="7"/>
        <v>16.927319999999998</v>
      </c>
      <c r="S500" s="10" t="s">
        <v>148</v>
      </c>
    </row>
    <row r="501" spans="1:19" x14ac:dyDescent="0.2">
      <c r="A501">
        <v>2023</v>
      </c>
      <c r="B501">
        <v>2</v>
      </c>
      <c r="C501" s="6" t="s">
        <v>35</v>
      </c>
      <c r="D501" s="6" t="s">
        <v>130</v>
      </c>
      <c r="E501" s="6">
        <v>5</v>
      </c>
      <c r="F501" s="6" t="s">
        <v>12</v>
      </c>
      <c r="G501" s="10">
        <v>45047</v>
      </c>
      <c r="H501" s="10">
        <v>45056</v>
      </c>
      <c r="I501" s="10">
        <v>45126</v>
      </c>
      <c r="J501" s="12">
        <v>8</v>
      </c>
      <c r="K501" s="12">
        <v>52</v>
      </c>
      <c r="L501" s="18">
        <v>14.361700000000001</v>
      </c>
      <c r="M501" s="18">
        <v>26.524699999999999</v>
      </c>
      <c r="N501" s="15">
        <f>L501-'Empty bags'!$B$27</f>
        <v>1.2187099999999997</v>
      </c>
      <c r="O501" s="15">
        <f>M501-'Empty bags'!$B$27</f>
        <v>13.381709999999998</v>
      </c>
      <c r="P501" s="15">
        <f t="shared" si="7"/>
        <v>14.600419999999998</v>
      </c>
      <c r="S501" s="10"/>
    </row>
    <row r="502" spans="1:19" x14ac:dyDescent="0.2">
      <c r="A502">
        <v>2023</v>
      </c>
      <c r="B502">
        <v>1</v>
      </c>
      <c r="C502" s="7" t="s">
        <v>36</v>
      </c>
      <c r="D502" s="7" t="s">
        <v>19</v>
      </c>
      <c r="E502" s="7">
        <v>1</v>
      </c>
      <c r="F502" s="7" t="s">
        <v>15</v>
      </c>
      <c r="G502" s="10">
        <v>45047</v>
      </c>
      <c r="H502" s="10">
        <v>45056</v>
      </c>
      <c r="I502" s="10">
        <v>45127</v>
      </c>
    </row>
    <row r="503" spans="1:19" x14ac:dyDescent="0.2">
      <c r="A503">
        <v>2023</v>
      </c>
      <c r="B503">
        <v>1</v>
      </c>
      <c r="C503" s="7" t="s">
        <v>36</v>
      </c>
      <c r="D503" s="7" t="s">
        <v>20</v>
      </c>
      <c r="E503" s="7">
        <v>2</v>
      </c>
      <c r="F503" s="7" t="s">
        <v>15</v>
      </c>
      <c r="G503" s="10">
        <v>45047</v>
      </c>
      <c r="H503" s="10">
        <v>45056</v>
      </c>
      <c r="I503" s="10">
        <v>45122</v>
      </c>
    </row>
    <row r="504" spans="1:19" x14ac:dyDescent="0.2">
      <c r="A504">
        <v>2023</v>
      </c>
      <c r="B504">
        <v>1</v>
      </c>
      <c r="C504" s="7" t="s">
        <v>36</v>
      </c>
      <c r="D504" s="7" t="s">
        <v>21</v>
      </c>
      <c r="E504" s="7">
        <v>3</v>
      </c>
      <c r="F504" s="7" t="s">
        <v>15</v>
      </c>
      <c r="G504" s="10">
        <v>45047</v>
      </c>
      <c r="H504" s="10">
        <v>45056</v>
      </c>
      <c r="I504" s="10">
        <v>45128</v>
      </c>
    </row>
    <row r="505" spans="1:19" x14ac:dyDescent="0.2">
      <c r="A505">
        <v>2023</v>
      </c>
      <c r="B505">
        <v>1</v>
      </c>
      <c r="C505" s="7" t="s">
        <v>36</v>
      </c>
      <c r="D505" s="7" t="s">
        <v>22</v>
      </c>
      <c r="E505" s="7">
        <v>4</v>
      </c>
      <c r="F505" s="7" t="s">
        <v>15</v>
      </c>
      <c r="G505" s="10">
        <v>45047</v>
      </c>
      <c r="H505" s="10">
        <v>45056</v>
      </c>
      <c r="I505" s="10">
        <v>45120</v>
      </c>
    </row>
    <row r="506" spans="1:19" x14ac:dyDescent="0.2">
      <c r="A506">
        <v>2023</v>
      </c>
      <c r="B506">
        <v>1</v>
      </c>
      <c r="C506" s="7" t="s">
        <v>36</v>
      </c>
      <c r="D506" s="7" t="s">
        <v>23</v>
      </c>
      <c r="E506" s="7">
        <v>5</v>
      </c>
      <c r="F506" s="7" t="s">
        <v>15</v>
      </c>
      <c r="G506" s="10">
        <v>45047</v>
      </c>
      <c r="H506" s="10">
        <v>45056</v>
      </c>
      <c r="I506" s="10">
        <v>45122</v>
      </c>
    </row>
    <row r="507" spans="1:19" x14ac:dyDescent="0.2">
      <c r="A507">
        <v>2023</v>
      </c>
      <c r="B507">
        <v>1</v>
      </c>
      <c r="C507" s="7" t="s">
        <v>36</v>
      </c>
      <c r="D507" s="7" t="s">
        <v>24</v>
      </c>
      <c r="E507" s="7">
        <v>1</v>
      </c>
      <c r="F507" s="7" t="s">
        <v>2</v>
      </c>
      <c r="G507" s="10">
        <v>45047</v>
      </c>
      <c r="H507" s="10">
        <v>45056</v>
      </c>
      <c r="I507" s="10">
        <v>45098</v>
      </c>
    </row>
    <row r="508" spans="1:19" x14ac:dyDescent="0.2">
      <c r="A508">
        <v>2023</v>
      </c>
      <c r="B508">
        <v>1</v>
      </c>
      <c r="C508" s="7" t="s">
        <v>36</v>
      </c>
      <c r="D508" s="7" t="s">
        <v>25</v>
      </c>
      <c r="E508" s="7">
        <v>2</v>
      </c>
      <c r="F508" s="7" t="s">
        <v>2</v>
      </c>
      <c r="G508" s="10">
        <v>45047</v>
      </c>
      <c r="H508" s="10">
        <v>45056</v>
      </c>
      <c r="I508" s="10">
        <v>45091</v>
      </c>
    </row>
    <row r="509" spans="1:19" x14ac:dyDescent="0.2">
      <c r="A509">
        <v>2023</v>
      </c>
      <c r="B509">
        <v>1</v>
      </c>
      <c r="C509" s="7" t="s">
        <v>36</v>
      </c>
      <c r="D509" s="7" t="s">
        <v>38</v>
      </c>
      <c r="E509" s="7">
        <v>3</v>
      </c>
      <c r="F509" s="7" t="s">
        <v>2</v>
      </c>
      <c r="G509" s="10">
        <v>45047</v>
      </c>
      <c r="H509" s="10">
        <v>45056</v>
      </c>
      <c r="I509" s="10">
        <v>45099</v>
      </c>
    </row>
    <row r="510" spans="1:19" x14ac:dyDescent="0.2">
      <c r="A510">
        <v>2023</v>
      </c>
      <c r="B510">
        <v>1</v>
      </c>
      <c r="C510" s="7" t="s">
        <v>36</v>
      </c>
      <c r="D510" s="7" t="s">
        <v>39</v>
      </c>
      <c r="E510" s="7">
        <v>4</v>
      </c>
      <c r="F510" s="7" t="s">
        <v>2</v>
      </c>
      <c r="G510" s="10">
        <v>45047</v>
      </c>
      <c r="H510" s="10">
        <v>45056</v>
      </c>
      <c r="I510" s="10">
        <v>45103</v>
      </c>
    </row>
    <row r="511" spans="1:19" x14ac:dyDescent="0.2">
      <c r="A511">
        <v>2023</v>
      </c>
      <c r="B511">
        <v>1</v>
      </c>
      <c r="C511" s="7" t="s">
        <v>36</v>
      </c>
      <c r="D511" s="7" t="s">
        <v>40</v>
      </c>
      <c r="E511" s="7">
        <v>5</v>
      </c>
      <c r="F511" s="7" t="s">
        <v>2</v>
      </c>
      <c r="G511" s="10">
        <v>45047</v>
      </c>
      <c r="H511" s="10">
        <v>45056</v>
      </c>
      <c r="I511" s="10">
        <v>45098</v>
      </c>
    </row>
    <row r="512" spans="1:19" x14ac:dyDescent="0.2">
      <c r="A512">
        <v>2023</v>
      </c>
      <c r="B512">
        <v>1</v>
      </c>
      <c r="C512" s="7" t="s">
        <v>36</v>
      </c>
      <c r="D512" s="7" t="s">
        <v>41</v>
      </c>
      <c r="E512" s="7">
        <v>1</v>
      </c>
      <c r="F512" s="7" t="s">
        <v>10</v>
      </c>
      <c r="G512" s="10">
        <v>45047</v>
      </c>
      <c r="H512" s="10">
        <v>45056</v>
      </c>
      <c r="I512" s="10">
        <v>45094</v>
      </c>
    </row>
    <row r="513" spans="1:9" x14ac:dyDescent="0.2">
      <c r="A513">
        <v>2023</v>
      </c>
      <c r="B513">
        <v>1</v>
      </c>
      <c r="C513" s="7" t="s">
        <v>36</v>
      </c>
      <c r="D513" s="7" t="s">
        <v>42</v>
      </c>
      <c r="E513" s="7">
        <v>2</v>
      </c>
      <c r="F513" s="7" t="s">
        <v>10</v>
      </c>
      <c r="G513" s="10">
        <v>45047</v>
      </c>
      <c r="H513" s="10">
        <v>45056</v>
      </c>
      <c r="I513" s="10">
        <v>45090</v>
      </c>
    </row>
    <row r="514" spans="1:9" x14ac:dyDescent="0.2">
      <c r="A514">
        <v>2023</v>
      </c>
      <c r="B514">
        <v>1</v>
      </c>
      <c r="C514" s="7" t="s">
        <v>36</v>
      </c>
      <c r="D514" s="7" t="s">
        <v>43</v>
      </c>
      <c r="E514" s="7">
        <v>3</v>
      </c>
      <c r="F514" s="7" t="s">
        <v>10</v>
      </c>
      <c r="G514" s="10">
        <v>45047</v>
      </c>
      <c r="H514" s="10">
        <v>45056</v>
      </c>
      <c r="I514" s="10">
        <v>45090</v>
      </c>
    </row>
    <row r="515" spans="1:9" x14ac:dyDescent="0.2">
      <c r="A515">
        <v>2023</v>
      </c>
      <c r="B515">
        <v>1</v>
      </c>
      <c r="C515" s="7" t="s">
        <v>36</v>
      </c>
      <c r="D515" s="7" t="s">
        <v>44</v>
      </c>
      <c r="E515" s="7">
        <v>4</v>
      </c>
      <c r="F515" s="7" t="s">
        <v>10</v>
      </c>
      <c r="G515" s="10">
        <v>45047</v>
      </c>
      <c r="H515" s="10">
        <v>45056</v>
      </c>
      <c r="I515" s="10">
        <v>45090</v>
      </c>
    </row>
    <row r="516" spans="1:9" x14ac:dyDescent="0.2">
      <c r="A516">
        <v>2023</v>
      </c>
      <c r="B516">
        <v>1</v>
      </c>
      <c r="C516" s="7" t="s">
        <v>36</v>
      </c>
      <c r="D516" s="7" t="s">
        <v>45</v>
      </c>
      <c r="E516" s="7">
        <v>5</v>
      </c>
      <c r="F516" s="7" t="s">
        <v>10</v>
      </c>
      <c r="G516" s="10">
        <v>45047</v>
      </c>
      <c r="H516" s="10">
        <v>45056</v>
      </c>
      <c r="I516" s="10">
        <v>45091</v>
      </c>
    </row>
    <row r="517" spans="1:9" x14ac:dyDescent="0.2">
      <c r="A517">
        <v>2023</v>
      </c>
      <c r="B517">
        <v>1</v>
      </c>
      <c r="C517" s="7" t="s">
        <v>36</v>
      </c>
      <c r="D517" s="7" t="s">
        <v>46</v>
      </c>
      <c r="E517" s="7">
        <v>1</v>
      </c>
      <c r="F517" s="7" t="s">
        <v>3</v>
      </c>
      <c r="G517" s="10">
        <v>45047</v>
      </c>
      <c r="H517" s="10">
        <v>45056</v>
      </c>
      <c r="I517" s="10">
        <v>45094</v>
      </c>
    </row>
    <row r="518" spans="1:9" x14ac:dyDescent="0.2">
      <c r="A518">
        <v>2023</v>
      </c>
      <c r="B518">
        <v>1</v>
      </c>
      <c r="C518" s="7" t="s">
        <v>36</v>
      </c>
      <c r="D518" s="7" t="s">
        <v>47</v>
      </c>
      <c r="E518" s="7">
        <v>2</v>
      </c>
      <c r="F518" s="7" t="s">
        <v>3</v>
      </c>
      <c r="G518" s="10">
        <v>45047</v>
      </c>
      <c r="H518" s="10">
        <v>45056</v>
      </c>
      <c r="I518" s="10">
        <v>45093</v>
      </c>
    </row>
    <row r="519" spans="1:9" x14ac:dyDescent="0.2">
      <c r="A519">
        <v>2023</v>
      </c>
      <c r="B519">
        <v>1</v>
      </c>
      <c r="C519" s="7" t="s">
        <v>36</v>
      </c>
      <c r="D519" s="7" t="s">
        <v>48</v>
      </c>
      <c r="E519" s="7">
        <v>3</v>
      </c>
      <c r="F519" s="7" t="s">
        <v>3</v>
      </c>
      <c r="G519" s="10">
        <v>45047</v>
      </c>
      <c r="H519" s="10">
        <v>45056</v>
      </c>
      <c r="I519" s="10">
        <v>45091</v>
      </c>
    </row>
    <row r="520" spans="1:9" x14ac:dyDescent="0.2">
      <c r="A520">
        <v>2023</v>
      </c>
      <c r="B520">
        <v>1</v>
      </c>
      <c r="C520" s="7" t="s">
        <v>36</v>
      </c>
      <c r="D520" s="7" t="s">
        <v>49</v>
      </c>
      <c r="E520" s="7">
        <v>4</v>
      </c>
      <c r="F520" s="7" t="s">
        <v>3</v>
      </c>
      <c r="G520" s="10">
        <v>45047</v>
      </c>
      <c r="H520" s="10">
        <v>45056</v>
      </c>
      <c r="I520" s="10">
        <v>45091</v>
      </c>
    </row>
    <row r="521" spans="1:9" x14ac:dyDescent="0.2">
      <c r="A521">
        <v>2023</v>
      </c>
      <c r="B521">
        <v>1</v>
      </c>
      <c r="C521" s="7" t="s">
        <v>36</v>
      </c>
      <c r="D521" s="7" t="s">
        <v>50</v>
      </c>
      <c r="E521" s="7">
        <v>5</v>
      </c>
      <c r="F521" s="7" t="s">
        <v>3</v>
      </c>
      <c r="G521" s="10">
        <v>45047</v>
      </c>
      <c r="H521" s="10">
        <v>45056</v>
      </c>
      <c r="I521" s="10">
        <v>45090</v>
      </c>
    </row>
    <row r="522" spans="1:9" x14ac:dyDescent="0.2">
      <c r="A522">
        <v>2023</v>
      </c>
      <c r="B522">
        <v>1</v>
      </c>
      <c r="C522" s="7" t="s">
        <v>36</v>
      </c>
      <c r="D522" s="7" t="s">
        <v>51</v>
      </c>
      <c r="E522" s="7">
        <v>1</v>
      </c>
      <c r="F522" s="7" t="s">
        <v>13</v>
      </c>
      <c r="G522" s="10">
        <v>45047</v>
      </c>
      <c r="H522" s="10">
        <v>45056</v>
      </c>
      <c r="I522" s="10">
        <v>45107</v>
      </c>
    </row>
    <row r="523" spans="1:9" x14ac:dyDescent="0.2">
      <c r="A523">
        <v>2023</v>
      </c>
      <c r="B523">
        <v>1</v>
      </c>
      <c r="C523" s="7" t="s">
        <v>36</v>
      </c>
      <c r="D523" s="7" t="s">
        <v>52</v>
      </c>
      <c r="E523" s="7">
        <v>2</v>
      </c>
      <c r="F523" s="7" t="s">
        <v>13</v>
      </c>
      <c r="G523" s="10">
        <v>45047</v>
      </c>
      <c r="H523" s="10">
        <v>45056</v>
      </c>
      <c r="I523" s="10">
        <v>45106</v>
      </c>
    </row>
    <row r="524" spans="1:9" x14ac:dyDescent="0.2">
      <c r="A524">
        <v>2023</v>
      </c>
      <c r="B524">
        <v>1</v>
      </c>
      <c r="C524" s="7" t="s">
        <v>36</v>
      </c>
      <c r="D524" s="7" t="s">
        <v>53</v>
      </c>
      <c r="E524" s="7">
        <v>3</v>
      </c>
      <c r="F524" s="7" t="s">
        <v>13</v>
      </c>
      <c r="G524" s="10">
        <v>45047</v>
      </c>
      <c r="H524" s="10">
        <v>45056</v>
      </c>
      <c r="I524" s="10">
        <v>45104</v>
      </c>
    </row>
    <row r="525" spans="1:9" x14ac:dyDescent="0.2">
      <c r="A525">
        <v>2023</v>
      </c>
      <c r="B525">
        <v>1</v>
      </c>
      <c r="C525" s="7" t="s">
        <v>36</v>
      </c>
      <c r="D525" s="7" t="s">
        <v>54</v>
      </c>
      <c r="E525" s="7">
        <v>4</v>
      </c>
      <c r="F525" s="7" t="s">
        <v>13</v>
      </c>
      <c r="G525" s="10">
        <v>45047</v>
      </c>
      <c r="H525" s="10">
        <v>45056</v>
      </c>
      <c r="I525" s="10">
        <v>45105</v>
      </c>
    </row>
    <row r="526" spans="1:9" x14ac:dyDescent="0.2">
      <c r="A526">
        <v>2023</v>
      </c>
      <c r="B526">
        <v>1</v>
      </c>
      <c r="C526" s="7" t="s">
        <v>36</v>
      </c>
      <c r="D526" s="7" t="s">
        <v>55</v>
      </c>
      <c r="E526" s="7">
        <v>5</v>
      </c>
      <c r="F526" s="7" t="s">
        <v>13</v>
      </c>
      <c r="G526" s="10">
        <v>45047</v>
      </c>
      <c r="H526" s="10">
        <v>45056</v>
      </c>
      <c r="I526" s="10">
        <v>45098</v>
      </c>
    </row>
    <row r="527" spans="1:9" x14ac:dyDescent="0.2">
      <c r="A527">
        <v>2023</v>
      </c>
      <c r="B527">
        <v>1</v>
      </c>
      <c r="C527" s="7" t="s">
        <v>36</v>
      </c>
      <c r="D527" s="7" t="s">
        <v>56</v>
      </c>
      <c r="E527" s="7">
        <v>1</v>
      </c>
      <c r="F527" s="7" t="s">
        <v>9</v>
      </c>
      <c r="G527" s="10">
        <v>45047</v>
      </c>
      <c r="H527" s="10">
        <v>45056</v>
      </c>
      <c r="I527" s="10">
        <v>45089</v>
      </c>
    </row>
    <row r="528" spans="1:9" x14ac:dyDescent="0.2">
      <c r="A528">
        <v>2023</v>
      </c>
      <c r="B528">
        <v>1</v>
      </c>
      <c r="C528" s="7" t="s">
        <v>36</v>
      </c>
      <c r="D528" s="7" t="s">
        <v>57</v>
      </c>
      <c r="E528" s="7">
        <v>2</v>
      </c>
      <c r="F528" s="7" t="s">
        <v>9</v>
      </c>
      <c r="G528" s="10">
        <v>45047</v>
      </c>
      <c r="H528" s="10">
        <v>45056</v>
      </c>
      <c r="I528" s="10">
        <v>45090</v>
      </c>
    </row>
    <row r="529" spans="1:9" x14ac:dyDescent="0.2">
      <c r="A529">
        <v>2023</v>
      </c>
      <c r="B529">
        <v>1</v>
      </c>
      <c r="C529" s="7" t="s">
        <v>36</v>
      </c>
      <c r="D529" s="7" t="s">
        <v>58</v>
      </c>
      <c r="E529" s="7">
        <v>3</v>
      </c>
      <c r="F529" s="7" t="s">
        <v>9</v>
      </c>
      <c r="G529" s="10">
        <v>45047</v>
      </c>
      <c r="H529" s="10">
        <v>45056</v>
      </c>
      <c r="I529" s="10">
        <v>45089</v>
      </c>
    </row>
    <row r="530" spans="1:9" x14ac:dyDescent="0.2">
      <c r="A530">
        <v>2023</v>
      </c>
      <c r="B530">
        <v>1</v>
      </c>
      <c r="C530" s="7" t="s">
        <v>36</v>
      </c>
      <c r="D530" s="7" t="s">
        <v>59</v>
      </c>
      <c r="E530" s="7">
        <v>4</v>
      </c>
      <c r="F530" s="7" t="s">
        <v>9</v>
      </c>
      <c r="G530" s="10">
        <v>45047</v>
      </c>
      <c r="H530" s="10">
        <v>45056</v>
      </c>
      <c r="I530" s="10">
        <v>45089</v>
      </c>
    </row>
    <row r="531" spans="1:9" x14ac:dyDescent="0.2">
      <c r="A531">
        <v>2023</v>
      </c>
      <c r="B531">
        <v>1</v>
      </c>
      <c r="C531" s="7" t="s">
        <v>36</v>
      </c>
      <c r="D531" s="7" t="s">
        <v>60</v>
      </c>
      <c r="E531" s="7">
        <v>5</v>
      </c>
      <c r="F531" s="7" t="s">
        <v>9</v>
      </c>
      <c r="G531" s="10">
        <v>45047</v>
      </c>
      <c r="H531" s="10">
        <v>45056</v>
      </c>
      <c r="I531" s="10">
        <v>45090</v>
      </c>
    </row>
    <row r="532" spans="1:9" x14ac:dyDescent="0.2">
      <c r="A532">
        <v>2023</v>
      </c>
      <c r="B532">
        <v>1</v>
      </c>
      <c r="C532" s="7" t="s">
        <v>36</v>
      </c>
      <c r="D532" s="7" t="s">
        <v>61</v>
      </c>
      <c r="E532" s="7">
        <v>1</v>
      </c>
      <c r="F532" s="7" t="s">
        <v>17</v>
      </c>
      <c r="G532" s="10">
        <v>45047</v>
      </c>
      <c r="H532" s="10">
        <v>45056</v>
      </c>
      <c r="I532" s="10">
        <v>45091</v>
      </c>
    </row>
    <row r="533" spans="1:9" x14ac:dyDescent="0.2">
      <c r="A533">
        <v>2023</v>
      </c>
      <c r="B533">
        <v>1</v>
      </c>
      <c r="C533" s="7" t="s">
        <v>36</v>
      </c>
      <c r="D533" s="7" t="s">
        <v>62</v>
      </c>
      <c r="E533" s="7">
        <v>2</v>
      </c>
      <c r="F533" s="7" t="s">
        <v>17</v>
      </c>
      <c r="G533" s="10">
        <v>45047</v>
      </c>
      <c r="H533" s="10">
        <v>45056</v>
      </c>
      <c r="I533" s="10">
        <v>45088</v>
      </c>
    </row>
    <row r="534" spans="1:9" x14ac:dyDescent="0.2">
      <c r="A534">
        <v>2023</v>
      </c>
      <c r="B534">
        <v>1</v>
      </c>
      <c r="C534" s="7" t="s">
        <v>36</v>
      </c>
      <c r="D534" s="7" t="s">
        <v>63</v>
      </c>
      <c r="E534" s="7">
        <v>3</v>
      </c>
      <c r="F534" s="7" t="s">
        <v>17</v>
      </c>
      <c r="G534" s="10">
        <v>45047</v>
      </c>
      <c r="H534" s="10">
        <v>45056</v>
      </c>
      <c r="I534" s="10">
        <v>45091</v>
      </c>
    </row>
    <row r="535" spans="1:9" x14ac:dyDescent="0.2">
      <c r="A535">
        <v>2023</v>
      </c>
      <c r="B535">
        <v>1</v>
      </c>
      <c r="C535" s="7" t="s">
        <v>36</v>
      </c>
      <c r="D535" s="7" t="s">
        <v>64</v>
      </c>
      <c r="E535" s="7">
        <v>4</v>
      </c>
      <c r="F535" s="7" t="s">
        <v>17</v>
      </c>
      <c r="G535" s="10">
        <v>45047</v>
      </c>
      <c r="H535" s="10">
        <v>45056</v>
      </c>
      <c r="I535" s="10">
        <v>45096</v>
      </c>
    </row>
    <row r="536" spans="1:9" x14ac:dyDescent="0.2">
      <c r="A536">
        <v>2023</v>
      </c>
      <c r="B536">
        <v>1</v>
      </c>
      <c r="C536" s="7" t="s">
        <v>36</v>
      </c>
      <c r="D536" s="7" t="s">
        <v>65</v>
      </c>
      <c r="E536" s="7">
        <v>5</v>
      </c>
      <c r="F536" s="7" t="s">
        <v>17</v>
      </c>
      <c r="G536" s="10">
        <v>45047</v>
      </c>
      <c r="H536" s="10">
        <v>45056</v>
      </c>
      <c r="I536" s="10">
        <v>45094</v>
      </c>
    </row>
    <row r="537" spans="1:9" x14ac:dyDescent="0.2">
      <c r="A537">
        <v>2023</v>
      </c>
      <c r="B537">
        <v>1</v>
      </c>
      <c r="C537" s="7" t="s">
        <v>36</v>
      </c>
      <c r="D537" s="7" t="s">
        <v>66</v>
      </c>
      <c r="E537" s="7">
        <v>1</v>
      </c>
      <c r="F537" s="7" t="s">
        <v>6</v>
      </c>
      <c r="G537" s="10">
        <v>45047</v>
      </c>
      <c r="H537" s="10">
        <v>45056</v>
      </c>
      <c r="I537" s="10">
        <v>45090</v>
      </c>
    </row>
    <row r="538" spans="1:9" x14ac:dyDescent="0.2">
      <c r="A538">
        <v>2023</v>
      </c>
      <c r="B538">
        <v>1</v>
      </c>
      <c r="C538" s="7" t="s">
        <v>36</v>
      </c>
      <c r="D538" s="7" t="s">
        <v>67</v>
      </c>
      <c r="E538" s="7">
        <v>2</v>
      </c>
      <c r="F538" s="7" t="s">
        <v>6</v>
      </c>
      <c r="G538" s="10">
        <v>45047</v>
      </c>
      <c r="H538" s="10">
        <v>45056</v>
      </c>
      <c r="I538" s="10">
        <v>45090</v>
      </c>
    </row>
    <row r="539" spans="1:9" x14ac:dyDescent="0.2">
      <c r="A539">
        <v>2023</v>
      </c>
      <c r="B539">
        <v>1</v>
      </c>
      <c r="C539" s="7" t="s">
        <v>36</v>
      </c>
      <c r="D539" s="7" t="s">
        <v>68</v>
      </c>
      <c r="E539" s="7">
        <v>3</v>
      </c>
      <c r="F539" s="7" t="s">
        <v>6</v>
      </c>
      <c r="G539" s="10">
        <v>45047</v>
      </c>
      <c r="H539" s="10">
        <v>45056</v>
      </c>
      <c r="I539" s="10">
        <v>45090</v>
      </c>
    </row>
    <row r="540" spans="1:9" x14ac:dyDescent="0.2">
      <c r="A540">
        <v>2023</v>
      </c>
      <c r="B540">
        <v>1</v>
      </c>
      <c r="C540" s="7" t="s">
        <v>36</v>
      </c>
      <c r="D540" s="7" t="s">
        <v>69</v>
      </c>
      <c r="E540" s="7">
        <v>4</v>
      </c>
      <c r="F540" s="7" t="s">
        <v>6</v>
      </c>
      <c r="G540" s="10">
        <v>45047</v>
      </c>
      <c r="H540" s="10">
        <v>45056</v>
      </c>
      <c r="I540" s="10">
        <v>45088</v>
      </c>
    </row>
    <row r="541" spans="1:9" x14ac:dyDescent="0.2">
      <c r="A541">
        <v>2023</v>
      </c>
      <c r="B541">
        <v>1</v>
      </c>
      <c r="C541" s="7" t="s">
        <v>36</v>
      </c>
      <c r="D541" s="7" t="s">
        <v>70</v>
      </c>
      <c r="E541" s="7">
        <v>5</v>
      </c>
      <c r="F541" s="7" t="s">
        <v>6</v>
      </c>
      <c r="G541" s="10">
        <v>45047</v>
      </c>
      <c r="H541" s="10">
        <v>45056</v>
      </c>
      <c r="I541" s="10">
        <v>45095</v>
      </c>
    </row>
    <row r="542" spans="1:9" x14ac:dyDescent="0.2">
      <c r="A542">
        <v>2023</v>
      </c>
      <c r="B542">
        <v>1</v>
      </c>
      <c r="C542" s="7" t="s">
        <v>36</v>
      </c>
      <c r="D542" s="7" t="s">
        <v>71</v>
      </c>
      <c r="E542" s="7">
        <v>1</v>
      </c>
      <c r="F542" s="7" t="s">
        <v>5</v>
      </c>
      <c r="G542" s="10">
        <v>45047</v>
      </c>
      <c r="H542" s="10">
        <v>45056</v>
      </c>
      <c r="I542" s="10">
        <v>45102</v>
      </c>
    </row>
    <row r="543" spans="1:9" x14ac:dyDescent="0.2">
      <c r="A543">
        <v>2023</v>
      </c>
      <c r="B543">
        <v>1</v>
      </c>
      <c r="C543" s="7" t="s">
        <v>36</v>
      </c>
      <c r="D543" s="7" t="s">
        <v>72</v>
      </c>
      <c r="E543" s="7">
        <v>2</v>
      </c>
      <c r="F543" s="7" t="s">
        <v>5</v>
      </c>
      <c r="G543" s="10">
        <v>45047</v>
      </c>
      <c r="H543" s="10">
        <v>45056</v>
      </c>
      <c r="I543" s="10">
        <v>45096</v>
      </c>
    </row>
    <row r="544" spans="1:9" x14ac:dyDescent="0.2">
      <c r="A544">
        <v>2023</v>
      </c>
      <c r="B544">
        <v>1</v>
      </c>
      <c r="C544" s="7" t="s">
        <v>36</v>
      </c>
      <c r="D544" s="7" t="s">
        <v>73</v>
      </c>
      <c r="E544" s="7">
        <v>3</v>
      </c>
      <c r="F544" s="7" t="s">
        <v>5</v>
      </c>
      <c r="G544" s="10">
        <v>45047</v>
      </c>
      <c r="H544" s="10">
        <v>45056</v>
      </c>
      <c r="I544" s="10">
        <v>45096</v>
      </c>
    </row>
    <row r="545" spans="1:9" x14ac:dyDescent="0.2">
      <c r="A545">
        <v>2023</v>
      </c>
      <c r="B545">
        <v>1</v>
      </c>
      <c r="C545" s="7" t="s">
        <v>36</v>
      </c>
      <c r="D545" s="7" t="s">
        <v>74</v>
      </c>
      <c r="E545" s="7">
        <v>4</v>
      </c>
      <c r="F545" s="7" t="s">
        <v>5</v>
      </c>
      <c r="G545" s="10">
        <v>45047</v>
      </c>
      <c r="H545" s="10">
        <v>45056</v>
      </c>
      <c r="I545" s="10">
        <v>45099</v>
      </c>
    </row>
    <row r="546" spans="1:9" x14ac:dyDescent="0.2">
      <c r="A546">
        <v>2023</v>
      </c>
      <c r="B546">
        <v>1</v>
      </c>
      <c r="C546" s="7" t="s">
        <v>36</v>
      </c>
      <c r="D546" s="7" t="s">
        <v>75</v>
      </c>
      <c r="E546" s="7">
        <v>5</v>
      </c>
      <c r="F546" s="7" t="s">
        <v>5</v>
      </c>
      <c r="G546" s="10">
        <v>45047</v>
      </c>
      <c r="H546" s="10">
        <v>45056</v>
      </c>
      <c r="I546" s="10">
        <v>45097</v>
      </c>
    </row>
    <row r="547" spans="1:9" x14ac:dyDescent="0.2">
      <c r="A547">
        <v>2023</v>
      </c>
      <c r="B547">
        <v>1</v>
      </c>
      <c r="C547" s="7" t="s">
        <v>36</v>
      </c>
      <c r="D547" s="7" t="s">
        <v>76</v>
      </c>
      <c r="E547" s="7">
        <v>1</v>
      </c>
      <c r="F547" s="7" t="s">
        <v>18</v>
      </c>
      <c r="G547" s="10">
        <v>45047</v>
      </c>
      <c r="H547" s="10">
        <v>45056</v>
      </c>
      <c r="I547" s="10">
        <v>45088</v>
      </c>
    </row>
    <row r="548" spans="1:9" x14ac:dyDescent="0.2">
      <c r="A548">
        <v>2023</v>
      </c>
      <c r="B548">
        <v>1</v>
      </c>
      <c r="C548" s="7" t="s">
        <v>36</v>
      </c>
      <c r="D548" s="7" t="s">
        <v>77</v>
      </c>
      <c r="E548" s="7">
        <v>2</v>
      </c>
      <c r="F548" s="7" t="s">
        <v>18</v>
      </c>
      <c r="G548" s="10">
        <v>45047</v>
      </c>
      <c r="H548" s="10">
        <v>45056</v>
      </c>
      <c r="I548" s="10">
        <v>45091</v>
      </c>
    </row>
    <row r="549" spans="1:9" x14ac:dyDescent="0.2">
      <c r="A549">
        <v>2023</v>
      </c>
      <c r="B549">
        <v>1</v>
      </c>
      <c r="C549" s="7" t="s">
        <v>36</v>
      </c>
      <c r="D549" s="7" t="s">
        <v>78</v>
      </c>
      <c r="E549" s="7">
        <v>3</v>
      </c>
      <c r="F549" s="7" t="s">
        <v>18</v>
      </c>
      <c r="G549" s="10">
        <v>45047</v>
      </c>
      <c r="H549" s="10">
        <v>45056</v>
      </c>
      <c r="I549" s="10">
        <v>45090</v>
      </c>
    </row>
    <row r="550" spans="1:9" x14ac:dyDescent="0.2">
      <c r="A550">
        <v>2023</v>
      </c>
      <c r="B550">
        <v>1</v>
      </c>
      <c r="C550" s="7" t="s">
        <v>36</v>
      </c>
      <c r="D550" s="7" t="s">
        <v>79</v>
      </c>
      <c r="E550" s="7">
        <v>4</v>
      </c>
      <c r="F550" s="7" t="s">
        <v>18</v>
      </c>
      <c r="G550" s="10">
        <v>45047</v>
      </c>
      <c r="H550" s="10">
        <v>45056</v>
      </c>
      <c r="I550" s="10">
        <v>45090</v>
      </c>
    </row>
    <row r="551" spans="1:9" x14ac:dyDescent="0.2">
      <c r="A551">
        <v>2023</v>
      </c>
      <c r="B551">
        <v>1</v>
      </c>
      <c r="C551" s="7" t="s">
        <v>36</v>
      </c>
      <c r="D551" s="7" t="s">
        <v>80</v>
      </c>
      <c r="E551" s="7">
        <v>5</v>
      </c>
      <c r="F551" s="7" t="s">
        <v>18</v>
      </c>
      <c r="G551" s="10">
        <v>45047</v>
      </c>
      <c r="H551" s="10">
        <v>45056</v>
      </c>
      <c r="I551" s="10">
        <v>45090</v>
      </c>
    </row>
    <row r="552" spans="1:9" x14ac:dyDescent="0.2">
      <c r="A552">
        <v>2023</v>
      </c>
      <c r="B552">
        <v>1</v>
      </c>
      <c r="C552" s="7" t="s">
        <v>36</v>
      </c>
      <c r="D552" s="7" t="s">
        <v>81</v>
      </c>
      <c r="E552" s="7">
        <v>1</v>
      </c>
      <c r="F552" s="7" t="s">
        <v>8</v>
      </c>
      <c r="G552" s="10">
        <v>45047</v>
      </c>
      <c r="H552" s="10">
        <v>45056</v>
      </c>
      <c r="I552" s="10">
        <v>45094</v>
      </c>
    </row>
    <row r="553" spans="1:9" x14ac:dyDescent="0.2">
      <c r="A553">
        <v>2023</v>
      </c>
      <c r="B553">
        <v>1</v>
      </c>
      <c r="C553" s="7" t="s">
        <v>36</v>
      </c>
      <c r="D553" s="7" t="s">
        <v>82</v>
      </c>
      <c r="E553" s="7">
        <v>2</v>
      </c>
      <c r="F553" s="7" t="s">
        <v>8</v>
      </c>
      <c r="G553" s="10">
        <v>45047</v>
      </c>
      <c r="H553" s="10">
        <v>45056</v>
      </c>
      <c r="I553" s="10">
        <v>45096</v>
      </c>
    </row>
    <row r="554" spans="1:9" x14ac:dyDescent="0.2">
      <c r="A554">
        <v>2023</v>
      </c>
      <c r="B554">
        <v>1</v>
      </c>
      <c r="C554" s="7" t="s">
        <v>36</v>
      </c>
      <c r="D554" s="7" t="s">
        <v>83</v>
      </c>
      <c r="E554" s="7">
        <v>3</v>
      </c>
      <c r="F554" s="7" t="s">
        <v>8</v>
      </c>
      <c r="G554" s="10">
        <v>45047</v>
      </c>
      <c r="H554" s="10">
        <v>45056</v>
      </c>
      <c r="I554" s="10">
        <v>45095</v>
      </c>
    </row>
    <row r="555" spans="1:9" x14ac:dyDescent="0.2">
      <c r="A555">
        <v>2023</v>
      </c>
      <c r="B555">
        <v>1</v>
      </c>
      <c r="C555" s="7" t="s">
        <v>36</v>
      </c>
      <c r="D555" s="7" t="s">
        <v>84</v>
      </c>
      <c r="E555" s="7">
        <v>4</v>
      </c>
      <c r="F555" s="7" t="s">
        <v>8</v>
      </c>
      <c r="G555" s="10">
        <v>45047</v>
      </c>
      <c r="H555" s="10">
        <v>45056</v>
      </c>
      <c r="I555" s="10">
        <v>45092</v>
      </c>
    </row>
    <row r="556" spans="1:9" x14ac:dyDescent="0.2">
      <c r="A556">
        <v>2023</v>
      </c>
      <c r="B556">
        <v>1</v>
      </c>
      <c r="C556" s="7" t="s">
        <v>36</v>
      </c>
      <c r="D556" s="7" t="s">
        <v>85</v>
      </c>
      <c r="E556" s="7">
        <v>5</v>
      </c>
      <c r="F556" s="7" t="s">
        <v>8</v>
      </c>
      <c r="G556" s="10">
        <v>45047</v>
      </c>
      <c r="H556" s="10">
        <v>45056</v>
      </c>
      <c r="I556" s="10">
        <v>45092</v>
      </c>
    </row>
    <row r="557" spans="1:9" x14ac:dyDescent="0.2">
      <c r="A557">
        <v>2023</v>
      </c>
      <c r="B557">
        <v>1</v>
      </c>
      <c r="C557" s="7" t="s">
        <v>36</v>
      </c>
      <c r="D557" s="7" t="s">
        <v>86</v>
      </c>
      <c r="E557" s="7">
        <v>1</v>
      </c>
      <c r="F557" s="7" t="s">
        <v>7</v>
      </c>
      <c r="G557" s="10">
        <v>45047</v>
      </c>
      <c r="H557" s="10">
        <v>45056</v>
      </c>
      <c r="I557" s="10">
        <v>45092</v>
      </c>
    </row>
    <row r="558" spans="1:9" x14ac:dyDescent="0.2">
      <c r="A558">
        <v>2023</v>
      </c>
      <c r="B558">
        <v>1</v>
      </c>
      <c r="C558" s="7" t="s">
        <v>36</v>
      </c>
      <c r="D558" s="7" t="s">
        <v>87</v>
      </c>
      <c r="E558" s="7">
        <v>2</v>
      </c>
      <c r="F558" s="7" t="s">
        <v>7</v>
      </c>
      <c r="G558" s="10">
        <v>45047</v>
      </c>
      <c r="H558" s="10">
        <v>45056</v>
      </c>
      <c r="I558" s="10">
        <v>45091</v>
      </c>
    </row>
    <row r="559" spans="1:9" x14ac:dyDescent="0.2">
      <c r="A559">
        <v>2023</v>
      </c>
      <c r="B559">
        <v>1</v>
      </c>
      <c r="C559" s="7" t="s">
        <v>36</v>
      </c>
      <c r="D559" s="7" t="s">
        <v>88</v>
      </c>
      <c r="E559" s="7">
        <v>3</v>
      </c>
      <c r="F559" s="7" t="s">
        <v>7</v>
      </c>
      <c r="G559" s="10">
        <v>45047</v>
      </c>
      <c r="H559" s="10">
        <v>45056</v>
      </c>
      <c r="I559" s="10">
        <v>45092</v>
      </c>
    </row>
    <row r="560" spans="1:9" x14ac:dyDescent="0.2">
      <c r="A560">
        <v>2023</v>
      </c>
      <c r="B560">
        <v>1</v>
      </c>
      <c r="C560" s="7" t="s">
        <v>36</v>
      </c>
      <c r="D560" s="7" t="s">
        <v>89</v>
      </c>
      <c r="E560" s="7">
        <v>4</v>
      </c>
      <c r="F560" s="7" t="s">
        <v>7</v>
      </c>
      <c r="G560" s="10">
        <v>45047</v>
      </c>
      <c r="H560" s="10">
        <v>45056</v>
      </c>
      <c r="I560" s="10">
        <v>45093</v>
      </c>
    </row>
    <row r="561" spans="1:19" x14ac:dyDescent="0.2">
      <c r="A561">
        <v>2023</v>
      </c>
      <c r="B561">
        <v>1</v>
      </c>
      <c r="C561" s="7" t="s">
        <v>36</v>
      </c>
      <c r="D561" s="7" t="s">
        <v>90</v>
      </c>
      <c r="E561" s="7">
        <v>5</v>
      </c>
      <c r="F561" s="7" t="s">
        <v>7</v>
      </c>
      <c r="G561" s="10">
        <v>45047</v>
      </c>
      <c r="H561" s="10">
        <v>45056</v>
      </c>
      <c r="I561" s="10">
        <v>45092</v>
      </c>
    </row>
    <row r="562" spans="1:19" x14ac:dyDescent="0.2">
      <c r="A562">
        <v>2023</v>
      </c>
      <c r="B562">
        <v>1</v>
      </c>
      <c r="C562" s="7" t="s">
        <v>36</v>
      </c>
      <c r="D562" s="7" t="s">
        <v>91</v>
      </c>
      <c r="E562" s="7">
        <v>1</v>
      </c>
      <c r="F562" s="7" t="s">
        <v>4</v>
      </c>
      <c r="G562" s="10">
        <v>45047</v>
      </c>
      <c r="H562" s="10">
        <v>45056</v>
      </c>
      <c r="I562" s="10">
        <v>45092</v>
      </c>
    </row>
    <row r="563" spans="1:19" x14ac:dyDescent="0.2">
      <c r="A563">
        <v>2023</v>
      </c>
      <c r="B563">
        <v>1</v>
      </c>
      <c r="C563" s="7" t="s">
        <v>36</v>
      </c>
      <c r="D563" s="7" t="s">
        <v>92</v>
      </c>
      <c r="E563" s="7">
        <v>2</v>
      </c>
      <c r="F563" s="7" t="s">
        <v>4</v>
      </c>
      <c r="G563" s="10">
        <v>45047</v>
      </c>
      <c r="H563" s="10">
        <v>45056</v>
      </c>
      <c r="I563" s="10">
        <v>45092</v>
      </c>
    </row>
    <row r="564" spans="1:19" x14ac:dyDescent="0.2">
      <c r="A564">
        <v>2023</v>
      </c>
      <c r="B564">
        <v>1</v>
      </c>
      <c r="C564" s="7" t="s">
        <v>36</v>
      </c>
      <c r="D564" s="7" t="s">
        <v>93</v>
      </c>
      <c r="E564" s="7">
        <v>3</v>
      </c>
      <c r="F564" s="7" t="s">
        <v>4</v>
      </c>
      <c r="G564" s="10">
        <v>45047</v>
      </c>
      <c r="H564" s="10">
        <v>45056</v>
      </c>
      <c r="I564" s="10">
        <v>45092</v>
      </c>
    </row>
    <row r="565" spans="1:19" x14ac:dyDescent="0.2">
      <c r="A565">
        <v>2023</v>
      </c>
      <c r="B565">
        <v>1</v>
      </c>
      <c r="C565" s="7" t="s">
        <v>36</v>
      </c>
      <c r="D565" s="7" t="s">
        <v>94</v>
      </c>
      <c r="E565" s="7">
        <v>4</v>
      </c>
      <c r="F565" s="7" t="s">
        <v>4</v>
      </c>
      <c r="G565" s="10">
        <v>45047</v>
      </c>
      <c r="H565" s="10">
        <v>45056</v>
      </c>
      <c r="I565" s="10">
        <v>45093</v>
      </c>
    </row>
    <row r="566" spans="1:19" x14ac:dyDescent="0.2">
      <c r="A566">
        <v>2023</v>
      </c>
      <c r="B566">
        <v>1</v>
      </c>
      <c r="C566" s="7" t="s">
        <v>36</v>
      </c>
      <c r="D566" s="7" t="s">
        <v>95</v>
      </c>
      <c r="E566" s="7">
        <v>5</v>
      </c>
      <c r="F566" s="7" t="s">
        <v>4</v>
      </c>
      <c r="G566" s="10">
        <v>45047</v>
      </c>
      <c r="H566" s="10">
        <v>45056</v>
      </c>
      <c r="I566" s="10">
        <v>45092</v>
      </c>
    </row>
    <row r="567" spans="1:19" x14ac:dyDescent="0.2">
      <c r="A567">
        <v>2023</v>
      </c>
      <c r="B567">
        <v>1</v>
      </c>
      <c r="C567" s="7" t="s">
        <v>36</v>
      </c>
      <c r="D567" s="7" t="s">
        <v>96</v>
      </c>
      <c r="E567" s="7">
        <v>1</v>
      </c>
      <c r="F567" s="7" t="s">
        <v>14</v>
      </c>
      <c r="G567" s="10">
        <v>45047</v>
      </c>
      <c r="H567" s="10">
        <v>45056</v>
      </c>
      <c r="S567" t="s">
        <v>148</v>
      </c>
    </row>
    <row r="568" spans="1:19" x14ac:dyDescent="0.2">
      <c r="A568">
        <v>2023</v>
      </c>
      <c r="B568">
        <v>1</v>
      </c>
      <c r="C568" s="7" t="s">
        <v>36</v>
      </c>
      <c r="D568" s="7" t="s">
        <v>97</v>
      </c>
      <c r="E568" s="7">
        <v>2</v>
      </c>
      <c r="F568" s="7" t="s">
        <v>14</v>
      </c>
      <c r="G568" s="10">
        <v>45047</v>
      </c>
      <c r="H568" s="10">
        <v>45056</v>
      </c>
      <c r="S568" t="s">
        <v>148</v>
      </c>
    </row>
    <row r="569" spans="1:19" x14ac:dyDescent="0.2">
      <c r="A569">
        <v>2023</v>
      </c>
      <c r="B569">
        <v>1</v>
      </c>
      <c r="C569" s="7" t="s">
        <v>36</v>
      </c>
      <c r="D569" s="7" t="s">
        <v>98</v>
      </c>
      <c r="E569" s="7">
        <v>3</v>
      </c>
      <c r="F569" s="7" t="s">
        <v>14</v>
      </c>
      <c r="G569" s="10">
        <v>45047</v>
      </c>
      <c r="H569" s="10">
        <v>45056</v>
      </c>
      <c r="S569" t="s">
        <v>148</v>
      </c>
    </row>
    <row r="570" spans="1:19" x14ac:dyDescent="0.2">
      <c r="A570">
        <v>2023</v>
      </c>
      <c r="B570">
        <v>1</v>
      </c>
      <c r="C570" s="7" t="s">
        <v>36</v>
      </c>
      <c r="D570" s="7" t="s">
        <v>99</v>
      </c>
      <c r="E570" s="7">
        <v>4</v>
      </c>
      <c r="F570" s="7" t="s">
        <v>14</v>
      </c>
      <c r="G570" s="10">
        <v>45047</v>
      </c>
      <c r="H570" s="10">
        <v>45056</v>
      </c>
      <c r="S570" s="11" t="s">
        <v>150</v>
      </c>
    </row>
    <row r="571" spans="1:19" x14ac:dyDescent="0.2">
      <c r="A571">
        <v>2023</v>
      </c>
      <c r="B571">
        <v>1</v>
      </c>
      <c r="C571" s="7" t="s">
        <v>36</v>
      </c>
      <c r="D571" s="7" t="s">
        <v>100</v>
      </c>
      <c r="E571" s="7">
        <v>5</v>
      </c>
      <c r="F571" s="7" t="s">
        <v>14</v>
      </c>
      <c r="G571" s="10">
        <v>45047</v>
      </c>
      <c r="H571" s="10">
        <v>45056</v>
      </c>
      <c r="S571" t="s">
        <v>150</v>
      </c>
    </row>
    <row r="572" spans="1:19" x14ac:dyDescent="0.2">
      <c r="A572">
        <v>2023</v>
      </c>
      <c r="B572">
        <v>1</v>
      </c>
      <c r="C572" s="7" t="s">
        <v>36</v>
      </c>
      <c r="D572" s="7" t="s">
        <v>101</v>
      </c>
      <c r="E572" s="7">
        <v>1</v>
      </c>
      <c r="F572" s="7" t="s">
        <v>16</v>
      </c>
      <c r="G572" s="10">
        <v>45047</v>
      </c>
      <c r="H572" s="10">
        <v>45056</v>
      </c>
      <c r="I572" s="10">
        <v>45124</v>
      </c>
    </row>
    <row r="573" spans="1:19" x14ac:dyDescent="0.2">
      <c r="A573">
        <v>2023</v>
      </c>
      <c r="B573">
        <v>1</v>
      </c>
      <c r="C573" s="7" t="s">
        <v>36</v>
      </c>
      <c r="D573" s="7" t="s">
        <v>102</v>
      </c>
      <c r="E573" s="7">
        <v>2</v>
      </c>
      <c r="F573" s="7" t="s">
        <v>16</v>
      </c>
      <c r="G573" s="10">
        <v>45047</v>
      </c>
      <c r="H573" s="10">
        <v>45056</v>
      </c>
      <c r="I573" s="10">
        <v>45122</v>
      </c>
    </row>
    <row r="574" spans="1:19" x14ac:dyDescent="0.2">
      <c r="A574">
        <v>2023</v>
      </c>
      <c r="B574">
        <v>1</v>
      </c>
      <c r="C574" s="7" t="s">
        <v>36</v>
      </c>
      <c r="D574" s="7" t="s">
        <v>103</v>
      </c>
      <c r="E574" s="7">
        <v>3</v>
      </c>
      <c r="F574" s="7" t="s">
        <v>16</v>
      </c>
      <c r="G574" s="10">
        <v>45047</v>
      </c>
      <c r="H574" s="10">
        <v>45056</v>
      </c>
      <c r="I574" s="11"/>
      <c r="S574" s="11" t="s">
        <v>148</v>
      </c>
    </row>
    <row r="575" spans="1:19" x14ac:dyDescent="0.2">
      <c r="A575">
        <v>2023</v>
      </c>
      <c r="B575">
        <v>1</v>
      </c>
      <c r="C575" s="7" t="s">
        <v>36</v>
      </c>
      <c r="D575" s="7" t="s">
        <v>104</v>
      </c>
      <c r="E575" s="7">
        <v>4</v>
      </c>
      <c r="F575" s="7" t="s">
        <v>16</v>
      </c>
      <c r="G575" s="10">
        <v>45047</v>
      </c>
      <c r="H575" s="10">
        <v>45056</v>
      </c>
      <c r="I575" s="10">
        <v>45122</v>
      </c>
    </row>
    <row r="576" spans="1:19" x14ac:dyDescent="0.2">
      <c r="A576">
        <v>2023</v>
      </c>
      <c r="B576">
        <v>1</v>
      </c>
      <c r="C576" s="7" t="s">
        <v>36</v>
      </c>
      <c r="D576" s="7" t="s">
        <v>105</v>
      </c>
      <c r="E576" s="7">
        <v>5</v>
      </c>
      <c r="F576" s="7" t="s">
        <v>16</v>
      </c>
      <c r="G576" s="10">
        <v>45047</v>
      </c>
      <c r="H576" s="10">
        <v>45056</v>
      </c>
      <c r="I576" s="10">
        <v>45124</v>
      </c>
    </row>
    <row r="577" spans="1:9" x14ac:dyDescent="0.2">
      <c r="A577">
        <v>2023</v>
      </c>
      <c r="B577">
        <v>1</v>
      </c>
      <c r="C577" s="7" t="s">
        <v>36</v>
      </c>
      <c r="D577" s="7" t="s">
        <v>106</v>
      </c>
      <c r="E577" s="7">
        <v>1</v>
      </c>
      <c r="F577" s="7" t="s">
        <v>131</v>
      </c>
      <c r="G577" s="10">
        <v>45047</v>
      </c>
      <c r="H577" s="10">
        <v>45056</v>
      </c>
      <c r="I577" s="10">
        <v>45094</v>
      </c>
    </row>
    <row r="578" spans="1:9" x14ac:dyDescent="0.2">
      <c r="A578">
        <v>2023</v>
      </c>
      <c r="B578">
        <v>1</v>
      </c>
      <c r="C578" s="7" t="s">
        <v>36</v>
      </c>
      <c r="D578" s="7" t="s">
        <v>107</v>
      </c>
      <c r="E578" s="7">
        <v>2</v>
      </c>
      <c r="F578" s="7" t="s">
        <v>131</v>
      </c>
      <c r="G578" s="10">
        <v>45047</v>
      </c>
      <c r="H578" s="10">
        <v>45056</v>
      </c>
      <c r="I578" s="10">
        <v>45094</v>
      </c>
    </row>
    <row r="579" spans="1:9" x14ac:dyDescent="0.2">
      <c r="A579">
        <v>2023</v>
      </c>
      <c r="B579">
        <v>1</v>
      </c>
      <c r="C579" s="7" t="s">
        <v>36</v>
      </c>
      <c r="D579" s="7" t="s">
        <v>108</v>
      </c>
      <c r="E579" s="7">
        <v>3</v>
      </c>
      <c r="F579" s="7" t="s">
        <v>131</v>
      </c>
      <c r="G579" s="10">
        <v>45047</v>
      </c>
      <c r="H579" s="10">
        <v>45056</v>
      </c>
      <c r="I579" s="10">
        <v>45093</v>
      </c>
    </row>
    <row r="580" spans="1:9" x14ac:dyDescent="0.2">
      <c r="A580">
        <v>2023</v>
      </c>
      <c r="B580">
        <v>1</v>
      </c>
      <c r="C580" s="7" t="s">
        <v>36</v>
      </c>
      <c r="D580" s="7" t="s">
        <v>109</v>
      </c>
      <c r="E580" s="7">
        <v>4</v>
      </c>
      <c r="F580" s="7" t="s">
        <v>131</v>
      </c>
      <c r="G580" s="10">
        <v>45047</v>
      </c>
      <c r="H580" s="10">
        <v>45056</v>
      </c>
      <c r="I580" s="10">
        <v>45092</v>
      </c>
    </row>
    <row r="581" spans="1:9" x14ac:dyDescent="0.2">
      <c r="A581">
        <v>2023</v>
      </c>
      <c r="B581">
        <v>1</v>
      </c>
      <c r="C581" s="7" t="s">
        <v>36</v>
      </c>
      <c r="D581" s="7" t="s">
        <v>110</v>
      </c>
      <c r="E581" s="7">
        <v>5</v>
      </c>
      <c r="F581" s="7" t="s">
        <v>131</v>
      </c>
      <c r="G581" s="10">
        <v>45047</v>
      </c>
      <c r="H581" s="10">
        <v>45056</v>
      </c>
      <c r="I581" s="10">
        <v>45094</v>
      </c>
    </row>
    <row r="582" spans="1:9" x14ac:dyDescent="0.2">
      <c r="A582">
        <v>2023</v>
      </c>
      <c r="B582">
        <v>1</v>
      </c>
      <c r="C582" s="7" t="s">
        <v>36</v>
      </c>
      <c r="D582" s="7" t="s">
        <v>111</v>
      </c>
      <c r="E582" s="7">
        <v>1</v>
      </c>
      <c r="F582" s="7" t="s">
        <v>132</v>
      </c>
      <c r="G582" s="10">
        <v>45047</v>
      </c>
      <c r="H582" s="10">
        <v>45056</v>
      </c>
      <c r="I582" s="10">
        <v>45091</v>
      </c>
    </row>
    <row r="583" spans="1:9" x14ac:dyDescent="0.2">
      <c r="A583">
        <v>2023</v>
      </c>
      <c r="B583">
        <v>1</v>
      </c>
      <c r="C583" s="7" t="s">
        <v>36</v>
      </c>
      <c r="D583" s="7" t="s">
        <v>112</v>
      </c>
      <c r="E583" s="7">
        <v>2</v>
      </c>
      <c r="F583" s="7" t="s">
        <v>132</v>
      </c>
      <c r="G583" s="10">
        <v>45047</v>
      </c>
      <c r="H583" s="10">
        <v>45056</v>
      </c>
      <c r="I583" s="10">
        <v>45091</v>
      </c>
    </row>
    <row r="584" spans="1:9" x14ac:dyDescent="0.2">
      <c r="A584">
        <v>2023</v>
      </c>
      <c r="B584">
        <v>1</v>
      </c>
      <c r="C584" s="7" t="s">
        <v>36</v>
      </c>
      <c r="D584" s="7" t="s">
        <v>113</v>
      </c>
      <c r="E584" s="7">
        <v>3</v>
      </c>
      <c r="F584" s="7" t="s">
        <v>132</v>
      </c>
      <c r="G584" s="10">
        <v>45047</v>
      </c>
      <c r="H584" s="10">
        <v>45056</v>
      </c>
      <c r="I584" s="10">
        <v>45093</v>
      </c>
    </row>
    <row r="585" spans="1:9" x14ac:dyDescent="0.2">
      <c r="A585">
        <v>2023</v>
      </c>
      <c r="B585">
        <v>1</v>
      </c>
      <c r="C585" s="7" t="s">
        <v>36</v>
      </c>
      <c r="D585" s="7" t="s">
        <v>114</v>
      </c>
      <c r="E585" s="7">
        <v>4</v>
      </c>
      <c r="F585" s="7" t="s">
        <v>132</v>
      </c>
      <c r="G585" s="10">
        <v>45047</v>
      </c>
      <c r="H585" s="10">
        <v>45056</v>
      </c>
      <c r="I585" s="10">
        <v>45091</v>
      </c>
    </row>
    <row r="586" spans="1:9" x14ac:dyDescent="0.2">
      <c r="A586">
        <v>2023</v>
      </c>
      <c r="B586">
        <v>1</v>
      </c>
      <c r="C586" s="7" t="s">
        <v>36</v>
      </c>
      <c r="D586" s="7" t="s">
        <v>115</v>
      </c>
      <c r="E586" s="7">
        <v>5</v>
      </c>
      <c r="F586" s="7" t="s">
        <v>132</v>
      </c>
      <c r="G586" s="10">
        <v>45047</v>
      </c>
      <c r="H586" s="10">
        <v>45056</v>
      </c>
      <c r="I586" s="10">
        <v>45091</v>
      </c>
    </row>
    <row r="587" spans="1:9" x14ac:dyDescent="0.2">
      <c r="A587">
        <v>2023</v>
      </c>
      <c r="B587">
        <v>1</v>
      </c>
      <c r="C587" s="7" t="s">
        <v>36</v>
      </c>
      <c r="D587" s="7" t="s">
        <v>116</v>
      </c>
      <c r="E587" s="7">
        <v>1</v>
      </c>
      <c r="F587" s="7" t="s">
        <v>133</v>
      </c>
      <c r="G587" s="10">
        <v>45047</v>
      </c>
      <c r="H587" s="10">
        <v>45056</v>
      </c>
      <c r="I587" s="10">
        <v>45097</v>
      </c>
    </row>
    <row r="588" spans="1:9" x14ac:dyDescent="0.2">
      <c r="A588">
        <v>2023</v>
      </c>
      <c r="B588">
        <v>1</v>
      </c>
      <c r="C588" s="7" t="s">
        <v>36</v>
      </c>
      <c r="D588" s="7" t="s">
        <v>117</v>
      </c>
      <c r="E588" s="7">
        <v>2</v>
      </c>
      <c r="F588" s="7" t="s">
        <v>133</v>
      </c>
      <c r="G588" s="10">
        <v>45047</v>
      </c>
      <c r="H588" s="10">
        <v>45056</v>
      </c>
      <c r="I588" s="10">
        <v>45096</v>
      </c>
    </row>
    <row r="589" spans="1:9" x14ac:dyDescent="0.2">
      <c r="A589">
        <v>2023</v>
      </c>
      <c r="B589">
        <v>1</v>
      </c>
      <c r="C589" s="7" t="s">
        <v>36</v>
      </c>
      <c r="D589" s="7" t="s">
        <v>118</v>
      </c>
      <c r="E589" s="7">
        <v>3</v>
      </c>
      <c r="F589" s="7" t="s">
        <v>133</v>
      </c>
      <c r="G589" s="10">
        <v>45047</v>
      </c>
      <c r="H589" s="10">
        <v>45056</v>
      </c>
      <c r="I589" s="10">
        <v>45096</v>
      </c>
    </row>
    <row r="590" spans="1:9" x14ac:dyDescent="0.2">
      <c r="A590">
        <v>2023</v>
      </c>
      <c r="B590">
        <v>1</v>
      </c>
      <c r="C590" s="7" t="s">
        <v>36</v>
      </c>
      <c r="D590" s="7" t="s">
        <v>119</v>
      </c>
      <c r="E590" s="7">
        <v>4</v>
      </c>
      <c r="F590" s="7" t="s">
        <v>133</v>
      </c>
      <c r="G590" s="10">
        <v>45047</v>
      </c>
      <c r="H590" s="10">
        <v>45056</v>
      </c>
      <c r="I590" s="10">
        <v>45098</v>
      </c>
    </row>
    <row r="591" spans="1:9" x14ac:dyDescent="0.2">
      <c r="A591">
        <v>2023</v>
      </c>
      <c r="B591">
        <v>1</v>
      </c>
      <c r="C591" s="7" t="s">
        <v>36</v>
      </c>
      <c r="D591" s="7" t="s">
        <v>120</v>
      </c>
      <c r="E591" s="7">
        <v>5</v>
      </c>
      <c r="F591" s="7" t="s">
        <v>133</v>
      </c>
      <c r="G591" s="10">
        <v>45047</v>
      </c>
      <c r="H591" s="10">
        <v>45056</v>
      </c>
      <c r="I591" s="10">
        <v>45097</v>
      </c>
    </row>
    <row r="592" spans="1:9" x14ac:dyDescent="0.2">
      <c r="A592">
        <v>2023</v>
      </c>
      <c r="B592">
        <v>1</v>
      </c>
      <c r="C592" s="7" t="s">
        <v>36</v>
      </c>
      <c r="D592" s="7" t="s">
        <v>121</v>
      </c>
      <c r="E592" s="7">
        <v>1</v>
      </c>
      <c r="F592" s="7" t="s">
        <v>11</v>
      </c>
      <c r="G592" s="10">
        <v>45047</v>
      </c>
      <c r="H592" s="10">
        <v>45056</v>
      </c>
      <c r="I592" s="10">
        <v>45114</v>
      </c>
    </row>
    <row r="593" spans="1:19" x14ac:dyDescent="0.2">
      <c r="A593">
        <v>2023</v>
      </c>
      <c r="B593">
        <v>1</v>
      </c>
      <c r="C593" s="7" t="s">
        <v>36</v>
      </c>
      <c r="D593" s="7" t="s">
        <v>122</v>
      </c>
      <c r="E593" s="7">
        <v>2</v>
      </c>
      <c r="F593" s="7" t="s">
        <v>11</v>
      </c>
      <c r="G593" s="10">
        <v>45047</v>
      </c>
      <c r="H593" s="10">
        <v>45056</v>
      </c>
      <c r="I593" s="10">
        <v>45129</v>
      </c>
    </row>
    <row r="594" spans="1:19" x14ac:dyDescent="0.2">
      <c r="A594">
        <v>2023</v>
      </c>
      <c r="B594">
        <v>1</v>
      </c>
      <c r="C594" s="7" t="s">
        <v>36</v>
      </c>
      <c r="D594" s="7" t="s">
        <v>123</v>
      </c>
      <c r="E594" s="7">
        <v>3</v>
      </c>
      <c r="F594" s="7" t="s">
        <v>11</v>
      </c>
      <c r="G594" s="10">
        <v>45047</v>
      </c>
      <c r="H594" s="10">
        <v>45056</v>
      </c>
      <c r="I594" s="10">
        <v>45119</v>
      </c>
    </row>
    <row r="595" spans="1:19" x14ac:dyDescent="0.2">
      <c r="A595">
        <v>2023</v>
      </c>
      <c r="B595">
        <v>1</v>
      </c>
      <c r="C595" s="7" t="s">
        <v>36</v>
      </c>
      <c r="D595" s="7" t="s">
        <v>124</v>
      </c>
      <c r="E595" s="7">
        <v>4</v>
      </c>
      <c r="F595" s="7" t="s">
        <v>11</v>
      </c>
      <c r="G595" s="10">
        <v>45047</v>
      </c>
      <c r="H595" s="10">
        <v>45056</v>
      </c>
      <c r="S595" t="s">
        <v>150</v>
      </c>
    </row>
    <row r="596" spans="1:19" x14ac:dyDescent="0.2">
      <c r="A596">
        <v>2023</v>
      </c>
      <c r="B596">
        <v>1</v>
      </c>
      <c r="C596" s="7" t="s">
        <v>36</v>
      </c>
      <c r="D596" s="7" t="s">
        <v>125</v>
      </c>
      <c r="E596" s="7">
        <v>5</v>
      </c>
      <c r="F596" s="7" t="s">
        <v>11</v>
      </c>
      <c r="G596" s="10">
        <v>45047</v>
      </c>
      <c r="H596" s="10">
        <v>45056</v>
      </c>
      <c r="I596" s="10">
        <v>45122</v>
      </c>
    </row>
    <row r="597" spans="1:19" x14ac:dyDescent="0.2">
      <c r="A597">
        <v>2023</v>
      </c>
      <c r="B597">
        <v>1</v>
      </c>
      <c r="C597" s="7" t="s">
        <v>36</v>
      </c>
      <c r="D597" s="7" t="s">
        <v>126</v>
      </c>
      <c r="E597" s="7">
        <v>1</v>
      </c>
      <c r="F597" s="7" t="s">
        <v>12</v>
      </c>
      <c r="G597" s="10">
        <v>45047</v>
      </c>
      <c r="H597" s="10">
        <v>45056</v>
      </c>
      <c r="S597" t="s">
        <v>150</v>
      </c>
    </row>
    <row r="598" spans="1:19" x14ac:dyDescent="0.2">
      <c r="A598">
        <v>2023</v>
      </c>
      <c r="B598">
        <v>1</v>
      </c>
      <c r="C598" s="7" t="s">
        <v>36</v>
      </c>
      <c r="D598" s="7" t="s">
        <v>127</v>
      </c>
      <c r="E598" s="7">
        <v>2</v>
      </c>
      <c r="F598" s="7" t="s">
        <v>12</v>
      </c>
      <c r="G598" s="10">
        <v>45047</v>
      </c>
      <c r="H598" s="10">
        <v>45056</v>
      </c>
      <c r="S598" t="s">
        <v>150</v>
      </c>
    </row>
    <row r="599" spans="1:19" x14ac:dyDescent="0.2">
      <c r="A599">
        <v>2023</v>
      </c>
      <c r="B599">
        <v>1</v>
      </c>
      <c r="C599" s="7" t="s">
        <v>36</v>
      </c>
      <c r="D599" s="7" t="s">
        <v>128</v>
      </c>
      <c r="E599" s="7">
        <v>3</v>
      </c>
      <c r="F599" s="7" t="s">
        <v>12</v>
      </c>
      <c r="G599" s="10">
        <v>45047</v>
      </c>
      <c r="H599" s="10">
        <v>45056</v>
      </c>
      <c r="S599" t="s">
        <v>150</v>
      </c>
    </row>
    <row r="600" spans="1:19" x14ac:dyDescent="0.2">
      <c r="A600">
        <v>2023</v>
      </c>
      <c r="B600">
        <v>1</v>
      </c>
      <c r="C600" s="7" t="s">
        <v>36</v>
      </c>
      <c r="D600" s="7" t="s">
        <v>129</v>
      </c>
      <c r="E600" s="7">
        <v>4</v>
      </c>
      <c r="F600" s="7" t="s">
        <v>12</v>
      </c>
      <c r="G600" s="10">
        <v>45047</v>
      </c>
      <c r="H600" s="10">
        <v>45056</v>
      </c>
      <c r="I600" s="11"/>
      <c r="S600" s="11" t="s">
        <v>148</v>
      </c>
    </row>
    <row r="601" spans="1:19" x14ac:dyDescent="0.2">
      <c r="A601">
        <v>2023</v>
      </c>
      <c r="B601">
        <v>1</v>
      </c>
      <c r="C601" s="7" t="s">
        <v>36</v>
      </c>
      <c r="D601" s="7" t="s">
        <v>130</v>
      </c>
      <c r="E601" s="7">
        <v>5</v>
      </c>
      <c r="F601" s="7" t="s">
        <v>12</v>
      </c>
      <c r="G601" s="10">
        <v>45047</v>
      </c>
      <c r="H601" s="10">
        <v>45056</v>
      </c>
      <c r="I601" s="10">
        <v>45123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2405E-E576-AE42-A9ED-5961610DF80B}">
  <dimension ref="A1:M627"/>
  <sheetViews>
    <sheetView tabSelected="1" workbookViewId="0">
      <pane ySplit="1" topLeftCell="A2" activePane="bottomLeft" state="frozen"/>
      <selection pane="bottomLeft" activeCell="F10" sqref="F10"/>
    </sheetView>
  </sheetViews>
  <sheetFormatPr baseColWidth="10" defaultRowHeight="15" x14ac:dyDescent="0.2"/>
  <cols>
    <col min="3" max="5" width="10.5" customWidth="1"/>
    <col min="6" max="6" width="12.83203125" bestFit="1" customWidth="1"/>
    <col min="12" max="12" width="10.5" customWidth="1"/>
  </cols>
  <sheetData>
    <row r="1" spans="1:13" x14ac:dyDescent="0.2">
      <c r="A1" s="1" t="s">
        <v>191</v>
      </c>
      <c r="B1" s="1" t="s">
        <v>155</v>
      </c>
      <c r="C1" s="1" t="s">
        <v>0</v>
      </c>
      <c r="D1" s="1" t="s">
        <v>37</v>
      </c>
      <c r="E1" s="1" t="s">
        <v>26</v>
      </c>
      <c r="F1" s="1" t="s">
        <v>1</v>
      </c>
      <c r="G1" s="1" t="s">
        <v>193</v>
      </c>
      <c r="H1" s="1" t="s">
        <v>194</v>
      </c>
      <c r="I1" s="1" t="s">
        <v>195</v>
      </c>
      <c r="J1" s="1" t="s">
        <v>196</v>
      </c>
      <c r="K1" s="1" t="s">
        <v>198</v>
      </c>
      <c r="L1" s="1" t="s">
        <v>205</v>
      </c>
      <c r="M1" s="1" t="s">
        <v>146</v>
      </c>
    </row>
    <row r="2" spans="1:13" x14ac:dyDescent="0.2">
      <c r="A2">
        <v>2023</v>
      </c>
      <c r="B2">
        <v>6</v>
      </c>
      <c r="C2" s="2" t="s">
        <v>31</v>
      </c>
      <c r="D2" s="2" t="s">
        <v>19</v>
      </c>
      <c r="E2" s="2">
        <v>1</v>
      </c>
      <c r="F2" s="2" t="s">
        <v>15</v>
      </c>
      <c r="G2">
        <v>81.315266551692801</v>
      </c>
      <c r="H2">
        <v>158.94683310370399</v>
      </c>
      <c r="I2" t="s">
        <v>197</v>
      </c>
      <c r="J2">
        <v>2.1322350405788399</v>
      </c>
      <c r="K2">
        <v>24.931764015784601</v>
      </c>
      <c r="L2">
        <v>453</v>
      </c>
    </row>
    <row r="3" spans="1:13" x14ac:dyDescent="0.2">
      <c r="A3">
        <v>2023</v>
      </c>
      <c r="B3">
        <v>6</v>
      </c>
      <c r="C3" s="2" t="s">
        <v>31</v>
      </c>
      <c r="D3" s="2" t="s">
        <v>20</v>
      </c>
      <c r="E3" s="2">
        <v>2</v>
      </c>
      <c r="F3" s="2" t="s">
        <v>15</v>
      </c>
      <c r="G3">
        <v>93.1888430153097</v>
      </c>
      <c r="H3">
        <v>213.59419421632299</v>
      </c>
      <c r="I3">
        <v>13.820961496677301</v>
      </c>
      <c r="J3">
        <v>2.4341727642945399</v>
      </c>
      <c r="K3">
        <v>24.996576923076901</v>
      </c>
      <c r="L3">
        <v>465</v>
      </c>
    </row>
    <row r="4" spans="1:13" x14ac:dyDescent="0.2">
      <c r="A4">
        <v>2023</v>
      </c>
      <c r="B4">
        <v>6</v>
      </c>
      <c r="C4" s="2" t="s">
        <v>31</v>
      </c>
      <c r="D4" s="2" t="s">
        <v>21</v>
      </c>
      <c r="E4" s="2">
        <v>3</v>
      </c>
      <c r="F4" s="2" t="s">
        <v>15</v>
      </c>
      <c r="G4">
        <v>85.464011242416504</v>
      </c>
      <c r="H4">
        <v>170.259131114067</v>
      </c>
      <c r="I4" t="s">
        <v>197</v>
      </c>
      <c r="J4">
        <v>2.6171024045754701</v>
      </c>
      <c r="K4">
        <v>24.950762528639601</v>
      </c>
      <c r="L4">
        <v>454</v>
      </c>
    </row>
    <row r="5" spans="1:13" x14ac:dyDescent="0.2">
      <c r="A5">
        <v>2023</v>
      </c>
      <c r="B5">
        <v>6</v>
      </c>
      <c r="C5" s="2" t="s">
        <v>31</v>
      </c>
      <c r="D5" s="2" t="s">
        <v>22</v>
      </c>
      <c r="E5" s="2">
        <v>4</v>
      </c>
      <c r="F5" s="2" t="s">
        <v>15</v>
      </c>
      <c r="G5">
        <v>119.71958920910799</v>
      </c>
      <c r="H5">
        <v>220.094028889399</v>
      </c>
      <c r="I5">
        <v>14.034579479084501</v>
      </c>
      <c r="J5">
        <v>2.7297693225966801</v>
      </c>
      <c r="K5">
        <v>25.002700000000001</v>
      </c>
      <c r="L5">
        <v>466</v>
      </c>
    </row>
    <row r="6" spans="1:13" x14ac:dyDescent="0.2">
      <c r="A6">
        <v>2023</v>
      </c>
      <c r="B6">
        <v>6</v>
      </c>
      <c r="C6" s="2" t="s">
        <v>31</v>
      </c>
      <c r="D6" s="2" t="s">
        <v>23</v>
      </c>
      <c r="E6" s="2">
        <v>5</v>
      </c>
      <c r="F6" s="2" t="s">
        <v>15</v>
      </c>
      <c r="G6">
        <v>57.668307323581203</v>
      </c>
      <c r="H6">
        <v>128.43452500476201</v>
      </c>
      <c r="I6" t="s">
        <v>197</v>
      </c>
      <c r="J6">
        <v>3.7783608907239201</v>
      </c>
      <c r="K6">
        <v>25.024464974036601</v>
      </c>
      <c r="L6">
        <v>455</v>
      </c>
    </row>
    <row r="7" spans="1:13" x14ac:dyDescent="0.2">
      <c r="A7">
        <v>2023</v>
      </c>
      <c r="B7">
        <v>6</v>
      </c>
      <c r="C7" s="2" t="s">
        <v>31</v>
      </c>
      <c r="D7" s="2" t="s">
        <v>24</v>
      </c>
      <c r="E7" s="2">
        <v>1</v>
      </c>
      <c r="F7" s="2" t="s">
        <v>2</v>
      </c>
      <c r="G7">
        <v>96.877341779823894</v>
      </c>
      <c r="H7">
        <v>204.246853078687</v>
      </c>
      <c r="I7">
        <v>13.903636387036601</v>
      </c>
      <c r="J7">
        <v>2.08685085217139</v>
      </c>
      <c r="K7">
        <v>25.033528107863201</v>
      </c>
      <c r="L7">
        <v>269</v>
      </c>
    </row>
    <row r="8" spans="1:13" x14ac:dyDescent="0.2">
      <c r="A8">
        <v>2023</v>
      </c>
      <c r="B8">
        <v>6</v>
      </c>
      <c r="C8" s="2" t="s">
        <v>31</v>
      </c>
      <c r="D8" s="2" t="s">
        <v>25</v>
      </c>
      <c r="E8" s="2">
        <v>2</v>
      </c>
      <c r="F8" s="2" t="s">
        <v>2</v>
      </c>
      <c r="G8">
        <v>90.616628478688398</v>
      </c>
      <c r="H8">
        <v>195.30551925090001</v>
      </c>
      <c r="I8">
        <v>13.030146363815801</v>
      </c>
      <c r="J8">
        <v>2.7408436248696599</v>
      </c>
      <c r="K8">
        <v>24.971911063561102</v>
      </c>
      <c r="L8">
        <v>270</v>
      </c>
    </row>
    <row r="9" spans="1:13" x14ac:dyDescent="0.2">
      <c r="A9">
        <v>2023</v>
      </c>
      <c r="B9">
        <v>6</v>
      </c>
      <c r="C9" s="2" t="s">
        <v>31</v>
      </c>
      <c r="D9" s="2" t="s">
        <v>38</v>
      </c>
      <c r="E9" s="2">
        <v>3</v>
      </c>
      <c r="F9" s="2" t="s">
        <v>2</v>
      </c>
      <c r="G9">
        <v>98.840796616387294</v>
      </c>
      <c r="H9">
        <v>193.13942088102499</v>
      </c>
      <c r="I9">
        <v>12.2128108572357</v>
      </c>
      <c r="J9">
        <v>0.86755686080687</v>
      </c>
      <c r="K9">
        <v>24.998799999999999</v>
      </c>
      <c r="L9">
        <v>279</v>
      </c>
    </row>
    <row r="10" spans="1:13" x14ac:dyDescent="0.2">
      <c r="A10">
        <v>2023</v>
      </c>
      <c r="B10">
        <v>6</v>
      </c>
      <c r="C10" s="2" t="s">
        <v>31</v>
      </c>
      <c r="D10" s="2" t="s">
        <v>39</v>
      </c>
      <c r="E10" s="2">
        <v>4</v>
      </c>
      <c r="F10" s="2" t="s">
        <v>2</v>
      </c>
      <c r="G10">
        <v>90.425793805919696</v>
      </c>
      <c r="H10">
        <v>185.376907656546</v>
      </c>
      <c r="I10">
        <v>12.279787054824601</v>
      </c>
      <c r="J10">
        <v>1.6056442457917</v>
      </c>
      <c r="K10">
        <v>24.9878780658428</v>
      </c>
      <c r="L10">
        <v>271</v>
      </c>
    </row>
    <row r="11" spans="1:13" x14ac:dyDescent="0.2">
      <c r="A11">
        <v>2023</v>
      </c>
      <c r="B11">
        <v>6</v>
      </c>
      <c r="C11" s="2" t="s">
        <v>31</v>
      </c>
      <c r="D11" s="2" t="s">
        <v>40</v>
      </c>
      <c r="E11" s="2">
        <v>5</v>
      </c>
      <c r="F11" s="2" t="s">
        <v>2</v>
      </c>
      <c r="G11">
        <v>100.673906812162</v>
      </c>
      <c r="H11">
        <v>220.19514215873099</v>
      </c>
      <c r="I11">
        <v>14.684466617186301</v>
      </c>
      <c r="J11">
        <v>1.89864447812037</v>
      </c>
      <c r="K11">
        <v>24.953474338237999</v>
      </c>
      <c r="L11">
        <v>272</v>
      </c>
    </row>
    <row r="12" spans="1:13" x14ac:dyDescent="0.2">
      <c r="A12">
        <v>2023</v>
      </c>
      <c r="B12">
        <v>6</v>
      </c>
      <c r="C12" s="2" t="s">
        <v>31</v>
      </c>
      <c r="D12" s="2" t="s">
        <v>41</v>
      </c>
      <c r="E12" s="2">
        <v>1</v>
      </c>
      <c r="F12" s="2" t="s">
        <v>10</v>
      </c>
      <c r="G12">
        <v>123.322485743038</v>
      </c>
      <c r="H12">
        <v>237.60792121748</v>
      </c>
      <c r="I12">
        <v>14.076420418840501</v>
      </c>
      <c r="J12">
        <v>1.7136245056935699</v>
      </c>
      <c r="K12">
        <v>24.999930769230801</v>
      </c>
      <c r="L12">
        <v>280</v>
      </c>
    </row>
    <row r="13" spans="1:13" x14ac:dyDescent="0.2">
      <c r="A13">
        <v>2023</v>
      </c>
      <c r="B13">
        <v>6</v>
      </c>
      <c r="C13" s="2" t="s">
        <v>31</v>
      </c>
      <c r="D13" s="2" t="s">
        <v>42</v>
      </c>
      <c r="E13" s="2">
        <v>2</v>
      </c>
      <c r="F13" s="2" t="s">
        <v>10</v>
      </c>
      <c r="G13">
        <v>90.957902666676603</v>
      </c>
      <c r="H13">
        <v>179.33908770896599</v>
      </c>
      <c r="I13">
        <v>11.8503089859092</v>
      </c>
      <c r="J13">
        <v>2.0147433444152298</v>
      </c>
      <c r="K13">
        <v>24.978167753953201</v>
      </c>
      <c r="L13">
        <v>273</v>
      </c>
    </row>
    <row r="14" spans="1:13" x14ac:dyDescent="0.2">
      <c r="A14">
        <v>2023</v>
      </c>
      <c r="B14">
        <v>6</v>
      </c>
      <c r="C14" s="2" t="s">
        <v>31</v>
      </c>
      <c r="D14" s="2" t="s">
        <v>43</v>
      </c>
      <c r="E14" s="2">
        <v>3</v>
      </c>
      <c r="F14" s="2" t="s">
        <v>10</v>
      </c>
      <c r="G14">
        <v>93.025384549251797</v>
      </c>
      <c r="H14">
        <v>230.43430909737799</v>
      </c>
      <c r="I14">
        <v>14.458357192664</v>
      </c>
      <c r="J14">
        <v>5.14696261608273</v>
      </c>
      <c r="K14">
        <v>24.914287975856201</v>
      </c>
      <c r="L14">
        <v>300</v>
      </c>
    </row>
    <row r="15" spans="1:13" x14ac:dyDescent="0.2">
      <c r="A15">
        <v>2023</v>
      </c>
      <c r="B15">
        <v>6</v>
      </c>
      <c r="C15" s="2" t="s">
        <v>31</v>
      </c>
      <c r="D15" s="2" t="s">
        <v>44</v>
      </c>
      <c r="E15" s="2">
        <v>4</v>
      </c>
      <c r="F15" s="2" t="s">
        <v>10</v>
      </c>
      <c r="G15">
        <v>131.87265604375199</v>
      </c>
      <c r="H15">
        <v>291.21426640621598</v>
      </c>
      <c r="I15">
        <v>16.049042120409201</v>
      </c>
      <c r="J15">
        <v>3.0658527033893899</v>
      </c>
      <c r="K15">
        <v>24.998661538461501</v>
      </c>
      <c r="L15">
        <v>314</v>
      </c>
    </row>
    <row r="16" spans="1:13" x14ac:dyDescent="0.2">
      <c r="A16">
        <v>2023</v>
      </c>
      <c r="B16">
        <v>6</v>
      </c>
      <c r="C16" s="2" t="s">
        <v>31</v>
      </c>
      <c r="D16" s="2" t="s">
        <v>45</v>
      </c>
      <c r="E16" s="2">
        <v>5</v>
      </c>
      <c r="F16" s="2" t="s">
        <v>10</v>
      </c>
      <c r="G16">
        <v>87.857521053042305</v>
      </c>
      <c r="H16">
        <v>183.15768586415101</v>
      </c>
      <c r="I16" t="s">
        <v>197</v>
      </c>
      <c r="J16">
        <v>3.1611965429179798</v>
      </c>
      <c r="K16">
        <v>24.9282336601844</v>
      </c>
      <c r="L16">
        <v>274</v>
      </c>
    </row>
    <row r="17" spans="1:12" x14ac:dyDescent="0.2">
      <c r="A17">
        <v>2023</v>
      </c>
      <c r="B17">
        <v>6</v>
      </c>
      <c r="C17" s="2" t="s">
        <v>31</v>
      </c>
      <c r="D17" s="2" t="s">
        <v>46</v>
      </c>
      <c r="E17" s="2">
        <v>1</v>
      </c>
      <c r="F17" s="2" t="s">
        <v>3</v>
      </c>
      <c r="G17">
        <v>112.10034359591199</v>
      </c>
      <c r="H17">
        <v>238.33915161965501</v>
      </c>
      <c r="I17">
        <v>15.040124786775101</v>
      </c>
      <c r="J17">
        <v>2.10220795536878</v>
      </c>
      <c r="K17">
        <v>25.0238461538462</v>
      </c>
      <c r="L17">
        <v>296</v>
      </c>
    </row>
    <row r="18" spans="1:12" x14ac:dyDescent="0.2">
      <c r="A18">
        <v>2023</v>
      </c>
      <c r="B18">
        <v>6</v>
      </c>
      <c r="C18" s="2" t="s">
        <v>31</v>
      </c>
      <c r="D18" s="2" t="s">
        <v>47</v>
      </c>
      <c r="E18" s="2">
        <v>2</v>
      </c>
      <c r="F18" s="2" t="s">
        <v>3</v>
      </c>
      <c r="G18">
        <v>108.452325712251</v>
      </c>
      <c r="H18">
        <v>221.61230790808301</v>
      </c>
      <c r="I18">
        <v>13.548659206450001</v>
      </c>
      <c r="J18">
        <v>1.66124171544705</v>
      </c>
      <c r="K18">
        <v>24.997653846153799</v>
      </c>
      <c r="L18">
        <v>289</v>
      </c>
    </row>
    <row r="19" spans="1:12" x14ac:dyDescent="0.2">
      <c r="A19">
        <v>2023</v>
      </c>
      <c r="B19">
        <v>6</v>
      </c>
      <c r="C19" s="2" t="s">
        <v>31</v>
      </c>
      <c r="D19" s="2" t="s">
        <v>48</v>
      </c>
      <c r="E19" s="2">
        <v>3</v>
      </c>
      <c r="F19" s="2" t="s">
        <v>3</v>
      </c>
      <c r="G19">
        <v>108.03491584753699</v>
      </c>
      <c r="H19">
        <v>224.193819527984</v>
      </c>
      <c r="I19">
        <v>13.520668426818901</v>
      </c>
      <c r="J19">
        <v>1.95247018041772</v>
      </c>
      <c r="K19">
        <v>24.9986769230769</v>
      </c>
      <c r="L19">
        <v>290</v>
      </c>
    </row>
    <row r="20" spans="1:12" x14ac:dyDescent="0.2">
      <c r="A20">
        <v>2023</v>
      </c>
      <c r="B20">
        <v>6</v>
      </c>
      <c r="C20" s="2" t="s">
        <v>31</v>
      </c>
      <c r="D20" s="2" t="s">
        <v>49</v>
      </c>
      <c r="E20" s="2">
        <v>4</v>
      </c>
      <c r="F20" s="2" t="s">
        <v>3</v>
      </c>
      <c r="G20">
        <v>124.797177781605</v>
      </c>
      <c r="H20">
        <v>272.97051806443397</v>
      </c>
      <c r="I20">
        <v>15.8869872478028</v>
      </c>
      <c r="J20">
        <v>2.4637516599908902</v>
      </c>
      <c r="K20">
        <v>25.033076923076901</v>
      </c>
      <c r="L20">
        <v>297</v>
      </c>
    </row>
    <row r="21" spans="1:12" x14ac:dyDescent="0.2">
      <c r="A21">
        <v>2023</v>
      </c>
      <c r="B21">
        <v>6</v>
      </c>
      <c r="C21" s="2" t="s">
        <v>31</v>
      </c>
      <c r="D21" s="2" t="s">
        <v>50</v>
      </c>
      <c r="E21" s="2">
        <v>5</v>
      </c>
      <c r="F21" s="2" t="s">
        <v>3</v>
      </c>
      <c r="G21">
        <v>120.394693624364</v>
      </c>
      <c r="H21">
        <v>258.73922921457302</v>
      </c>
      <c r="I21">
        <v>15.3102898780045</v>
      </c>
      <c r="J21">
        <v>2.1718309627955299</v>
      </c>
      <c r="K21">
        <v>25.003038461538502</v>
      </c>
      <c r="L21">
        <v>291</v>
      </c>
    </row>
    <row r="22" spans="1:12" x14ac:dyDescent="0.2">
      <c r="A22">
        <v>2023</v>
      </c>
      <c r="B22">
        <v>6</v>
      </c>
      <c r="C22" s="2" t="s">
        <v>31</v>
      </c>
      <c r="D22" s="2" t="s">
        <v>51</v>
      </c>
      <c r="E22" s="2">
        <v>1</v>
      </c>
      <c r="F22" s="2" t="s">
        <v>13</v>
      </c>
      <c r="G22">
        <v>90.752184986098399</v>
      </c>
      <c r="H22">
        <v>178.61212814567301</v>
      </c>
      <c r="I22">
        <v>11.948167463304699</v>
      </c>
      <c r="J22">
        <v>2.3406792643705501</v>
      </c>
      <c r="K22">
        <v>24.911364628718498</v>
      </c>
      <c r="L22">
        <v>429</v>
      </c>
    </row>
    <row r="23" spans="1:12" x14ac:dyDescent="0.2">
      <c r="A23">
        <v>2023</v>
      </c>
      <c r="B23">
        <v>6</v>
      </c>
      <c r="C23" s="2" t="s">
        <v>31</v>
      </c>
      <c r="D23" s="2" t="s">
        <v>52</v>
      </c>
      <c r="E23" s="2">
        <v>2</v>
      </c>
      <c r="F23" s="2" t="s">
        <v>13</v>
      </c>
      <c r="G23">
        <v>96.746325448199201</v>
      </c>
      <c r="H23">
        <v>195.28597260748899</v>
      </c>
      <c r="I23">
        <v>12.7326815371481</v>
      </c>
      <c r="J23">
        <v>2.2353783297597301</v>
      </c>
      <c r="K23">
        <v>24.943233636709401</v>
      </c>
      <c r="L23">
        <v>430</v>
      </c>
    </row>
    <row r="24" spans="1:12" x14ac:dyDescent="0.2">
      <c r="A24">
        <v>2023</v>
      </c>
      <c r="B24">
        <v>6</v>
      </c>
      <c r="C24" s="2" t="s">
        <v>31</v>
      </c>
      <c r="D24" s="2" t="s">
        <v>53</v>
      </c>
      <c r="E24" s="2">
        <v>3</v>
      </c>
      <c r="F24" s="2" t="s">
        <v>13</v>
      </c>
      <c r="G24">
        <v>92.729291721552997</v>
      </c>
      <c r="H24">
        <v>194.45430031650901</v>
      </c>
      <c r="I24" t="s">
        <v>197</v>
      </c>
      <c r="J24">
        <v>2.3599106377210801</v>
      </c>
      <c r="K24">
        <v>24.932079461904699</v>
      </c>
      <c r="L24">
        <v>431</v>
      </c>
    </row>
    <row r="25" spans="1:12" x14ac:dyDescent="0.2">
      <c r="A25">
        <v>2023</v>
      </c>
      <c r="B25">
        <v>6</v>
      </c>
      <c r="C25" s="2" t="s">
        <v>31</v>
      </c>
      <c r="D25" s="2" t="s">
        <v>54</v>
      </c>
      <c r="E25" s="2">
        <v>4</v>
      </c>
      <c r="F25" s="2" t="s">
        <v>13</v>
      </c>
      <c r="G25">
        <v>89.591427844391404</v>
      </c>
      <c r="H25">
        <v>183.98267828069899</v>
      </c>
      <c r="I25">
        <v>12.358426994497499</v>
      </c>
      <c r="J25">
        <v>2.9624785082584499</v>
      </c>
      <c r="K25">
        <v>24.9328347719633</v>
      </c>
      <c r="L25">
        <v>432</v>
      </c>
    </row>
    <row r="26" spans="1:12" x14ac:dyDescent="0.2">
      <c r="A26">
        <v>2023</v>
      </c>
      <c r="B26">
        <v>6</v>
      </c>
      <c r="C26" s="2" t="s">
        <v>31</v>
      </c>
      <c r="D26" s="2" t="s">
        <v>55</v>
      </c>
      <c r="E26" s="2">
        <v>5</v>
      </c>
      <c r="F26" s="2" t="s">
        <v>13</v>
      </c>
      <c r="G26">
        <v>87.145888437076707</v>
      </c>
      <c r="H26">
        <v>171.90405889476099</v>
      </c>
      <c r="I26">
        <v>11.579898256313999</v>
      </c>
      <c r="J26">
        <v>2.3231970242037798</v>
      </c>
      <c r="K26">
        <v>24.970643850473301</v>
      </c>
      <c r="L26">
        <v>433</v>
      </c>
    </row>
    <row r="27" spans="1:12" x14ac:dyDescent="0.2">
      <c r="A27">
        <v>2023</v>
      </c>
      <c r="B27">
        <v>6</v>
      </c>
      <c r="C27" s="2" t="s">
        <v>31</v>
      </c>
      <c r="D27" s="2" t="s">
        <v>56</v>
      </c>
      <c r="E27" s="2">
        <v>1</v>
      </c>
      <c r="F27" s="2" t="s">
        <v>9</v>
      </c>
      <c r="G27">
        <v>115.07111502123099</v>
      </c>
      <c r="H27">
        <v>237.95892592112099</v>
      </c>
      <c r="I27">
        <v>13.804604412899799</v>
      </c>
      <c r="J27">
        <v>1.9516763517545399</v>
      </c>
      <c r="K27">
        <v>24.997821428571399</v>
      </c>
      <c r="L27">
        <v>257</v>
      </c>
    </row>
    <row r="28" spans="1:12" x14ac:dyDescent="0.2">
      <c r="A28">
        <v>2023</v>
      </c>
      <c r="B28">
        <v>6</v>
      </c>
      <c r="C28" s="2" t="s">
        <v>31</v>
      </c>
      <c r="D28" s="2" t="s">
        <v>57</v>
      </c>
      <c r="E28" s="2">
        <v>2</v>
      </c>
      <c r="F28" s="2" t="s">
        <v>9</v>
      </c>
      <c r="G28">
        <v>111.093013144837</v>
      </c>
      <c r="H28">
        <v>180.718383080705</v>
      </c>
      <c r="I28">
        <v>11.724976294937701</v>
      </c>
      <c r="J28">
        <v>1.8040601574985999</v>
      </c>
      <c r="K28">
        <v>24.9884615384615</v>
      </c>
      <c r="L28">
        <v>264</v>
      </c>
    </row>
    <row r="29" spans="1:12" x14ac:dyDescent="0.2">
      <c r="A29">
        <v>2023</v>
      </c>
      <c r="B29">
        <v>6</v>
      </c>
      <c r="C29" s="2" t="s">
        <v>31</v>
      </c>
      <c r="D29" s="2" t="s">
        <v>58</v>
      </c>
      <c r="E29" s="2">
        <v>3</v>
      </c>
      <c r="F29" s="2" t="s">
        <v>9</v>
      </c>
      <c r="G29">
        <v>116.85285041650199</v>
      </c>
      <c r="H29">
        <v>222.50289610671101</v>
      </c>
      <c r="I29">
        <v>13.6215101964808</v>
      </c>
      <c r="J29">
        <v>1.6953567164921</v>
      </c>
      <c r="K29">
        <v>24.9970307692308</v>
      </c>
      <c r="L29">
        <v>258</v>
      </c>
    </row>
    <row r="30" spans="1:12" x14ac:dyDescent="0.2">
      <c r="A30">
        <v>2023</v>
      </c>
      <c r="B30">
        <v>6</v>
      </c>
      <c r="C30" s="2" t="s">
        <v>31</v>
      </c>
      <c r="D30" s="2" t="s">
        <v>59</v>
      </c>
      <c r="E30" s="2">
        <v>4</v>
      </c>
      <c r="F30" s="2" t="s">
        <v>9</v>
      </c>
      <c r="G30">
        <v>118.98663690005201</v>
      </c>
      <c r="H30">
        <v>241.74003027907901</v>
      </c>
      <c r="I30">
        <v>14.0531777222269</v>
      </c>
      <c r="J30">
        <v>2.0282551312061798</v>
      </c>
      <c r="K30">
        <v>24.997923076923101</v>
      </c>
      <c r="L30">
        <v>259</v>
      </c>
    </row>
    <row r="31" spans="1:12" x14ac:dyDescent="0.2">
      <c r="A31">
        <v>2023</v>
      </c>
      <c r="B31">
        <v>6</v>
      </c>
      <c r="C31" s="2" t="s">
        <v>31</v>
      </c>
      <c r="D31" s="2" t="s">
        <v>60</v>
      </c>
      <c r="E31" s="2">
        <v>5</v>
      </c>
      <c r="F31" s="2" t="s">
        <v>9</v>
      </c>
      <c r="G31">
        <v>148.97094942036301</v>
      </c>
      <c r="H31">
        <v>195.825117382429</v>
      </c>
      <c r="I31">
        <v>12.515542467353299</v>
      </c>
      <c r="J31">
        <v>2.3001984666431698</v>
      </c>
      <c r="K31">
        <v>24.993076923076899</v>
      </c>
      <c r="L31">
        <v>265</v>
      </c>
    </row>
    <row r="32" spans="1:12" x14ac:dyDescent="0.2">
      <c r="A32">
        <v>2023</v>
      </c>
      <c r="B32">
        <v>6</v>
      </c>
      <c r="C32" s="2" t="s">
        <v>31</v>
      </c>
      <c r="D32" s="2" t="s">
        <v>61</v>
      </c>
      <c r="E32" s="2">
        <v>1</v>
      </c>
      <c r="F32" s="2" t="s">
        <v>17</v>
      </c>
      <c r="G32">
        <v>120.013089556011</v>
      </c>
      <c r="H32">
        <v>238.14895029370501</v>
      </c>
      <c r="I32">
        <v>14.610194970066599</v>
      </c>
      <c r="J32">
        <v>1.87292584171511</v>
      </c>
      <c r="K32">
        <v>24.996892307692299</v>
      </c>
      <c r="L32">
        <v>281</v>
      </c>
    </row>
    <row r="33" spans="1:12" x14ac:dyDescent="0.2">
      <c r="A33">
        <v>2023</v>
      </c>
      <c r="B33">
        <v>6</v>
      </c>
      <c r="C33" s="2" t="s">
        <v>31</v>
      </c>
      <c r="D33" s="2" t="s">
        <v>62</v>
      </c>
      <c r="E33" s="2">
        <v>2</v>
      </c>
      <c r="F33" s="2" t="s">
        <v>17</v>
      </c>
      <c r="G33">
        <v>87.436861799774803</v>
      </c>
      <c r="H33">
        <v>178.36963872424701</v>
      </c>
      <c r="I33">
        <v>11.9729624730965</v>
      </c>
      <c r="J33">
        <v>2.3110456653336402</v>
      </c>
      <c r="K33">
        <v>24.953852286705601</v>
      </c>
      <c r="L33">
        <v>275</v>
      </c>
    </row>
    <row r="34" spans="1:12" x14ac:dyDescent="0.2">
      <c r="A34">
        <v>2023</v>
      </c>
      <c r="B34">
        <v>6</v>
      </c>
      <c r="C34" s="2" t="s">
        <v>31</v>
      </c>
      <c r="D34" s="2" t="s">
        <v>63</v>
      </c>
      <c r="E34" s="2">
        <v>3</v>
      </c>
      <c r="F34" s="2" t="s">
        <v>17</v>
      </c>
      <c r="G34">
        <v>91.483849945251706</v>
      </c>
      <c r="H34">
        <v>219.67904890399001</v>
      </c>
      <c r="I34">
        <v>13.8389800169713</v>
      </c>
      <c r="J34">
        <v>3.49369373831684</v>
      </c>
      <c r="K34">
        <v>24.926351411001999</v>
      </c>
      <c r="L34">
        <v>285</v>
      </c>
    </row>
    <row r="35" spans="1:12" x14ac:dyDescent="0.2">
      <c r="A35">
        <v>2023</v>
      </c>
      <c r="B35">
        <v>6</v>
      </c>
      <c r="C35" s="2" t="s">
        <v>31</v>
      </c>
      <c r="D35" s="2" t="s">
        <v>64</v>
      </c>
      <c r="E35" s="2">
        <v>4</v>
      </c>
      <c r="F35" s="2" t="s">
        <v>17</v>
      </c>
      <c r="G35">
        <v>117.097622159175</v>
      </c>
      <c r="H35">
        <v>235.04448919767299</v>
      </c>
      <c r="I35">
        <v>13.752776849915501</v>
      </c>
      <c r="J35">
        <v>2.6665113055796099</v>
      </c>
      <c r="K35">
        <v>24.998633333333299</v>
      </c>
      <c r="L35">
        <v>292</v>
      </c>
    </row>
    <row r="36" spans="1:12" x14ac:dyDescent="0.2">
      <c r="A36">
        <v>2023</v>
      </c>
      <c r="B36">
        <v>6</v>
      </c>
      <c r="C36" s="2" t="s">
        <v>31</v>
      </c>
      <c r="D36" s="2" t="s">
        <v>65</v>
      </c>
      <c r="E36" s="2">
        <v>5</v>
      </c>
      <c r="F36" s="2" t="s">
        <v>17</v>
      </c>
      <c r="G36">
        <v>129.70170399035601</v>
      </c>
      <c r="H36">
        <v>261.35321413462202</v>
      </c>
      <c r="I36">
        <v>15.0611987950687</v>
      </c>
      <c r="J36">
        <v>2.4389906055904498</v>
      </c>
      <c r="K36">
        <v>24.986153846153801</v>
      </c>
      <c r="L36">
        <v>298</v>
      </c>
    </row>
    <row r="37" spans="1:12" x14ac:dyDescent="0.2">
      <c r="A37">
        <v>2023</v>
      </c>
      <c r="B37">
        <v>6</v>
      </c>
      <c r="C37" s="2" t="s">
        <v>31</v>
      </c>
      <c r="D37" s="2" t="s">
        <v>66</v>
      </c>
      <c r="E37" s="2">
        <v>1</v>
      </c>
      <c r="F37" s="2" t="s">
        <v>6</v>
      </c>
      <c r="G37">
        <v>114.684345683803</v>
      </c>
      <c r="H37">
        <v>225.953570272946</v>
      </c>
      <c r="I37">
        <v>13.4828507186664</v>
      </c>
      <c r="J37">
        <v>2.5984186180559798</v>
      </c>
      <c r="K37">
        <v>24.993300000000001</v>
      </c>
      <c r="L37">
        <v>260</v>
      </c>
    </row>
    <row r="38" spans="1:12" x14ac:dyDescent="0.2">
      <c r="A38">
        <v>2023</v>
      </c>
      <c r="B38">
        <v>6</v>
      </c>
      <c r="C38" s="2" t="s">
        <v>31</v>
      </c>
      <c r="D38" s="2" t="s">
        <v>67</v>
      </c>
      <c r="E38" s="2">
        <v>2</v>
      </c>
      <c r="F38" s="2" t="s">
        <v>6</v>
      </c>
      <c r="G38">
        <v>135.94853616481899</v>
      </c>
      <c r="H38">
        <v>177.40928933145699</v>
      </c>
      <c r="I38">
        <v>11.746202985880799</v>
      </c>
      <c r="J38">
        <v>1.7597895938005701</v>
      </c>
      <c r="K38">
        <v>24.996153846153799</v>
      </c>
      <c r="L38">
        <v>266</v>
      </c>
    </row>
    <row r="39" spans="1:12" x14ac:dyDescent="0.2">
      <c r="A39">
        <v>2023</v>
      </c>
      <c r="B39">
        <v>6</v>
      </c>
      <c r="C39" s="2" t="s">
        <v>31</v>
      </c>
      <c r="D39" s="2" t="s">
        <v>68</v>
      </c>
      <c r="E39" s="2">
        <v>3</v>
      </c>
      <c r="F39" s="2" t="s">
        <v>6</v>
      </c>
      <c r="G39">
        <v>122.952280356873</v>
      </c>
      <c r="H39">
        <v>239.477630919078</v>
      </c>
      <c r="I39">
        <v>13.7904048875169</v>
      </c>
      <c r="J39">
        <v>1.31227322199795</v>
      </c>
      <c r="K39">
        <v>24.999330769230799</v>
      </c>
      <c r="L39">
        <v>261</v>
      </c>
    </row>
    <row r="40" spans="1:12" x14ac:dyDescent="0.2">
      <c r="A40">
        <v>2023</v>
      </c>
      <c r="B40">
        <v>6</v>
      </c>
      <c r="C40" s="2" t="s">
        <v>31</v>
      </c>
      <c r="D40" s="2" t="s">
        <v>69</v>
      </c>
      <c r="E40" s="2">
        <v>4</v>
      </c>
      <c r="F40" s="2" t="s">
        <v>6</v>
      </c>
      <c r="G40">
        <v>90.332049351547695</v>
      </c>
      <c r="H40">
        <v>192.917177430604</v>
      </c>
      <c r="I40">
        <v>13.251671573620101</v>
      </c>
      <c r="J40">
        <v>3.3872328947345398</v>
      </c>
      <c r="K40">
        <v>24.855752504788899</v>
      </c>
      <c r="L40">
        <v>253</v>
      </c>
    </row>
    <row r="41" spans="1:12" x14ac:dyDescent="0.2">
      <c r="A41">
        <v>2023</v>
      </c>
      <c r="B41">
        <v>6</v>
      </c>
      <c r="C41" s="2" t="s">
        <v>31</v>
      </c>
      <c r="D41" s="2" t="s">
        <v>70</v>
      </c>
      <c r="E41" s="2">
        <v>5</v>
      </c>
      <c r="F41" s="2" t="s">
        <v>6</v>
      </c>
      <c r="G41">
        <v>94.5928604954062</v>
      </c>
      <c r="H41">
        <v>228.803428268093</v>
      </c>
      <c r="I41">
        <v>15.0786091181083</v>
      </c>
      <c r="J41">
        <v>2.0692408116129899</v>
      </c>
      <c r="K41">
        <v>24.951404278095001</v>
      </c>
      <c r="L41">
        <v>276</v>
      </c>
    </row>
    <row r="42" spans="1:12" x14ac:dyDescent="0.2">
      <c r="A42">
        <v>2023</v>
      </c>
      <c r="B42">
        <v>6</v>
      </c>
      <c r="C42" s="2" t="s">
        <v>31</v>
      </c>
      <c r="D42" s="2" t="s">
        <v>71</v>
      </c>
      <c r="E42" s="2">
        <v>1</v>
      </c>
      <c r="F42" s="2" t="s">
        <v>5</v>
      </c>
      <c r="G42">
        <v>127.57632112889</v>
      </c>
      <c r="H42">
        <v>256.68576065324999</v>
      </c>
      <c r="I42">
        <v>14.7696063352472</v>
      </c>
      <c r="J42">
        <v>2.30635439694883</v>
      </c>
      <c r="K42">
        <v>25.003192307692299</v>
      </c>
      <c r="L42">
        <v>399</v>
      </c>
    </row>
    <row r="43" spans="1:12" x14ac:dyDescent="0.2">
      <c r="A43">
        <v>2023</v>
      </c>
      <c r="B43">
        <v>6</v>
      </c>
      <c r="C43" s="2" t="s">
        <v>31</v>
      </c>
      <c r="D43" s="2" t="s">
        <v>72</v>
      </c>
      <c r="E43" s="2">
        <v>2</v>
      </c>
      <c r="F43" s="2" t="s">
        <v>5</v>
      </c>
      <c r="G43">
        <v>95.122163194925093</v>
      </c>
      <c r="H43">
        <v>186.01826676319399</v>
      </c>
      <c r="I43">
        <v>12.288208595314901</v>
      </c>
      <c r="J43">
        <v>3.3994910923094102</v>
      </c>
      <c r="K43">
        <v>24.931732471172602</v>
      </c>
      <c r="L43">
        <v>393</v>
      </c>
    </row>
    <row r="44" spans="1:12" x14ac:dyDescent="0.2">
      <c r="A44">
        <v>2023</v>
      </c>
      <c r="B44">
        <v>6</v>
      </c>
      <c r="C44" s="2" t="s">
        <v>31</v>
      </c>
      <c r="D44" s="2" t="s">
        <v>73</v>
      </c>
      <c r="E44" s="2">
        <v>3</v>
      </c>
      <c r="F44" s="2" t="s">
        <v>5</v>
      </c>
      <c r="G44">
        <v>92.174341075711197</v>
      </c>
      <c r="H44">
        <v>213.046079628635</v>
      </c>
      <c r="I44">
        <v>13.567377337001499</v>
      </c>
      <c r="J44">
        <v>4.5418471351898004</v>
      </c>
      <c r="K44">
        <v>24.871294702802398</v>
      </c>
      <c r="L44">
        <v>286</v>
      </c>
    </row>
    <row r="45" spans="1:12" x14ac:dyDescent="0.2">
      <c r="A45">
        <v>2023</v>
      </c>
      <c r="B45">
        <v>6</v>
      </c>
      <c r="C45" s="2" t="s">
        <v>31</v>
      </c>
      <c r="D45" s="2" t="s">
        <v>74</v>
      </c>
      <c r="E45" s="2">
        <v>4</v>
      </c>
      <c r="F45" s="2" t="s">
        <v>5</v>
      </c>
      <c r="G45">
        <v>94.099570292087094</v>
      </c>
      <c r="H45">
        <v>203.25203466522899</v>
      </c>
      <c r="I45">
        <v>13.8605072499934</v>
      </c>
      <c r="J45">
        <v>3.4129860972705202</v>
      </c>
      <c r="K45">
        <v>24.901388901930599</v>
      </c>
      <c r="L45">
        <v>394</v>
      </c>
    </row>
    <row r="46" spans="1:12" x14ac:dyDescent="0.2">
      <c r="A46">
        <v>2023</v>
      </c>
      <c r="B46">
        <v>6</v>
      </c>
      <c r="C46" s="2" t="s">
        <v>31</v>
      </c>
      <c r="D46" s="2" t="s">
        <v>75</v>
      </c>
      <c r="E46" s="2">
        <v>5</v>
      </c>
      <c r="F46" s="2" t="s">
        <v>5</v>
      </c>
      <c r="G46">
        <v>124.063012412566</v>
      </c>
      <c r="H46">
        <v>250.88376421825501</v>
      </c>
      <c r="I46">
        <v>14.5063982551133</v>
      </c>
      <c r="J46">
        <v>2.0229744778173999</v>
      </c>
      <c r="K46">
        <v>24.997692307692301</v>
      </c>
      <c r="L46">
        <v>400</v>
      </c>
    </row>
    <row r="47" spans="1:12" x14ac:dyDescent="0.2">
      <c r="A47">
        <v>2023</v>
      </c>
      <c r="B47">
        <v>6</v>
      </c>
      <c r="C47" s="2" t="s">
        <v>31</v>
      </c>
      <c r="D47" s="2" t="s">
        <v>76</v>
      </c>
      <c r="E47" s="2">
        <v>1</v>
      </c>
      <c r="F47" s="2" t="s">
        <v>18</v>
      </c>
      <c r="G47">
        <v>130.12280507918101</v>
      </c>
      <c r="H47">
        <v>261.23009959686101</v>
      </c>
      <c r="I47">
        <v>14.305209536970899</v>
      </c>
      <c r="J47">
        <v>2.76828449391411</v>
      </c>
      <c r="K47">
        <v>24.996600000000001</v>
      </c>
      <c r="L47">
        <v>282</v>
      </c>
    </row>
    <row r="48" spans="1:12" x14ac:dyDescent="0.2">
      <c r="A48">
        <v>2023</v>
      </c>
      <c r="B48">
        <v>6</v>
      </c>
      <c r="C48" s="2" t="s">
        <v>31</v>
      </c>
      <c r="D48" s="2" t="s">
        <v>77</v>
      </c>
      <c r="E48" s="2">
        <v>2</v>
      </c>
      <c r="F48" s="2" t="s">
        <v>18</v>
      </c>
      <c r="G48">
        <v>97.612329484496698</v>
      </c>
      <c r="H48">
        <v>200.86435472687299</v>
      </c>
      <c r="I48" t="s">
        <v>197</v>
      </c>
      <c r="J48">
        <v>2.4046484134756199</v>
      </c>
      <c r="K48">
        <v>24.962561827439501</v>
      </c>
      <c r="L48">
        <v>277</v>
      </c>
    </row>
    <row r="49" spans="1:12" x14ac:dyDescent="0.2">
      <c r="A49">
        <v>2023</v>
      </c>
      <c r="B49">
        <v>6</v>
      </c>
      <c r="C49" s="2" t="s">
        <v>31</v>
      </c>
      <c r="D49" s="2" t="s">
        <v>78</v>
      </c>
      <c r="E49" s="2">
        <v>3</v>
      </c>
      <c r="F49" s="2" t="s">
        <v>18</v>
      </c>
      <c r="G49">
        <v>122.75536774293499</v>
      </c>
      <c r="H49">
        <v>249.13669458469201</v>
      </c>
      <c r="I49">
        <v>14.810190193099301</v>
      </c>
      <c r="J49">
        <v>1.58616360517907</v>
      </c>
      <c r="K49">
        <v>24.997038461538502</v>
      </c>
      <c r="L49">
        <v>283</v>
      </c>
    </row>
    <row r="50" spans="1:12" x14ac:dyDescent="0.2">
      <c r="A50">
        <v>2023</v>
      </c>
      <c r="B50">
        <v>6</v>
      </c>
      <c r="C50" s="2" t="s">
        <v>31</v>
      </c>
      <c r="D50" s="2" t="s">
        <v>79</v>
      </c>
      <c r="E50" s="2">
        <v>4</v>
      </c>
      <c r="F50" s="2" t="s">
        <v>18</v>
      </c>
      <c r="G50">
        <v>92.327875952653301</v>
      </c>
      <c r="H50">
        <v>186.16400165818899</v>
      </c>
      <c r="I50" t="s">
        <v>197</v>
      </c>
      <c r="J50">
        <v>1.99464650528632</v>
      </c>
      <c r="K50">
        <v>24.941009081327</v>
      </c>
      <c r="L50">
        <v>278</v>
      </c>
    </row>
    <row r="51" spans="1:12" x14ac:dyDescent="0.2">
      <c r="A51">
        <v>2023</v>
      </c>
      <c r="B51">
        <v>6</v>
      </c>
      <c r="C51" s="2" t="s">
        <v>31</v>
      </c>
      <c r="D51" s="2" t="s">
        <v>80</v>
      </c>
      <c r="E51" s="2">
        <v>5</v>
      </c>
      <c r="F51" s="2" t="s">
        <v>18</v>
      </c>
      <c r="G51">
        <v>126.478021221601</v>
      </c>
      <c r="H51">
        <v>257.57353191604898</v>
      </c>
      <c r="I51">
        <v>14.5417764223233</v>
      </c>
      <c r="J51">
        <v>1.84257746466072</v>
      </c>
      <c r="K51">
        <v>25.000446153846202</v>
      </c>
      <c r="L51">
        <v>284</v>
      </c>
    </row>
    <row r="52" spans="1:12" x14ac:dyDescent="0.2">
      <c r="A52">
        <v>2023</v>
      </c>
      <c r="B52">
        <v>6</v>
      </c>
      <c r="C52" s="2" t="s">
        <v>31</v>
      </c>
      <c r="D52" s="2" t="s">
        <v>81</v>
      </c>
      <c r="E52" s="2">
        <v>1</v>
      </c>
      <c r="F52" s="2" t="s">
        <v>8</v>
      </c>
      <c r="G52">
        <v>118.200319208354</v>
      </c>
      <c r="H52">
        <v>247.24154897221999</v>
      </c>
      <c r="I52">
        <v>14.8017404085005</v>
      </c>
      <c r="J52">
        <v>3.0110343221381801</v>
      </c>
      <c r="K52">
        <v>24.997615384615401</v>
      </c>
      <c r="L52">
        <v>294</v>
      </c>
    </row>
    <row r="53" spans="1:12" x14ac:dyDescent="0.2">
      <c r="A53">
        <v>2023</v>
      </c>
      <c r="B53">
        <v>6</v>
      </c>
      <c r="C53" s="2" t="s">
        <v>31</v>
      </c>
      <c r="D53" s="2" t="s">
        <v>82</v>
      </c>
      <c r="E53" s="2">
        <v>2</v>
      </c>
      <c r="F53" s="2" t="s">
        <v>8</v>
      </c>
      <c r="G53">
        <v>84.4409130335562</v>
      </c>
      <c r="H53">
        <v>198.18615715783599</v>
      </c>
      <c r="I53">
        <v>13.470560295854099</v>
      </c>
      <c r="J53">
        <v>5.9993613861939803</v>
      </c>
      <c r="K53">
        <v>24.931273324149</v>
      </c>
      <c r="L53">
        <v>287</v>
      </c>
    </row>
    <row r="54" spans="1:12" x14ac:dyDescent="0.2">
      <c r="A54">
        <v>2023</v>
      </c>
      <c r="B54">
        <v>6</v>
      </c>
      <c r="C54" s="2" t="s">
        <v>31</v>
      </c>
      <c r="D54" s="2" t="s">
        <v>83</v>
      </c>
      <c r="E54" s="2">
        <v>3</v>
      </c>
      <c r="F54" s="2" t="s">
        <v>8</v>
      </c>
      <c r="G54">
        <v>83.678886742324707</v>
      </c>
      <c r="H54">
        <v>214.11446877741099</v>
      </c>
      <c r="I54">
        <v>13.7020467490012</v>
      </c>
      <c r="J54">
        <v>7.6385720644589998</v>
      </c>
      <c r="K54">
        <v>24.977520942687999</v>
      </c>
      <c r="L54">
        <v>288</v>
      </c>
    </row>
    <row r="55" spans="1:12" x14ac:dyDescent="0.2">
      <c r="A55">
        <v>2023</v>
      </c>
      <c r="B55">
        <v>6</v>
      </c>
      <c r="C55" s="2" t="s">
        <v>31</v>
      </c>
      <c r="D55" s="2" t="s">
        <v>84</v>
      </c>
      <c r="E55" s="2">
        <v>4</v>
      </c>
      <c r="F55" s="2" t="s">
        <v>8</v>
      </c>
      <c r="G55">
        <v>120.036374642973</v>
      </c>
      <c r="H55">
        <v>265.016391902588</v>
      </c>
      <c r="I55">
        <v>15.989716474562099</v>
      </c>
      <c r="J55">
        <v>2.73427140650502</v>
      </c>
      <c r="K55">
        <v>25.003846153846201</v>
      </c>
      <c r="L55">
        <v>299</v>
      </c>
    </row>
    <row r="56" spans="1:12" x14ac:dyDescent="0.2">
      <c r="A56">
        <v>2023</v>
      </c>
      <c r="B56">
        <v>6</v>
      </c>
      <c r="C56" s="2" t="s">
        <v>31</v>
      </c>
      <c r="D56" s="2" t="s">
        <v>85</v>
      </c>
      <c r="E56" s="2">
        <v>5</v>
      </c>
      <c r="F56" s="2" t="s">
        <v>8</v>
      </c>
      <c r="G56">
        <v>127.951636249074</v>
      </c>
      <c r="H56">
        <v>266.77483760358399</v>
      </c>
      <c r="I56">
        <v>15.0681954842635</v>
      </c>
      <c r="J56">
        <v>2.81710024700021</v>
      </c>
      <c r="K56">
        <v>25.002961538461498</v>
      </c>
      <c r="L56">
        <v>293</v>
      </c>
    </row>
    <row r="57" spans="1:12" x14ac:dyDescent="0.2">
      <c r="A57">
        <v>2023</v>
      </c>
      <c r="B57">
        <v>6</v>
      </c>
      <c r="C57" s="2" t="s">
        <v>31</v>
      </c>
      <c r="D57" s="2" t="s">
        <v>86</v>
      </c>
      <c r="E57" s="2">
        <v>1</v>
      </c>
      <c r="F57" s="2" t="s">
        <v>7</v>
      </c>
      <c r="G57">
        <v>83.001616112107598</v>
      </c>
      <c r="H57">
        <v>181.59851077522401</v>
      </c>
      <c r="I57" t="s">
        <v>197</v>
      </c>
      <c r="J57">
        <v>4.2475503086903004</v>
      </c>
      <c r="K57">
        <v>24.9337496076311</v>
      </c>
      <c r="L57">
        <v>341</v>
      </c>
    </row>
    <row r="58" spans="1:12" x14ac:dyDescent="0.2">
      <c r="A58">
        <v>2023</v>
      </c>
      <c r="B58">
        <v>6</v>
      </c>
      <c r="C58" s="2" t="s">
        <v>31</v>
      </c>
      <c r="D58" s="2" t="s">
        <v>87</v>
      </c>
      <c r="E58" s="2">
        <v>2</v>
      </c>
      <c r="F58" s="2" t="s">
        <v>7</v>
      </c>
      <c r="G58">
        <v>142.78810211368099</v>
      </c>
      <c r="H58">
        <v>278.76082282833403</v>
      </c>
      <c r="I58">
        <v>15.923745237920199</v>
      </c>
      <c r="J58">
        <v>2.1242870283281801</v>
      </c>
      <c r="K58">
        <v>25.010769230769199</v>
      </c>
      <c r="L58">
        <v>351</v>
      </c>
    </row>
    <row r="59" spans="1:12" x14ac:dyDescent="0.2">
      <c r="A59">
        <v>2023</v>
      </c>
      <c r="B59">
        <v>6</v>
      </c>
      <c r="C59" s="2" t="s">
        <v>31</v>
      </c>
      <c r="D59" s="2" t="s">
        <v>88</v>
      </c>
      <c r="E59" s="2">
        <v>3</v>
      </c>
      <c r="F59" s="2" t="s">
        <v>7</v>
      </c>
      <c r="G59">
        <v>122.011600817597</v>
      </c>
      <c r="H59">
        <v>262.88158529653703</v>
      </c>
      <c r="I59">
        <v>15.026034117649999</v>
      </c>
      <c r="J59">
        <v>7.1968942900476502</v>
      </c>
      <c r="K59">
        <v>24.9972538461538</v>
      </c>
      <c r="L59">
        <v>349</v>
      </c>
    </row>
    <row r="60" spans="1:12" x14ac:dyDescent="0.2">
      <c r="A60">
        <v>2023</v>
      </c>
      <c r="B60">
        <v>6</v>
      </c>
      <c r="C60" s="2" t="s">
        <v>31</v>
      </c>
      <c r="D60" s="2" t="s">
        <v>89</v>
      </c>
      <c r="E60" s="2">
        <v>4</v>
      </c>
      <c r="F60" s="2" t="s">
        <v>7</v>
      </c>
      <c r="G60">
        <v>113.02991527449799</v>
      </c>
      <c r="H60">
        <v>285.87474790464199</v>
      </c>
      <c r="I60">
        <v>17.1189271743566</v>
      </c>
      <c r="J60">
        <v>2.8930692417924901</v>
      </c>
      <c r="K60">
        <v>25.0553379058838</v>
      </c>
      <c r="L60">
        <v>342</v>
      </c>
    </row>
    <row r="61" spans="1:12" x14ac:dyDescent="0.2">
      <c r="A61">
        <v>2023</v>
      </c>
      <c r="B61">
        <v>6</v>
      </c>
      <c r="C61" s="2" t="s">
        <v>31</v>
      </c>
      <c r="D61" s="2" t="s">
        <v>90</v>
      </c>
      <c r="E61" s="2">
        <v>5</v>
      </c>
      <c r="F61" s="2" t="s">
        <v>7</v>
      </c>
      <c r="G61">
        <v>85.520854728692697</v>
      </c>
      <c r="H61">
        <v>186.22385758181099</v>
      </c>
      <c r="I61">
        <v>12.904657026885101</v>
      </c>
      <c r="J61">
        <v>3.1551107099421398</v>
      </c>
      <c r="K61">
        <v>25.021043096269899</v>
      </c>
      <c r="L61">
        <v>343</v>
      </c>
    </row>
    <row r="62" spans="1:12" x14ac:dyDescent="0.2">
      <c r="A62">
        <v>2023</v>
      </c>
      <c r="B62">
        <v>6</v>
      </c>
      <c r="C62" s="2" t="s">
        <v>31</v>
      </c>
      <c r="D62" s="2" t="s">
        <v>91</v>
      </c>
      <c r="E62" s="2">
        <v>1</v>
      </c>
      <c r="F62" s="2" t="s">
        <v>4</v>
      </c>
      <c r="G62">
        <v>116.90823344841</v>
      </c>
      <c r="H62">
        <v>235.542002134927</v>
      </c>
      <c r="I62">
        <v>14.477132517710899</v>
      </c>
      <c r="J62">
        <v>1.32068091583988</v>
      </c>
      <c r="K62">
        <v>25.00985</v>
      </c>
      <c r="L62">
        <v>295</v>
      </c>
    </row>
    <row r="63" spans="1:12" x14ac:dyDescent="0.2">
      <c r="A63">
        <v>2023</v>
      </c>
      <c r="B63">
        <v>6</v>
      </c>
      <c r="C63" s="2" t="s">
        <v>31</v>
      </c>
      <c r="D63" s="2" t="s">
        <v>92</v>
      </c>
      <c r="E63" s="2">
        <v>2</v>
      </c>
      <c r="F63" s="2" t="s">
        <v>4</v>
      </c>
      <c r="G63">
        <v>114.06211642450999</v>
      </c>
      <c r="H63">
        <v>235.96797560766501</v>
      </c>
      <c r="I63">
        <v>14.000160575959599</v>
      </c>
      <c r="J63">
        <v>2.8657169880461102</v>
      </c>
      <c r="K63">
        <v>25.001669230769199</v>
      </c>
      <c r="L63">
        <v>315</v>
      </c>
    </row>
    <row r="64" spans="1:12" x14ac:dyDescent="0.2">
      <c r="A64">
        <v>2023</v>
      </c>
      <c r="B64">
        <v>6</v>
      </c>
      <c r="C64" s="2" t="s">
        <v>31</v>
      </c>
      <c r="D64" s="2" t="s">
        <v>93</v>
      </c>
      <c r="E64" s="2">
        <v>3</v>
      </c>
      <c r="F64" s="2" t="s">
        <v>4</v>
      </c>
      <c r="G64">
        <v>84.539668163645302</v>
      </c>
      <c r="H64">
        <v>193.56719521456401</v>
      </c>
      <c r="I64">
        <v>12.848179195377</v>
      </c>
      <c r="J64">
        <v>3.0450534675416301</v>
      </c>
      <c r="K64">
        <v>25.057625770568801</v>
      </c>
      <c r="L64">
        <v>301</v>
      </c>
    </row>
    <row r="65" spans="1:12" x14ac:dyDescent="0.2">
      <c r="A65">
        <v>2023</v>
      </c>
      <c r="B65">
        <v>6</v>
      </c>
      <c r="C65" s="2" t="s">
        <v>31</v>
      </c>
      <c r="D65" s="2" t="s">
        <v>94</v>
      </c>
      <c r="E65" s="2">
        <v>4</v>
      </c>
      <c r="F65" s="2" t="s">
        <v>4</v>
      </c>
      <c r="G65">
        <v>126.399449485581</v>
      </c>
      <c r="H65">
        <v>263.74435912171401</v>
      </c>
      <c r="I65">
        <v>15.492338288347399</v>
      </c>
      <c r="J65">
        <v>2.4337103039233599</v>
      </c>
      <c r="K65">
        <v>25.013076923076898</v>
      </c>
      <c r="L65">
        <v>321</v>
      </c>
    </row>
    <row r="66" spans="1:12" x14ac:dyDescent="0.2">
      <c r="A66">
        <v>2023</v>
      </c>
      <c r="B66">
        <v>6</v>
      </c>
      <c r="C66" s="2" t="s">
        <v>31</v>
      </c>
      <c r="D66" s="2" t="s">
        <v>95</v>
      </c>
      <c r="E66" s="2">
        <v>5</v>
      </c>
      <c r="F66" s="2" t="s">
        <v>4</v>
      </c>
      <c r="G66">
        <v>82.118216241297603</v>
      </c>
      <c r="H66">
        <v>192.92356921469499</v>
      </c>
      <c r="I66">
        <v>12.665087495743</v>
      </c>
      <c r="J66">
        <v>3.76560588565071</v>
      </c>
      <c r="K66">
        <v>24.882923671177501</v>
      </c>
      <c r="L66">
        <v>302</v>
      </c>
    </row>
    <row r="67" spans="1:12" x14ac:dyDescent="0.2">
      <c r="A67">
        <v>2023</v>
      </c>
      <c r="B67">
        <v>6</v>
      </c>
      <c r="C67" s="2" t="s">
        <v>31</v>
      </c>
      <c r="D67" s="2" t="s">
        <v>96</v>
      </c>
      <c r="E67" s="2">
        <v>1</v>
      </c>
      <c r="F67" s="2" t="s">
        <v>14</v>
      </c>
      <c r="G67">
        <v>86.700913937289798</v>
      </c>
      <c r="H67">
        <v>180.070748099648</v>
      </c>
      <c r="I67">
        <v>12.0197619958775</v>
      </c>
      <c r="J67">
        <v>2.4911142061812801</v>
      </c>
      <c r="K67">
        <v>24.929994876568198</v>
      </c>
      <c r="L67">
        <v>469</v>
      </c>
    </row>
    <row r="68" spans="1:12" x14ac:dyDescent="0.2">
      <c r="A68">
        <v>2023</v>
      </c>
      <c r="B68">
        <v>6</v>
      </c>
      <c r="C68" s="2" t="s">
        <v>31</v>
      </c>
      <c r="D68" s="2" t="s">
        <v>97</v>
      </c>
      <c r="E68" s="2">
        <v>2</v>
      </c>
      <c r="F68" s="2" t="s">
        <v>14</v>
      </c>
      <c r="G68">
        <v>101.93494214510299</v>
      </c>
      <c r="H68">
        <v>216.63338313891401</v>
      </c>
      <c r="I68">
        <v>14.0317101007874</v>
      </c>
      <c r="J68">
        <v>2.8800688178531502</v>
      </c>
      <c r="K68">
        <v>24.942940198458199</v>
      </c>
      <c r="L68">
        <v>470</v>
      </c>
    </row>
    <row r="69" spans="1:12" x14ac:dyDescent="0.2">
      <c r="A69">
        <v>2023</v>
      </c>
      <c r="B69">
        <v>6</v>
      </c>
      <c r="C69" s="2" t="s">
        <v>31</v>
      </c>
      <c r="D69" s="2" t="s">
        <v>98</v>
      </c>
      <c r="E69" s="2">
        <v>3</v>
      </c>
      <c r="F69" s="2" t="s">
        <v>14</v>
      </c>
      <c r="G69">
        <v>157.81611855554101</v>
      </c>
      <c r="H69">
        <v>250.802517826827</v>
      </c>
      <c r="I69">
        <v>14.9215532932778</v>
      </c>
      <c r="J69">
        <v>2.1496549585729001</v>
      </c>
      <c r="K69">
        <v>24.994423076923098</v>
      </c>
      <c r="L69">
        <v>480</v>
      </c>
    </row>
    <row r="70" spans="1:12" x14ac:dyDescent="0.2">
      <c r="A70">
        <v>2023</v>
      </c>
      <c r="B70">
        <v>6</v>
      </c>
      <c r="C70" s="2" t="s">
        <v>31</v>
      </c>
      <c r="D70" s="2" t="s">
        <v>99</v>
      </c>
      <c r="E70" s="2">
        <v>4</v>
      </c>
      <c r="F70" s="2" t="s">
        <v>14</v>
      </c>
      <c r="G70">
        <v>95.486040509338096</v>
      </c>
      <c r="H70">
        <v>196.92183059687</v>
      </c>
      <c r="I70">
        <v>13.4852611853259</v>
      </c>
      <c r="J70">
        <v>3.48525326677112</v>
      </c>
      <c r="K70">
        <v>24.947421880868799</v>
      </c>
      <c r="L70">
        <v>471</v>
      </c>
    </row>
    <row r="71" spans="1:12" x14ac:dyDescent="0.2">
      <c r="A71">
        <v>2023</v>
      </c>
      <c r="B71">
        <v>6</v>
      </c>
      <c r="C71" s="2" t="s">
        <v>31</v>
      </c>
      <c r="D71" s="2" t="s">
        <v>100</v>
      </c>
      <c r="E71" s="2">
        <v>5</v>
      </c>
      <c r="F71" s="2" t="s">
        <v>14</v>
      </c>
      <c r="G71">
        <v>90.999991775862696</v>
      </c>
      <c r="H71">
        <v>177.98214667061799</v>
      </c>
      <c r="I71">
        <v>11.996907591030901</v>
      </c>
      <c r="J71">
        <v>2.6022396420806402</v>
      </c>
      <c r="K71">
        <v>24.966428316556499</v>
      </c>
      <c r="L71">
        <v>472</v>
      </c>
    </row>
    <row r="72" spans="1:12" x14ac:dyDescent="0.2">
      <c r="A72">
        <v>2023</v>
      </c>
      <c r="B72">
        <v>6</v>
      </c>
      <c r="C72" s="2" t="s">
        <v>31</v>
      </c>
      <c r="D72" s="2" t="s">
        <v>101</v>
      </c>
      <c r="E72" s="2">
        <v>1</v>
      </c>
      <c r="F72" s="2" t="s">
        <v>16</v>
      </c>
      <c r="G72">
        <v>100.118302295676</v>
      </c>
      <c r="H72">
        <v>209.32058013672099</v>
      </c>
      <c r="I72" t="s">
        <v>197</v>
      </c>
      <c r="J72">
        <v>2.7872855022256999</v>
      </c>
      <c r="K72">
        <v>24.978581501887401</v>
      </c>
      <c r="L72">
        <v>434</v>
      </c>
    </row>
    <row r="73" spans="1:12" x14ac:dyDescent="0.2">
      <c r="A73">
        <v>2023</v>
      </c>
      <c r="B73">
        <v>6</v>
      </c>
      <c r="C73" s="2" t="s">
        <v>31</v>
      </c>
      <c r="D73" s="2" t="s">
        <v>102</v>
      </c>
      <c r="E73" s="2">
        <v>2</v>
      </c>
      <c r="F73" s="2" t="s">
        <v>16</v>
      </c>
      <c r="G73">
        <v>92.367135446974004</v>
      </c>
      <c r="H73">
        <v>180.14337990279799</v>
      </c>
      <c r="I73">
        <v>11.889326654412701</v>
      </c>
      <c r="J73">
        <v>3.08700409881844</v>
      </c>
      <c r="K73">
        <v>24.9729053790753</v>
      </c>
      <c r="L73">
        <v>435</v>
      </c>
    </row>
    <row r="74" spans="1:12" x14ac:dyDescent="0.2">
      <c r="A74">
        <v>2023</v>
      </c>
      <c r="B74">
        <v>6</v>
      </c>
      <c r="C74" s="2" t="s">
        <v>31</v>
      </c>
      <c r="D74" s="2" t="s">
        <v>103</v>
      </c>
      <c r="E74" s="2">
        <v>3</v>
      </c>
      <c r="F74" s="2" t="s">
        <v>16</v>
      </c>
      <c r="G74">
        <v>95.592222880874402</v>
      </c>
      <c r="H74">
        <v>193.05661712941401</v>
      </c>
      <c r="I74">
        <v>13.1510087962128</v>
      </c>
      <c r="J74">
        <v>3.9659543545463798</v>
      </c>
      <c r="K74">
        <v>24.967742186326198</v>
      </c>
      <c r="L74">
        <v>438</v>
      </c>
    </row>
    <row r="75" spans="1:12" x14ac:dyDescent="0.2">
      <c r="A75">
        <v>2023</v>
      </c>
      <c r="B75">
        <v>6</v>
      </c>
      <c r="C75" s="2" t="s">
        <v>31</v>
      </c>
      <c r="D75" s="2" t="s">
        <v>104</v>
      </c>
      <c r="E75" s="2">
        <v>4</v>
      </c>
      <c r="F75" s="2" t="s">
        <v>16</v>
      </c>
      <c r="G75">
        <v>75.718810170529196</v>
      </c>
      <c r="H75">
        <v>156.952629628007</v>
      </c>
      <c r="I75">
        <v>10.926399086704601</v>
      </c>
      <c r="J75">
        <v>3.5814925437861098</v>
      </c>
      <c r="K75">
        <v>24.977036476666701</v>
      </c>
      <c r="L75">
        <v>439</v>
      </c>
    </row>
    <row r="76" spans="1:12" x14ac:dyDescent="0.2">
      <c r="A76">
        <v>2023</v>
      </c>
      <c r="B76">
        <v>6</v>
      </c>
      <c r="C76" s="2" t="s">
        <v>31</v>
      </c>
      <c r="D76" s="2" t="s">
        <v>105</v>
      </c>
      <c r="E76" s="2">
        <v>5</v>
      </c>
      <c r="F76" s="2" t="s">
        <v>16</v>
      </c>
      <c r="G76">
        <v>99.612557722095602</v>
      </c>
      <c r="H76">
        <v>211.51139826526801</v>
      </c>
      <c r="I76" t="s">
        <v>197</v>
      </c>
      <c r="J76">
        <v>2.3925821644904599</v>
      </c>
      <c r="K76">
        <v>24.924489828256501</v>
      </c>
      <c r="L76">
        <v>440</v>
      </c>
    </row>
    <row r="77" spans="1:12" x14ac:dyDescent="0.2">
      <c r="A77">
        <v>2023</v>
      </c>
      <c r="B77">
        <v>6</v>
      </c>
      <c r="C77" s="2" t="s">
        <v>31</v>
      </c>
      <c r="D77" s="2" t="s">
        <v>106</v>
      </c>
      <c r="E77" s="2">
        <v>1</v>
      </c>
      <c r="F77" s="2" t="s">
        <v>131</v>
      </c>
      <c r="G77">
        <v>85.417402408026504</v>
      </c>
      <c r="H77">
        <v>175.338104278055</v>
      </c>
      <c r="I77">
        <v>12.2108235471041</v>
      </c>
      <c r="J77">
        <v>3.2725108359317399</v>
      </c>
      <c r="K77">
        <v>24.9373884934645</v>
      </c>
      <c r="L77">
        <v>358</v>
      </c>
    </row>
    <row r="78" spans="1:12" x14ac:dyDescent="0.2">
      <c r="A78">
        <v>2023</v>
      </c>
      <c r="B78">
        <v>6</v>
      </c>
      <c r="C78" s="2" t="s">
        <v>31</v>
      </c>
      <c r="D78" s="2" t="s">
        <v>107</v>
      </c>
      <c r="E78" s="2">
        <v>2</v>
      </c>
      <c r="F78" s="2" t="s">
        <v>131</v>
      </c>
      <c r="G78">
        <v>81.2646071218076</v>
      </c>
      <c r="H78">
        <v>182.295744673401</v>
      </c>
      <c r="I78">
        <v>12.197122989066401</v>
      </c>
      <c r="J78">
        <v>2.3107900534228598</v>
      </c>
      <c r="K78">
        <v>24.9258103003869</v>
      </c>
      <c r="L78">
        <v>359</v>
      </c>
    </row>
    <row r="79" spans="1:12" x14ac:dyDescent="0.2">
      <c r="A79">
        <v>2023</v>
      </c>
      <c r="B79">
        <v>6</v>
      </c>
      <c r="C79" s="2" t="s">
        <v>31</v>
      </c>
      <c r="D79" s="2" t="s">
        <v>108</v>
      </c>
      <c r="E79" s="2">
        <v>3</v>
      </c>
      <c r="F79" s="2" t="s">
        <v>131</v>
      </c>
      <c r="G79">
        <v>126.372604822681</v>
      </c>
      <c r="H79">
        <v>238.63317042235099</v>
      </c>
      <c r="I79">
        <v>14.6426445804326</v>
      </c>
      <c r="J79">
        <v>1.7775859162630201</v>
      </c>
      <c r="K79">
        <v>24.994707692307699</v>
      </c>
      <c r="L79">
        <v>366</v>
      </c>
    </row>
    <row r="80" spans="1:12" x14ac:dyDescent="0.2">
      <c r="A80">
        <v>2023</v>
      </c>
      <c r="B80">
        <v>6</v>
      </c>
      <c r="C80" s="2" t="s">
        <v>31</v>
      </c>
      <c r="D80" s="2" t="s">
        <v>109</v>
      </c>
      <c r="E80" s="2">
        <v>4</v>
      </c>
      <c r="F80" s="2" t="s">
        <v>131</v>
      </c>
      <c r="G80">
        <v>114.487683576482</v>
      </c>
      <c r="H80">
        <v>216.951654463501</v>
      </c>
      <c r="I80">
        <v>13.9392649105075</v>
      </c>
      <c r="J80">
        <v>2.1928240343190502</v>
      </c>
      <c r="K80">
        <v>24.933846153846201</v>
      </c>
      <c r="L80">
        <v>372</v>
      </c>
    </row>
    <row r="81" spans="1:12" x14ac:dyDescent="0.2">
      <c r="A81">
        <v>2023</v>
      </c>
      <c r="B81">
        <v>6</v>
      </c>
      <c r="C81" s="2" t="s">
        <v>31</v>
      </c>
      <c r="D81" s="2" t="s">
        <v>110</v>
      </c>
      <c r="E81" s="2">
        <v>5</v>
      </c>
      <c r="F81" s="2" t="s">
        <v>131</v>
      </c>
      <c r="G81">
        <v>86.501526864763605</v>
      </c>
      <c r="H81">
        <v>185.16761772294299</v>
      </c>
      <c r="I81">
        <v>12.3484259732284</v>
      </c>
      <c r="J81">
        <v>2.78065749111803</v>
      </c>
      <c r="K81">
        <v>24.9787757580097</v>
      </c>
      <c r="L81">
        <v>360</v>
      </c>
    </row>
    <row r="82" spans="1:12" x14ac:dyDescent="0.2">
      <c r="A82">
        <v>2023</v>
      </c>
      <c r="B82">
        <v>6</v>
      </c>
      <c r="C82" s="2" t="s">
        <v>31</v>
      </c>
      <c r="D82" s="2" t="s">
        <v>111</v>
      </c>
      <c r="E82" s="2">
        <v>1</v>
      </c>
      <c r="F82" s="2" t="s">
        <v>132</v>
      </c>
      <c r="G82">
        <v>91.004350775241406</v>
      </c>
      <c r="H82">
        <v>183.99145887373001</v>
      </c>
      <c r="I82">
        <v>12.394426653543601</v>
      </c>
      <c r="J82">
        <v>2.3309812832149701</v>
      </c>
      <c r="K82">
        <v>24.967712842501101</v>
      </c>
      <c r="L82">
        <v>361</v>
      </c>
    </row>
    <row r="83" spans="1:12" x14ac:dyDescent="0.2">
      <c r="A83">
        <v>2023</v>
      </c>
      <c r="B83">
        <v>6</v>
      </c>
      <c r="C83" s="2" t="s">
        <v>31</v>
      </c>
      <c r="D83" s="2" t="s">
        <v>112</v>
      </c>
      <c r="E83" s="2">
        <v>2</v>
      </c>
      <c r="F83" s="2" t="s">
        <v>132</v>
      </c>
      <c r="G83">
        <v>116.06825237598299</v>
      </c>
      <c r="H83">
        <v>208.942433634747</v>
      </c>
      <c r="I83">
        <v>13.334432098566101</v>
      </c>
      <c r="J83">
        <v>2.1304806005011199</v>
      </c>
      <c r="K83">
        <v>25.022307692307699</v>
      </c>
      <c r="L83">
        <v>373</v>
      </c>
    </row>
    <row r="84" spans="1:12" x14ac:dyDescent="0.2">
      <c r="A84">
        <v>2023</v>
      </c>
      <c r="B84">
        <v>6</v>
      </c>
      <c r="C84" s="2" t="s">
        <v>31</v>
      </c>
      <c r="D84" s="2" t="s">
        <v>113</v>
      </c>
      <c r="E84" s="2">
        <v>3</v>
      </c>
      <c r="F84" s="2" t="s">
        <v>132</v>
      </c>
      <c r="G84">
        <v>80.193208945064399</v>
      </c>
      <c r="H84">
        <v>161.21608651438601</v>
      </c>
      <c r="I84" t="s">
        <v>197</v>
      </c>
      <c r="J84">
        <v>2.9737558099613399</v>
      </c>
      <c r="K84">
        <v>24.925171632033098</v>
      </c>
      <c r="L84">
        <v>362</v>
      </c>
    </row>
    <row r="85" spans="1:12" x14ac:dyDescent="0.2">
      <c r="A85">
        <v>2023</v>
      </c>
      <c r="B85">
        <v>6</v>
      </c>
      <c r="C85" s="2" t="s">
        <v>31</v>
      </c>
      <c r="D85" s="2" t="s">
        <v>114</v>
      </c>
      <c r="E85" s="2">
        <v>4</v>
      </c>
      <c r="F85" s="2" t="s">
        <v>132</v>
      </c>
      <c r="G85">
        <v>116.501913608289</v>
      </c>
      <c r="H85">
        <v>229.603219735577</v>
      </c>
      <c r="I85">
        <v>13.7637587520904</v>
      </c>
      <c r="J85">
        <v>2.2872025048053999</v>
      </c>
      <c r="K85">
        <v>24.998284615384598</v>
      </c>
      <c r="L85">
        <v>367</v>
      </c>
    </row>
    <row r="86" spans="1:12" x14ac:dyDescent="0.2">
      <c r="A86">
        <v>2023</v>
      </c>
      <c r="B86">
        <v>6</v>
      </c>
      <c r="C86" s="2" t="s">
        <v>31</v>
      </c>
      <c r="D86" s="2" t="s">
        <v>115</v>
      </c>
      <c r="E86" s="2">
        <v>5</v>
      </c>
      <c r="F86" s="2" t="s">
        <v>132</v>
      </c>
      <c r="G86">
        <v>88.348194190974496</v>
      </c>
      <c r="H86">
        <v>181.238605655377</v>
      </c>
      <c r="I86">
        <v>12.118258147925999</v>
      </c>
      <c r="J86">
        <v>2.8424631172985402</v>
      </c>
      <c r="K86">
        <v>24.973155828622701</v>
      </c>
      <c r="L86">
        <v>363</v>
      </c>
    </row>
    <row r="87" spans="1:12" x14ac:dyDescent="0.2">
      <c r="A87">
        <v>2023</v>
      </c>
      <c r="B87">
        <v>6</v>
      </c>
      <c r="C87" s="2" t="s">
        <v>31</v>
      </c>
      <c r="D87" s="2" t="s">
        <v>116</v>
      </c>
      <c r="E87" s="2">
        <v>1</v>
      </c>
      <c r="F87" s="2" t="s">
        <v>133</v>
      </c>
      <c r="G87">
        <v>85.130673571831807</v>
      </c>
      <c r="H87">
        <v>201.14882733841901</v>
      </c>
      <c r="I87">
        <v>13.3296360796742</v>
      </c>
      <c r="J87">
        <v>2.55766319805779</v>
      </c>
      <c r="K87">
        <v>24.926625618567801</v>
      </c>
      <c r="L87">
        <v>377</v>
      </c>
    </row>
    <row r="88" spans="1:12" x14ac:dyDescent="0.2">
      <c r="A88">
        <v>2023</v>
      </c>
      <c r="B88">
        <v>6</v>
      </c>
      <c r="C88" s="2" t="s">
        <v>31</v>
      </c>
      <c r="D88" s="2" t="s">
        <v>117</v>
      </c>
      <c r="E88" s="2">
        <v>2</v>
      </c>
      <c r="F88" s="2" t="s">
        <v>133</v>
      </c>
      <c r="G88">
        <v>78.234801897166705</v>
      </c>
      <c r="H88">
        <v>161.429396026967</v>
      </c>
      <c r="I88" t="s">
        <v>197</v>
      </c>
      <c r="J88">
        <v>1.97360308805028</v>
      </c>
      <c r="K88">
        <v>25.0146284836989</v>
      </c>
      <c r="L88">
        <v>378</v>
      </c>
    </row>
    <row r="89" spans="1:12" x14ac:dyDescent="0.2">
      <c r="A89">
        <v>2023</v>
      </c>
      <c r="B89">
        <v>6</v>
      </c>
      <c r="C89" s="2" t="s">
        <v>31</v>
      </c>
      <c r="D89" s="2" t="s">
        <v>118</v>
      </c>
      <c r="E89" s="2">
        <v>3</v>
      </c>
      <c r="F89" s="2" t="s">
        <v>133</v>
      </c>
      <c r="G89">
        <v>112.99035547275901</v>
      </c>
      <c r="H89">
        <v>237.97930692894801</v>
      </c>
      <c r="I89">
        <v>14.104133231923701</v>
      </c>
      <c r="J89">
        <v>2.1437422810470399</v>
      </c>
      <c r="K89">
        <v>24.995646153846199</v>
      </c>
      <c r="L89">
        <v>382</v>
      </c>
    </row>
    <row r="90" spans="1:12" x14ac:dyDescent="0.2">
      <c r="A90">
        <v>2023</v>
      </c>
      <c r="B90">
        <v>6</v>
      </c>
      <c r="C90" s="2" t="s">
        <v>31</v>
      </c>
      <c r="D90" s="2" t="s">
        <v>119</v>
      </c>
      <c r="E90" s="2">
        <v>4</v>
      </c>
      <c r="F90" s="2" t="s">
        <v>133</v>
      </c>
      <c r="G90">
        <v>73.961182559413004</v>
      </c>
      <c r="H90">
        <v>156.38242772961999</v>
      </c>
      <c r="I90" t="s">
        <v>197</v>
      </c>
      <c r="J90">
        <v>3.0144330826167498</v>
      </c>
      <c r="K90">
        <v>24.977477147028999</v>
      </c>
      <c r="L90">
        <v>387</v>
      </c>
    </row>
    <row r="91" spans="1:12" x14ac:dyDescent="0.2">
      <c r="A91">
        <v>2023</v>
      </c>
      <c r="B91">
        <v>6</v>
      </c>
      <c r="C91" s="2" t="s">
        <v>31</v>
      </c>
      <c r="D91" s="2" t="s">
        <v>120</v>
      </c>
      <c r="E91" s="2">
        <v>5</v>
      </c>
      <c r="F91" s="2" t="s">
        <v>133</v>
      </c>
      <c r="G91">
        <v>75.239631615778407</v>
      </c>
      <c r="H91">
        <v>158.14584652067501</v>
      </c>
      <c r="I91">
        <v>11.189724031747</v>
      </c>
      <c r="J91">
        <v>2.2732305170961502</v>
      </c>
      <c r="K91">
        <v>24.951920876136199</v>
      </c>
      <c r="L91">
        <v>379</v>
      </c>
    </row>
    <row r="92" spans="1:12" x14ac:dyDescent="0.2">
      <c r="A92">
        <v>2023</v>
      </c>
      <c r="B92">
        <v>6</v>
      </c>
      <c r="C92" s="2" t="s">
        <v>31</v>
      </c>
      <c r="D92" s="2" t="s">
        <v>121</v>
      </c>
      <c r="E92" s="2">
        <v>1</v>
      </c>
      <c r="F92" s="2" t="s">
        <v>11</v>
      </c>
      <c r="G92">
        <v>82.766355589378506</v>
      </c>
      <c r="H92">
        <v>167.57785373032999</v>
      </c>
      <c r="I92">
        <v>11.433030398958</v>
      </c>
      <c r="J92">
        <v>2.2634863838315402</v>
      </c>
      <c r="K92">
        <v>24.9639107630803</v>
      </c>
      <c r="L92">
        <v>486</v>
      </c>
    </row>
    <row r="93" spans="1:12" x14ac:dyDescent="0.2">
      <c r="A93">
        <v>2023</v>
      </c>
      <c r="B93">
        <v>6</v>
      </c>
      <c r="C93" s="2" t="s">
        <v>31</v>
      </c>
      <c r="D93" s="2" t="s">
        <v>122</v>
      </c>
      <c r="E93" s="2">
        <v>2</v>
      </c>
      <c r="F93" s="2" t="s">
        <v>11</v>
      </c>
      <c r="G93">
        <v>89.709132624769595</v>
      </c>
      <c r="H93">
        <v>183.572824666061</v>
      </c>
      <c r="I93">
        <v>12.667492891780901</v>
      </c>
      <c r="J93">
        <v>4.0449994614946396</v>
      </c>
      <c r="K93">
        <v>24.980896289532001</v>
      </c>
      <c r="L93">
        <v>502</v>
      </c>
    </row>
    <row r="94" spans="1:12" x14ac:dyDescent="0.2">
      <c r="A94">
        <v>2023</v>
      </c>
      <c r="B94">
        <v>6</v>
      </c>
      <c r="C94" s="2" t="s">
        <v>31</v>
      </c>
      <c r="D94" s="2" t="s">
        <v>123</v>
      </c>
      <c r="E94" s="2">
        <v>3</v>
      </c>
      <c r="F94" s="2" t="s">
        <v>11</v>
      </c>
      <c r="G94">
        <v>87.172334726225898</v>
      </c>
      <c r="H94">
        <v>155.35890016069001</v>
      </c>
      <c r="I94">
        <v>10.138033664494801</v>
      </c>
      <c r="J94">
        <v>2.7490413392395201</v>
      </c>
      <c r="K94">
        <v>24.999289354838702</v>
      </c>
      <c r="L94">
        <v>507</v>
      </c>
    </row>
    <row r="95" spans="1:12" x14ac:dyDescent="0.2">
      <c r="A95">
        <v>2023</v>
      </c>
      <c r="B95">
        <v>6</v>
      </c>
      <c r="C95" s="2" t="s">
        <v>31</v>
      </c>
      <c r="D95" s="2" t="s">
        <v>124</v>
      </c>
      <c r="E95" s="2">
        <v>4</v>
      </c>
      <c r="F95" s="2" t="s">
        <v>11</v>
      </c>
      <c r="G95">
        <v>63.580111448775497</v>
      </c>
      <c r="H95">
        <v>137.504683633235</v>
      </c>
      <c r="I95" t="s">
        <v>197</v>
      </c>
      <c r="J95">
        <v>4.2665052897498104</v>
      </c>
      <c r="K95">
        <v>24.928919425377501</v>
      </c>
      <c r="L95">
        <v>503</v>
      </c>
    </row>
    <row r="96" spans="1:12" x14ac:dyDescent="0.2">
      <c r="A96">
        <v>2023</v>
      </c>
      <c r="B96">
        <v>6</v>
      </c>
      <c r="C96" s="2" t="s">
        <v>31</v>
      </c>
      <c r="D96" s="2" t="s">
        <v>125</v>
      </c>
      <c r="E96" s="2">
        <v>5</v>
      </c>
      <c r="F96" s="2" t="s">
        <v>11</v>
      </c>
      <c r="G96">
        <v>133.534704044027</v>
      </c>
      <c r="H96">
        <v>266.71626322311602</v>
      </c>
      <c r="I96">
        <v>14.8841101230782</v>
      </c>
      <c r="J96">
        <v>3.48162610040584</v>
      </c>
      <c r="K96">
        <v>25.000994499586401</v>
      </c>
      <c r="L96">
        <v>508</v>
      </c>
    </row>
    <row r="97" spans="1:12" x14ac:dyDescent="0.2">
      <c r="A97">
        <v>2023</v>
      </c>
      <c r="B97">
        <v>6</v>
      </c>
      <c r="C97" s="2" t="s">
        <v>31</v>
      </c>
      <c r="D97" s="2" t="s">
        <v>126</v>
      </c>
      <c r="E97" s="2">
        <v>1</v>
      </c>
      <c r="F97" s="2" t="s">
        <v>12</v>
      </c>
      <c r="G97">
        <v>93.809808441086503</v>
      </c>
      <c r="H97">
        <v>191.054865590649</v>
      </c>
      <c r="I97">
        <v>12.666088615229601</v>
      </c>
      <c r="J97">
        <v>3.6373252571604202</v>
      </c>
      <c r="K97">
        <v>24.913530936607899</v>
      </c>
      <c r="L97">
        <v>504</v>
      </c>
    </row>
    <row r="98" spans="1:12" x14ac:dyDescent="0.2">
      <c r="A98">
        <v>2023</v>
      </c>
      <c r="B98">
        <v>6</v>
      </c>
      <c r="C98" s="2" t="s">
        <v>31</v>
      </c>
      <c r="D98" s="2" t="s">
        <v>127</v>
      </c>
      <c r="E98" s="2">
        <v>2</v>
      </c>
      <c r="F98" s="2" t="s">
        <v>12</v>
      </c>
      <c r="G98">
        <v>149.64124869686</v>
      </c>
      <c r="H98">
        <v>243.55129353464901</v>
      </c>
      <c r="I98">
        <v>14.719802239556699</v>
      </c>
      <c r="J98">
        <v>3.2389419291312702</v>
      </c>
      <c r="K98">
        <v>24.9962384946237</v>
      </c>
      <c r="L98">
        <v>509</v>
      </c>
    </row>
    <row r="99" spans="1:12" x14ac:dyDescent="0.2">
      <c r="A99">
        <v>2023</v>
      </c>
      <c r="B99">
        <v>6</v>
      </c>
      <c r="C99" s="2" t="s">
        <v>31</v>
      </c>
      <c r="D99" s="2" t="s">
        <v>128</v>
      </c>
      <c r="E99" s="2">
        <v>3</v>
      </c>
      <c r="F99" s="2" t="s">
        <v>12</v>
      </c>
      <c r="G99">
        <v>101.618553274299</v>
      </c>
      <c r="H99">
        <v>199.682930752993</v>
      </c>
      <c r="I99">
        <v>13.1433144878979</v>
      </c>
      <c r="J99">
        <v>3.5868261897656599</v>
      </c>
      <c r="K99">
        <v>25.010944366455099</v>
      </c>
      <c r="L99">
        <v>505</v>
      </c>
    </row>
    <row r="100" spans="1:12" x14ac:dyDescent="0.2">
      <c r="A100">
        <v>2023</v>
      </c>
      <c r="B100">
        <v>6</v>
      </c>
      <c r="C100" s="2" t="s">
        <v>31</v>
      </c>
      <c r="D100" s="2" t="s">
        <v>129</v>
      </c>
      <c r="E100" s="2">
        <v>4</v>
      </c>
      <c r="F100" s="2" t="s">
        <v>12</v>
      </c>
      <c r="G100">
        <v>141.343652689045</v>
      </c>
      <c r="H100">
        <v>237.520959409097</v>
      </c>
      <c r="I100">
        <v>14.382337372984299</v>
      </c>
      <c r="J100">
        <v>2.7436451973932399</v>
      </c>
      <c r="K100">
        <v>25.0012303556658</v>
      </c>
      <c r="L100">
        <v>510</v>
      </c>
    </row>
    <row r="101" spans="1:12" x14ac:dyDescent="0.2">
      <c r="A101">
        <v>2023</v>
      </c>
      <c r="B101">
        <v>6</v>
      </c>
      <c r="C101" s="2" t="s">
        <v>31</v>
      </c>
      <c r="D101" s="2" t="s">
        <v>130</v>
      </c>
      <c r="E101" s="2">
        <v>5</v>
      </c>
      <c r="F101" s="2" t="s">
        <v>12</v>
      </c>
      <c r="G101">
        <v>86.824577915083594</v>
      </c>
      <c r="H101">
        <v>163.516980969733</v>
      </c>
      <c r="I101">
        <v>11.0845946319749</v>
      </c>
      <c r="J101">
        <v>4.7498658765251802</v>
      </c>
      <c r="K101">
        <v>25.000342442439099</v>
      </c>
      <c r="L101">
        <v>506</v>
      </c>
    </row>
    <row r="102" spans="1:12" x14ac:dyDescent="0.2">
      <c r="A102">
        <v>2023</v>
      </c>
      <c r="B102">
        <v>5</v>
      </c>
      <c r="C102" s="3" t="s">
        <v>32</v>
      </c>
      <c r="D102" s="3" t="s">
        <v>19</v>
      </c>
      <c r="E102" s="3">
        <v>1</v>
      </c>
      <c r="F102" s="3" t="s">
        <v>15</v>
      </c>
      <c r="G102">
        <v>114.943183316827</v>
      </c>
      <c r="H102">
        <v>180.76684398200101</v>
      </c>
      <c r="I102">
        <v>11.662228267539399</v>
      </c>
      <c r="J102">
        <v>2.4480069220045801</v>
      </c>
      <c r="K102">
        <v>24.999307692307699</v>
      </c>
      <c r="L102">
        <v>463</v>
      </c>
    </row>
    <row r="103" spans="1:12" x14ac:dyDescent="0.2">
      <c r="A103">
        <v>2023</v>
      </c>
      <c r="B103">
        <v>5</v>
      </c>
      <c r="C103" s="3" t="s">
        <v>32</v>
      </c>
      <c r="D103" s="3" t="s">
        <v>20</v>
      </c>
      <c r="E103" s="3">
        <v>2</v>
      </c>
      <c r="F103" s="3" t="s">
        <v>15</v>
      </c>
      <c r="G103">
        <v>81.094729453211102</v>
      </c>
      <c r="H103">
        <v>161.11688671827901</v>
      </c>
      <c r="I103" t="s">
        <v>197</v>
      </c>
      <c r="J103">
        <v>2.1031818671593201</v>
      </c>
      <c r="K103">
        <v>24.9368936098539</v>
      </c>
      <c r="L103">
        <v>456</v>
      </c>
    </row>
    <row r="104" spans="1:12" x14ac:dyDescent="0.2">
      <c r="A104">
        <v>2023</v>
      </c>
      <c r="B104">
        <v>5</v>
      </c>
      <c r="C104" s="3" t="s">
        <v>32</v>
      </c>
      <c r="D104" s="3" t="s">
        <v>21</v>
      </c>
      <c r="E104" s="3">
        <v>3</v>
      </c>
      <c r="F104" s="3" t="s">
        <v>15</v>
      </c>
      <c r="G104">
        <v>85.328814358262605</v>
      </c>
      <c r="H104">
        <v>177.909377907063</v>
      </c>
      <c r="I104" t="s">
        <v>197</v>
      </c>
      <c r="J104">
        <v>2.1285764568201002</v>
      </c>
      <c r="K104">
        <v>24.984148318950901</v>
      </c>
      <c r="L104">
        <v>457</v>
      </c>
    </row>
    <row r="105" spans="1:12" x14ac:dyDescent="0.2">
      <c r="A105">
        <v>2023</v>
      </c>
      <c r="B105">
        <v>5</v>
      </c>
      <c r="C105" s="3" t="s">
        <v>32</v>
      </c>
      <c r="D105" s="3" t="s">
        <v>22</v>
      </c>
      <c r="E105" s="3">
        <v>4</v>
      </c>
      <c r="F105" s="3" t="s">
        <v>15</v>
      </c>
      <c r="G105">
        <v>82.677901898341801</v>
      </c>
      <c r="H105">
        <v>154.09416029395101</v>
      </c>
      <c r="I105">
        <v>10.986615100704</v>
      </c>
      <c r="J105">
        <v>2.02952309188924</v>
      </c>
      <c r="K105">
        <v>24.911905875572799</v>
      </c>
      <c r="L105">
        <v>473</v>
      </c>
    </row>
    <row r="106" spans="1:12" x14ac:dyDescent="0.2">
      <c r="A106">
        <v>2023</v>
      </c>
      <c r="B106">
        <v>5</v>
      </c>
      <c r="C106" s="3" t="s">
        <v>32</v>
      </c>
      <c r="D106" s="3" t="s">
        <v>23</v>
      </c>
      <c r="E106" s="3">
        <v>5</v>
      </c>
      <c r="F106" s="3" t="s">
        <v>15</v>
      </c>
      <c r="G106">
        <v>124.029533545427</v>
      </c>
      <c r="H106">
        <v>199.96010811432001</v>
      </c>
      <c r="I106">
        <v>12.283572035217301</v>
      </c>
      <c r="J106">
        <v>2.0883251237702001</v>
      </c>
      <c r="K106">
        <v>25.0018538461538</v>
      </c>
      <c r="L106">
        <v>481</v>
      </c>
    </row>
    <row r="107" spans="1:12" x14ac:dyDescent="0.2">
      <c r="A107">
        <v>2023</v>
      </c>
      <c r="B107">
        <v>5</v>
      </c>
      <c r="C107" s="3" t="s">
        <v>32</v>
      </c>
      <c r="D107" s="3" t="s">
        <v>24</v>
      </c>
      <c r="E107" s="3">
        <v>1</v>
      </c>
      <c r="F107" s="3" t="s">
        <v>2</v>
      </c>
      <c r="G107">
        <v>77.203602143154498</v>
      </c>
      <c r="H107">
        <v>155.58716516941101</v>
      </c>
      <c r="I107">
        <v>10.7172899248934</v>
      </c>
      <c r="J107">
        <v>2.2834308818929099</v>
      </c>
      <c r="K107">
        <v>24.922706897442101</v>
      </c>
      <c r="L107">
        <v>402</v>
      </c>
    </row>
    <row r="108" spans="1:12" x14ac:dyDescent="0.2">
      <c r="A108">
        <v>2023</v>
      </c>
      <c r="B108">
        <v>5</v>
      </c>
      <c r="C108" s="3" t="s">
        <v>32</v>
      </c>
      <c r="D108" s="3" t="s">
        <v>25</v>
      </c>
      <c r="E108" s="3">
        <v>2</v>
      </c>
      <c r="F108" s="3" t="s">
        <v>2</v>
      </c>
      <c r="G108">
        <v>69.308865509395005</v>
      </c>
      <c r="H108">
        <v>138.199235662814</v>
      </c>
      <c r="I108">
        <v>9.6500687113547592</v>
      </c>
      <c r="J108">
        <v>2.1013164273443401</v>
      </c>
      <c r="K108">
        <v>24.8928733238807</v>
      </c>
      <c r="L108">
        <v>403</v>
      </c>
    </row>
    <row r="109" spans="1:12" x14ac:dyDescent="0.2">
      <c r="A109">
        <v>2023</v>
      </c>
      <c r="B109">
        <v>5</v>
      </c>
      <c r="C109" s="3" t="s">
        <v>32</v>
      </c>
      <c r="D109" s="3" t="s">
        <v>38</v>
      </c>
      <c r="E109" s="3">
        <v>3</v>
      </c>
      <c r="F109" s="3" t="s">
        <v>2</v>
      </c>
      <c r="G109">
        <v>94.814568249613799</v>
      </c>
      <c r="H109">
        <v>191.01683093970999</v>
      </c>
      <c r="I109">
        <v>11.759805327488101</v>
      </c>
      <c r="J109">
        <v>1.4562840832666599</v>
      </c>
      <c r="K109">
        <v>25.001261538461499</v>
      </c>
      <c r="L109">
        <v>417</v>
      </c>
    </row>
    <row r="110" spans="1:12" x14ac:dyDescent="0.2">
      <c r="A110">
        <v>2023</v>
      </c>
      <c r="B110">
        <v>5</v>
      </c>
      <c r="C110" s="3" t="s">
        <v>32</v>
      </c>
      <c r="D110" s="3" t="s">
        <v>39</v>
      </c>
      <c r="E110" s="3">
        <v>4</v>
      </c>
      <c r="F110" s="3" t="s">
        <v>2</v>
      </c>
      <c r="G110">
        <v>79.896885777013495</v>
      </c>
      <c r="H110">
        <v>152.44253005957799</v>
      </c>
      <c r="I110">
        <v>10.399943804202501</v>
      </c>
      <c r="J110">
        <v>2.70601263788341</v>
      </c>
      <c r="K110">
        <v>24.905104563786399</v>
      </c>
      <c r="L110">
        <v>404</v>
      </c>
    </row>
    <row r="111" spans="1:12" x14ac:dyDescent="0.2">
      <c r="A111">
        <v>2023</v>
      </c>
      <c r="B111">
        <v>5</v>
      </c>
      <c r="C111" s="3" t="s">
        <v>32</v>
      </c>
      <c r="D111" s="3" t="s">
        <v>40</v>
      </c>
      <c r="E111" s="3">
        <v>5</v>
      </c>
      <c r="F111" s="3" t="s">
        <v>2</v>
      </c>
      <c r="G111">
        <v>74.167610816975895</v>
      </c>
      <c r="H111">
        <v>143.67876188697599</v>
      </c>
      <c r="I111">
        <v>9.8780587602703296</v>
      </c>
      <c r="J111">
        <v>2.37584138843668</v>
      </c>
      <c r="K111">
        <v>24.890341098492001</v>
      </c>
      <c r="L111">
        <v>405</v>
      </c>
    </row>
    <row r="112" spans="1:12" x14ac:dyDescent="0.2">
      <c r="A112">
        <v>2023</v>
      </c>
      <c r="B112">
        <v>5</v>
      </c>
      <c r="C112" s="3" t="s">
        <v>32</v>
      </c>
      <c r="D112" s="3" t="s">
        <v>41</v>
      </c>
      <c r="E112" s="3">
        <v>1</v>
      </c>
      <c r="F112" s="3" t="s">
        <v>10</v>
      </c>
      <c r="G112">
        <v>83.639488410822906</v>
      </c>
      <c r="H112">
        <v>190.603482133391</v>
      </c>
      <c r="I112">
        <v>12.564976067769701</v>
      </c>
      <c r="J112">
        <v>7.9970619262371798</v>
      </c>
      <c r="K112">
        <v>25.048974173409601</v>
      </c>
      <c r="L112">
        <v>229</v>
      </c>
    </row>
    <row r="113" spans="1:12" x14ac:dyDescent="0.2">
      <c r="A113">
        <v>2023</v>
      </c>
      <c r="B113">
        <v>5</v>
      </c>
      <c r="C113" s="3" t="s">
        <v>32</v>
      </c>
      <c r="D113" s="3" t="s">
        <v>42</v>
      </c>
      <c r="E113" s="3">
        <v>2</v>
      </c>
      <c r="F113" s="3" t="s">
        <v>10</v>
      </c>
      <c r="G113">
        <v>95.042867559992501</v>
      </c>
      <c r="H113">
        <v>221.89479715060801</v>
      </c>
      <c r="I113">
        <v>13.688236927763199</v>
      </c>
      <c r="J113">
        <v>5.9627492372591799</v>
      </c>
      <c r="K113">
        <v>25.047750881740001</v>
      </c>
      <c r="L113">
        <v>303</v>
      </c>
    </row>
    <row r="114" spans="1:12" x14ac:dyDescent="0.2">
      <c r="A114">
        <v>2023</v>
      </c>
      <c r="B114">
        <v>5</v>
      </c>
      <c r="C114" s="3" t="s">
        <v>32</v>
      </c>
      <c r="D114" s="3" t="s">
        <v>43</v>
      </c>
      <c r="E114" s="3">
        <v>3</v>
      </c>
      <c r="F114" s="3" t="s">
        <v>10</v>
      </c>
      <c r="G114">
        <v>127.280329864731</v>
      </c>
      <c r="H114">
        <v>234.59332029562799</v>
      </c>
      <c r="I114">
        <v>14.7837905907736</v>
      </c>
      <c r="J114">
        <v>2.7889098966716599</v>
      </c>
      <c r="K114">
        <v>25.0176923076923</v>
      </c>
      <c r="L114">
        <v>322</v>
      </c>
    </row>
    <row r="115" spans="1:12" x14ac:dyDescent="0.2">
      <c r="A115">
        <v>2023</v>
      </c>
      <c r="B115">
        <v>5</v>
      </c>
      <c r="C115" s="3" t="s">
        <v>32</v>
      </c>
      <c r="D115" s="3" t="s">
        <v>44</v>
      </c>
      <c r="E115" s="3">
        <v>4</v>
      </c>
      <c r="F115" s="3" t="s">
        <v>10</v>
      </c>
      <c r="G115">
        <v>136.901616383559</v>
      </c>
      <c r="H115">
        <v>306.00530215645199</v>
      </c>
      <c r="I115">
        <v>16.537739172104999</v>
      </c>
      <c r="J115">
        <v>2.93337219021178</v>
      </c>
      <c r="K115">
        <v>25.0010153846154</v>
      </c>
      <c r="L115">
        <v>316</v>
      </c>
    </row>
    <row r="116" spans="1:12" x14ac:dyDescent="0.2">
      <c r="A116">
        <v>2023</v>
      </c>
      <c r="B116">
        <v>5</v>
      </c>
      <c r="C116" s="3" t="s">
        <v>32</v>
      </c>
      <c r="D116" s="3" t="s">
        <v>45</v>
      </c>
      <c r="E116" s="3">
        <v>5</v>
      </c>
      <c r="F116" s="3" t="s">
        <v>10</v>
      </c>
      <c r="G116">
        <v>84.727426189640298</v>
      </c>
      <c r="H116">
        <v>189.426922165143</v>
      </c>
      <c r="I116">
        <v>12.4379507966616</v>
      </c>
      <c r="J116">
        <v>5.6181429130623197</v>
      </c>
      <c r="K116">
        <v>24.906941686357801</v>
      </c>
      <c r="L116">
        <v>304</v>
      </c>
    </row>
    <row r="117" spans="1:12" x14ac:dyDescent="0.2">
      <c r="A117">
        <v>2023</v>
      </c>
      <c r="B117">
        <v>5</v>
      </c>
      <c r="C117" s="3" t="s">
        <v>32</v>
      </c>
      <c r="D117" s="3" t="s">
        <v>46</v>
      </c>
      <c r="E117" s="3">
        <v>1</v>
      </c>
      <c r="F117" s="3" t="s">
        <v>3</v>
      </c>
      <c r="G117">
        <v>76.042879155940895</v>
      </c>
      <c r="H117">
        <v>179.460605513079</v>
      </c>
      <c r="I117">
        <v>12.4987106855144</v>
      </c>
      <c r="J117">
        <v>7.1838684236687396</v>
      </c>
      <c r="K117">
        <v>24.941007477896601</v>
      </c>
      <c r="L117">
        <v>305</v>
      </c>
    </row>
    <row r="118" spans="1:12" x14ac:dyDescent="0.2">
      <c r="A118">
        <v>2023</v>
      </c>
      <c r="B118">
        <v>5</v>
      </c>
      <c r="C118" s="3" t="s">
        <v>32</v>
      </c>
      <c r="D118" s="3" t="s">
        <v>47</v>
      </c>
      <c r="E118" s="3">
        <v>2</v>
      </c>
      <c r="F118" s="3" t="s">
        <v>3</v>
      </c>
      <c r="G118">
        <v>120.017882392594</v>
      </c>
      <c r="H118">
        <v>234.56064631604099</v>
      </c>
      <c r="I118">
        <v>14.7173117829022</v>
      </c>
      <c r="J118">
        <v>2.9697983238221899</v>
      </c>
      <c r="K118">
        <v>25.015000000000001</v>
      </c>
      <c r="L118">
        <v>323</v>
      </c>
    </row>
    <row r="119" spans="1:12" x14ac:dyDescent="0.2">
      <c r="A119">
        <v>2023</v>
      </c>
      <c r="B119">
        <v>5</v>
      </c>
      <c r="C119" s="3" t="s">
        <v>32</v>
      </c>
      <c r="D119" s="3" t="s">
        <v>48</v>
      </c>
      <c r="E119" s="3">
        <v>3</v>
      </c>
      <c r="F119" s="3" t="s">
        <v>3</v>
      </c>
      <c r="G119">
        <v>68.126092511688995</v>
      </c>
      <c r="H119">
        <v>155.878917549128</v>
      </c>
      <c r="I119">
        <v>10.7523860735973</v>
      </c>
      <c r="J119">
        <v>6.2158534197647501</v>
      </c>
      <c r="K119">
        <v>24.895833287920301</v>
      </c>
      <c r="L119">
        <v>306</v>
      </c>
    </row>
    <row r="120" spans="1:12" x14ac:dyDescent="0.2">
      <c r="A120">
        <v>2023</v>
      </c>
      <c r="B120">
        <v>5</v>
      </c>
      <c r="C120" s="3" t="s">
        <v>32</v>
      </c>
      <c r="D120" s="3" t="s">
        <v>49</v>
      </c>
      <c r="E120" s="3">
        <v>4</v>
      </c>
      <c r="F120" s="3" t="s">
        <v>3</v>
      </c>
      <c r="G120">
        <v>126.422336862268</v>
      </c>
      <c r="H120">
        <v>325.75236183570797</v>
      </c>
      <c r="I120">
        <v>17.659771120296998</v>
      </c>
      <c r="J120">
        <v>1.8600960570357199</v>
      </c>
      <c r="K120">
        <v>24.9978923076923</v>
      </c>
      <c r="L120">
        <v>317</v>
      </c>
    </row>
    <row r="121" spans="1:12" x14ac:dyDescent="0.2">
      <c r="A121">
        <v>2023</v>
      </c>
      <c r="B121">
        <v>5</v>
      </c>
      <c r="C121" s="3" t="s">
        <v>32</v>
      </c>
      <c r="D121" s="3" t="s">
        <v>50</v>
      </c>
      <c r="E121" s="3">
        <v>5</v>
      </c>
      <c r="F121" s="3" t="s">
        <v>3</v>
      </c>
      <c r="G121">
        <v>72.300926605396597</v>
      </c>
      <c r="H121">
        <v>167.394820887815</v>
      </c>
      <c r="I121">
        <v>11.381657098812299</v>
      </c>
      <c r="J121">
        <v>5.9878002718771599</v>
      </c>
      <c r="K121">
        <v>25.0478335789272</v>
      </c>
      <c r="L121">
        <v>307</v>
      </c>
    </row>
    <row r="122" spans="1:12" x14ac:dyDescent="0.2">
      <c r="A122">
        <v>2023</v>
      </c>
      <c r="B122">
        <v>5</v>
      </c>
      <c r="C122" s="3" t="s">
        <v>32</v>
      </c>
      <c r="D122" s="3" t="s">
        <v>51</v>
      </c>
      <c r="E122" s="3">
        <v>1</v>
      </c>
      <c r="F122" s="3" t="s">
        <v>13</v>
      </c>
      <c r="G122">
        <v>89.562699783172306</v>
      </c>
      <c r="H122">
        <v>176.59123678442501</v>
      </c>
      <c r="I122">
        <v>11.5044552846838</v>
      </c>
      <c r="J122">
        <v>2.59294390351632</v>
      </c>
      <c r="K122">
        <v>24.905777857853799</v>
      </c>
      <c r="L122">
        <v>420</v>
      </c>
    </row>
    <row r="123" spans="1:12" x14ac:dyDescent="0.2">
      <c r="A123">
        <v>2023</v>
      </c>
      <c r="B123">
        <v>5</v>
      </c>
      <c r="C123" s="3" t="s">
        <v>32</v>
      </c>
      <c r="D123" s="3" t="s">
        <v>52</v>
      </c>
      <c r="E123" s="3">
        <v>2</v>
      </c>
      <c r="F123" s="3" t="s">
        <v>13</v>
      </c>
      <c r="G123">
        <v>79.559292639776402</v>
      </c>
      <c r="H123">
        <v>162.24669009499499</v>
      </c>
      <c r="I123" t="s">
        <v>197</v>
      </c>
      <c r="J123">
        <v>4.1456257257229998</v>
      </c>
      <c r="K123">
        <v>24.933158581073499</v>
      </c>
      <c r="L123">
        <v>421</v>
      </c>
    </row>
    <row r="124" spans="1:12" x14ac:dyDescent="0.2">
      <c r="A124">
        <v>2023</v>
      </c>
      <c r="B124">
        <v>5</v>
      </c>
      <c r="C124" s="3" t="s">
        <v>32</v>
      </c>
      <c r="D124" s="3" t="s">
        <v>53</v>
      </c>
      <c r="E124" s="3">
        <v>3</v>
      </c>
      <c r="F124" s="3" t="s">
        <v>13</v>
      </c>
      <c r="G124">
        <v>87.063819777965904</v>
      </c>
      <c r="H124">
        <v>174.366806446185</v>
      </c>
      <c r="I124">
        <v>12.134887450177001</v>
      </c>
      <c r="J124">
        <v>3.47394706608809</v>
      </c>
      <c r="K124">
        <v>24.942996538602401</v>
      </c>
      <c r="L124">
        <v>422</v>
      </c>
    </row>
    <row r="125" spans="1:12" x14ac:dyDescent="0.2">
      <c r="A125">
        <v>2023</v>
      </c>
      <c r="B125">
        <v>5</v>
      </c>
      <c r="C125" s="3" t="s">
        <v>32</v>
      </c>
      <c r="D125" s="3" t="s">
        <v>54</v>
      </c>
      <c r="E125" s="3">
        <v>4</v>
      </c>
      <c r="F125" s="3" t="s">
        <v>13</v>
      </c>
      <c r="G125">
        <v>84.928581275019894</v>
      </c>
      <c r="H125">
        <v>167.63291694490701</v>
      </c>
      <c r="I125">
        <v>10.9558771321888</v>
      </c>
      <c r="J125">
        <v>2.2323046876597101</v>
      </c>
      <c r="K125">
        <v>24.8835254082313</v>
      </c>
      <c r="L125">
        <v>436</v>
      </c>
    </row>
    <row r="126" spans="1:12" x14ac:dyDescent="0.2">
      <c r="A126">
        <v>2023</v>
      </c>
      <c r="B126">
        <v>5</v>
      </c>
      <c r="C126" s="3" t="s">
        <v>32</v>
      </c>
      <c r="D126" s="3" t="s">
        <v>55</v>
      </c>
      <c r="E126" s="3">
        <v>5</v>
      </c>
      <c r="F126" s="3" t="s">
        <v>13</v>
      </c>
      <c r="G126">
        <v>93.833470935163703</v>
      </c>
      <c r="H126">
        <v>196.05102790331901</v>
      </c>
      <c r="I126">
        <v>12.838808627789501</v>
      </c>
      <c r="J126">
        <v>2.31624909350196</v>
      </c>
      <c r="K126">
        <v>24.920962113600499</v>
      </c>
      <c r="L126">
        <v>437</v>
      </c>
    </row>
    <row r="127" spans="1:12" x14ac:dyDescent="0.2">
      <c r="A127">
        <v>2023</v>
      </c>
      <c r="B127">
        <v>5</v>
      </c>
      <c r="C127" s="3" t="s">
        <v>32</v>
      </c>
      <c r="D127" s="3" t="s">
        <v>56</v>
      </c>
      <c r="E127" s="3">
        <v>1</v>
      </c>
      <c r="F127" s="3" t="s">
        <v>9</v>
      </c>
      <c r="G127">
        <v>119.222663947851</v>
      </c>
      <c r="H127">
        <v>262.273704659001</v>
      </c>
      <c r="I127">
        <v>15.428126070801</v>
      </c>
      <c r="J127">
        <v>1.7205485101542599</v>
      </c>
      <c r="K127">
        <v>25.001000000000001</v>
      </c>
      <c r="L127">
        <v>244</v>
      </c>
    </row>
    <row r="128" spans="1:12" x14ac:dyDescent="0.2">
      <c r="A128">
        <v>2023</v>
      </c>
      <c r="B128">
        <v>5</v>
      </c>
      <c r="C128" s="3" t="s">
        <v>32</v>
      </c>
      <c r="D128" s="3" t="s">
        <v>57</v>
      </c>
      <c r="E128" s="3">
        <v>2</v>
      </c>
      <c r="F128" s="3" t="s">
        <v>9</v>
      </c>
      <c r="G128">
        <v>87.916242963596105</v>
      </c>
      <c r="H128">
        <v>205.781522997937</v>
      </c>
      <c r="I128">
        <v>13.328648103154199</v>
      </c>
      <c r="J128">
        <v>9.2959129569765793</v>
      </c>
      <c r="K128">
        <v>24.9202939442226</v>
      </c>
      <c r="L128">
        <v>230</v>
      </c>
    </row>
    <row r="129" spans="1:12" x14ac:dyDescent="0.2">
      <c r="A129">
        <v>2023</v>
      </c>
      <c r="B129">
        <v>5</v>
      </c>
      <c r="C129" s="3" t="s">
        <v>32</v>
      </c>
      <c r="D129" s="3" t="s">
        <v>58</v>
      </c>
      <c r="E129" s="3">
        <v>3</v>
      </c>
      <c r="F129" s="3" t="s">
        <v>9</v>
      </c>
      <c r="G129">
        <v>144.82851003462599</v>
      </c>
      <c r="H129">
        <v>192.34530786622699</v>
      </c>
      <c r="I129">
        <v>12.1518664814375</v>
      </c>
      <c r="J129">
        <v>2.1185254499730002</v>
      </c>
      <c r="K129">
        <v>24.9623076923077</v>
      </c>
      <c r="L129">
        <v>250</v>
      </c>
    </row>
    <row r="130" spans="1:12" x14ac:dyDescent="0.2">
      <c r="A130">
        <v>2023</v>
      </c>
      <c r="B130">
        <v>5</v>
      </c>
      <c r="C130" s="3" t="s">
        <v>32</v>
      </c>
      <c r="D130" s="3" t="s">
        <v>59</v>
      </c>
      <c r="E130" s="3">
        <v>4</v>
      </c>
      <c r="F130" s="3" t="s">
        <v>9</v>
      </c>
      <c r="G130">
        <v>94.188736292800201</v>
      </c>
      <c r="H130">
        <v>231.880087417298</v>
      </c>
      <c r="I130">
        <v>14.531008340690599</v>
      </c>
      <c r="J130">
        <v>8.00771266696872</v>
      </c>
      <c r="K130">
        <v>25.073697907583998</v>
      </c>
      <c r="L130">
        <v>231</v>
      </c>
    </row>
    <row r="131" spans="1:12" x14ac:dyDescent="0.2">
      <c r="A131">
        <v>2023</v>
      </c>
      <c r="B131">
        <v>5</v>
      </c>
      <c r="C131" s="3" t="s">
        <v>32</v>
      </c>
      <c r="D131" s="3" t="s">
        <v>60</v>
      </c>
      <c r="E131" s="3">
        <v>5</v>
      </c>
      <c r="F131" s="3" t="s">
        <v>9</v>
      </c>
      <c r="G131">
        <v>114.26118227818399</v>
      </c>
      <c r="H131">
        <v>243.620397887151</v>
      </c>
      <c r="I131">
        <v>14.6671291289853</v>
      </c>
      <c r="J131">
        <v>1.57196595405768</v>
      </c>
      <c r="K131">
        <v>24.9986538461538</v>
      </c>
      <c r="L131">
        <v>245</v>
      </c>
    </row>
    <row r="132" spans="1:12" x14ac:dyDescent="0.2">
      <c r="A132">
        <v>2023</v>
      </c>
      <c r="B132">
        <v>5</v>
      </c>
      <c r="C132" s="3" t="s">
        <v>32</v>
      </c>
      <c r="D132" s="3" t="s">
        <v>61</v>
      </c>
      <c r="E132" s="3">
        <v>1</v>
      </c>
      <c r="F132" s="3" t="s">
        <v>17</v>
      </c>
      <c r="G132">
        <v>92.1892202600622</v>
      </c>
      <c r="H132">
        <v>191.685649743071</v>
      </c>
      <c r="I132">
        <v>12.651532373717</v>
      </c>
      <c r="J132">
        <v>1.07322239605278</v>
      </c>
      <c r="K132">
        <v>24.966883182525599</v>
      </c>
      <c r="L132">
        <v>326</v>
      </c>
    </row>
    <row r="133" spans="1:12" x14ac:dyDescent="0.2">
      <c r="A133">
        <v>2023</v>
      </c>
      <c r="B133">
        <v>5</v>
      </c>
      <c r="C133" s="3" t="s">
        <v>32</v>
      </c>
      <c r="D133" s="3" t="s">
        <v>62</v>
      </c>
      <c r="E133" s="3">
        <v>2</v>
      </c>
      <c r="F133" s="3" t="s">
        <v>17</v>
      </c>
      <c r="G133">
        <v>121.520135712406</v>
      </c>
      <c r="H133">
        <v>248.52395819878001</v>
      </c>
      <c r="I133">
        <v>14.4081878637472</v>
      </c>
      <c r="J133">
        <v>2.16166619707578</v>
      </c>
      <c r="K133">
        <v>25.001453846153801</v>
      </c>
      <c r="L133">
        <v>334</v>
      </c>
    </row>
    <row r="134" spans="1:12" x14ac:dyDescent="0.2">
      <c r="A134">
        <v>2023</v>
      </c>
      <c r="B134">
        <v>5</v>
      </c>
      <c r="C134" s="3" t="s">
        <v>32</v>
      </c>
      <c r="D134" s="3" t="s">
        <v>63</v>
      </c>
      <c r="E134" s="3">
        <v>3</v>
      </c>
      <c r="F134" s="3" t="s">
        <v>17</v>
      </c>
      <c r="G134">
        <v>109.836154705558</v>
      </c>
      <c r="H134">
        <v>210.882687878003</v>
      </c>
      <c r="I134">
        <v>13.591712433683799</v>
      </c>
      <c r="J134">
        <v>2.4759509170379599</v>
      </c>
      <c r="K134">
        <v>25.0092307692308</v>
      </c>
      <c r="L134">
        <v>336</v>
      </c>
    </row>
    <row r="135" spans="1:12" x14ac:dyDescent="0.2">
      <c r="A135">
        <v>2023</v>
      </c>
      <c r="B135">
        <v>5</v>
      </c>
      <c r="C135" s="3" t="s">
        <v>32</v>
      </c>
      <c r="D135" s="3" t="s">
        <v>64</v>
      </c>
      <c r="E135" s="3">
        <v>4</v>
      </c>
      <c r="F135" s="3" t="s">
        <v>17</v>
      </c>
      <c r="G135">
        <v>77.617689415850194</v>
      </c>
      <c r="H135">
        <v>170.04579010494999</v>
      </c>
      <c r="I135">
        <v>11.1195226404673</v>
      </c>
      <c r="J135">
        <v>5.2850046183102704</v>
      </c>
      <c r="K135">
        <v>24.976421492440402</v>
      </c>
      <c r="L135">
        <v>327</v>
      </c>
    </row>
    <row r="136" spans="1:12" x14ac:dyDescent="0.2">
      <c r="A136">
        <v>2023</v>
      </c>
      <c r="B136">
        <v>5</v>
      </c>
      <c r="C136" s="3" t="s">
        <v>32</v>
      </c>
      <c r="D136" s="3" t="s">
        <v>65</v>
      </c>
      <c r="E136" s="3">
        <v>5</v>
      </c>
      <c r="F136" s="3" t="s">
        <v>17</v>
      </c>
      <c r="G136">
        <v>116.20150035936599</v>
      </c>
      <c r="H136">
        <v>242.53861169725201</v>
      </c>
      <c r="I136">
        <v>14.1217155977105</v>
      </c>
      <c r="J136">
        <v>2.33974952836759</v>
      </c>
      <c r="K136">
        <v>25.0010692307692</v>
      </c>
      <c r="L136">
        <v>335</v>
      </c>
    </row>
    <row r="137" spans="1:12" x14ac:dyDescent="0.2">
      <c r="A137">
        <v>2023</v>
      </c>
      <c r="B137">
        <v>5</v>
      </c>
      <c r="C137" s="3" t="s">
        <v>32</v>
      </c>
      <c r="D137" s="3" t="s">
        <v>66</v>
      </c>
      <c r="E137" s="3">
        <v>1</v>
      </c>
      <c r="F137" s="3" t="s">
        <v>6</v>
      </c>
      <c r="G137">
        <v>82.596026129713707</v>
      </c>
      <c r="H137">
        <v>183.895646642126</v>
      </c>
      <c r="I137">
        <v>12.080095555840201</v>
      </c>
      <c r="J137">
        <v>5.9971783902768703</v>
      </c>
      <c r="K137">
        <v>24.9711465835571</v>
      </c>
      <c r="L137">
        <v>232</v>
      </c>
    </row>
    <row r="138" spans="1:12" x14ac:dyDescent="0.2">
      <c r="A138">
        <v>2023</v>
      </c>
      <c r="B138">
        <v>5</v>
      </c>
      <c r="C138" s="3" t="s">
        <v>32</v>
      </c>
      <c r="D138" s="3" t="s">
        <v>67</v>
      </c>
      <c r="E138" s="3">
        <v>2</v>
      </c>
      <c r="F138" s="3" t="s">
        <v>6</v>
      </c>
      <c r="G138">
        <v>93.513847021146404</v>
      </c>
      <c r="H138">
        <v>194.208590981584</v>
      </c>
      <c r="I138">
        <v>12.7135729315623</v>
      </c>
      <c r="J138">
        <v>2.4801963970979002</v>
      </c>
      <c r="K138">
        <v>24.897573030912</v>
      </c>
      <c r="L138">
        <v>233</v>
      </c>
    </row>
    <row r="139" spans="1:12" x14ac:dyDescent="0.2">
      <c r="A139">
        <v>2023</v>
      </c>
      <c r="B139">
        <v>5</v>
      </c>
      <c r="C139" s="3" t="s">
        <v>32</v>
      </c>
      <c r="D139" s="3" t="s">
        <v>68</v>
      </c>
      <c r="E139" s="3">
        <v>3</v>
      </c>
      <c r="F139" s="3" t="s">
        <v>6</v>
      </c>
      <c r="G139">
        <v>131.332925013937</v>
      </c>
      <c r="H139">
        <v>282.40694196437602</v>
      </c>
      <c r="I139">
        <v>16.0132148376047</v>
      </c>
      <c r="J139">
        <v>1.59930445976437</v>
      </c>
      <c r="K139">
        <v>25.002407692307699</v>
      </c>
      <c r="L139">
        <v>242</v>
      </c>
    </row>
    <row r="140" spans="1:12" x14ac:dyDescent="0.2">
      <c r="A140">
        <v>2023</v>
      </c>
      <c r="B140">
        <v>5</v>
      </c>
      <c r="C140" s="3" t="s">
        <v>32</v>
      </c>
      <c r="D140" s="3" t="s">
        <v>69</v>
      </c>
      <c r="E140" s="3">
        <v>4</v>
      </c>
      <c r="F140" s="3" t="s">
        <v>6</v>
      </c>
      <c r="G140">
        <v>87.627207865931297</v>
      </c>
      <c r="H140">
        <v>185.887044352245</v>
      </c>
      <c r="I140">
        <v>11.899074884869799</v>
      </c>
      <c r="J140">
        <v>3.1115700424460799</v>
      </c>
      <c r="K140">
        <v>25.040436063493999</v>
      </c>
      <c r="L140">
        <v>254</v>
      </c>
    </row>
    <row r="141" spans="1:12" x14ac:dyDescent="0.2">
      <c r="A141">
        <v>2023</v>
      </c>
      <c r="B141">
        <v>5</v>
      </c>
      <c r="C141" s="3" t="s">
        <v>32</v>
      </c>
      <c r="D141" s="3" t="s">
        <v>70</v>
      </c>
      <c r="E141" s="3">
        <v>5</v>
      </c>
      <c r="F141" s="3" t="s">
        <v>6</v>
      </c>
      <c r="G141">
        <v>115.77150143015901</v>
      </c>
      <c r="H141">
        <v>223.02120588231699</v>
      </c>
      <c r="I141">
        <v>12.625262377510101</v>
      </c>
      <c r="J141">
        <v>1.9086556042194001</v>
      </c>
      <c r="K141">
        <v>24.995876923076899</v>
      </c>
      <c r="L141">
        <v>262</v>
      </c>
    </row>
    <row r="142" spans="1:12" x14ac:dyDescent="0.2">
      <c r="A142">
        <v>2023</v>
      </c>
      <c r="B142">
        <v>5</v>
      </c>
      <c r="C142" s="3" t="s">
        <v>32</v>
      </c>
      <c r="D142" s="3" t="s">
        <v>71</v>
      </c>
      <c r="E142" s="3">
        <v>1</v>
      </c>
      <c r="F142" s="3" t="s">
        <v>5</v>
      </c>
      <c r="G142">
        <v>116.192545104673</v>
      </c>
      <c r="H142">
        <v>216.069588557136</v>
      </c>
      <c r="I142">
        <v>12.5742846642818</v>
      </c>
      <c r="J142">
        <v>2.0436528205228899</v>
      </c>
      <c r="K142">
        <v>24.999438461538499</v>
      </c>
      <c r="L142">
        <v>396</v>
      </c>
    </row>
    <row r="143" spans="1:12" x14ac:dyDescent="0.2">
      <c r="A143">
        <v>2023</v>
      </c>
      <c r="B143">
        <v>5</v>
      </c>
      <c r="C143" s="3" t="s">
        <v>32</v>
      </c>
      <c r="D143" s="3" t="s">
        <v>72</v>
      </c>
      <c r="E143" s="3">
        <v>2</v>
      </c>
      <c r="F143" s="3" t="s">
        <v>5</v>
      </c>
      <c r="G143">
        <v>85.785699712221103</v>
      </c>
      <c r="H143">
        <v>165.87495814515799</v>
      </c>
      <c r="I143" t="s">
        <v>197</v>
      </c>
      <c r="J143">
        <v>2.60844286129152</v>
      </c>
      <c r="K143">
        <v>24.912544984083901</v>
      </c>
      <c r="L143">
        <v>388</v>
      </c>
    </row>
    <row r="144" spans="1:12" x14ac:dyDescent="0.2">
      <c r="A144">
        <v>2023</v>
      </c>
      <c r="B144">
        <v>5</v>
      </c>
      <c r="C144" s="3" t="s">
        <v>32</v>
      </c>
      <c r="D144" s="3" t="s">
        <v>73</v>
      </c>
      <c r="E144" s="3">
        <v>3</v>
      </c>
      <c r="F144" s="3" t="s">
        <v>5</v>
      </c>
      <c r="G144">
        <v>90.684810936412902</v>
      </c>
      <c r="H144">
        <v>188.92292305147501</v>
      </c>
      <c r="I144">
        <v>12.4435216265876</v>
      </c>
      <c r="J144">
        <v>2.4852537947651299</v>
      </c>
      <c r="K144">
        <v>24.944530633779699</v>
      </c>
      <c r="L144">
        <v>389</v>
      </c>
    </row>
    <row r="145" spans="1:12" x14ac:dyDescent="0.2">
      <c r="A145">
        <v>2023</v>
      </c>
      <c r="B145">
        <v>5</v>
      </c>
      <c r="C145" s="3" t="s">
        <v>32</v>
      </c>
      <c r="D145" s="3" t="s">
        <v>74</v>
      </c>
      <c r="E145" s="3">
        <v>4</v>
      </c>
      <c r="F145" s="3" t="s">
        <v>5</v>
      </c>
      <c r="G145">
        <v>119.546281665648</v>
      </c>
      <c r="H145">
        <v>259.89248228805599</v>
      </c>
      <c r="I145">
        <v>15.3150641328661</v>
      </c>
      <c r="J145">
        <v>3.5653964791944901</v>
      </c>
      <c r="K145">
        <v>24.990676923076901</v>
      </c>
      <c r="L145">
        <v>401</v>
      </c>
    </row>
    <row r="146" spans="1:12" x14ac:dyDescent="0.2">
      <c r="A146">
        <v>2023</v>
      </c>
      <c r="B146">
        <v>5</v>
      </c>
      <c r="C146" s="3" t="s">
        <v>32</v>
      </c>
      <c r="D146" s="3" t="s">
        <v>75</v>
      </c>
      <c r="E146" s="3">
        <v>5</v>
      </c>
      <c r="F146" s="3" t="s">
        <v>5</v>
      </c>
      <c r="G146">
        <v>78.714752307555699</v>
      </c>
      <c r="H146">
        <v>160.63037900837699</v>
      </c>
      <c r="I146" t="s">
        <v>197</v>
      </c>
      <c r="J146">
        <v>2.0151723861924999</v>
      </c>
      <c r="K146">
        <v>24.9738555321326</v>
      </c>
      <c r="L146">
        <v>395</v>
      </c>
    </row>
    <row r="147" spans="1:12" x14ac:dyDescent="0.2">
      <c r="A147">
        <v>2023</v>
      </c>
      <c r="B147">
        <v>5</v>
      </c>
      <c r="C147" s="3" t="s">
        <v>32</v>
      </c>
      <c r="D147" s="3" t="s">
        <v>76</v>
      </c>
      <c r="E147" s="3">
        <v>1</v>
      </c>
      <c r="F147" s="3" t="s">
        <v>18</v>
      </c>
      <c r="G147">
        <v>141.82837834580499</v>
      </c>
      <c r="H147">
        <v>175.13204690516599</v>
      </c>
      <c r="I147">
        <v>10.9339933809553</v>
      </c>
      <c r="J147">
        <v>2.3334816782054002</v>
      </c>
      <c r="K147">
        <v>24.9884615384615</v>
      </c>
      <c r="L147">
        <v>267</v>
      </c>
    </row>
    <row r="148" spans="1:12" x14ac:dyDescent="0.2">
      <c r="A148">
        <v>2023</v>
      </c>
      <c r="B148">
        <v>5</v>
      </c>
      <c r="C148" s="3" t="s">
        <v>32</v>
      </c>
      <c r="D148" s="3" t="s">
        <v>77</v>
      </c>
      <c r="E148" s="3">
        <v>2</v>
      </c>
      <c r="F148" s="3" t="s">
        <v>18</v>
      </c>
      <c r="G148">
        <v>95.576510682383301</v>
      </c>
      <c r="H148">
        <v>201.90841576803501</v>
      </c>
      <c r="I148">
        <v>13.12442936879</v>
      </c>
      <c r="J148">
        <v>4.15465890296014</v>
      </c>
      <c r="K148">
        <v>24.866302353995199</v>
      </c>
      <c r="L148">
        <v>255</v>
      </c>
    </row>
    <row r="149" spans="1:12" x14ac:dyDescent="0.2">
      <c r="A149">
        <v>2023</v>
      </c>
      <c r="B149">
        <v>5</v>
      </c>
      <c r="C149" s="3" t="s">
        <v>32</v>
      </c>
      <c r="D149" s="3" t="s">
        <v>78</v>
      </c>
      <c r="E149" s="3">
        <v>3</v>
      </c>
      <c r="F149" s="3" t="s">
        <v>18</v>
      </c>
      <c r="G149">
        <v>92.893121501803506</v>
      </c>
      <c r="H149">
        <v>206.100493667964</v>
      </c>
      <c r="I149">
        <v>12.901162139187701</v>
      </c>
      <c r="J149">
        <v>3.7696007009624202</v>
      </c>
      <c r="K149">
        <v>24.8547826494489</v>
      </c>
      <c r="L149">
        <v>256</v>
      </c>
    </row>
    <row r="150" spans="1:12" x14ac:dyDescent="0.2">
      <c r="A150">
        <v>2023</v>
      </c>
      <c r="B150">
        <v>5</v>
      </c>
      <c r="C150" s="3" t="s">
        <v>32</v>
      </c>
      <c r="D150" s="3" t="s">
        <v>79</v>
      </c>
      <c r="E150" s="3">
        <v>4</v>
      </c>
      <c r="F150" s="3" t="s">
        <v>18</v>
      </c>
      <c r="G150">
        <v>131.87931832504</v>
      </c>
      <c r="H150">
        <v>252.74397103273401</v>
      </c>
      <c r="I150">
        <v>13.9897052861664</v>
      </c>
      <c r="J150">
        <v>3.6269842524746001</v>
      </c>
      <c r="K150">
        <v>24.995546153846199</v>
      </c>
      <c r="L150">
        <v>263</v>
      </c>
    </row>
    <row r="151" spans="1:12" x14ac:dyDescent="0.2">
      <c r="A151">
        <v>2023</v>
      </c>
      <c r="B151">
        <v>5</v>
      </c>
      <c r="C151" s="3" t="s">
        <v>32</v>
      </c>
      <c r="D151" s="3" t="s">
        <v>80</v>
      </c>
      <c r="E151" s="3">
        <v>5</v>
      </c>
      <c r="F151" s="3" t="s">
        <v>18</v>
      </c>
      <c r="G151">
        <v>162.762783892915</v>
      </c>
      <c r="H151">
        <v>196.40041921042101</v>
      </c>
      <c r="I151">
        <v>11.6031001753404</v>
      </c>
      <c r="J151">
        <v>2.4366024452988899</v>
      </c>
      <c r="K151">
        <v>24.9853846153846</v>
      </c>
      <c r="L151">
        <v>268</v>
      </c>
    </row>
    <row r="152" spans="1:12" x14ac:dyDescent="0.2">
      <c r="A152">
        <v>2023</v>
      </c>
      <c r="B152">
        <v>5</v>
      </c>
      <c r="C152" s="3" t="s">
        <v>32</v>
      </c>
      <c r="D152" s="3" t="s">
        <v>81</v>
      </c>
      <c r="E152" s="3">
        <v>1</v>
      </c>
      <c r="F152" s="3" t="s">
        <v>8</v>
      </c>
      <c r="G152">
        <v>80.524111688613601</v>
      </c>
      <c r="H152">
        <v>189.09062463295001</v>
      </c>
      <c r="I152">
        <v>12.5054959619254</v>
      </c>
      <c r="J152">
        <v>5.0682353888549798</v>
      </c>
      <c r="K152">
        <v>24.986292702811099</v>
      </c>
      <c r="L152">
        <v>328</v>
      </c>
    </row>
    <row r="153" spans="1:12" x14ac:dyDescent="0.2">
      <c r="A153">
        <v>2023</v>
      </c>
      <c r="B153">
        <v>5</v>
      </c>
      <c r="C153" s="3" t="s">
        <v>32</v>
      </c>
      <c r="D153" s="3" t="s">
        <v>82</v>
      </c>
      <c r="E153" s="3">
        <v>2</v>
      </c>
      <c r="F153" s="3" t="s">
        <v>8</v>
      </c>
      <c r="G153">
        <v>110.5117442077</v>
      </c>
      <c r="H153">
        <v>215.71516574593201</v>
      </c>
      <c r="I153">
        <v>13.851122625991099</v>
      </c>
      <c r="J153">
        <v>1.4869624011382001</v>
      </c>
      <c r="K153">
        <v>25.0323076923077</v>
      </c>
      <c r="L153">
        <v>337</v>
      </c>
    </row>
    <row r="154" spans="1:12" x14ac:dyDescent="0.2">
      <c r="A154">
        <v>2023</v>
      </c>
      <c r="B154">
        <v>5</v>
      </c>
      <c r="C154" s="3" t="s">
        <v>32</v>
      </c>
      <c r="D154" s="3" t="s">
        <v>83</v>
      </c>
      <c r="E154" s="3">
        <v>3</v>
      </c>
      <c r="F154" s="3" t="s">
        <v>8</v>
      </c>
      <c r="G154">
        <v>113.342559834761</v>
      </c>
      <c r="H154">
        <v>234.65964150319701</v>
      </c>
      <c r="I154">
        <v>13.940497808438799</v>
      </c>
      <c r="J154">
        <v>1.9174464932508</v>
      </c>
      <c r="K154">
        <v>25.000446153846202</v>
      </c>
      <c r="L154">
        <v>329</v>
      </c>
    </row>
    <row r="155" spans="1:12" x14ac:dyDescent="0.2">
      <c r="A155">
        <v>2023</v>
      </c>
      <c r="B155">
        <v>5</v>
      </c>
      <c r="C155" s="3" t="s">
        <v>32</v>
      </c>
      <c r="D155" s="3" t="s">
        <v>84</v>
      </c>
      <c r="E155" s="3">
        <v>4</v>
      </c>
      <c r="F155" s="3" t="s">
        <v>8</v>
      </c>
      <c r="G155">
        <v>116.01204981607199</v>
      </c>
      <c r="H155">
        <v>235.28131967755601</v>
      </c>
      <c r="I155">
        <v>13.9967131808878</v>
      </c>
      <c r="J155">
        <v>1.9937594374882299</v>
      </c>
      <c r="K155">
        <v>24.995746153846198</v>
      </c>
      <c r="L155">
        <v>330</v>
      </c>
    </row>
    <row r="156" spans="1:12" x14ac:dyDescent="0.2">
      <c r="A156">
        <v>2023</v>
      </c>
      <c r="B156">
        <v>5</v>
      </c>
      <c r="C156" s="3" t="s">
        <v>32</v>
      </c>
      <c r="D156" s="3" t="s">
        <v>85</v>
      </c>
      <c r="E156" s="3">
        <v>5</v>
      </c>
      <c r="F156" s="3" t="s">
        <v>8</v>
      </c>
      <c r="G156">
        <v>113.740556626534</v>
      </c>
      <c r="H156">
        <v>223.459527701182</v>
      </c>
      <c r="I156">
        <v>14.4377024013674</v>
      </c>
      <c r="J156">
        <v>2.0940212532331199</v>
      </c>
      <c r="K156">
        <v>25.018461538461501</v>
      </c>
      <c r="L156">
        <v>338</v>
      </c>
    </row>
    <row r="157" spans="1:12" x14ac:dyDescent="0.2">
      <c r="A157">
        <v>2023</v>
      </c>
      <c r="B157">
        <v>5</v>
      </c>
      <c r="C157" s="3" t="s">
        <v>32</v>
      </c>
      <c r="D157" s="3" t="s">
        <v>86</v>
      </c>
      <c r="E157" s="3">
        <v>1</v>
      </c>
      <c r="F157" s="3" t="s">
        <v>7</v>
      </c>
      <c r="G157">
        <v>134.84786680519099</v>
      </c>
      <c r="H157">
        <v>271.65483047033803</v>
      </c>
      <c r="I157">
        <v>15.100843689587</v>
      </c>
      <c r="J157">
        <v>3.1878155919761499</v>
      </c>
      <c r="K157">
        <v>25.0013692307692</v>
      </c>
      <c r="L157">
        <v>331</v>
      </c>
    </row>
    <row r="158" spans="1:12" x14ac:dyDescent="0.2">
      <c r="A158">
        <v>2023</v>
      </c>
      <c r="B158">
        <v>5</v>
      </c>
      <c r="C158" s="3" t="s">
        <v>32</v>
      </c>
      <c r="D158" s="3" t="s">
        <v>87</v>
      </c>
      <c r="E158" s="3">
        <v>2</v>
      </c>
      <c r="F158" s="3" t="s">
        <v>7</v>
      </c>
      <c r="G158">
        <v>126.289455944986</v>
      </c>
      <c r="H158">
        <v>233.58190140185201</v>
      </c>
      <c r="I158">
        <v>14.581700746524399</v>
      </c>
      <c r="J158">
        <v>2.4506848183983201</v>
      </c>
      <c r="K158">
        <v>25.015384615384601</v>
      </c>
      <c r="L158">
        <v>339</v>
      </c>
    </row>
    <row r="159" spans="1:12" x14ac:dyDescent="0.2">
      <c r="A159">
        <v>2023</v>
      </c>
      <c r="B159">
        <v>5</v>
      </c>
      <c r="C159" s="3" t="s">
        <v>32</v>
      </c>
      <c r="D159" s="3" t="s">
        <v>88</v>
      </c>
      <c r="E159" s="3">
        <v>3</v>
      </c>
      <c r="F159" s="3" t="s">
        <v>7</v>
      </c>
      <c r="G159">
        <v>118.125088176679</v>
      </c>
      <c r="H159">
        <v>224.51428432783101</v>
      </c>
      <c r="I159">
        <v>13.383110426360901</v>
      </c>
      <c r="J159">
        <v>2.8086061302401699</v>
      </c>
      <c r="K159">
        <v>25.000492307692301</v>
      </c>
      <c r="L159">
        <v>332</v>
      </c>
    </row>
    <row r="160" spans="1:12" x14ac:dyDescent="0.2">
      <c r="A160">
        <v>2023</v>
      </c>
      <c r="B160">
        <v>5</v>
      </c>
      <c r="C160" s="3" t="s">
        <v>32</v>
      </c>
      <c r="D160" s="3" t="s">
        <v>89</v>
      </c>
      <c r="E160" s="3">
        <v>4</v>
      </c>
      <c r="F160" s="3" t="s">
        <v>7</v>
      </c>
      <c r="G160">
        <v>118.873807589412</v>
      </c>
      <c r="H160">
        <v>219.665041944184</v>
      </c>
      <c r="I160">
        <v>14.0390869802845</v>
      </c>
      <c r="J160">
        <v>2.5144335232611499</v>
      </c>
      <c r="K160">
        <v>25.0092307692308</v>
      </c>
      <c r="L160">
        <v>340</v>
      </c>
    </row>
    <row r="161" spans="1:12" x14ac:dyDescent="0.2">
      <c r="A161">
        <v>2023</v>
      </c>
      <c r="B161">
        <v>5</v>
      </c>
      <c r="C161" s="3" t="s">
        <v>32</v>
      </c>
      <c r="D161" s="3" t="s">
        <v>90</v>
      </c>
      <c r="E161" s="3">
        <v>5</v>
      </c>
      <c r="F161" s="3" t="s">
        <v>7</v>
      </c>
      <c r="G161">
        <v>124.16522306856901</v>
      </c>
      <c r="H161">
        <v>250.79594511442201</v>
      </c>
      <c r="I161">
        <v>14.791472168373399</v>
      </c>
      <c r="J161">
        <v>3.1614537123095401</v>
      </c>
      <c r="K161">
        <v>25.002576923076901</v>
      </c>
      <c r="L161">
        <v>333</v>
      </c>
    </row>
    <row r="162" spans="1:12" x14ac:dyDescent="0.2">
      <c r="A162">
        <v>2023</v>
      </c>
      <c r="B162">
        <v>5</v>
      </c>
      <c r="C162" s="3" t="s">
        <v>32</v>
      </c>
      <c r="D162" s="3" t="s">
        <v>91</v>
      </c>
      <c r="E162" s="3">
        <v>1</v>
      </c>
      <c r="F162" s="3" t="s">
        <v>4</v>
      </c>
      <c r="G162">
        <v>105.025642621587</v>
      </c>
      <c r="H162">
        <v>206.570897914037</v>
      </c>
      <c r="I162">
        <v>12.6608559988297</v>
      </c>
      <c r="J162">
        <v>2.0196156001749701</v>
      </c>
      <c r="K162">
        <v>25.0004076923077</v>
      </c>
      <c r="L162">
        <v>350</v>
      </c>
    </row>
    <row r="163" spans="1:12" x14ac:dyDescent="0.2">
      <c r="A163">
        <v>2023</v>
      </c>
      <c r="B163">
        <v>5</v>
      </c>
      <c r="C163" s="3" t="s">
        <v>32</v>
      </c>
      <c r="D163" s="3" t="s">
        <v>92</v>
      </c>
      <c r="E163" s="3">
        <v>2</v>
      </c>
      <c r="F163" s="3" t="s">
        <v>4</v>
      </c>
      <c r="G163">
        <v>100.847961063111</v>
      </c>
      <c r="H163">
        <v>188.03949505678099</v>
      </c>
      <c r="I163">
        <v>12.7284867423022</v>
      </c>
      <c r="J163">
        <v>2.6861921873225301</v>
      </c>
      <c r="K163">
        <v>25.0176923076923</v>
      </c>
      <c r="L163">
        <v>352</v>
      </c>
    </row>
    <row r="164" spans="1:12" x14ac:dyDescent="0.2">
      <c r="A164">
        <v>2023</v>
      </c>
      <c r="B164">
        <v>5</v>
      </c>
      <c r="C164" s="3" t="s">
        <v>32</v>
      </c>
      <c r="D164" s="3" t="s">
        <v>93</v>
      </c>
      <c r="E164" s="3">
        <v>3</v>
      </c>
      <c r="F164" s="3" t="s">
        <v>4</v>
      </c>
      <c r="G164">
        <v>113.06660854659501</v>
      </c>
      <c r="H164">
        <v>221.74302159480399</v>
      </c>
      <c r="I164">
        <v>13.458484994376899</v>
      </c>
      <c r="J164">
        <v>3.1333746795608701</v>
      </c>
      <c r="K164">
        <v>24.999430769230798</v>
      </c>
      <c r="L164">
        <v>345</v>
      </c>
    </row>
    <row r="165" spans="1:12" x14ac:dyDescent="0.2">
      <c r="A165">
        <v>2023</v>
      </c>
      <c r="B165">
        <v>5</v>
      </c>
      <c r="C165" s="3" t="s">
        <v>32</v>
      </c>
      <c r="D165" s="3" t="s">
        <v>94</v>
      </c>
      <c r="E165" s="3">
        <v>4</v>
      </c>
      <c r="F165" s="3" t="s">
        <v>4</v>
      </c>
      <c r="G165">
        <v>111.780851075219</v>
      </c>
      <c r="H165">
        <v>209.72030171632099</v>
      </c>
      <c r="I165">
        <v>13.359566307219</v>
      </c>
      <c r="J165">
        <v>1.9910162368791</v>
      </c>
      <c r="K165">
        <v>25.018461538461501</v>
      </c>
      <c r="L165">
        <v>353</v>
      </c>
    </row>
    <row r="166" spans="1:12" x14ac:dyDescent="0.2">
      <c r="A166">
        <v>2023</v>
      </c>
      <c r="B166">
        <v>5</v>
      </c>
      <c r="C166" s="3" t="s">
        <v>32</v>
      </c>
      <c r="D166" s="3" t="s">
        <v>95</v>
      </c>
      <c r="E166" s="3">
        <v>5</v>
      </c>
      <c r="F166" s="3" t="s">
        <v>4</v>
      </c>
      <c r="G166">
        <v>123.41352126392</v>
      </c>
      <c r="H166">
        <v>252.36133508166699</v>
      </c>
      <c r="I166">
        <v>14.4436738805472</v>
      </c>
      <c r="J166">
        <v>2.9893751932031001</v>
      </c>
      <c r="K166">
        <v>24.9969769230769</v>
      </c>
      <c r="L166">
        <v>346</v>
      </c>
    </row>
    <row r="167" spans="1:12" x14ac:dyDescent="0.2">
      <c r="A167">
        <v>2023</v>
      </c>
      <c r="B167">
        <v>5</v>
      </c>
      <c r="C167" s="3" t="s">
        <v>32</v>
      </c>
      <c r="D167" s="3" t="s">
        <v>96</v>
      </c>
      <c r="E167" s="3">
        <v>1</v>
      </c>
      <c r="F167" s="3" t="s">
        <v>14</v>
      </c>
      <c r="G167">
        <v>82.634304118492807</v>
      </c>
      <c r="H167">
        <v>165.031209299691</v>
      </c>
      <c r="I167">
        <v>11.270063554457201</v>
      </c>
      <c r="J167">
        <v>2.61991466638238</v>
      </c>
      <c r="K167">
        <v>24.914073650653499</v>
      </c>
      <c r="L167">
        <v>487</v>
      </c>
    </row>
    <row r="168" spans="1:12" x14ac:dyDescent="0.2">
      <c r="A168">
        <v>2023</v>
      </c>
      <c r="B168">
        <v>5</v>
      </c>
      <c r="C168" s="3" t="s">
        <v>32</v>
      </c>
      <c r="D168" s="3" t="s">
        <v>97</v>
      </c>
      <c r="E168" s="3">
        <v>2</v>
      </c>
      <c r="F168" s="3" t="s">
        <v>14</v>
      </c>
      <c r="G168">
        <v>116.366547422932</v>
      </c>
      <c r="H168">
        <v>218.96387183581999</v>
      </c>
      <c r="I168">
        <v>12.7866457111672</v>
      </c>
      <c r="J168">
        <v>2.6562321812068901</v>
      </c>
      <c r="K168">
        <v>24.999146153846201</v>
      </c>
      <c r="L168">
        <v>496</v>
      </c>
    </row>
    <row r="169" spans="1:12" x14ac:dyDescent="0.2">
      <c r="A169">
        <v>2023</v>
      </c>
      <c r="B169">
        <v>5</v>
      </c>
      <c r="C169" s="3" t="s">
        <v>32</v>
      </c>
      <c r="D169" s="3" t="s">
        <v>98</v>
      </c>
      <c r="E169" s="3">
        <v>3</v>
      </c>
      <c r="F169" s="3" t="s">
        <v>14</v>
      </c>
      <c r="G169">
        <v>89.953643055190398</v>
      </c>
      <c r="H169">
        <v>187.151275046449</v>
      </c>
      <c r="I169">
        <v>12.4578051251051</v>
      </c>
      <c r="J169">
        <v>2.3297043460323899</v>
      </c>
      <c r="K169">
        <v>24.8881015777588</v>
      </c>
      <c r="L169">
        <v>488</v>
      </c>
    </row>
    <row r="170" spans="1:12" x14ac:dyDescent="0.2">
      <c r="A170">
        <v>2023</v>
      </c>
      <c r="B170">
        <v>5</v>
      </c>
      <c r="C170" s="3" t="s">
        <v>32</v>
      </c>
      <c r="D170" s="3" t="s">
        <v>99</v>
      </c>
      <c r="E170" s="3">
        <v>4</v>
      </c>
      <c r="F170" s="3" t="s">
        <v>14</v>
      </c>
      <c r="G170">
        <v>96.983191442386001</v>
      </c>
      <c r="H170">
        <v>178.28265798847099</v>
      </c>
      <c r="I170">
        <v>10.7686456527604</v>
      </c>
      <c r="J170">
        <v>1.88824255334</v>
      </c>
      <c r="K170">
        <v>25.0047538461538</v>
      </c>
      <c r="L170">
        <v>497</v>
      </c>
    </row>
    <row r="171" spans="1:12" x14ac:dyDescent="0.2">
      <c r="A171">
        <v>2023</v>
      </c>
      <c r="B171">
        <v>5</v>
      </c>
      <c r="C171" s="3" t="s">
        <v>32</v>
      </c>
      <c r="D171" s="3" t="s">
        <v>100</v>
      </c>
      <c r="E171" s="3">
        <v>5</v>
      </c>
      <c r="F171" s="3" t="s">
        <v>14</v>
      </c>
      <c r="G171">
        <v>79.717537733825395</v>
      </c>
      <c r="H171">
        <v>161.30843793549101</v>
      </c>
      <c r="I171">
        <v>10.9469712894896</v>
      </c>
      <c r="J171">
        <v>2.0487482595894</v>
      </c>
      <c r="K171">
        <v>24.9377655616174</v>
      </c>
      <c r="L171">
        <v>489</v>
      </c>
    </row>
    <row r="172" spans="1:12" x14ac:dyDescent="0.2">
      <c r="A172">
        <v>2023</v>
      </c>
      <c r="B172">
        <v>5</v>
      </c>
      <c r="C172" s="3" t="s">
        <v>32</v>
      </c>
      <c r="D172" s="3" t="s">
        <v>101</v>
      </c>
      <c r="E172" s="3">
        <v>1</v>
      </c>
      <c r="F172" s="3" t="s">
        <v>16</v>
      </c>
      <c r="G172">
        <v>94.621079781770902</v>
      </c>
      <c r="H172">
        <v>212.73503040859501</v>
      </c>
      <c r="I172">
        <v>14.338669072858499</v>
      </c>
      <c r="J172">
        <v>3.3469789447961902</v>
      </c>
      <c r="K172">
        <v>24.915711622971799</v>
      </c>
      <c r="L172">
        <v>441</v>
      </c>
    </row>
    <row r="173" spans="1:12" x14ac:dyDescent="0.2">
      <c r="A173">
        <v>2023</v>
      </c>
      <c r="B173">
        <v>5</v>
      </c>
      <c r="C173" s="3" t="s">
        <v>32</v>
      </c>
      <c r="D173" s="3" t="s">
        <v>102</v>
      </c>
      <c r="E173" s="3">
        <v>2</v>
      </c>
      <c r="F173" s="3" t="s">
        <v>16</v>
      </c>
      <c r="G173">
        <v>84.676857616266602</v>
      </c>
      <c r="H173">
        <v>169.70938292182399</v>
      </c>
      <c r="I173" t="s">
        <v>197</v>
      </c>
      <c r="J173">
        <v>3.0128022271072701</v>
      </c>
      <c r="K173">
        <v>24.938827514648398</v>
      </c>
      <c r="L173">
        <v>442</v>
      </c>
    </row>
    <row r="174" spans="1:12" x14ac:dyDescent="0.2">
      <c r="A174">
        <v>2023</v>
      </c>
      <c r="B174">
        <v>5</v>
      </c>
      <c r="C174" s="3" t="s">
        <v>32</v>
      </c>
      <c r="D174" s="3" t="s">
        <v>103</v>
      </c>
      <c r="E174" s="3">
        <v>3</v>
      </c>
      <c r="F174" s="3" t="s">
        <v>16</v>
      </c>
      <c r="G174">
        <v>97.797666862674205</v>
      </c>
      <c r="H174">
        <v>199.89794874539899</v>
      </c>
      <c r="I174">
        <v>13.483707473252</v>
      </c>
      <c r="J174">
        <v>2.4967607697917602</v>
      </c>
      <c r="K174">
        <v>25.027245888343199</v>
      </c>
      <c r="L174">
        <v>443</v>
      </c>
    </row>
    <row r="175" spans="1:12" x14ac:dyDescent="0.2">
      <c r="A175">
        <v>2023</v>
      </c>
      <c r="B175">
        <v>5</v>
      </c>
      <c r="C175" s="3" t="s">
        <v>32</v>
      </c>
      <c r="D175" s="3" t="s">
        <v>104</v>
      </c>
      <c r="E175" s="3">
        <v>4</v>
      </c>
      <c r="F175" s="3" t="s">
        <v>16</v>
      </c>
      <c r="G175">
        <v>91.740534830638197</v>
      </c>
      <c r="H175">
        <v>198.523755844449</v>
      </c>
      <c r="I175" t="s">
        <v>197</v>
      </c>
      <c r="J175">
        <v>2.3582320679688702</v>
      </c>
      <c r="K175">
        <v>24.908428338857799</v>
      </c>
      <c r="L175">
        <v>444</v>
      </c>
    </row>
    <row r="176" spans="1:12" x14ac:dyDescent="0.2">
      <c r="A176">
        <v>2023</v>
      </c>
      <c r="B176">
        <v>5</v>
      </c>
      <c r="C176" s="3" t="s">
        <v>32</v>
      </c>
      <c r="D176" s="3" t="s">
        <v>105</v>
      </c>
      <c r="E176" s="3">
        <v>5</v>
      </c>
      <c r="F176" s="3" t="s">
        <v>16</v>
      </c>
      <c r="G176">
        <v>93.304606198998897</v>
      </c>
      <c r="H176">
        <v>198.544456543537</v>
      </c>
      <c r="I176">
        <v>12.9486732968314</v>
      </c>
      <c r="J176">
        <v>2.82867071373891</v>
      </c>
      <c r="K176">
        <v>24.895310621995201</v>
      </c>
      <c r="L176">
        <v>445</v>
      </c>
    </row>
    <row r="177" spans="1:12" x14ac:dyDescent="0.2">
      <c r="A177">
        <v>2023</v>
      </c>
      <c r="B177">
        <v>5</v>
      </c>
      <c r="C177" s="3" t="s">
        <v>32</v>
      </c>
      <c r="D177" s="3" t="s">
        <v>106</v>
      </c>
      <c r="E177" s="3">
        <v>1</v>
      </c>
      <c r="F177" s="3" t="s">
        <v>131</v>
      </c>
      <c r="G177">
        <v>132.9602577277</v>
      </c>
      <c r="H177">
        <v>194.45075374906</v>
      </c>
      <c r="I177">
        <v>13.1960400678326</v>
      </c>
      <c r="J177">
        <v>2.6189346542472398</v>
      </c>
      <c r="K177">
        <v>25.020769230769201</v>
      </c>
      <c r="L177">
        <v>354</v>
      </c>
    </row>
    <row r="178" spans="1:12" x14ac:dyDescent="0.2">
      <c r="A178">
        <v>2023</v>
      </c>
      <c r="B178">
        <v>5</v>
      </c>
      <c r="C178" s="3" t="s">
        <v>32</v>
      </c>
      <c r="D178" s="3" t="s">
        <v>107</v>
      </c>
      <c r="E178" s="3">
        <v>2</v>
      </c>
      <c r="F178" s="3" t="s">
        <v>131</v>
      </c>
      <c r="G178">
        <v>123.280161847494</v>
      </c>
      <c r="H178">
        <v>194.966627648761</v>
      </c>
      <c r="I178">
        <v>12.626402272763199</v>
      </c>
      <c r="J178">
        <v>3.2760169410258002</v>
      </c>
      <c r="K178">
        <v>24.999661538461499</v>
      </c>
      <c r="L178">
        <v>347</v>
      </c>
    </row>
    <row r="179" spans="1:12" x14ac:dyDescent="0.2">
      <c r="A179">
        <v>2023</v>
      </c>
      <c r="B179">
        <v>5</v>
      </c>
      <c r="C179" s="3" t="s">
        <v>32</v>
      </c>
      <c r="D179" s="3" t="s">
        <v>108</v>
      </c>
      <c r="E179" s="3">
        <v>3</v>
      </c>
      <c r="F179" s="3" t="s">
        <v>131</v>
      </c>
      <c r="G179">
        <v>70.086903177956501</v>
      </c>
      <c r="H179">
        <v>142.44739622930899</v>
      </c>
      <c r="I179">
        <v>10.2059266071747</v>
      </c>
      <c r="J179">
        <v>2.95669195755293</v>
      </c>
      <c r="K179">
        <v>24.908099310738699</v>
      </c>
      <c r="L179">
        <v>344</v>
      </c>
    </row>
    <row r="180" spans="1:12" x14ac:dyDescent="0.2">
      <c r="A180">
        <v>2023</v>
      </c>
      <c r="B180">
        <v>5</v>
      </c>
      <c r="C180" s="3" t="s">
        <v>32</v>
      </c>
      <c r="D180" s="3" t="s">
        <v>109</v>
      </c>
      <c r="E180" s="3">
        <v>4</v>
      </c>
      <c r="F180" s="3" t="s">
        <v>131</v>
      </c>
      <c r="G180">
        <v>98.585604758296697</v>
      </c>
      <c r="H180">
        <v>186.30257260165399</v>
      </c>
      <c r="I180">
        <v>11.6304488423126</v>
      </c>
      <c r="J180">
        <v>2.9691616079805798</v>
      </c>
      <c r="K180">
        <v>24.998992307692301</v>
      </c>
      <c r="L180">
        <v>368</v>
      </c>
    </row>
    <row r="181" spans="1:12" x14ac:dyDescent="0.2">
      <c r="A181">
        <v>2023</v>
      </c>
      <c r="B181">
        <v>5</v>
      </c>
      <c r="C181" s="3" t="s">
        <v>32</v>
      </c>
      <c r="D181" s="3" t="s">
        <v>110</v>
      </c>
      <c r="E181" s="3">
        <v>5</v>
      </c>
      <c r="F181" s="3" t="s">
        <v>131</v>
      </c>
      <c r="G181">
        <v>95.518560344007696</v>
      </c>
      <c r="H181">
        <v>172.85851649637399</v>
      </c>
      <c r="I181">
        <v>11.6038041749666</v>
      </c>
      <c r="J181">
        <v>2.3699672272916801</v>
      </c>
      <c r="K181">
        <v>24.9769230769231</v>
      </c>
      <c r="L181">
        <v>374</v>
      </c>
    </row>
    <row r="182" spans="1:12" x14ac:dyDescent="0.2">
      <c r="A182">
        <v>2023</v>
      </c>
      <c r="B182">
        <v>5</v>
      </c>
      <c r="C182" s="3" t="s">
        <v>32</v>
      </c>
      <c r="D182" s="3" t="s">
        <v>111</v>
      </c>
      <c r="E182" s="3">
        <v>1</v>
      </c>
      <c r="F182" s="3" t="s">
        <v>132</v>
      </c>
      <c r="G182">
        <v>77.909942823918499</v>
      </c>
      <c r="H182">
        <v>164.75255407728599</v>
      </c>
      <c r="I182" t="s">
        <v>197</v>
      </c>
      <c r="J182">
        <v>2.07506838357547</v>
      </c>
      <c r="K182">
        <v>24.8848912165715</v>
      </c>
      <c r="L182">
        <v>357</v>
      </c>
    </row>
    <row r="183" spans="1:12" x14ac:dyDescent="0.2">
      <c r="A183">
        <v>2023</v>
      </c>
      <c r="B183">
        <v>5</v>
      </c>
      <c r="C183" s="3" t="s">
        <v>32</v>
      </c>
      <c r="D183" s="3" t="s">
        <v>112</v>
      </c>
      <c r="E183" s="3">
        <v>2</v>
      </c>
      <c r="F183" s="3" t="s">
        <v>132</v>
      </c>
      <c r="G183">
        <v>94.681508167882797</v>
      </c>
      <c r="H183">
        <v>180.38026693245899</v>
      </c>
      <c r="I183">
        <v>11.504724011762599</v>
      </c>
      <c r="J183">
        <v>1.7247611441081101</v>
      </c>
      <c r="K183">
        <v>24.992776923076899</v>
      </c>
      <c r="L183">
        <v>369</v>
      </c>
    </row>
    <row r="184" spans="1:12" x14ac:dyDescent="0.2">
      <c r="A184">
        <v>2023</v>
      </c>
      <c r="B184">
        <v>5</v>
      </c>
      <c r="C184" s="3" t="s">
        <v>32</v>
      </c>
      <c r="D184" s="3" t="s">
        <v>113</v>
      </c>
      <c r="E184" s="3">
        <v>3</v>
      </c>
      <c r="F184" s="3" t="s">
        <v>132</v>
      </c>
      <c r="G184">
        <v>71.928489267655607</v>
      </c>
      <c r="H184">
        <v>142.649862013014</v>
      </c>
      <c r="I184" t="s">
        <v>197</v>
      </c>
      <c r="J184">
        <v>2.2015578642614599</v>
      </c>
      <c r="K184">
        <v>24.957540512085</v>
      </c>
      <c r="L184">
        <v>364</v>
      </c>
    </row>
    <row r="185" spans="1:12" x14ac:dyDescent="0.2">
      <c r="A185">
        <v>2023</v>
      </c>
      <c r="B185">
        <v>5</v>
      </c>
      <c r="C185" s="3" t="s">
        <v>32</v>
      </c>
      <c r="D185" s="3" t="s">
        <v>114</v>
      </c>
      <c r="E185" s="3">
        <v>4</v>
      </c>
      <c r="F185" s="3" t="s">
        <v>132</v>
      </c>
      <c r="G185">
        <v>107.805363612302</v>
      </c>
      <c r="H185">
        <v>203.71968733819901</v>
      </c>
      <c r="I185">
        <v>13.154795115036301</v>
      </c>
      <c r="J185">
        <v>1.7303792206664499</v>
      </c>
      <c r="K185">
        <v>25.018461538461501</v>
      </c>
      <c r="L185">
        <v>375</v>
      </c>
    </row>
    <row r="186" spans="1:12" x14ac:dyDescent="0.2">
      <c r="A186">
        <v>2023</v>
      </c>
      <c r="B186">
        <v>5</v>
      </c>
      <c r="C186" s="3" t="s">
        <v>32</v>
      </c>
      <c r="D186" s="3" t="s">
        <v>115</v>
      </c>
      <c r="E186" s="3">
        <v>5</v>
      </c>
      <c r="F186" s="3" t="s">
        <v>132</v>
      </c>
      <c r="G186">
        <v>108.711765060018</v>
      </c>
      <c r="H186">
        <v>213.905397298438</v>
      </c>
      <c r="I186">
        <v>13.187551499294299</v>
      </c>
      <c r="J186">
        <v>1.4201501299132</v>
      </c>
      <c r="K186">
        <v>24.9979714285714</v>
      </c>
      <c r="L186">
        <v>370</v>
      </c>
    </row>
    <row r="187" spans="1:12" x14ac:dyDescent="0.2">
      <c r="A187">
        <v>2023</v>
      </c>
      <c r="B187">
        <v>5</v>
      </c>
      <c r="C187" s="3" t="s">
        <v>32</v>
      </c>
      <c r="D187" s="3" t="s">
        <v>116</v>
      </c>
      <c r="E187" s="3">
        <v>1</v>
      </c>
      <c r="F187" s="3" t="s">
        <v>133</v>
      </c>
      <c r="G187">
        <v>66.590411823403798</v>
      </c>
      <c r="H187">
        <v>132.47277198755199</v>
      </c>
      <c r="I187" t="s">
        <v>197</v>
      </c>
      <c r="J187">
        <v>2.3528562384893199</v>
      </c>
      <c r="K187">
        <v>25.0184365786039</v>
      </c>
      <c r="L187">
        <v>380</v>
      </c>
    </row>
    <row r="188" spans="1:12" x14ac:dyDescent="0.2">
      <c r="A188">
        <v>2023</v>
      </c>
      <c r="B188">
        <v>5</v>
      </c>
      <c r="C188" s="3" t="s">
        <v>32</v>
      </c>
      <c r="D188" s="3" t="s">
        <v>117</v>
      </c>
      <c r="E188" s="3">
        <v>2</v>
      </c>
      <c r="F188" s="3" t="s">
        <v>133</v>
      </c>
      <c r="G188">
        <v>101.281052675335</v>
      </c>
      <c r="H188">
        <v>197.29438650406601</v>
      </c>
      <c r="I188">
        <v>12.291417158775401</v>
      </c>
      <c r="J188">
        <v>1.4734591415995699</v>
      </c>
      <c r="K188">
        <v>25.001869230769199</v>
      </c>
      <c r="L188">
        <v>383</v>
      </c>
    </row>
    <row r="189" spans="1:12" x14ac:dyDescent="0.2">
      <c r="A189">
        <v>2023</v>
      </c>
      <c r="B189">
        <v>5</v>
      </c>
      <c r="C189" s="3" t="s">
        <v>32</v>
      </c>
      <c r="D189" s="3" t="s">
        <v>118</v>
      </c>
      <c r="E189" s="3">
        <v>3</v>
      </c>
      <c r="F189" s="3" t="s">
        <v>133</v>
      </c>
      <c r="G189">
        <v>79.491207464511305</v>
      </c>
      <c r="H189">
        <v>168.76501318879099</v>
      </c>
      <c r="I189" t="s">
        <v>197</v>
      </c>
      <c r="J189">
        <v>2.1370458839684998</v>
      </c>
      <c r="K189">
        <v>24.942867572491</v>
      </c>
      <c r="L189">
        <v>381</v>
      </c>
    </row>
    <row r="190" spans="1:12" x14ac:dyDescent="0.2">
      <c r="A190">
        <v>2023</v>
      </c>
      <c r="B190">
        <v>5</v>
      </c>
      <c r="C190" s="3" t="s">
        <v>32</v>
      </c>
      <c r="D190" s="3" t="s">
        <v>119</v>
      </c>
      <c r="E190" s="3">
        <v>4</v>
      </c>
      <c r="F190" s="3" t="s">
        <v>133</v>
      </c>
      <c r="G190">
        <v>99.543426910948497</v>
      </c>
      <c r="H190">
        <v>197.405917577629</v>
      </c>
      <c r="I190">
        <v>12.3536686250043</v>
      </c>
      <c r="J190">
        <v>1.3043299214672499</v>
      </c>
      <c r="K190">
        <v>25.003269230769199</v>
      </c>
      <c r="L190">
        <v>384</v>
      </c>
    </row>
    <row r="191" spans="1:12" x14ac:dyDescent="0.2">
      <c r="A191">
        <v>2023</v>
      </c>
      <c r="B191">
        <v>5</v>
      </c>
      <c r="C191" s="3" t="s">
        <v>32</v>
      </c>
      <c r="D191" s="3" t="s">
        <v>120</v>
      </c>
      <c r="E191" s="3">
        <v>5</v>
      </c>
      <c r="F191" s="3" t="s">
        <v>133</v>
      </c>
      <c r="G191">
        <v>98.442966300165907</v>
      </c>
      <c r="H191">
        <v>187.70893923643601</v>
      </c>
      <c r="I191">
        <v>12.1940405165816</v>
      </c>
      <c r="J191">
        <v>1.7396802081588301</v>
      </c>
      <c r="K191">
        <v>24.980769230769202</v>
      </c>
      <c r="L191">
        <v>385</v>
      </c>
    </row>
    <row r="192" spans="1:12" x14ac:dyDescent="0.2">
      <c r="A192">
        <v>2023</v>
      </c>
      <c r="B192">
        <v>5</v>
      </c>
      <c r="C192" s="3" t="s">
        <v>32</v>
      </c>
      <c r="D192" s="3" t="s">
        <v>121</v>
      </c>
      <c r="E192" s="3">
        <v>1</v>
      </c>
      <c r="F192" s="3" t="s">
        <v>11</v>
      </c>
      <c r="G192">
        <v>101.293693466566</v>
      </c>
      <c r="H192">
        <v>206.041541383279</v>
      </c>
      <c r="I192">
        <v>12.6408421404523</v>
      </c>
      <c r="J192">
        <v>3.4384071688539901</v>
      </c>
      <c r="K192">
        <v>24.998574400330899</v>
      </c>
      <c r="L192">
        <v>518</v>
      </c>
    </row>
    <row r="193" spans="1:12" x14ac:dyDescent="0.2">
      <c r="A193">
        <v>2023</v>
      </c>
      <c r="B193">
        <v>5</v>
      </c>
      <c r="C193" s="3" t="s">
        <v>32</v>
      </c>
      <c r="D193" s="3" t="s">
        <v>122</v>
      </c>
      <c r="E193" s="3">
        <v>2</v>
      </c>
      <c r="F193" s="3" t="s">
        <v>11</v>
      </c>
      <c r="G193">
        <v>80.354547371687602</v>
      </c>
      <c r="H193">
        <v>168.88924415681299</v>
      </c>
      <c r="I193">
        <v>11.5029195135991</v>
      </c>
      <c r="J193">
        <v>3.7483355051966698</v>
      </c>
      <c r="K193">
        <v>24.906114138089698</v>
      </c>
      <c r="L193">
        <v>511</v>
      </c>
    </row>
    <row r="194" spans="1:12" x14ac:dyDescent="0.2">
      <c r="A194">
        <v>2023</v>
      </c>
      <c r="B194">
        <v>5</v>
      </c>
      <c r="C194" s="3" t="s">
        <v>32</v>
      </c>
      <c r="D194" s="3" t="s">
        <v>123</v>
      </c>
      <c r="E194" s="3">
        <v>3</v>
      </c>
      <c r="F194" s="3" t="s">
        <v>11</v>
      </c>
      <c r="G194">
        <v>98.775422538827698</v>
      </c>
      <c r="H194">
        <v>190.72984644066199</v>
      </c>
      <c r="I194">
        <v>11.884021372964099</v>
      </c>
      <c r="J194">
        <v>4.3420069024724404</v>
      </c>
      <c r="K194">
        <v>24.9994503556658</v>
      </c>
      <c r="L194">
        <v>519</v>
      </c>
    </row>
    <row r="195" spans="1:12" x14ac:dyDescent="0.2">
      <c r="A195">
        <v>2023</v>
      </c>
      <c r="B195">
        <v>5</v>
      </c>
      <c r="C195" s="3" t="s">
        <v>32</v>
      </c>
      <c r="D195" s="3" t="s">
        <v>124</v>
      </c>
      <c r="E195" s="3">
        <v>4</v>
      </c>
      <c r="F195" s="3" t="s">
        <v>11</v>
      </c>
      <c r="G195">
        <v>74.274268764067799</v>
      </c>
      <c r="H195">
        <v>154.42873150607599</v>
      </c>
      <c r="I195">
        <v>10.987198892819899</v>
      </c>
      <c r="J195">
        <v>2.7586176578604098</v>
      </c>
      <c r="K195">
        <v>24.893274747408402</v>
      </c>
      <c r="L195">
        <v>512</v>
      </c>
    </row>
    <row r="196" spans="1:12" x14ac:dyDescent="0.2">
      <c r="A196">
        <v>2023</v>
      </c>
      <c r="B196">
        <v>5</v>
      </c>
      <c r="C196" s="3" t="s">
        <v>32</v>
      </c>
      <c r="D196" s="3" t="s">
        <v>125</v>
      </c>
      <c r="E196" s="3">
        <v>5</v>
      </c>
      <c r="F196" s="3" t="s">
        <v>11</v>
      </c>
      <c r="G196">
        <v>73.4767631860405</v>
      </c>
      <c r="H196">
        <v>152.915965113738</v>
      </c>
      <c r="I196">
        <v>10.5998785513535</v>
      </c>
      <c r="J196">
        <v>3.34334560315156</v>
      </c>
      <c r="K196">
        <v>24.940953328059301</v>
      </c>
      <c r="L196">
        <v>513</v>
      </c>
    </row>
    <row r="197" spans="1:12" x14ac:dyDescent="0.2">
      <c r="A197">
        <v>2023</v>
      </c>
      <c r="B197">
        <v>5</v>
      </c>
      <c r="C197" s="3" t="s">
        <v>32</v>
      </c>
      <c r="D197" s="3" t="s">
        <v>126</v>
      </c>
      <c r="E197" s="3">
        <v>1</v>
      </c>
      <c r="F197" s="3" t="s">
        <v>12</v>
      </c>
      <c r="G197">
        <v>115.384880403068</v>
      </c>
      <c r="H197">
        <v>224.7885829832</v>
      </c>
      <c r="I197">
        <v>13.555608298429201</v>
      </c>
      <c r="J197">
        <v>3.5096863812811598</v>
      </c>
      <c r="K197">
        <v>24.999637336641801</v>
      </c>
      <c r="L197">
        <v>520</v>
      </c>
    </row>
    <row r="198" spans="1:12" x14ac:dyDescent="0.2">
      <c r="A198">
        <v>2023</v>
      </c>
      <c r="B198">
        <v>5</v>
      </c>
      <c r="C198" s="3" t="s">
        <v>32</v>
      </c>
      <c r="D198" s="3" t="s">
        <v>127</v>
      </c>
      <c r="E198" s="3">
        <v>2</v>
      </c>
      <c r="F198" s="3" t="s">
        <v>12</v>
      </c>
      <c r="G198">
        <v>93.235590619912998</v>
      </c>
      <c r="H198">
        <v>187.26294012891299</v>
      </c>
      <c r="I198">
        <v>12.438966339696099</v>
      </c>
      <c r="J198">
        <v>2.7973171771480501</v>
      </c>
      <c r="K198">
        <v>24.962361995990499</v>
      </c>
      <c r="L198">
        <v>514</v>
      </c>
    </row>
    <row r="199" spans="1:12" x14ac:dyDescent="0.2">
      <c r="A199">
        <v>2023</v>
      </c>
      <c r="B199">
        <v>5</v>
      </c>
      <c r="C199" s="3" t="s">
        <v>32</v>
      </c>
      <c r="D199" s="3" t="s">
        <v>128</v>
      </c>
      <c r="E199" s="3">
        <v>3</v>
      </c>
      <c r="F199" s="3" t="s">
        <v>12</v>
      </c>
      <c r="G199">
        <v>93.231084040596997</v>
      </c>
      <c r="H199">
        <v>174.37296834769299</v>
      </c>
      <c r="I199">
        <v>12.221393348021699</v>
      </c>
      <c r="J199">
        <v>2.8731172510065099</v>
      </c>
      <c r="K199">
        <v>24.997020473302101</v>
      </c>
      <c r="L199">
        <v>521</v>
      </c>
    </row>
    <row r="200" spans="1:12" x14ac:dyDescent="0.2">
      <c r="A200">
        <v>2023</v>
      </c>
      <c r="B200">
        <v>5</v>
      </c>
      <c r="C200" s="3" t="s">
        <v>32</v>
      </c>
      <c r="D200" s="3" t="s">
        <v>129</v>
      </c>
      <c r="E200" s="3">
        <v>4</v>
      </c>
      <c r="F200" s="3" t="s">
        <v>12</v>
      </c>
      <c r="G200">
        <v>79.278478942095504</v>
      </c>
      <c r="H200">
        <v>164.17751909407301</v>
      </c>
      <c r="I200" t="s">
        <v>197</v>
      </c>
      <c r="J200">
        <v>2.7845784245716998</v>
      </c>
      <c r="K200">
        <v>24.921912560096199</v>
      </c>
      <c r="L200">
        <v>515</v>
      </c>
    </row>
    <row r="201" spans="1:12" x14ac:dyDescent="0.2">
      <c r="A201">
        <v>2023</v>
      </c>
      <c r="B201">
        <v>5</v>
      </c>
      <c r="C201" s="3" t="s">
        <v>32</v>
      </c>
      <c r="D201" s="3" t="s">
        <v>130</v>
      </c>
      <c r="E201" s="3">
        <v>5</v>
      </c>
      <c r="F201" s="3" t="s">
        <v>12</v>
      </c>
      <c r="G201">
        <v>99.084185441759402</v>
      </c>
      <c r="H201">
        <v>197.51578178325801</v>
      </c>
      <c r="I201">
        <v>12.125870995398101</v>
      </c>
      <c r="J201">
        <v>5.5767403825470998</v>
      </c>
      <c r="K201">
        <v>25.000273141320999</v>
      </c>
      <c r="L201">
        <v>522</v>
      </c>
    </row>
    <row r="202" spans="1:12" x14ac:dyDescent="0.2">
      <c r="A202">
        <v>2023</v>
      </c>
      <c r="B202">
        <v>4</v>
      </c>
      <c r="C202" s="4" t="s">
        <v>33</v>
      </c>
      <c r="D202" s="4" t="s">
        <v>19</v>
      </c>
      <c r="E202" s="4">
        <v>1</v>
      </c>
      <c r="F202" s="4" t="s">
        <v>15</v>
      </c>
      <c r="G202">
        <v>80.163820549722701</v>
      </c>
      <c r="H202">
        <v>149.96129042989099</v>
      </c>
      <c r="I202" t="s">
        <v>197</v>
      </c>
      <c r="J202">
        <v>2.62009308623978</v>
      </c>
      <c r="K202">
        <v>24.9330884493314</v>
      </c>
      <c r="L202">
        <v>474</v>
      </c>
    </row>
    <row r="203" spans="1:12" x14ac:dyDescent="0.2">
      <c r="A203">
        <v>2023</v>
      </c>
      <c r="B203">
        <v>4</v>
      </c>
      <c r="C203" s="4" t="s">
        <v>33</v>
      </c>
      <c r="D203" s="4" t="s">
        <v>20</v>
      </c>
      <c r="E203" s="4">
        <v>2</v>
      </c>
      <c r="F203" s="4" t="s">
        <v>15</v>
      </c>
      <c r="G203">
        <v>82.461379506875204</v>
      </c>
      <c r="H203" s="21">
        <v>1000000</v>
      </c>
      <c r="I203">
        <v>8.3992503194880808</v>
      </c>
      <c r="J203">
        <v>2.67821566970655</v>
      </c>
      <c r="K203">
        <v>25.001507692307701</v>
      </c>
      <c r="L203">
        <v>482</v>
      </c>
    </row>
    <row r="204" spans="1:12" x14ac:dyDescent="0.2">
      <c r="A204">
        <v>2023</v>
      </c>
      <c r="B204">
        <v>4</v>
      </c>
      <c r="C204" s="4" t="s">
        <v>33</v>
      </c>
      <c r="D204" s="4" t="s">
        <v>21</v>
      </c>
      <c r="E204" s="4">
        <v>3</v>
      </c>
      <c r="F204" s="4" t="s">
        <v>15</v>
      </c>
      <c r="G204">
        <v>94.850329155178102</v>
      </c>
      <c r="H204">
        <v>182.48950340331101</v>
      </c>
      <c r="I204" t="s">
        <v>197</v>
      </c>
      <c r="J204">
        <v>3.5303483945454599</v>
      </c>
      <c r="K204">
        <v>24.951600441565901</v>
      </c>
      <c r="L204">
        <v>475</v>
      </c>
    </row>
    <row r="205" spans="1:12" x14ac:dyDescent="0.2">
      <c r="A205">
        <v>2023</v>
      </c>
      <c r="B205">
        <v>4</v>
      </c>
      <c r="C205" s="4" t="s">
        <v>33</v>
      </c>
      <c r="D205" s="4" t="s">
        <v>22</v>
      </c>
      <c r="E205" s="4">
        <v>4</v>
      </c>
      <c r="F205" s="4" t="s">
        <v>15</v>
      </c>
      <c r="G205">
        <v>90.261305877184398</v>
      </c>
      <c r="H205">
        <v>170.518653150445</v>
      </c>
      <c r="I205">
        <v>11.459492670517699</v>
      </c>
      <c r="J205">
        <v>2.5515021682827301</v>
      </c>
      <c r="K205">
        <v>24.916190807635999</v>
      </c>
      <c r="L205">
        <v>476</v>
      </c>
    </row>
    <row r="206" spans="1:12" x14ac:dyDescent="0.2">
      <c r="A206">
        <v>2023</v>
      </c>
      <c r="B206">
        <v>4</v>
      </c>
      <c r="C206" s="4" t="s">
        <v>33</v>
      </c>
      <c r="D206" s="4" t="s">
        <v>23</v>
      </c>
      <c r="E206" s="4">
        <v>5</v>
      </c>
      <c r="F206" s="4" t="s">
        <v>15</v>
      </c>
      <c r="G206">
        <v>106.32255194385699</v>
      </c>
      <c r="H206">
        <v>175.154365388282</v>
      </c>
      <c r="I206">
        <v>11.1489724190446</v>
      </c>
      <c r="J206">
        <v>1.9331447876232699</v>
      </c>
      <c r="K206">
        <v>24.998446153846199</v>
      </c>
      <c r="L206">
        <v>483</v>
      </c>
    </row>
    <row r="207" spans="1:12" x14ac:dyDescent="0.2">
      <c r="A207">
        <v>2023</v>
      </c>
      <c r="B207">
        <v>4</v>
      </c>
      <c r="C207" s="4" t="s">
        <v>33</v>
      </c>
      <c r="D207" s="4" t="s">
        <v>24</v>
      </c>
      <c r="E207" s="4">
        <v>1</v>
      </c>
      <c r="F207" s="4" t="s">
        <v>2</v>
      </c>
      <c r="G207">
        <v>89.428437554022295</v>
      </c>
      <c r="H207">
        <v>147.95597376849301</v>
      </c>
      <c r="I207">
        <v>9.3129622576318507</v>
      </c>
      <c r="J207">
        <v>2.37197007907471</v>
      </c>
      <c r="K207">
        <v>24.9989307692308</v>
      </c>
      <c r="L207">
        <v>413</v>
      </c>
    </row>
    <row r="208" spans="1:12" x14ac:dyDescent="0.2">
      <c r="A208">
        <v>2023</v>
      </c>
      <c r="B208">
        <v>4</v>
      </c>
      <c r="C208" s="4" t="s">
        <v>33</v>
      </c>
      <c r="D208" s="4" t="s">
        <v>25</v>
      </c>
      <c r="E208" s="4">
        <v>2</v>
      </c>
      <c r="F208" s="4" t="s">
        <v>2</v>
      </c>
      <c r="G208">
        <v>71.324454929384601</v>
      </c>
      <c r="H208">
        <v>115.655589706581</v>
      </c>
      <c r="I208">
        <v>8.2490162041973605</v>
      </c>
      <c r="J208">
        <v>1.3675614723352201</v>
      </c>
      <c r="K208">
        <v>24.895644701444201</v>
      </c>
      <c r="L208">
        <v>406</v>
      </c>
    </row>
    <row r="209" spans="1:12" x14ac:dyDescent="0.2">
      <c r="A209">
        <v>2023</v>
      </c>
      <c r="B209">
        <v>4</v>
      </c>
      <c r="C209" s="4" t="s">
        <v>33</v>
      </c>
      <c r="D209" s="4" t="s">
        <v>38</v>
      </c>
      <c r="E209" s="4">
        <v>3</v>
      </c>
      <c r="F209" s="4" t="s">
        <v>2</v>
      </c>
      <c r="G209">
        <v>95.063640498741805</v>
      </c>
      <c r="H209">
        <v>174.24995472702099</v>
      </c>
      <c r="I209">
        <v>10.686877083917899</v>
      </c>
      <c r="J209">
        <v>2.62995744208731</v>
      </c>
      <c r="K209">
        <v>24.998823076923099</v>
      </c>
      <c r="L209">
        <v>414</v>
      </c>
    </row>
    <row r="210" spans="1:12" x14ac:dyDescent="0.2">
      <c r="A210">
        <v>2023</v>
      </c>
      <c r="B210">
        <v>4</v>
      </c>
      <c r="C210" s="4" t="s">
        <v>33</v>
      </c>
      <c r="D210" s="4" t="s">
        <v>39</v>
      </c>
      <c r="E210" s="4">
        <v>4</v>
      </c>
      <c r="F210" s="4" t="s">
        <v>2</v>
      </c>
      <c r="G210">
        <v>79.471330800857103</v>
      </c>
      <c r="H210">
        <v>174.80738604743601</v>
      </c>
      <c r="I210">
        <v>12.1887164518765</v>
      </c>
      <c r="J210">
        <v>6.35682409782431</v>
      </c>
      <c r="K210">
        <v>24.890357562473799</v>
      </c>
      <c r="L210">
        <v>168</v>
      </c>
    </row>
    <row r="211" spans="1:12" x14ac:dyDescent="0.2">
      <c r="A211">
        <v>2023</v>
      </c>
      <c r="B211">
        <v>4</v>
      </c>
      <c r="C211" s="4" t="s">
        <v>33</v>
      </c>
      <c r="D211" s="4" t="s">
        <v>40</v>
      </c>
      <c r="E211" s="4">
        <v>5</v>
      </c>
      <c r="F211" s="4" t="s">
        <v>2</v>
      </c>
      <c r="G211">
        <v>95.675410493851103</v>
      </c>
      <c r="H211">
        <v>194.28327059445201</v>
      </c>
      <c r="I211">
        <v>12.5602490325386</v>
      </c>
      <c r="J211">
        <v>2.74879780089368</v>
      </c>
      <c r="K211">
        <v>25.000923076923101</v>
      </c>
      <c r="L211">
        <v>181</v>
      </c>
    </row>
    <row r="212" spans="1:12" x14ac:dyDescent="0.2">
      <c r="A212">
        <v>2023</v>
      </c>
      <c r="B212">
        <v>4</v>
      </c>
      <c r="C212" s="4" t="s">
        <v>33</v>
      </c>
      <c r="D212" s="4" t="s">
        <v>41</v>
      </c>
      <c r="E212" s="4">
        <v>1</v>
      </c>
      <c r="F212" s="4" t="s">
        <v>10</v>
      </c>
      <c r="G212">
        <v>93.9735295840715</v>
      </c>
      <c r="H212">
        <v>211.752674283381</v>
      </c>
      <c r="I212">
        <v>12.8791902884824</v>
      </c>
      <c r="J212">
        <v>4.0439264018384398</v>
      </c>
      <c r="K212">
        <v>24.873999050685299</v>
      </c>
      <c r="L212">
        <v>308</v>
      </c>
    </row>
    <row r="213" spans="1:12" x14ac:dyDescent="0.2">
      <c r="A213">
        <v>2023</v>
      </c>
      <c r="B213">
        <v>4</v>
      </c>
      <c r="C213" s="4" t="s">
        <v>33</v>
      </c>
      <c r="D213" s="4" t="s">
        <v>42</v>
      </c>
      <c r="E213" s="4">
        <v>2</v>
      </c>
      <c r="F213" s="4" t="s">
        <v>10</v>
      </c>
      <c r="G213">
        <v>128.310804046058</v>
      </c>
      <c r="H213">
        <v>243.77122172619801</v>
      </c>
      <c r="I213">
        <v>14.4296084679941</v>
      </c>
      <c r="J213">
        <v>2.0044868164056</v>
      </c>
      <c r="K213">
        <v>25.016153846153799</v>
      </c>
      <c r="L213">
        <v>324</v>
      </c>
    </row>
    <row r="214" spans="1:12" x14ac:dyDescent="0.2">
      <c r="A214">
        <v>2023</v>
      </c>
      <c r="B214">
        <v>4</v>
      </c>
      <c r="C214" s="4" t="s">
        <v>33</v>
      </c>
      <c r="D214" s="4" t="s">
        <v>43</v>
      </c>
      <c r="E214" s="4">
        <v>3</v>
      </c>
      <c r="F214" s="4" t="s">
        <v>10</v>
      </c>
      <c r="G214">
        <v>151.53644178154201</v>
      </c>
      <c r="H214">
        <v>366.851029944152</v>
      </c>
      <c r="I214">
        <v>17.906974898634001</v>
      </c>
      <c r="J214">
        <v>4.1631224853526199</v>
      </c>
      <c r="K214">
        <v>25.0018076923077</v>
      </c>
      <c r="L214">
        <v>318</v>
      </c>
    </row>
    <row r="215" spans="1:12" x14ac:dyDescent="0.2">
      <c r="A215">
        <v>2023</v>
      </c>
      <c r="B215">
        <v>4</v>
      </c>
      <c r="C215" s="4" t="s">
        <v>33</v>
      </c>
      <c r="D215" s="4" t="s">
        <v>44</v>
      </c>
      <c r="E215" s="4">
        <v>4</v>
      </c>
      <c r="F215" s="4" t="s">
        <v>10</v>
      </c>
      <c r="G215">
        <v>91.035982492901795</v>
      </c>
      <c r="H215">
        <v>193.494480536011</v>
      </c>
      <c r="I215">
        <v>12.2636682680359</v>
      </c>
      <c r="J215">
        <v>3.5472059551675801</v>
      </c>
      <c r="K215">
        <v>24.934228352138</v>
      </c>
      <c r="L215">
        <v>169</v>
      </c>
    </row>
    <row r="216" spans="1:12" x14ac:dyDescent="0.2">
      <c r="A216">
        <v>2023</v>
      </c>
      <c r="B216">
        <v>4</v>
      </c>
      <c r="C216" s="4" t="s">
        <v>33</v>
      </c>
      <c r="D216" s="4" t="s">
        <v>45</v>
      </c>
      <c r="E216" s="4">
        <v>5</v>
      </c>
      <c r="F216" s="4" t="s">
        <v>10</v>
      </c>
      <c r="G216">
        <v>85.374349833467804</v>
      </c>
      <c r="H216">
        <v>194.19239674421701</v>
      </c>
      <c r="I216">
        <v>12.065038052425001</v>
      </c>
      <c r="J216">
        <v>8.53840591510167</v>
      </c>
      <c r="K216">
        <v>25.0049460274832</v>
      </c>
      <c r="L216">
        <v>309</v>
      </c>
    </row>
    <row r="217" spans="1:12" x14ac:dyDescent="0.2">
      <c r="A217">
        <v>2023</v>
      </c>
      <c r="B217">
        <v>4</v>
      </c>
      <c r="C217" s="4" t="s">
        <v>33</v>
      </c>
      <c r="D217" s="4" t="s">
        <v>46</v>
      </c>
      <c r="E217" s="4">
        <v>1</v>
      </c>
      <c r="F217" s="4" t="s">
        <v>3</v>
      </c>
      <c r="G217">
        <v>72.8903103832113</v>
      </c>
      <c r="H217">
        <v>166.569125998738</v>
      </c>
      <c r="I217">
        <v>11.132204844459</v>
      </c>
      <c r="J217">
        <v>6.7239204435072102</v>
      </c>
      <c r="K217">
        <v>25.081497328622</v>
      </c>
      <c r="L217">
        <v>310</v>
      </c>
    </row>
    <row r="218" spans="1:12" x14ac:dyDescent="0.2">
      <c r="A218">
        <v>2023</v>
      </c>
      <c r="B218">
        <v>4</v>
      </c>
      <c r="C218" s="4" t="s">
        <v>33</v>
      </c>
      <c r="D218" s="4" t="s">
        <v>47</v>
      </c>
      <c r="E218" s="4">
        <v>2</v>
      </c>
      <c r="F218" s="4" t="s">
        <v>3</v>
      </c>
      <c r="G218">
        <v>112.686517858711</v>
      </c>
      <c r="H218">
        <v>222.706437844563</v>
      </c>
      <c r="I218">
        <v>14.3474325099419</v>
      </c>
      <c r="J218">
        <v>2.2291937383928402</v>
      </c>
      <c r="K218">
        <v>25.013076923076898</v>
      </c>
      <c r="L218">
        <v>325</v>
      </c>
    </row>
    <row r="219" spans="1:12" x14ac:dyDescent="0.2">
      <c r="A219">
        <v>2023</v>
      </c>
      <c r="B219">
        <v>4</v>
      </c>
      <c r="C219" s="4" t="s">
        <v>33</v>
      </c>
      <c r="D219" s="4" t="s">
        <v>48</v>
      </c>
      <c r="E219" s="4">
        <v>3</v>
      </c>
      <c r="F219" s="4" t="s">
        <v>3</v>
      </c>
      <c r="G219">
        <v>81.262949755134798</v>
      </c>
      <c r="H219">
        <v>205.42378933930101</v>
      </c>
      <c r="I219">
        <v>13.216143024827501</v>
      </c>
      <c r="J219">
        <v>14.1077254986401</v>
      </c>
      <c r="K219">
        <v>25.078307424272801</v>
      </c>
      <c r="L219">
        <v>311</v>
      </c>
    </row>
    <row r="220" spans="1:12" x14ac:dyDescent="0.2">
      <c r="A220">
        <v>2023</v>
      </c>
      <c r="B220">
        <v>4</v>
      </c>
      <c r="C220" s="4" t="s">
        <v>33</v>
      </c>
      <c r="D220" s="4" t="s">
        <v>49</v>
      </c>
      <c r="E220" s="4">
        <v>4</v>
      </c>
      <c r="F220" s="4" t="s">
        <v>3</v>
      </c>
      <c r="G220">
        <v>85.110856241336506</v>
      </c>
      <c r="H220">
        <v>188.99777732670799</v>
      </c>
      <c r="I220">
        <v>12.753831404865499</v>
      </c>
      <c r="J220">
        <v>3.4961288882246402</v>
      </c>
      <c r="K220">
        <v>24.892130034310501</v>
      </c>
      <c r="L220">
        <v>312</v>
      </c>
    </row>
    <row r="221" spans="1:12" x14ac:dyDescent="0.2">
      <c r="A221">
        <v>2023</v>
      </c>
      <c r="B221">
        <v>4</v>
      </c>
      <c r="C221" s="4" t="s">
        <v>33</v>
      </c>
      <c r="D221" s="4" t="s">
        <v>50</v>
      </c>
      <c r="E221" s="4">
        <v>5</v>
      </c>
      <c r="F221" s="4" t="s">
        <v>3</v>
      </c>
      <c r="G221">
        <v>103.98766808564901</v>
      </c>
      <c r="H221">
        <v>214.32675267869399</v>
      </c>
      <c r="I221">
        <v>12.7325891364802</v>
      </c>
      <c r="J221">
        <v>2.77531072335398</v>
      </c>
      <c r="K221">
        <v>25.0004307692308</v>
      </c>
      <c r="L221">
        <v>319</v>
      </c>
    </row>
    <row r="222" spans="1:12" x14ac:dyDescent="0.2">
      <c r="A222">
        <v>2023</v>
      </c>
      <c r="B222">
        <v>4</v>
      </c>
      <c r="C222" s="4" t="s">
        <v>33</v>
      </c>
      <c r="D222" s="4" t="s">
        <v>51</v>
      </c>
      <c r="E222" s="4">
        <v>1</v>
      </c>
      <c r="F222" s="4" t="s">
        <v>13</v>
      </c>
      <c r="G222">
        <v>94.014025271482396</v>
      </c>
      <c r="H222">
        <v>154.05753453374899</v>
      </c>
      <c r="I222">
        <v>10.656169693970501</v>
      </c>
      <c r="J222">
        <v>2.1622783228837399</v>
      </c>
      <c r="K222">
        <v>24.9016437530518</v>
      </c>
      <c r="L222">
        <v>423</v>
      </c>
    </row>
    <row r="223" spans="1:12" x14ac:dyDescent="0.2">
      <c r="A223">
        <v>2023</v>
      </c>
      <c r="B223">
        <v>4</v>
      </c>
      <c r="C223" s="4" t="s">
        <v>33</v>
      </c>
      <c r="D223" s="4" t="s">
        <v>52</v>
      </c>
      <c r="E223" s="4">
        <v>2</v>
      </c>
      <c r="F223" s="4" t="s">
        <v>13</v>
      </c>
      <c r="G223">
        <v>91.292737967879802</v>
      </c>
      <c r="H223">
        <v>149.57249205829001</v>
      </c>
      <c r="I223">
        <v>10.2993142671219</v>
      </c>
      <c r="J223">
        <v>1.6107202800837701</v>
      </c>
      <c r="K223">
        <v>24.881395926842298</v>
      </c>
      <c r="L223">
        <v>424</v>
      </c>
    </row>
    <row r="224" spans="1:12" x14ac:dyDescent="0.2">
      <c r="A224">
        <v>2023</v>
      </c>
      <c r="B224">
        <v>4</v>
      </c>
      <c r="C224" s="4" t="s">
        <v>33</v>
      </c>
      <c r="D224" s="4" t="s">
        <v>53</v>
      </c>
      <c r="E224" s="4">
        <v>3</v>
      </c>
      <c r="F224" s="4" t="s">
        <v>13</v>
      </c>
      <c r="G224">
        <v>86.565178946591601</v>
      </c>
      <c r="H224">
        <v>177.761106907727</v>
      </c>
      <c r="I224" t="s">
        <v>197</v>
      </c>
      <c r="J224">
        <v>2.5825563283134598</v>
      </c>
      <c r="K224">
        <v>24.9223763392522</v>
      </c>
      <c r="L224">
        <v>425</v>
      </c>
    </row>
    <row r="225" spans="1:12" x14ac:dyDescent="0.2">
      <c r="A225">
        <v>2023</v>
      </c>
      <c r="B225">
        <v>4</v>
      </c>
      <c r="C225" s="4" t="s">
        <v>33</v>
      </c>
      <c r="D225" s="4" t="s">
        <v>54</v>
      </c>
      <c r="E225" s="4">
        <v>4</v>
      </c>
      <c r="F225" s="4" t="s">
        <v>13</v>
      </c>
      <c r="G225">
        <v>85.976144975975799</v>
      </c>
      <c r="H225">
        <v>165.31201819766099</v>
      </c>
      <c r="I225">
        <v>11.2030741666039</v>
      </c>
      <c r="J225">
        <v>3.5028754870687102</v>
      </c>
      <c r="K225">
        <v>24.930499590360199</v>
      </c>
      <c r="L225">
        <v>426</v>
      </c>
    </row>
    <row r="226" spans="1:12" x14ac:dyDescent="0.2">
      <c r="A226">
        <v>2023</v>
      </c>
      <c r="B226">
        <v>4</v>
      </c>
      <c r="C226" s="4" t="s">
        <v>33</v>
      </c>
      <c r="D226" s="4" t="s">
        <v>55</v>
      </c>
      <c r="E226" s="4">
        <v>5</v>
      </c>
      <c r="F226" s="4" t="s">
        <v>13</v>
      </c>
      <c r="G226">
        <v>88.483211711054693</v>
      </c>
      <c r="H226">
        <v>198.060699489342</v>
      </c>
      <c r="I226">
        <v>13.056353852078001</v>
      </c>
      <c r="J226">
        <v>2.6692972206052001</v>
      </c>
      <c r="K226">
        <v>24.932368351863001</v>
      </c>
      <c r="L226">
        <v>427</v>
      </c>
    </row>
    <row r="227" spans="1:12" x14ac:dyDescent="0.2">
      <c r="A227">
        <v>2023</v>
      </c>
      <c r="B227">
        <v>4</v>
      </c>
      <c r="C227" s="4" t="s">
        <v>33</v>
      </c>
      <c r="D227" s="4" t="s">
        <v>56</v>
      </c>
      <c r="E227" s="4">
        <v>1</v>
      </c>
      <c r="F227" s="4" t="s">
        <v>9</v>
      </c>
      <c r="G227">
        <v>78.447977843800899</v>
      </c>
      <c r="H227">
        <v>201.13430952469699</v>
      </c>
      <c r="I227">
        <v>12.552786253511201</v>
      </c>
      <c r="J227">
        <v>17.612822022686601</v>
      </c>
      <c r="K227">
        <v>24.9320674623762</v>
      </c>
      <c r="L227">
        <v>83</v>
      </c>
    </row>
    <row r="228" spans="1:12" x14ac:dyDescent="0.2">
      <c r="A228">
        <v>2023</v>
      </c>
      <c r="B228">
        <v>4</v>
      </c>
      <c r="C228" s="4" t="s">
        <v>33</v>
      </c>
      <c r="D228" s="4" t="s">
        <v>57</v>
      </c>
      <c r="E228" s="4">
        <v>2</v>
      </c>
      <c r="F228" s="4" t="s">
        <v>9</v>
      </c>
      <c r="G228">
        <v>89.553538677263603</v>
      </c>
      <c r="H228">
        <v>194.023032508396</v>
      </c>
      <c r="I228">
        <v>12.935867460407099</v>
      </c>
      <c r="J228">
        <v>4.9416256417759001</v>
      </c>
      <c r="K228">
        <v>25.049198968069899</v>
      </c>
      <c r="L228">
        <v>84</v>
      </c>
    </row>
    <row r="229" spans="1:12" x14ac:dyDescent="0.2">
      <c r="A229">
        <v>2023</v>
      </c>
      <c r="B229">
        <v>4</v>
      </c>
      <c r="C229" s="4" t="s">
        <v>33</v>
      </c>
      <c r="D229" s="4" t="s">
        <v>58</v>
      </c>
      <c r="E229" s="4">
        <v>3</v>
      </c>
      <c r="F229" s="4" t="s">
        <v>9</v>
      </c>
      <c r="G229">
        <v>109.073333139249</v>
      </c>
      <c r="H229">
        <v>227.65669971960301</v>
      </c>
      <c r="I229">
        <v>13.6914190184521</v>
      </c>
      <c r="J229">
        <v>2.91232498993095</v>
      </c>
      <c r="K229">
        <v>24.994876923076902</v>
      </c>
      <c r="L229">
        <v>96</v>
      </c>
    </row>
    <row r="230" spans="1:12" x14ac:dyDescent="0.2">
      <c r="A230">
        <v>2023</v>
      </c>
      <c r="B230">
        <v>4</v>
      </c>
      <c r="C230" s="4" t="s">
        <v>33</v>
      </c>
      <c r="D230" s="4" t="s">
        <v>59</v>
      </c>
      <c r="E230" s="4">
        <v>4</v>
      </c>
      <c r="F230" s="4" t="s">
        <v>9</v>
      </c>
      <c r="G230">
        <v>118.62637788184701</v>
      </c>
      <c r="H230">
        <v>230.34410894915499</v>
      </c>
      <c r="I230">
        <v>13.458937973498299</v>
      </c>
      <c r="J230">
        <v>1.88384964995856</v>
      </c>
      <c r="K230">
        <v>24.998684615384601</v>
      </c>
      <c r="L230">
        <v>107</v>
      </c>
    </row>
    <row r="231" spans="1:12" x14ac:dyDescent="0.2">
      <c r="A231">
        <v>2023</v>
      </c>
      <c r="B231">
        <v>4</v>
      </c>
      <c r="C231" s="4" t="s">
        <v>33</v>
      </c>
      <c r="D231" s="4" t="s">
        <v>60</v>
      </c>
      <c r="E231" s="4">
        <v>5</v>
      </c>
      <c r="F231" s="4" t="s">
        <v>9</v>
      </c>
      <c r="G231">
        <v>143.833829966591</v>
      </c>
      <c r="H231">
        <v>244.24582464644601</v>
      </c>
      <c r="I231">
        <v>14.7766498794941</v>
      </c>
      <c r="J231">
        <v>2.6749879443119799</v>
      </c>
      <c r="K231">
        <v>25.04</v>
      </c>
      <c r="L231">
        <v>186</v>
      </c>
    </row>
    <row r="232" spans="1:12" x14ac:dyDescent="0.2">
      <c r="A232">
        <v>2023</v>
      </c>
      <c r="B232">
        <v>4</v>
      </c>
      <c r="C232" s="4" t="s">
        <v>33</v>
      </c>
      <c r="D232" s="4" t="s">
        <v>61</v>
      </c>
      <c r="E232" s="4">
        <v>1</v>
      </c>
      <c r="F232" s="4" t="s">
        <v>17</v>
      </c>
      <c r="G232">
        <v>97.248424557221099</v>
      </c>
      <c r="H232">
        <v>205.019589820291</v>
      </c>
      <c r="I232">
        <v>13.969357573873401</v>
      </c>
      <c r="J232">
        <v>4.0684236577071298</v>
      </c>
      <c r="K232">
        <v>24.905304636274099</v>
      </c>
      <c r="L232">
        <v>170</v>
      </c>
    </row>
    <row r="233" spans="1:12" x14ac:dyDescent="0.2">
      <c r="A233">
        <v>2023</v>
      </c>
      <c r="B233">
        <v>4</v>
      </c>
      <c r="C233" s="4" t="s">
        <v>33</v>
      </c>
      <c r="D233" s="4" t="s">
        <v>62</v>
      </c>
      <c r="E233" s="4">
        <v>2</v>
      </c>
      <c r="F233" s="4" t="s">
        <v>17</v>
      </c>
      <c r="G233">
        <v>121.567837228163</v>
      </c>
      <c r="H233">
        <v>230.409597264756</v>
      </c>
      <c r="I233">
        <v>13.4068485817137</v>
      </c>
      <c r="J233">
        <v>2.72196208878061</v>
      </c>
      <c r="K233">
        <v>24.995692307692298</v>
      </c>
      <c r="L233">
        <v>182</v>
      </c>
    </row>
    <row r="234" spans="1:12" x14ac:dyDescent="0.2">
      <c r="A234">
        <v>2023</v>
      </c>
      <c r="B234">
        <v>4</v>
      </c>
      <c r="C234" s="4" t="s">
        <v>33</v>
      </c>
      <c r="D234" s="4" t="s">
        <v>63</v>
      </c>
      <c r="E234" s="4">
        <v>3</v>
      </c>
      <c r="F234" s="4" t="s">
        <v>17</v>
      </c>
      <c r="G234">
        <v>71.863502602015103</v>
      </c>
      <c r="H234">
        <v>158.421534465105</v>
      </c>
      <c r="I234">
        <v>10.8304984809978</v>
      </c>
      <c r="J234">
        <v>4.2270834949551901</v>
      </c>
      <c r="K234">
        <v>24.970570428030801</v>
      </c>
      <c r="L234">
        <v>171</v>
      </c>
    </row>
    <row r="235" spans="1:12" x14ac:dyDescent="0.2">
      <c r="A235">
        <v>2023</v>
      </c>
      <c r="B235">
        <v>4</v>
      </c>
      <c r="C235" s="4" t="s">
        <v>33</v>
      </c>
      <c r="D235" s="4" t="s">
        <v>64</v>
      </c>
      <c r="E235" s="4">
        <v>4</v>
      </c>
      <c r="F235" s="4" t="s">
        <v>17</v>
      </c>
      <c r="G235">
        <v>84.605827748502094</v>
      </c>
      <c r="H235">
        <v>169.36800826504799</v>
      </c>
      <c r="I235">
        <v>11.3059295579767</v>
      </c>
      <c r="J235">
        <v>3.4493614199032301</v>
      </c>
      <c r="K235">
        <v>24.886055537632501</v>
      </c>
      <c r="L235">
        <v>172</v>
      </c>
    </row>
    <row r="236" spans="1:12" x14ac:dyDescent="0.2">
      <c r="A236">
        <v>2023</v>
      </c>
      <c r="B236">
        <v>4</v>
      </c>
      <c r="C236" s="4" t="s">
        <v>33</v>
      </c>
      <c r="D236" s="4" t="s">
        <v>65</v>
      </c>
      <c r="E236" s="4">
        <v>5</v>
      </c>
      <c r="F236" s="4" t="s">
        <v>17</v>
      </c>
      <c r="G236">
        <v>176.57349048202701</v>
      </c>
      <c r="H236">
        <v>245.577042101898</v>
      </c>
      <c r="I236">
        <v>15.0708658443435</v>
      </c>
      <c r="J236">
        <v>1.9857678184154199</v>
      </c>
      <c r="K236">
        <v>25.019230769230798</v>
      </c>
      <c r="L236">
        <v>187</v>
      </c>
    </row>
    <row r="237" spans="1:12" x14ac:dyDescent="0.2">
      <c r="A237">
        <v>2023</v>
      </c>
      <c r="B237">
        <v>4</v>
      </c>
      <c r="C237" s="4" t="s">
        <v>33</v>
      </c>
      <c r="D237" s="4" t="s">
        <v>66</v>
      </c>
      <c r="E237" s="4">
        <v>1</v>
      </c>
      <c r="F237" s="4" t="s">
        <v>6</v>
      </c>
      <c r="G237">
        <v>101.49100346311501</v>
      </c>
      <c r="H237">
        <v>259.03400561196003</v>
      </c>
      <c r="I237" t="s">
        <v>197</v>
      </c>
      <c r="J237">
        <v>16.121242387797899</v>
      </c>
      <c r="K237">
        <v>24.932753017970501</v>
      </c>
      <c r="L237">
        <v>85</v>
      </c>
    </row>
    <row r="238" spans="1:12" x14ac:dyDescent="0.2">
      <c r="A238">
        <v>2023</v>
      </c>
      <c r="B238">
        <v>4</v>
      </c>
      <c r="C238" s="4" t="s">
        <v>33</v>
      </c>
      <c r="D238" s="4" t="s">
        <v>67</v>
      </c>
      <c r="E238" s="4">
        <v>2</v>
      </c>
      <c r="F238" s="4" t="s">
        <v>6</v>
      </c>
      <c r="G238">
        <v>89.944831327751501</v>
      </c>
      <c r="H238">
        <v>213.97676961999099</v>
      </c>
      <c r="I238">
        <v>13.201096384485099</v>
      </c>
      <c r="J238">
        <v>11.9944212781832</v>
      </c>
      <c r="K238">
        <v>25.010054724557101</v>
      </c>
      <c r="L238">
        <v>86</v>
      </c>
    </row>
    <row r="239" spans="1:12" x14ac:dyDescent="0.2">
      <c r="A239">
        <v>2023</v>
      </c>
      <c r="B239">
        <v>4</v>
      </c>
      <c r="C239" s="4" t="s">
        <v>33</v>
      </c>
      <c r="D239" s="4" t="s">
        <v>68</v>
      </c>
      <c r="E239" s="4">
        <v>3</v>
      </c>
      <c r="F239" s="4" t="s">
        <v>6</v>
      </c>
      <c r="G239">
        <v>102.536088307667</v>
      </c>
      <c r="H239">
        <v>209.19814990804801</v>
      </c>
      <c r="I239">
        <v>12.6103994789206</v>
      </c>
      <c r="J239">
        <v>2.1480676500429001</v>
      </c>
      <c r="K239">
        <v>24.990653846153801</v>
      </c>
      <c r="L239">
        <v>97</v>
      </c>
    </row>
    <row r="240" spans="1:12" x14ac:dyDescent="0.2">
      <c r="A240">
        <v>2023</v>
      </c>
      <c r="B240">
        <v>4</v>
      </c>
      <c r="C240" s="4" t="s">
        <v>33</v>
      </c>
      <c r="D240" s="4" t="s">
        <v>69</v>
      </c>
      <c r="E240" s="4">
        <v>4</v>
      </c>
      <c r="F240" s="4" t="s">
        <v>6</v>
      </c>
      <c r="G240">
        <v>117.656971693431</v>
      </c>
      <c r="H240">
        <v>276.02598286165301</v>
      </c>
      <c r="I240">
        <v>16.005808359749999</v>
      </c>
      <c r="J240">
        <v>5.4482067920060802</v>
      </c>
      <c r="K240">
        <v>25.0223330089024</v>
      </c>
      <c r="L240">
        <v>87</v>
      </c>
    </row>
    <row r="241" spans="1:13" x14ac:dyDescent="0.2">
      <c r="A241">
        <v>2023</v>
      </c>
      <c r="B241">
        <v>4</v>
      </c>
      <c r="C241" s="4" t="s">
        <v>33</v>
      </c>
      <c r="D241" s="4" t="s">
        <v>70</v>
      </c>
      <c r="E241" s="4">
        <v>5</v>
      </c>
      <c r="F241" s="4" t="s">
        <v>6</v>
      </c>
      <c r="G241">
        <v>142.09466826897801</v>
      </c>
      <c r="H241">
        <v>298.11263185158703</v>
      </c>
      <c r="I241">
        <v>15.772962004105301</v>
      </c>
      <c r="J241">
        <v>2.7508058393392401</v>
      </c>
      <c r="K241">
        <v>25.006084615384601</v>
      </c>
      <c r="L241">
        <v>104</v>
      </c>
    </row>
    <row r="242" spans="1:13" x14ac:dyDescent="0.2">
      <c r="A242">
        <v>2023</v>
      </c>
      <c r="B242">
        <v>4</v>
      </c>
      <c r="C242" s="4" t="s">
        <v>33</v>
      </c>
      <c r="D242" s="4" t="s">
        <v>71</v>
      </c>
      <c r="E242" s="4">
        <v>1</v>
      </c>
      <c r="F242" s="4" t="s">
        <v>5</v>
      </c>
      <c r="M242" t="s">
        <v>149</v>
      </c>
    </row>
    <row r="243" spans="1:13" x14ac:dyDescent="0.2">
      <c r="A243">
        <v>2023</v>
      </c>
      <c r="B243">
        <v>4</v>
      </c>
      <c r="C243" s="4" t="s">
        <v>33</v>
      </c>
      <c r="D243" s="4" t="s">
        <v>72</v>
      </c>
      <c r="E243" s="4">
        <v>2</v>
      </c>
      <c r="F243" s="4" t="s">
        <v>5</v>
      </c>
      <c r="G243">
        <v>93.936308242094398</v>
      </c>
      <c r="H243">
        <v>156.997945339522</v>
      </c>
      <c r="I243">
        <v>10.0501963428</v>
      </c>
      <c r="J243">
        <v>2.13355378915562</v>
      </c>
      <c r="K243">
        <v>24.916647690993099</v>
      </c>
      <c r="L243">
        <v>390</v>
      </c>
    </row>
    <row r="244" spans="1:13" x14ac:dyDescent="0.2">
      <c r="A244">
        <v>2023</v>
      </c>
      <c r="B244">
        <v>4</v>
      </c>
      <c r="C244" s="4" t="s">
        <v>33</v>
      </c>
      <c r="D244" s="4" t="s">
        <v>73</v>
      </c>
      <c r="E244" s="4">
        <v>3</v>
      </c>
      <c r="F244" s="4" t="s">
        <v>5</v>
      </c>
      <c r="G244">
        <v>101.035194414429</v>
      </c>
      <c r="H244">
        <v>223.12450026866901</v>
      </c>
      <c r="I244">
        <v>14.2347513883708</v>
      </c>
      <c r="J244">
        <v>7.3421345919940402</v>
      </c>
      <c r="K244">
        <v>24.886683191571901</v>
      </c>
      <c r="L244">
        <v>173</v>
      </c>
    </row>
    <row r="245" spans="1:13" x14ac:dyDescent="0.2">
      <c r="A245">
        <v>2023</v>
      </c>
      <c r="B245">
        <v>4</v>
      </c>
      <c r="C245" s="4" t="s">
        <v>33</v>
      </c>
      <c r="D245" s="4" t="s">
        <v>74</v>
      </c>
      <c r="E245" s="4">
        <v>4</v>
      </c>
      <c r="F245" s="4" t="s">
        <v>5</v>
      </c>
      <c r="G245">
        <v>105.747208200703</v>
      </c>
      <c r="H245">
        <v>214.48512656814199</v>
      </c>
      <c r="I245">
        <v>13.262382914969001</v>
      </c>
      <c r="J245">
        <v>4.0232587170423502</v>
      </c>
      <c r="K245">
        <v>24.9443965911865</v>
      </c>
      <c r="L245">
        <v>391</v>
      </c>
    </row>
    <row r="246" spans="1:13" x14ac:dyDescent="0.2">
      <c r="A246">
        <v>2023</v>
      </c>
      <c r="B246">
        <v>4</v>
      </c>
      <c r="C246" s="4" t="s">
        <v>33</v>
      </c>
      <c r="D246" s="4" t="s">
        <v>75</v>
      </c>
      <c r="E246" s="4">
        <v>5</v>
      </c>
      <c r="F246" s="4" t="s">
        <v>5</v>
      </c>
      <c r="G246">
        <v>112.34534581370301</v>
      </c>
      <c r="H246">
        <v>182.424190289384</v>
      </c>
      <c r="I246">
        <v>12.617684124894</v>
      </c>
      <c r="J246">
        <v>4.8828804069449099</v>
      </c>
      <c r="K246">
        <v>25.054079055786101</v>
      </c>
      <c r="L246">
        <v>191</v>
      </c>
    </row>
    <row r="247" spans="1:13" x14ac:dyDescent="0.2">
      <c r="A247">
        <v>2023</v>
      </c>
      <c r="B247">
        <v>4</v>
      </c>
      <c r="C247" s="4" t="s">
        <v>33</v>
      </c>
      <c r="D247" s="4" t="s">
        <v>76</v>
      </c>
      <c r="E247" s="4">
        <v>1</v>
      </c>
      <c r="F247" s="4" t="s">
        <v>18</v>
      </c>
      <c r="G247">
        <v>144.22631612608399</v>
      </c>
      <c r="H247">
        <v>295.89206849402001</v>
      </c>
      <c r="I247">
        <v>15.8221443854159</v>
      </c>
      <c r="J247">
        <v>3.2461026020803301</v>
      </c>
      <c r="K247">
        <v>24.997023076923099</v>
      </c>
      <c r="L247">
        <v>108</v>
      </c>
    </row>
    <row r="248" spans="1:13" x14ac:dyDescent="0.2">
      <c r="A248">
        <v>2023</v>
      </c>
      <c r="B248">
        <v>4</v>
      </c>
      <c r="C248" s="4" t="s">
        <v>33</v>
      </c>
      <c r="D248" s="4" t="s">
        <v>77</v>
      </c>
      <c r="E248" s="4">
        <v>2</v>
      </c>
      <c r="F248" s="4" t="s">
        <v>18</v>
      </c>
      <c r="G248">
        <v>115.09880290415801</v>
      </c>
      <c r="H248">
        <v>244.77403085485801</v>
      </c>
      <c r="I248">
        <v>14.487378579050899</v>
      </c>
      <c r="J248">
        <v>2.64057033736897</v>
      </c>
      <c r="K248">
        <v>24.993169230769201</v>
      </c>
      <c r="L248">
        <v>98</v>
      </c>
    </row>
    <row r="249" spans="1:13" x14ac:dyDescent="0.2">
      <c r="A249">
        <v>2023</v>
      </c>
      <c r="B249">
        <v>4</v>
      </c>
      <c r="C249" s="4" t="s">
        <v>33</v>
      </c>
      <c r="D249" s="4" t="s">
        <v>78</v>
      </c>
      <c r="E249" s="4">
        <v>3</v>
      </c>
      <c r="F249" s="4" t="s">
        <v>18</v>
      </c>
      <c r="G249">
        <v>99.116414744467406</v>
      </c>
      <c r="H249">
        <v>210.41869548601699</v>
      </c>
      <c r="I249">
        <v>13.687550235310599</v>
      </c>
      <c r="J249">
        <v>4.8747117693256401</v>
      </c>
      <c r="K249">
        <v>24.994157791137699</v>
      </c>
      <c r="L249">
        <v>88</v>
      </c>
    </row>
    <row r="250" spans="1:13" x14ac:dyDescent="0.2">
      <c r="A250">
        <v>2023</v>
      </c>
      <c r="B250">
        <v>4</v>
      </c>
      <c r="C250" s="4" t="s">
        <v>33</v>
      </c>
      <c r="D250" s="4" t="s">
        <v>79</v>
      </c>
      <c r="E250" s="4">
        <v>4</v>
      </c>
      <c r="F250" s="4" t="s">
        <v>18</v>
      </c>
      <c r="G250">
        <v>129.774403903815</v>
      </c>
      <c r="H250">
        <v>256.89138696749598</v>
      </c>
      <c r="I250">
        <v>14.0997643871028</v>
      </c>
      <c r="J250">
        <v>3.26740089411103</v>
      </c>
      <c r="K250">
        <v>24.999992307692299</v>
      </c>
      <c r="L250">
        <v>195</v>
      </c>
    </row>
    <row r="251" spans="1:13" x14ac:dyDescent="0.2">
      <c r="A251">
        <v>2023</v>
      </c>
      <c r="B251">
        <v>4</v>
      </c>
      <c r="C251" s="4" t="s">
        <v>33</v>
      </c>
      <c r="D251" s="4" t="s">
        <v>80</v>
      </c>
      <c r="E251" s="4">
        <v>5</v>
      </c>
      <c r="F251" s="4" t="s">
        <v>18</v>
      </c>
      <c r="G251">
        <v>177.39429811291899</v>
      </c>
      <c r="H251">
        <v>251.68413945455899</v>
      </c>
      <c r="I251">
        <v>13.9079174968128</v>
      </c>
      <c r="J251">
        <v>2.32661514520542</v>
      </c>
      <c r="K251">
        <v>24.98</v>
      </c>
      <c r="L251">
        <v>202</v>
      </c>
    </row>
    <row r="252" spans="1:13" x14ac:dyDescent="0.2">
      <c r="A252">
        <v>2023</v>
      </c>
      <c r="B252">
        <v>4</v>
      </c>
      <c r="C252" s="4" t="s">
        <v>33</v>
      </c>
      <c r="D252" s="4" t="s">
        <v>81</v>
      </c>
      <c r="E252" s="4">
        <v>1</v>
      </c>
      <c r="F252" s="4" t="s">
        <v>8</v>
      </c>
      <c r="G252">
        <v>143.668067765996</v>
      </c>
      <c r="H252">
        <v>255.23919522616501</v>
      </c>
      <c r="I252">
        <v>14.9183594815216</v>
      </c>
      <c r="J252">
        <v>2.60000231843126</v>
      </c>
      <c r="K252">
        <v>24.9823076923077</v>
      </c>
      <c r="L252">
        <v>188</v>
      </c>
    </row>
    <row r="253" spans="1:13" x14ac:dyDescent="0.2">
      <c r="A253">
        <v>2023</v>
      </c>
      <c r="B253">
        <v>4</v>
      </c>
      <c r="C253" s="4" t="s">
        <v>33</v>
      </c>
      <c r="D253" s="4" t="s">
        <v>82</v>
      </c>
      <c r="E253" s="4">
        <v>2</v>
      </c>
      <c r="F253" s="4" t="s">
        <v>8</v>
      </c>
      <c r="G253">
        <v>83.908890283079202</v>
      </c>
      <c r="H253">
        <v>188.76889119533999</v>
      </c>
      <c r="I253">
        <v>12.094536731776399</v>
      </c>
      <c r="J253">
        <v>6.2315355284132004</v>
      </c>
      <c r="K253">
        <v>24.886447225298198</v>
      </c>
      <c r="L253">
        <v>192</v>
      </c>
    </row>
    <row r="254" spans="1:13" x14ac:dyDescent="0.2">
      <c r="A254">
        <v>2023</v>
      </c>
      <c r="B254">
        <v>4</v>
      </c>
      <c r="C254" s="4" t="s">
        <v>33</v>
      </c>
      <c r="D254" s="4" t="s">
        <v>83</v>
      </c>
      <c r="E254" s="4">
        <v>3</v>
      </c>
      <c r="F254" s="4" t="s">
        <v>8</v>
      </c>
      <c r="G254">
        <v>89.811862383396203</v>
      </c>
      <c r="H254">
        <v>210.00597972591501</v>
      </c>
      <c r="I254">
        <v>13.4832188220901</v>
      </c>
      <c r="J254">
        <v>11.2433164914102</v>
      </c>
      <c r="K254">
        <v>24.9313118798392</v>
      </c>
      <c r="L254">
        <v>193</v>
      </c>
    </row>
    <row r="255" spans="1:13" x14ac:dyDescent="0.2">
      <c r="A255">
        <v>2023</v>
      </c>
      <c r="B255">
        <v>4</v>
      </c>
      <c r="C255" s="4" t="s">
        <v>33</v>
      </c>
      <c r="D255" s="4" t="s">
        <v>84</v>
      </c>
      <c r="E255" s="4">
        <v>4</v>
      </c>
      <c r="F255" s="4" t="s">
        <v>8</v>
      </c>
      <c r="G255">
        <v>133.54940270340899</v>
      </c>
      <c r="H255">
        <v>265.53554703530102</v>
      </c>
      <c r="I255">
        <v>14.6354728448049</v>
      </c>
      <c r="J255">
        <v>2.4516884955779998</v>
      </c>
      <c r="K255">
        <v>24.9967461538462</v>
      </c>
      <c r="L255">
        <v>201</v>
      </c>
      <c r="M255" t="s">
        <v>199</v>
      </c>
    </row>
    <row r="256" spans="1:13" x14ac:dyDescent="0.2">
      <c r="A256">
        <v>2023</v>
      </c>
      <c r="B256">
        <v>4</v>
      </c>
      <c r="C256" s="4" t="s">
        <v>33</v>
      </c>
      <c r="D256" s="4" t="s">
        <v>84</v>
      </c>
      <c r="E256" s="4">
        <v>4</v>
      </c>
      <c r="F256" s="4" t="s">
        <v>8</v>
      </c>
      <c r="G256">
        <v>94.180228436092307</v>
      </c>
      <c r="H256">
        <v>225.827735684435</v>
      </c>
      <c r="I256">
        <v>14.1562673259983</v>
      </c>
      <c r="J256">
        <v>7.1727079992414398</v>
      </c>
      <c r="K256">
        <v>24.902437618800601</v>
      </c>
      <c r="L256">
        <v>210</v>
      </c>
      <c r="M256" t="s">
        <v>200</v>
      </c>
    </row>
    <row r="257" spans="1:12" x14ac:dyDescent="0.2">
      <c r="A257">
        <v>2023</v>
      </c>
      <c r="B257">
        <v>4</v>
      </c>
      <c r="C257" s="4" t="s">
        <v>33</v>
      </c>
      <c r="D257" s="4" t="s">
        <v>85</v>
      </c>
      <c r="E257" s="4">
        <v>5</v>
      </c>
      <c r="F257" s="4" t="s">
        <v>8</v>
      </c>
      <c r="G257">
        <v>167.93597494767599</v>
      </c>
      <c r="H257">
        <v>227.86168629215601</v>
      </c>
      <c r="I257">
        <v>13.994922230612801</v>
      </c>
      <c r="J257">
        <v>2.0267891489108401</v>
      </c>
      <c r="K257">
        <v>25.026923076923101</v>
      </c>
      <c r="L257">
        <v>203</v>
      </c>
    </row>
    <row r="258" spans="1:12" x14ac:dyDescent="0.2">
      <c r="A258">
        <v>2023</v>
      </c>
      <c r="B258">
        <v>4</v>
      </c>
      <c r="C258" s="4" t="s">
        <v>33</v>
      </c>
      <c r="D258" s="4" t="s">
        <v>86</v>
      </c>
      <c r="E258" s="4">
        <v>1</v>
      </c>
      <c r="F258" s="4" t="s">
        <v>7</v>
      </c>
      <c r="G258">
        <v>81.657870694878397</v>
      </c>
      <c r="H258">
        <v>181.03414196643701</v>
      </c>
      <c r="I258">
        <v>11.828921653725899</v>
      </c>
      <c r="J258">
        <v>10.4930966426076</v>
      </c>
      <c r="K258">
        <v>24.933175086975101</v>
      </c>
      <c r="L258">
        <v>194</v>
      </c>
    </row>
    <row r="259" spans="1:12" x14ac:dyDescent="0.2">
      <c r="A259">
        <v>2023</v>
      </c>
      <c r="B259">
        <v>4</v>
      </c>
      <c r="C259" s="4" t="s">
        <v>33</v>
      </c>
      <c r="D259" s="4" t="s">
        <v>87</v>
      </c>
      <c r="E259" s="4">
        <v>2</v>
      </c>
      <c r="F259" s="4" t="s">
        <v>7</v>
      </c>
      <c r="G259">
        <v>129.45390056650501</v>
      </c>
      <c r="H259">
        <v>234.163879997696</v>
      </c>
      <c r="I259">
        <v>13.5324791729239</v>
      </c>
      <c r="J259">
        <v>2.2854420812980298</v>
      </c>
      <c r="K259">
        <v>24.9995461538462</v>
      </c>
      <c r="L259">
        <v>196</v>
      </c>
    </row>
    <row r="260" spans="1:12" x14ac:dyDescent="0.2">
      <c r="A260">
        <v>2023</v>
      </c>
      <c r="B260">
        <v>4</v>
      </c>
      <c r="C260" s="4" t="s">
        <v>33</v>
      </c>
      <c r="D260" s="4" t="s">
        <v>88</v>
      </c>
      <c r="E260" s="4">
        <v>3</v>
      </c>
      <c r="F260" s="4" t="s">
        <v>7</v>
      </c>
      <c r="G260">
        <v>166.49195171603699</v>
      </c>
      <c r="H260">
        <v>230.25039300806401</v>
      </c>
      <c r="I260">
        <v>12.912313922594199</v>
      </c>
      <c r="J260">
        <v>3.8141717593525102</v>
      </c>
      <c r="K260">
        <v>25.0230769230769</v>
      </c>
      <c r="L260">
        <v>204</v>
      </c>
    </row>
    <row r="261" spans="1:12" x14ac:dyDescent="0.2">
      <c r="A261">
        <v>2023</v>
      </c>
      <c r="B261">
        <v>4</v>
      </c>
      <c r="C261" s="4" t="s">
        <v>33</v>
      </c>
      <c r="D261" s="4" t="s">
        <v>89</v>
      </c>
      <c r="E261" s="4">
        <v>4</v>
      </c>
      <c r="F261" s="4" t="s">
        <v>7</v>
      </c>
      <c r="G261">
        <v>136.82293145267101</v>
      </c>
      <c r="H261">
        <v>264.81958447438899</v>
      </c>
      <c r="I261">
        <v>14.609089516362101</v>
      </c>
      <c r="J261">
        <v>2.8846786131087101</v>
      </c>
      <c r="K261">
        <v>24.9919461538462</v>
      </c>
      <c r="L261">
        <v>197</v>
      </c>
    </row>
    <row r="262" spans="1:12" x14ac:dyDescent="0.2">
      <c r="A262">
        <v>2023</v>
      </c>
      <c r="B262">
        <v>4</v>
      </c>
      <c r="C262" s="4" t="s">
        <v>33</v>
      </c>
      <c r="D262" s="4" t="s">
        <v>90</v>
      </c>
      <c r="E262" s="4">
        <v>5</v>
      </c>
      <c r="F262" s="4" t="s">
        <v>7</v>
      </c>
      <c r="G262">
        <v>153.07486784510701</v>
      </c>
      <c r="H262">
        <v>302.74171023939499</v>
      </c>
      <c r="I262">
        <v>15.718731638461101</v>
      </c>
      <c r="J262">
        <v>3.3057807679723901</v>
      </c>
      <c r="K262">
        <v>24.996121428571399</v>
      </c>
      <c r="L262">
        <v>183</v>
      </c>
    </row>
    <row r="263" spans="1:12" x14ac:dyDescent="0.2">
      <c r="A263">
        <v>2023</v>
      </c>
      <c r="B263">
        <v>4</v>
      </c>
      <c r="C263" s="4" t="s">
        <v>33</v>
      </c>
      <c r="D263" s="4" t="s">
        <v>91</v>
      </c>
      <c r="E263" s="4">
        <v>1</v>
      </c>
      <c r="F263" s="4" t="s">
        <v>4</v>
      </c>
      <c r="G263">
        <v>133.64383233875401</v>
      </c>
      <c r="H263">
        <v>220.81040747630999</v>
      </c>
      <c r="I263">
        <v>13.6962504463947</v>
      </c>
      <c r="J263">
        <v>2.4612470808548799</v>
      </c>
      <c r="K263">
        <v>25.013846153846199</v>
      </c>
      <c r="L263">
        <v>205</v>
      </c>
    </row>
    <row r="264" spans="1:12" x14ac:dyDescent="0.2">
      <c r="A264">
        <v>2023</v>
      </c>
      <c r="B264">
        <v>4</v>
      </c>
      <c r="C264" s="4" t="s">
        <v>33</v>
      </c>
      <c r="D264" s="4" t="s">
        <v>92</v>
      </c>
      <c r="E264" s="4">
        <v>2</v>
      </c>
      <c r="F264" s="4" t="s">
        <v>4</v>
      </c>
      <c r="G264">
        <v>110.111903893327</v>
      </c>
      <c r="H264">
        <v>215.288836745455</v>
      </c>
      <c r="I264">
        <v>12.5254667972021</v>
      </c>
      <c r="J264">
        <v>2.3147820842520499</v>
      </c>
      <c r="K264">
        <v>24.997969230769201</v>
      </c>
      <c r="L264">
        <v>198</v>
      </c>
    </row>
    <row r="265" spans="1:12" x14ac:dyDescent="0.2">
      <c r="A265">
        <v>2023</v>
      </c>
      <c r="B265">
        <v>4</v>
      </c>
      <c r="C265" s="4" t="s">
        <v>33</v>
      </c>
      <c r="D265" s="4" t="s">
        <v>93</v>
      </c>
      <c r="E265" s="4">
        <v>3</v>
      </c>
      <c r="F265" s="4" t="s">
        <v>4</v>
      </c>
      <c r="G265">
        <v>128.972207438975</v>
      </c>
      <c r="H265">
        <v>216.23694753536</v>
      </c>
      <c r="I265">
        <v>13.6545735783514</v>
      </c>
      <c r="J265">
        <v>1.6690463020872599</v>
      </c>
      <c r="K265">
        <v>25.02</v>
      </c>
      <c r="L265">
        <v>206</v>
      </c>
    </row>
    <row r="266" spans="1:12" x14ac:dyDescent="0.2">
      <c r="A266">
        <v>2023</v>
      </c>
      <c r="B266">
        <v>4</v>
      </c>
      <c r="C266" s="4" t="s">
        <v>33</v>
      </c>
      <c r="D266" s="4" t="s">
        <v>94</v>
      </c>
      <c r="E266" s="4">
        <v>4</v>
      </c>
      <c r="F266" s="4" t="s">
        <v>4</v>
      </c>
      <c r="G266">
        <v>115.6322009548</v>
      </c>
      <c r="H266">
        <v>219.02028354651199</v>
      </c>
      <c r="I266">
        <v>12.7678648399334</v>
      </c>
      <c r="J266">
        <v>2.1326966921418702</v>
      </c>
      <c r="K266">
        <v>25.001884615384601</v>
      </c>
      <c r="L266">
        <v>199</v>
      </c>
    </row>
    <row r="267" spans="1:12" x14ac:dyDescent="0.2">
      <c r="A267">
        <v>2023</v>
      </c>
      <c r="B267">
        <v>4</v>
      </c>
      <c r="C267" s="4" t="s">
        <v>33</v>
      </c>
      <c r="D267" s="4" t="s">
        <v>95</v>
      </c>
      <c r="E267" s="4">
        <v>5</v>
      </c>
      <c r="F267" s="4" t="s">
        <v>4</v>
      </c>
      <c r="G267">
        <v>118.924990644038</v>
      </c>
      <c r="H267">
        <v>227.972076347132</v>
      </c>
      <c r="I267">
        <v>13.5662558357468</v>
      </c>
      <c r="J267">
        <v>2.0704274289256501</v>
      </c>
      <c r="K267">
        <v>25.0011692307692</v>
      </c>
      <c r="L267">
        <v>200</v>
      </c>
    </row>
    <row r="268" spans="1:12" x14ac:dyDescent="0.2">
      <c r="A268">
        <v>2023</v>
      </c>
      <c r="B268">
        <v>4</v>
      </c>
      <c r="C268" s="4" t="s">
        <v>33</v>
      </c>
      <c r="D268" s="4" t="s">
        <v>96</v>
      </c>
      <c r="E268" s="4">
        <v>1</v>
      </c>
      <c r="F268" s="4" t="s">
        <v>14</v>
      </c>
      <c r="G268">
        <v>90.524835698150895</v>
      </c>
      <c r="H268">
        <v>168.985299817873</v>
      </c>
      <c r="I268">
        <v>11.4772544312754</v>
      </c>
      <c r="J268">
        <v>3.0119929962784702</v>
      </c>
      <c r="K268">
        <v>24.971220163198598</v>
      </c>
      <c r="L268">
        <v>490</v>
      </c>
    </row>
    <row r="269" spans="1:12" x14ac:dyDescent="0.2">
      <c r="A269">
        <v>2023</v>
      </c>
      <c r="B269">
        <v>4</v>
      </c>
      <c r="C269" s="4" t="s">
        <v>33</v>
      </c>
      <c r="D269" s="4" t="s">
        <v>97</v>
      </c>
      <c r="E269" s="4">
        <v>2</v>
      </c>
      <c r="F269" s="4" t="s">
        <v>14</v>
      </c>
      <c r="G269">
        <v>122.574888439134</v>
      </c>
      <c r="H269">
        <v>196.15359274885199</v>
      </c>
      <c r="I269">
        <v>13.0869206253982</v>
      </c>
      <c r="J269">
        <v>2.6242727308975198</v>
      </c>
      <c r="K269">
        <v>24.996776923076901</v>
      </c>
      <c r="L269">
        <v>498</v>
      </c>
    </row>
    <row r="270" spans="1:12" x14ac:dyDescent="0.2">
      <c r="A270">
        <v>2023</v>
      </c>
      <c r="B270">
        <v>4</v>
      </c>
      <c r="C270" s="4" t="s">
        <v>33</v>
      </c>
      <c r="D270" s="4" t="s">
        <v>98</v>
      </c>
      <c r="E270" s="4">
        <v>3</v>
      </c>
      <c r="F270" s="4" t="s">
        <v>14</v>
      </c>
      <c r="G270">
        <v>93.999828828969697</v>
      </c>
      <c r="H270">
        <v>178.321299103049</v>
      </c>
      <c r="I270">
        <v>11.7862251288847</v>
      </c>
      <c r="J270">
        <v>3.3067358837990799</v>
      </c>
      <c r="K270">
        <v>24.981179017287001</v>
      </c>
      <c r="L270">
        <v>491</v>
      </c>
    </row>
    <row r="271" spans="1:12" x14ac:dyDescent="0.2">
      <c r="A271">
        <v>2023</v>
      </c>
      <c r="B271">
        <v>4</v>
      </c>
      <c r="C271" s="4" t="s">
        <v>33</v>
      </c>
      <c r="D271" s="4" t="s">
        <v>99</v>
      </c>
      <c r="E271" s="4">
        <v>4</v>
      </c>
      <c r="F271" s="4" t="s">
        <v>14</v>
      </c>
      <c r="G271">
        <v>93.986705206049095</v>
      </c>
      <c r="H271">
        <v>184.94153185205599</v>
      </c>
      <c r="I271">
        <v>12.167509848172999</v>
      </c>
      <c r="J271">
        <v>2.75934591826661</v>
      </c>
      <c r="K271">
        <v>24.9373783698449</v>
      </c>
      <c r="L271">
        <v>492</v>
      </c>
    </row>
    <row r="272" spans="1:12" x14ac:dyDescent="0.2">
      <c r="A272">
        <v>2023</v>
      </c>
      <c r="B272">
        <v>4</v>
      </c>
      <c r="C272" s="4" t="s">
        <v>33</v>
      </c>
      <c r="D272" s="4" t="s">
        <v>100</v>
      </c>
      <c r="E272" s="4">
        <v>5</v>
      </c>
      <c r="F272" s="4" t="s">
        <v>14</v>
      </c>
      <c r="G272">
        <v>127.823236049671</v>
      </c>
      <c r="H272">
        <v>221.45672430987801</v>
      </c>
      <c r="I272">
        <v>13.1286051129713</v>
      </c>
      <c r="J272">
        <v>4.3790958547385896</v>
      </c>
      <c r="K272">
        <v>25.0000230769231</v>
      </c>
      <c r="L272">
        <v>499</v>
      </c>
    </row>
    <row r="273" spans="1:12" x14ac:dyDescent="0.2">
      <c r="A273">
        <v>2023</v>
      </c>
      <c r="B273">
        <v>4</v>
      </c>
      <c r="C273" s="4" t="s">
        <v>33</v>
      </c>
      <c r="D273" s="4" t="s">
        <v>101</v>
      </c>
      <c r="E273" s="4">
        <v>1</v>
      </c>
      <c r="F273" s="4" t="s">
        <v>16</v>
      </c>
      <c r="G273">
        <v>92.9735042219382</v>
      </c>
      <c r="H273">
        <v>185.94822773707301</v>
      </c>
      <c r="I273" t="s">
        <v>197</v>
      </c>
      <c r="J273">
        <v>2.6530570812515499</v>
      </c>
      <c r="K273">
        <v>24.914751786452101</v>
      </c>
      <c r="L273">
        <v>446</v>
      </c>
    </row>
    <row r="274" spans="1:12" x14ac:dyDescent="0.2">
      <c r="A274">
        <v>2023</v>
      </c>
      <c r="B274">
        <v>4</v>
      </c>
      <c r="C274" s="4" t="s">
        <v>33</v>
      </c>
      <c r="D274" s="4" t="s">
        <v>102</v>
      </c>
      <c r="E274" s="4">
        <v>2</v>
      </c>
      <c r="F274" s="4" t="s">
        <v>16</v>
      </c>
      <c r="G274">
        <v>90.611042313408504</v>
      </c>
      <c r="H274">
        <v>182.95470571320101</v>
      </c>
      <c r="I274">
        <v>12.1613529017174</v>
      </c>
      <c r="J274">
        <v>2.9775310028787798</v>
      </c>
      <c r="K274">
        <v>24.935568589430599</v>
      </c>
      <c r="L274">
        <v>447</v>
      </c>
    </row>
    <row r="275" spans="1:12" x14ac:dyDescent="0.2">
      <c r="A275">
        <v>2023</v>
      </c>
      <c r="B275">
        <v>4</v>
      </c>
      <c r="C275" s="4" t="s">
        <v>33</v>
      </c>
      <c r="D275" s="4" t="s">
        <v>103</v>
      </c>
      <c r="E275" s="4">
        <v>3</v>
      </c>
      <c r="F275" s="4" t="s">
        <v>16</v>
      </c>
      <c r="G275">
        <v>100.64953305833301</v>
      </c>
      <c r="H275">
        <v>201.41975177774</v>
      </c>
      <c r="I275" t="s">
        <v>197</v>
      </c>
      <c r="J275">
        <v>2.5013746016449598</v>
      </c>
      <c r="K275">
        <v>24.892551862276498</v>
      </c>
      <c r="L275">
        <v>448</v>
      </c>
    </row>
    <row r="276" spans="1:12" x14ac:dyDescent="0.2">
      <c r="A276">
        <v>2023</v>
      </c>
      <c r="B276">
        <v>4</v>
      </c>
      <c r="C276" s="4" t="s">
        <v>33</v>
      </c>
      <c r="D276" s="4" t="s">
        <v>104</v>
      </c>
      <c r="E276" s="4">
        <v>4</v>
      </c>
      <c r="F276" s="4" t="s">
        <v>16</v>
      </c>
      <c r="G276">
        <v>86.282492230229195</v>
      </c>
      <c r="H276">
        <v>177.33872446778</v>
      </c>
      <c r="I276" t="s">
        <v>197</v>
      </c>
      <c r="J276">
        <v>2.5336951376279999</v>
      </c>
      <c r="K276">
        <v>24.949588188758302</v>
      </c>
      <c r="L276">
        <v>449</v>
      </c>
    </row>
    <row r="277" spans="1:12" x14ac:dyDescent="0.2">
      <c r="A277">
        <v>2023</v>
      </c>
      <c r="B277">
        <v>4</v>
      </c>
      <c r="C277" s="4" t="s">
        <v>33</v>
      </c>
      <c r="D277" s="4" t="s">
        <v>105</v>
      </c>
      <c r="E277" s="4">
        <v>5</v>
      </c>
      <c r="F277" s="4" t="s">
        <v>16</v>
      </c>
      <c r="G277">
        <v>86.442161088596606</v>
      </c>
      <c r="H277">
        <v>180.75062709594701</v>
      </c>
      <c r="I277" t="s">
        <v>197</v>
      </c>
      <c r="J277">
        <v>2.61707178975082</v>
      </c>
      <c r="K277">
        <v>24.9312144059401</v>
      </c>
      <c r="L277">
        <v>450</v>
      </c>
    </row>
    <row r="278" spans="1:12" x14ac:dyDescent="0.2">
      <c r="A278">
        <v>2023</v>
      </c>
      <c r="B278">
        <v>4</v>
      </c>
      <c r="C278" s="4" t="s">
        <v>33</v>
      </c>
      <c r="D278" s="4" t="s">
        <v>106</v>
      </c>
      <c r="E278" s="4">
        <v>1</v>
      </c>
      <c r="F278" s="4" t="s">
        <v>131</v>
      </c>
      <c r="G278">
        <v>123.09124042463</v>
      </c>
      <c r="H278">
        <v>222.67803383799401</v>
      </c>
      <c r="I278">
        <v>14.2659707689887</v>
      </c>
      <c r="J278">
        <v>2.40051654903194</v>
      </c>
      <c r="K278">
        <v>25.0261538461538</v>
      </c>
      <c r="L278">
        <v>355</v>
      </c>
    </row>
    <row r="279" spans="1:12" x14ac:dyDescent="0.2">
      <c r="A279">
        <v>2023</v>
      </c>
      <c r="B279">
        <v>4</v>
      </c>
      <c r="C279" s="4" t="s">
        <v>33</v>
      </c>
      <c r="D279" s="4" t="s">
        <v>107</v>
      </c>
      <c r="E279" s="4">
        <v>2</v>
      </c>
      <c r="F279" s="4" t="s">
        <v>131</v>
      </c>
      <c r="G279">
        <v>170.82120329130601</v>
      </c>
      <c r="H279">
        <v>226.78177635166199</v>
      </c>
      <c r="I279">
        <v>14.057576352091299</v>
      </c>
      <c r="J279">
        <v>2.5394792234634398</v>
      </c>
      <c r="K279">
        <v>25.05</v>
      </c>
      <c r="L279">
        <v>207</v>
      </c>
    </row>
    <row r="280" spans="1:12" x14ac:dyDescent="0.2">
      <c r="A280">
        <v>2023</v>
      </c>
      <c r="B280">
        <v>4</v>
      </c>
      <c r="C280" s="4" t="s">
        <v>33</v>
      </c>
      <c r="D280" s="4" t="s">
        <v>108</v>
      </c>
      <c r="E280" s="4">
        <v>3</v>
      </c>
      <c r="F280" s="4" t="s">
        <v>131</v>
      </c>
      <c r="G280">
        <v>88.033323715635404</v>
      </c>
      <c r="H280">
        <v>185.55781103714301</v>
      </c>
      <c r="I280">
        <v>11.778338045287899</v>
      </c>
      <c r="J280">
        <v>4.9174509790344798</v>
      </c>
      <c r="K280">
        <v>24.926971844264401</v>
      </c>
      <c r="L280">
        <v>209</v>
      </c>
    </row>
    <row r="281" spans="1:12" x14ac:dyDescent="0.2">
      <c r="A281">
        <v>2023</v>
      </c>
      <c r="B281">
        <v>4</v>
      </c>
      <c r="C281" s="4" t="s">
        <v>33</v>
      </c>
      <c r="D281" s="4" t="s">
        <v>109</v>
      </c>
      <c r="E281" s="4">
        <v>4</v>
      </c>
      <c r="F281" s="4" t="s">
        <v>131</v>
      </c>
      <c r="G281">
        <v>126.59084411503299</v>
      </c>
      <c r="H281">
        <v>249.631146072712</v>
      </c>
      <c r="I281">
        <v>14.778437136433899</v>
      </c>
      <c r="J281">
        <v>3.1980335010569201</v>
      </c>
      <c r="K281">
        <v>24.999276923076899</v>
      </c>
      <c r="L281">
        <v>348</v>
      </c>
    </row>
    <row r="282" spans="1:12" x14ac:dyDescent="0.2">
      <c r="A282">
        <v>2023</v>
      </c>
      <c r="B282">
        <v>4</v>
      </c>
      <c r="C282" s="4" t="s">
        <v>33</v>
      </c>
      <c r="D282" s="4" t="s">
        <v>110</v>
      </c>
      <c r="E282" s="4">
        <v>5</v>
      </c>
      <c r="F282" s="4" t="s">
        <v>131</v>
      </c>
      <c r="G282">
        <v>122.504594431833</v>
      </c>
      <c r="H282">
        <v>216.70101407204501</v>
      </c>
      <c r="I282">
        <v>13.834005472932001</v>
      </c>
      <c r="J282">
        <v>1.73987203324272</v>
      </c>
      <c r="K282">
        <v>25.0208333333333</v>
      </c>
      <c r="L282">
        <v>356</v>
      </c>
    </row>
    <row r="283" spans="1:12" x14ac:dyDescent="0.2">
      <c r="A283">
        <v>2023</v>
      </c>
      <c r="B283">
        <v>4</v>
      </c>
      <c r="C283" s="4" t="s">
        <v>33</v>
      </c>
      <c r="D283" s="4" t="s">
        <v>111</v>
      </c>
      <c r="E283" s="4">
        <v>1</v>
      </c>
      <c r="F283" s="4" t="s">
        <v>132</v>
      </c>
      <c r="G283">
        <v>107.829501255233</v>
      </c>
      <c r="H283">
        <v>258.248679322719</v>
      </c>
      <c r="I283">
        <v>15.334761361767599</v>
      </c>
      <c r="J283">
        <v>6.1385986231399299</v>
      </c>
      <c r="K283">
        <v>24.972873960222501</v>
      </c>
      <c r="L283">
        <v>174</v>
      </c>
    </row>
    <row r="284" spans="1:12" x14ac:dyDescent="0.2">
      <c r="A284">
        <v>2023</v>
      </c>
      <c r="B284">
        <v>4</v>
      </c>
      <c r="C284" s="4" t="s">
        <v>33</v>
      </c>
      <c r="D284" s="4" t="s">
        <v>112</v>
      </c>
      <c r="E284" s="4">
        <v>2</v>
      </c>
      <c r="F284" s="4" t="s">
        <v>132</v>
      </c>
      <c r="G284">
        <v>113.13875373125801</v>
      </c>
      <c r="H284">
        <v>221.17021505370599</v>
      </c>
      <c r="I284">
        <v>12.988885177440499</v>
      </c>
      <c r="J284">
        <v>4.1134892063575998</v>
      </c>
      <c r="K284">
        <v>25.001784615384601</v>
      </c>
      <c r="L284">
        <v>219</v>
      </c>
    </row>
    <row r="285" spans="1:12" x14ac:dyDescent="0.2">
      <c r="A285">
        <v>2023</v>
      </c>
      <c r="B285">
        <v>4</v>
      </c>
      <c r="C285" s="4" t="s">
        <v>33</v>
      </c>
      <c r="D285" s="4" t="s">
        <v>113</v>
      </c>
      <c r="E285" s="4">
        <v>3</v>
      </c>
      <c r="F285" s="4" t="s">
        <v>132</v>
      </c>
      <c r="G285">
        <v>79.881870691758905</v>
      </c>
      <c r="H285">
        <v>169.33517376051299</v>
      </c>
      <c r="I285">
        <v>10.5565834556776</v>
      </c>
      <c r="J285">
        <v>4.3305512118174203</v>
      </c>
      <c r="K285">
        <v>24.9211430184615</v>
      </c>
      <c r="L285">
        <v>211</v>
      </c>
    </row>
    <row r="286" spans="1:12" x14ac:dyDescent="0.2">
      <c r="A286">
        <v>2023</v>
      </c>
      <c r="B286">
        <v>4</v>
      </c>
      <c r="C286" s="4" t="s">
        <v>33</v>
      </c>
      <c r="D286" s="4" t="s">
        <v>114</v>
      </c>
      <c r="E286" s="4">
        <v>4</v>
      </c>
      <c r="F286" s="4" t="s">
        <v>132</v>
      </c>
      <c r="G286">
        <v>119.486567746243</v>
      </c>
      <c r="H286">
        <v>199.06536281057799</v>
      </c>
      <c r="I286">
        <v>12.791185269623</v>
      </c>
      <c r="J286">
        <v>2.36404483941382</v>
      </c>
      <c r="K286">
        <v>25.002307692307699</v>
      </c>
      <c r="L286">
        <v>227</v>
      </c>
    </row>
    <row r="287" spans="1:12" x14ac:dyDescent="0.2">
      <c r="A287">
        <v>2023</v>
      </c>
      <c r="B287">
        <v>4</v>
      </c>
      <c r="C287" s="4" t="s">
        <v>33</v>
      </c>
      <c r="D287" s="4" t="s">
        <v>115</v>
      </c>
      <c r="E287" s="4">
        <v>5</v>
      </c>
      <c r="F287" s="4" t="s">
        <v>132</v>
      </c>
      <c r="G287">
        <v>115.372374210351</v>
      </c>
      <c r="H287">
        <v>219.61068591376801</v>
      </c>
      <c r="I287">
        <v>12.6134955753407</v>
      </c>
      <c r="J287">
        <v>2.1590013499924199</v>
      </c>
      <c r="K287">
        <v>24.9982692307692</v>
      </c>
      <c r="L287">
        <v>222</v>
      </c>
    </row>
    <row r="288" spans="1:12" x14ac:dyDescent="0.2">
      <c r="A288">
        <v>2023</v>
      </c>
      <c r="B288">
        <v>4</v>
      </c>
      <c r="C288" s="4" t="s">
        <v>33</v>
      </c>
      <c r="D288" s="4" t="s">
        <v>116</v>
      </c>
      <c r="E288" s="4">
        <v>1</v>
      </c>
      <c r="F288" s="4" t="s">
        <v>133</v>
      </c>
      <c r="G288">
        <v>96.993693657164897</v>
      </c>
      <c r="H288">
        <v>207.46501500173699</v>
      </c>
      <c r="I288">
        <v>12.6404176017176</v>
      </c>
      <c r="J288">
        <v>2.44109151934473</v>
      </c>
      <c r="K288">
        <v>24.925388923076898</v>
      </c>
      <c r="L288">
        <v>212</v>
      </c>
    </row>
    <row r="289" spans="1:12" x14ac:dyDescent="0.2">
      <c r="A289">
        <v>2023</v>
      </c>
      <c r="B289">
        <v>4</v>
      </c>
      <c r="C289" s="4" t="s">
        <v>33</v>
      </c>
      <c r="D289" s="4" t="s">
        <v>117</v>
      </c>
      <c r="E289" s="4">
        <v>2</v>
      </c>
      <c r="F289" s="4" t="s">
        <v>133</v>
      </c>
      <c r="G289">
        <v>100.65809974785699</v>
      </c>
      <c r="H289">
        <v>183.414351189526</v>
      </c>
      <c r="I289">
        <v>11.644918587008201</v>
      </c>
      <c r="J289">
        <v>2.2608576260567301</v>
      </c>
      <c r="K289">
        <v>24.9971538461538</v>
      </c>
      <c r="L289">
        <v>371</v>
      </c>
    </row>
    <row r="290" spans="1:12" x14ac:dyDescent="0.2">
      <c r="A290">
        <v>2023</v>
      </c>
      <c r="B290">
        <v>4</v>
      </c>
      <c r="C290" s="4" t="s">
        <v>33</v>
      </c>
      <c r="D290" s="4" t="s">
        <v>118</v>
      </c>
      <c r="E290" s="4">
        <v>3</v>
      </c>
      <c r="F290" s="4" t="s">
        <v>133</v>
      </c>
      <c r="G290">
        <v>100.399921875636</v>
      </c>
      <c r="H290">
        <v>177.959314379397</v>
      </c>
      <c r="I290">
        <v>11.757664262377601</v>
      </c>
      <c r="J290">
        <v>1.8241025968559701</v>
      </c>
      <c r="K290">
        <v>25.020769230769201</v>
      </c>
      <c r="L290">
        <v>376</v>
      </c>
    </row>
    <row r="291" spans="1:12" x14ac:dyDescent="0.2">
      <c r="A291">
        <v>2023</v>
      </c>
      <c r="B291">
        <v>4</v>
      </c>
      <c r="C291" s="4" t="s">
        <v>33</v>
      </c>
      <c r="D291" s="4" t="s">
        <v>119</v>
      </c>
      <c r="E291" s="4">
        <v>4</v>
      </c>
      <c r="F291" s="4" t="s">
        <v>133</v>
      </c>
      <c r="G291">
        <v>86.5168659947592</v>
      </c>
      <c r="H291">
        <v>170.32704737600201</v>
      </c>
      <c r="I291">
        <v>11.949803389897699</v>
      </c>
      <c r="J291">
        <v>2.9670342923130599</v>
      </c>
      <c r="K291">
        <v>24.919515316302999</v>
      </c>
      <c r="L291">
        <v>365</v>
      </c>
    </row>
    <row r="292" spans="1:12" x14ac:dyDescent="0.2">
      <c r="A292">
        <v>2023</v>
      </c>
      <c r="B292">
        <v>4</v>
      </c>
      <c r="C292" s="4" t="s">
        <v>33</v>
      </c>
      <c r="D292" s="4" t="s">
        <v>120</v>
      </c>
      <c r="E292" s="4">
        <v>5</v>
      </c>
      <c r="F292" s="4" t="s">
        <v>133</v>
      </c>
      <c r="G292">
        <v>90.173543605583703</v>
      </c>
      <c r="H292">
        <v>159.438855379768</v>
      </c>
      <c r="I292">
        <v>10.182404838922601</v>
      </c>
      <c r="J292">
        <v>1.6320252637885599</v>
      </c>
      <c r="K292">
        <v>24.974615384615401</v>
      </c>
      <c r="L292">
        <v>386</v>
      </c>
    </row>
    <row r="293" spans="1:12" x14ac:dyDescent="0.2">
      <c r="A293">
        <v>2023</v>
      </c>
      <c r="B293">
        <v>4</v>
      </c>
      <c r="C293" s="4" t="s">
        <v>33</v>
      </c>
      <c r="D293" s="4" t="s">
        <v>121</v>
      </c>
      <c r="E293" s="4">
        <v>1</v>
      </c>
      <c r="F293" s="4" t="s">
        <v>11</v>
      </c>
      <c r="G293">
        <v>79.575707354077196</v>
      </c>
      <c r="H293">
        <v>170.61427622055501</v>
      </c>
      <c r="I293">
        <v>11.9813837301402</v>
      </c>
      <c r="J293">
        <v>4.4053052697244697</v>
      </c>
      <c r="K293">
        <v>24.9391394395095</v>
      </c>
      <c r="L293">
        <v>516</v>
      </c>
    </row>
    <row r="294" spans="1:12" x14ac:dyDescent="0.2">
      <c r="A294">
        <v>2023</v>
      </c>
      <c r="B294">
        <v>4</v>
      </c>
      <c r="C294" s="4" t="s">
        <v>33</v>
      </c>
      <c r="D294" s="4" t="s">
        <v>122</v>
      </c>
      <c r="E294" s="4">
        <v>2</v>
      </c>
      <c r="F294" s="4" t="s">
        <v>11</v>
      </c>
      <c r="G294">
        <v>129.076678811188</v>
      </c>
      <c r="H294">
        <v>196.562396361618</v>
      </c>
      <c r="I294">
        <v>12.529175339775399</v>
      </c>
      <c r="J294">
        <v>6.3008089492769699</v>
      </c>
      <c r="K294">
        <v>24.995151091811401</v>
      </c>
      <c r="L294">
        <v>523</v>
      </c>
    </row>
    <row r="295" spans="1:12" x14ac:dyDescent="0.2">
      <c r="A295">
        <v>2023</v>
      </c>
      <c r="B295">
        <v>4</v>
      </c>
      <c r="C295" s="4" t="s">
        <v>33</v>
      </c>
      <c r="D295" s="4" t="s">
        <v>123</v>
      </c>
      <c r="E295" s="4">
        <v>3</v>
      </c>
      <c r="F295" s="4" t="s">
        <v>11</v>
      </c>
      <c r="G295">
        <v>95.7382718795389</v>
      </c>
      <c r="H295">
        <v>201.04977362810601</v>
      </c>
      <c r="I295">
        <v>13.4285318280441</v>
      </c>
      <c r="J295">
        <v>2.8859508727669798</v>
      </c>
      <c r="K295">
        <v>24.959240840031601</v>
      </c>
      <c r="L295">
        <v>517</v>
      </c>
    </row>
    <row r="296" spans="1:12" x14ac:dyDescent="0.2">
      <c r="A296">
        <v>2023</v>
      </c>
      <c r="B296">
        <v>4</v>
      </c>
      <c r="C296" s="4" t="s">
        <v>33</v>
      </c>
      <c r="D296" s="4" t="s">
        <v>124</v>
      </c>
      <c r="E296" s="4">
        <v>4</v>
      </c>
      <c r="F296" s="4" t="s">
        <v>11</v>
      </c>
      <c r="G296">
        <v>85.001130974565896</v>
      </c>
      <c r="H296">
        <v>138.26415674628299</v>
      </c>
      <c r="I296">
        <v>9.6757419095735706</v>
      </c>
      <c r="J296">
        <v>2.3647073658496698</v>
      </c>
      <c r="K296">
        <v>24.872414955726001</v>
      </c>
      <c r="L296">
        <v>524</v>
      </c>
    </row>
    <row r="297" spans="1:12" x14ac:dyDescent="0.2">
      <c r="A297">
        <v>2023</v>
      </c>
      <c r="B297">
        <v>4</v>
      </c>
      <c r="C297" s="4" t="s">
        <v>33</v>
      </c>
      <c r="D297" s="4" t="s">
        <v>125</v>
      </c>
      <c r="E297" s="4">
        <v>5</v>
      </c>
      <c r="F297" s="4" t="s">
        <v>11</v>
      </c>
      <c r="G297">
        <v>84.760000393330699</v>
      </c>
      <c r="H297">
        <v>160.62764304142499</v>
      </c>
      <c r="I297">
        <v>10.540290943681301</v>
      </c>
      <c r="J297">
        <v>2.5176396936782099</v>
      </c>
      <c r="K297">
        <v>24.996546799007501</v>
      </c>
      <c r="L297">
        <v>533</v>
      </c>
    </row>
    <row r="298" spans="1:12" x14ac:dyDescent="0.2">
      <c r="A298">
        <v>2023</v>
      </c>
      <c r="B298">
        <v>4</v>
      </c>
      <c r="C298" s="4" t="s">
        <v>33</v>
      </c>
      <c r="D298" s="4" t="s">
        <v>126</v>
      </c>
      <c r="E298" s="4">
        <v>1</v>
      </c>
      <c r="F298" s="4" t="s">
        <v>12</v>
      </c>
      <c r="G298">
        <v>88.814006373671006</v>
      </c>
      <c r="H298">
        <v>173.31771000542801</v>
      </c>
      <c r="I298">
        <v>11.733111722054799</v>
      </c>
      <c r="J298">
        <v>4.83717781769636</v>
      </c>
      <c r="K298">
        <v>25.0018385373629</v>
      </c>
      <c r="L298">
        <v>525</v>
      </c>
    </row>
    <row r="299" spans="1:12" x14ac:dyDescent="0.2">
      <c r="A299">
        <v>2023</v>
      </c>
      <c r="B299">
        <v>4</v>
      </c>
      <c r="C299" s="4" t="s">
        <v>33</v>
      </c>
      <c r="D299" s="4" t="s">
        <v>127</v>
      </c>
      <c r="E299" s="4">
        <v>2</v>
      </c>
      <c r="F299" s="4" t="s">
        <v>12</v>
      </c>
      <c r="G299">
        <v>94.904067325148404</v>
      </c>
      <c r="H299">
        <v>173.691616252133</v>
      </c>
      <c r="I299">
        <v>11.1102934157747</v>
      </c>
      <c r="J299">
        <v>4.5425529053227303</v>
      </c>
      <c r="K299">
        <v>24.997294755996698</v>
      </c>
      <c r="L299">
        <v>534</v>
      </c>
    </row>
    <row r="300" spans="1:12" x14ac:dyDescent="0.2">
      <c r="A300">
        <v>2023</v>
      </c>
      <c r="B300">
        <v>4</v>
      </c>
      <c r="C300" s="4" t="s">
        <v>33</v>
      </c>
      <c r="D300" s="4" t="s">
        <v>128</v>
      </c>
      <c r="E300" s="4">
        <v>3</v>
      </c>
      <c r="F300" s="4" t="s">
        <v>12</v>
      </c>
      <c r="G300">
        <v>92.851571744095395</v>
      </c>
      <c r="H300">
        <v>189.7705644943</v>
      </c>
      <c r="I300">
        <v>12.549974929332899</v>
      </c>
      <c r="J300">
        <v>3.9920233727011101</v>
      </c>
      <c r="K300">
        <v>24.875268642719</v>
      </c>
      <c r="L300">
        <v>526</v>
      </c>
    </row>
    <row r="301" spans="1:12" x14ac:dyDescent="0.2">
      <c r="A301">
        <v>2023</v>
      </c>
      <c r="B301">
        <v>4</v>
      </c>
      <c r="C301" s="4" t="s">
        <v>33</v>
      </c>
      <c r="D301" s="4" t="s">
        <v>129</v>
      </c>
      <c r="E301" s="4">
        <v>4</v>
      </c>
      <c r="F301" s="4" t="s">
        <v>12</v>
      </c>
      <c r="G301">
        <v>82.705772598867298</v>
      </c>
      <c r="H301">
        <v>173.77498055929601</v>
      </c>
      <c r="I301">
        <v>12.200872779103801</v>
      </c>
      <c r="J301">
        <v>5.0972099854441</v>
      </c>
      <c r="K301">
        <v>24.904918377215999</v>
      </c>
      <c r="L301">
        <v>527</v>
      </c>
    </row>
    <row r="302" spans="1:12" x14ac:dyDescent="0.2">
      <c r="A302">
        <v>2023</v>
      </c>
      <c r="B302">
        <v>4</v>
      </c>
      <c r="C302" s="4" t="s">
        <v>33</v>
      </c>
      <c r="D302" s="4" t="s">
        <v>130</v>
      </c>
      <c r="E302" s="4">
        <v>5</v>
      </c>
      <c r="F302" s="4" t="s">
        <v>12</v>
      </c>
      <c r="G302">
        <v>79.345436117965804</v>
      </c>
      <c r="H302">
        <v>156.41869952147201</v>
      </c>
      <c r="I302">
        <v>10.124200793946599</v>
      </c>
      <c r="J302">
        <v>6.3915311386831499</v>
      </c>
      <c r="K302">
        <v>24.997913173041301</v>
      </c>
      <c r="L302">
        <v>535</v>
      </c>
    </row>
    <row r="303" spans="1:12" x14ac:dyDescent="0.2">
      <c r="A303">
        <v>2023</v>
      </c>
      <c r="B303">
        <v>3</v>
      </c>
      <c r="C303" s="5" t="s">
        <v>34</v>
      </c>
      <c r="D303" s="5" t="s">
        <v>19</v>
      </c>
      <c r="E303" s="5">
        <v>1</v>
      </c>
      <c r="F303" s="5" t="s">
        <v>15</v>
      </c>
      <c r="G303">
        <v>95.568091219999999</v>
      </c>
      <c r="H303">
        <v>197.45777649999999</v>
      </c>
      <c r="I303">
        <v>12.39641613</v>
      </c>
      <c r="J303">
        <v>2.8447679240000001</v>
      </c>
      <c r="K303">
        <v>24.946928320000001</v>
      </c>
      <c r="L303">
        <v>477</v>
      </c>
    </row>
    <row r="304" spans="1:12" x14ac:dyDescent="0.2">
      <c r="A304">
        <v>2023</v>
      </c>
      <c r="B304">
        <v>3</v>
      </c>
      <c r="C304" s="5" t="s">
        <v>34</v>
      </c>
      <c r="D304" s="5" t="s">
        <v>20</v>
      </c>
      <c r="E304" s="5">
        <v>2</v>
      </c>
      <c r="F304" s="5" t="s">
        <v>15</v>
      </c>
      <c r="G304">
        <v>72.793198140000001</v>
      </c>
      <c r="H304">
        <v>140.8331001</v>
      </c>
      <c r="I304" t="s">
        <v>197</v>
      </c>
      <c r="J304">
        <v>2.6502765099999999</v>
      </c>
      <c r="K304">
        <v>24.93076486</v>
      </c>
      <c r="L304">
        <v>478</v>
      </c>
    </row>
    <row r="305" spans="1:12" x14ac:dyDescent="0.2">
      <c r="A305">
        <v>2023</v>
      </c>
      <c r="B305">
        <v>3</v>
      </c>
      <c r="C305" s="5" t="s">
        <v>34</v>
      </c>
      <c r="D305" s="5" t="s">
        <v>21</v>
      </c>
      <c r="E305" s="5">
        <v>3</v>
      </c>
      <c r="F305" s="5" t="s">
        <v>15</v>
      </c>
      <c r="G305">
        <v>116.9588861</v>
      </c>
      <c r="H305">
        <v>188.63891050000001</v>
      </c>
      <c r="I305">
        <v>11.98151081</v>
      </c>
      <c r="J305">
        <v>2.5958753859999999</v>
      </c>
      <c r="K305">
        <v>24.998215380000001</v>
      </c>
      <c r="L305">
        <v>484</v>
      </c>
    </row>
    <row r="306" spans="1:12" x14ac:dyDescent="0.2">
      <c r="A306">
        <v>2023</v>
      </c>
      <c r="B306">
        <v>3</v>
      </c>
      <c r="C306" s="5" t="s">
        <v>34</v>
      </c>
      <c r="D306" s="5" t="s">
        <v>22</v>
      </c>
      <c r="E306" s="5">
        <v>4</v>
      </c>
      <c r="F306" s="5" t="s">
        <v>15</v>
      </c>
      <c r="G306">
        <v>98.562776339999999</v>
      </c>
      <c r="H306">
        <v>163.25422320000001</v>
      </c>
      <c r="I306" t="s">
        <v>197</v>
      </c>
      <c r="J306">
        <v>2.9750396100000001</v>
      </c>
      <c r="K306">
        <v>24.926242089999999</v>
      </c>
      <c r="L306">
        <v>479</v>
      </c>
    </row>
    <row r="307" spans="1:12" x14ac:dyDescent="0.2">
      <c r="A307">
        <v>2023</v>
      </c>
      <c r="B307">
        <v>3</v>
      </c>
      <c r="C307" s="5" t="s">
        <v>34</v>
      </c>
      <c r="D307" s="5" t="s">
        <v>23</v>
      </c>
      <c r="E307" s="5">
        <v>5</v>
      </c>
      <c r="F307" s="5" t="s">
        <v>15</v>
      </c>
      <c r="G307">
        <v>89.521910140000003</v>
      </c>
      <c r="H307">
        <v>166.24348989999999</v>
      </c>
      <c r="I307">
        <v>10.289707610000001</v>
      </c>
      <c r="J307">
        <v>1.81097782</v>
      </c>
      <c r="K307">
        <v>25.003746150000001</v>
      </c>
      <c r="L307">
        <v>485</v>
      </c>
    </row>
    <row r="308" spans="1:12" x14ac:dyDescent="0.2">
      <c r="A308">
        <v>2023</v>
      </c>
      <c r="B308">
        <v>3</v>
      </c>
      <c r="C308" s="5" t="s">
        <v>34</v>
      </c>
      <c r="D308" s="5" t="s">
        <v>24</v>
      </c>
      <c r="E308" s="5">
        <v>1</v>
      </c>
      <c r="F308" s="5" t="s">
        <v>2</v>
      </c>
      <c r="G308">
        <v>105.81667779999999</v>
      </c>
      <c r="H308">
        <v>199.22404040000001</v>
      </c>
      <c r="I308">
        <v>11.78309718</v>
      </c>
      <c r="J308">
        <v>1.7781121019999999</v>
      </c>
      <c r="K308">
        <v>25.001207690000001</v>
      </c>
      <c r="L308">
        <v>220</v>
      </c>
    </row>
    <row r="309" spans="1:12" x14ac:dyDescent="0.2">
      <c r="A309">
        <v>2023</v>
      </c>
      <c r="B309">
        <v>3</v>
      </c>
      <c r="C309" s="5" t="s">
        <v>34</v>
      </c>
      <c r="D309" s="5" t="s">
        <v>25</v>
      </c>
      <c r="E309" s="5">
        <v>2</v>
      </c>
      <c r="F309" s="5" t="s">
        <v>2</v>
      </c>
      <c r="G309">
        <v>94.549427829999999</v>
      </c>
      <c r="H309">
        <v>191.74034</v>
      </c>
      <c r="I309">
        <v>11.61317485</v>
      </c>
      <c r="J309">
        <v>1.542157164</v>
      </c>
      <c r="K309">
        <v>25.00346923</v>
      </c>
      <c r="L309">
        <v>221</v>
      </c>
    </row>
    <row r="310" spans="1:12" x14ac:dyDescent="0.2">
      <c r="A310">
        <v>2023</v>
      </c>
      <c r="B310">
        <v>3</v>
      </c>
      <c r="C310" s="5" t="s">
        <v>34</v>
      </c>
      <c r="D310" s="5" t="s">
        <v>38</v>
      </c>
      <c r="E310" s="5">
        <v>3</v>
      </c>
      <c r="F310" s="5" t="s">
        <v>2</v>
      </c>
      <c r="G310">
        <v>84.989504870000005</v>
      </c>
      <c r="H310">
        <v>176.061711</v>
      </c>
      <c r="I310">
        <v>10.42084075</v>
      </c>
      <c r="J310">
        <v>2.4424249819999999</v>
      </c>
      <c r="K310">
        <v>24.880304779999999</v>
      </c>
      <c r="L310">
        <v>213</v>
      </c>
    </row>
    <row r="311" spans="1:12" x14ac:dyDescent="0.2">
      <c r="A311">
        <v>2023</v>
      </c>
      <c r="B311">
        <v>3</v>
      </c>
      <c r="C311" s="5" t="s">
        <v>34</v>
      </c>
      <c r="D311" s="5" t="s">
        <v>39</v>
      </c>
      <c r="E311" s="5">
        <v>4</v>
      </c>
      <c r="F311" s="5" t="s">
        <v>2</v>
      </c>
      <c r="G311">
        <v>99.38237307</v>
      </c>
      <c r="H311">
        <v>197.6460778</v>
      </c>
      <c r="I311">
        <v>11.55565097</v>
      </c>
      <c r="J311">
        <v>2.2640290539999999</v>
      </c>
      <c r="K311">
        <v>25.002333329999999</v>
      </c>
      <c r="L311">
        <v>223</v>
      </c>
    </row>
    <row r="312" spans="1:12" x14ac:dyDescent="0.2">
      <c r="A312">
        <v>2023</v>
      </c>
      <c r="B312">
        <v>3</v>
      </c>
      <c r="C312" s="5" t="s">
        <v>34</v>
      </c>
      <c r="D312" s="5" t="s">
        <v>40</v>
      </c>
      <c r="E312" s="5">
        <v>5</v>
      </c>
      <c r="F312" s="5" t="s">
        <v>2</v>
      </c>
      <c r="G312">
        <v>88.587692480000001</v>
      </c>
      <c r="H312">
        <v>183.87816409999999</v>
      </c>
      <c r="I312">
        <v>11.46339794</v>
      </c>
      <c r="J312">
        <v>2.997287558</v>
      </c>
      <c r="K312">
        <v>24.978385490000001</v>
      </c>
      <c r="L312">
        <v>214</v>
      </c>
    </row>
    <row r="313" spans="1:12" x14ac:dyDescent="0.2">
      <c r="A313">
        <v>2023</v>
      </c>
      <c r="B313">
        <v>3</v>
      </c>
      <c r="C313" s="5" t="s">
        <v>34</v>
      </c>
      <c r="D313" s="5" t="s">
        <v>41</v>
      </c>
      <c r="E313" s="5">
        <v>1</v>
      </c>
      <c r="F313" s="5" t="s">
        <v>10</v>
      </c>
      <c r="G313">
        <v>125.2027926</v>
      </c>
      <c r="H313">
        <v>283.27770349999997</v>
      </c>
      <c r="I313">
        <v>15.91664001</v>
      </c>
      <c r="J313">
        <v>2.8982411969999999</v>
      </c>
      <c r="K313">
        <v>25.002030770000001</v>
      </c>
      <c r="L313">
        <v>320</v>
      </c>
    </row>
    <row r="314" spans="1:12" x14ac:dyDescent="0.2">
      <c r="A314">
        <v>2023</v>
      </c>
      <c r="B314">
        <v>3</v>
      </c>
      <c r="C314" s="5" t="s">
        <v>34</v>
      </c>
      <c r="D314" s="5" t="s">
        <v>42</v>
      </c>
      <c r="E314" s="5">
        <v>2</v>
      </c>
      <c r="F314" s="5" t="s">
        <v>10</v>
      </c>
      <c r="G314">
        <v>93.558810789999995</v>
      </c>
      <c r="H314">
        <v>208.63418390000001</v>
      </c>
      <c r="I314">
        <v>12.37724298</v>
      </c>
      <c r="J314">
        <v>5.461638582</v>
      </c>
      <c r="K314">
        <v>24.92025048</v>
      </c>
      <c r="L314">
        <v>215</v>
      </c>
    </row>
    <row r="315" spans="1:12" x14ac:dyDescent="0.2">
      <c r="A315">
        <v>2023</v>
      </c>
      <c r="B315">
        <v>3</v>
      </c>
      <c r="C315" s="5" t="s">
        <v>34</v>
      </c>
      <c r="D315" s="5" t="s">
        <v>43</v>
      </c>
      <c r="E315" s="5">
        <v>3</v>
      </c>
      <c r="F315" s="5" t="s">
        <v>10</v>
      </c>
      <c r="G315">
        <v>121.13859530000001</v>
      </c>
      <c r="H315">
        <v>235.940946</v>
      </c>
      <c r="I315">
        <v>12.772212379999999</v>
      </c>
      <c r="J315">
        <v>4.2353413900000003</v>
      </c>
      <c r="K315">
        <v>24.996475</v>
      </c>
      <c r="L315">
        <v>224</v>
      </c>
    </row>
    <row r="316" spans="1:12" x14ac:dyDescent="0.2">
      <c r="A316">
        <v>2023</v>
      </c>
      <c r="B316">
        <v>3</v>
      </c>
      <c r="C316" s="5" t="s">
        <v>34</v>
      </c>
      <c r="D316" s="5" t="s">
        <v>44</v>
      </c>
      <c r="E316" s="5">
        <v>4</v>
      </c>
      <c r="F316" s="5" t="s">
        <v>10</v>
      </c>
      <c r="G316">
        <v>71.547602299999994</v>
      </c>
      <c r="H316">
        <v>163.08141860000001</v>
      </c>
      <c r="I316">
        <v>10.66660435</v>
      </c>
      <c r="J316">
        <v>12.029885869999999</v>
      </c>
      <c r="K316">
        <v>24.999330929999999</v>
      </c>
      <c r="L316">
        <v>216</v>
      </c>
    </row>
    <row r="317" spans="1:12" x14ac:dyDescent="0.2">
      <c r="A317">
        <v>2023</v>
      </c>
      <c r="B317">
        <v>3</v>
      </c>
      <c r="C317" s="5" t="s">
        <v>34</v>
      </c>
      <c r="D317" s="5" t="s">
        <v>45</v>
      </c>
      <c r="E317" s="5">
        <v>5</v>
      </c>
      <c r="F317" s="5" t="s">
        <v>10</v>
      </c>
      <c r="G317">
        <v>115.2410902</v>
      </c>
      <c r="H317">
        <v>265.9693183</v>
      </c>
      <c r="I317">
        <v>15.20198446</v>
      </c>
      <c r="J317">
        <v>3.952914357</v>
      </c>
      <c r="K317">
        <v>24.997370579999998</v>
      </c>
      <c r="L317">
        <v>140</v>
      </c>
    </row>
    <row r="318" spans="1:12" x14ac:dyDescent="0.2">
      <c r="A318">
        <v>2023</v>
      </c>
      <c r="B318">
        <v>3</v>
      </c>
      <c r="C318" s="5" t="s">
        <v>34</v>
      </c>
      <c r="D318" s="5" t="s">
        <v>46</v>
      </c>
      <c r="E318" s="5">
        <v>1</v>
      </c>
      <c r="F318" s="5" t="s">
        <v>3</v>
      </c>
      <c r="G318">
        <v>121.3860921</v>
      </c>
      <c r="H318">
        <v>257.56562539999999</v>
      </c>
      <c r="I318">
        <v>14.40707278</v>
      </c>
      <c r="J318">
        <v>1.5812240559999999</v>
      </c>
      <c r="K318">
        <v>24.99914167</v>
      </c>
      <c r="L318">
        <v>225</v>
      </c>
    </row>
    <row r="319" spans="1:12" x14ac:dyDescent="0.2">
      <c r="A319">
        <v>2023</v>
      </c>
      <c r="B319">
        <v>3</v>
      </c>
      <c r="C319" s="5" t="s">
        <v>34</v>
      </c>
      <c r="D319" s="5" t="s">
        <v>47</v>
      </c>
      <c r="E319" s="5">
        <v>2</v>
      </c>
      <c r="F319" s="5" t="s">
        <v>3</v>
      </c>
      <c r="G319">
        <v>89.183422329999999</v>
      </c>
      <c r="H319">
        <v>195.7645153</v>
      </c>
      <c r="I319">
        <v>12.73770511</v>
      </c>
      <c r="J319">
        <v>4.5205061559999997</v>
      </c>
      <c r="K319">
        <v>25.077786450000001</v>
      </c>
      <c r="L319">
        <v>208</v>
      </c>
    </row>
    <row r="320" spans="1:12" x14ac:dyDescent="0.2">
      <c r="A320">
        <v>2023</v>
      </c>
      <c r="B320">
        <v>3</v>
      </c>
      <c r="C320" s="5" t="s">
        <v>34</v>
      </c>
      <c r="D320" s="5" t="s">
        <v>48</v>
      </c>
      <c r="E320" s="5">
        <v>3</v>
      </c>
      <c r="F320" s="5" t="s">
        <v>3</v>
      </c>
      <c r="G320">
        <v>75.877984339999998</v>
      </c>
      <c r="H320">
        <v>178.2239964</v>
      </c>
      <c r="I320">
        <v>11.75776765</v>
      </c>
      <c r="J320">
        <v>7.1465892670000004</v>
      </c>
      <c r="K320">
        <v>24.937069529999999</v>
      </c>
      <c r="L320">
        <v>217</v>
      </c>
    </row>
    <row r="321" spans="1:12" x14ac:dyDescent="0.2">
      <c r="A321">
        <v>2023</v>
      </c>
      <c r="B321">
        <v>3</v>
      </c>
      <c r="C321" s="5" t="s">
        <v>34</v>
      </c>
      <c r="D321" s="5" t="s">
        <v>49</v>
      </c>
      <c r="E321" s="5">
        <v>4</v>
      </c>
      <c r="F321" s="5" t="s">
        <v>3</v>
      </c>
      <c r="G321">
        <v>109.75367850000001</v>
      </c>
      <c r="H321">
        <v>233.41654890000001</v>
      </c>
      <c r="I321">
        <v>13.484432460000001</v>
      </c>
      <c r="J321">
        <v>2.3652905409999998</v>
      </c>
      <c r="K321">
        <v>24.989445450000002</v>
      </c>
      <c r="L321">
        <v>226</v>
      </c>
    </row>
    <row r="322" spans="1:12" x14ac:dyDescent="0.2">
      <c r="A322">
        <v>2023</v>
      </c>
      <c r="B322">
        <v>3</v>
      </c>
      <c r="C322" s="5" t="s">
        <v>34</v>
      </c>
      <c r="D322" s="5" t="s">
        <v>50</v>
      </c>
      <c r="E322" s="5">
        <v>5</v>
      </c>
      <c r="F322" s="5" t="s">
        <v>3</v>
      </c>
      <c r="G322">
        <v>87.659491759999995</v>
      </c>
      <c r="H322">
        <v>201.28623139999999</v>
      </c>
      <c r="I322">
        <v>13.030725159999999</v>
      </c>
      <c r="J322">
        <v>3.91572114</v>
      </c>
      <c r="K322">
        <v>24.93902928</v>
      </c>
      <c r="L322">
        <v>218</v>
      </c>
    </row>
    <row r="323" spans="1:12" x14ac:dyDescent="0.2">
      <c r="A323">
        <v>2023</v>
      </c>
      <c r="B323">
        <v>3</v>
      </c>
      <c r="C323" s="5" t="s">
        <v>34</v>
      </c>
      <c r="D323" s="5" t="s">
        <v>51</v>
      </c>
      <c r="E323" s="5">
        <v>1</v>
      </c>
      <c r="F323" s="5" t="s">
        <v>13</v>
      </c>
      <c r="G323">
        <v>129.44911329999999</v>
      </c>
      <c r="H323">
        <v>199.0034905</v>
      </c>
      <c r="I323">
        <v>12.373263639999999</v>
      </c>
      <c r="J323">
        <v>2.1156910600000001</v>
      </c>
      <c r="K323">
        <v>25.005576919999999</v>
      </c>
      <c r="L323">
        <v>415</v>
      </c>
    </row>
    <row r="324" spans="1:12" x14ac:dyDescent="0.2">
      <c r="A324">
        <v>2023</v>
      </c>
      <c r="B324">
        <v>3</v>
      </c>
      <c r="C324" s="5" t="s">
        <v>34</v>
      </c>
      <c r="D324" s="5" t="s">
        <v>52</v>
      </c>
      <c r="E324" s="5">
        <v>2</v>
      </c>
      <c r="F324" s="5" t="s">
        <v>13</v>
      </c>
      <c r="G324">
        <v>102.3254086</v>
      </c>
      <c r="H324">
        <v>206.63834120000001</v>
      </c>
      <c r="I324">
        <v>12.467560799999999</v>
      </c>
      <c r="J324">
        <v>3.036874756</v>
      </c>
      <c r="K324">
        <v>24.930019229999999</v>
      </c>
      <c r="L324">
        <v>407</v>
      </c>
    </row>
    <row r="325" spans="1:12" x14ac:dyDescent="0.2">
      <c r="A325">
        <v>2023</v>
      </c>
      <c r="B325">
        <v>3</v>
      </c>
      <c r="C325" s="5" t="s">
        <v>34</v>
      </c>
      <c r="D325" s="5" t="s">
        <v>53</v>
      </c>
      <c r="E325" s="5">
        <v>3</v>
      </c>
      <c r="F325" s="5" t="s">
        <v>13</v>
      </c>
      <c r="G325">
        <v>128.01968389999999</v>
      </c>
      <c r="H325">
        <v>205.49082430000001</v>
      </c>
      <c r="I325">
        <v>12.96471225</v>
      </c>
      <c r="J325">
        <v>2.7065773210000001</v>
      </c>
      <c r="K325">
        <v>24.997246149999999</v>
      </c>
      <c r="L325">
        <v>416</v>
      </c>
    </row>
    <row r="326" spans="1:12" x14ac:dyDescent="0.2">
      <c r="A326">
        <v>2023</v>
      </c>
      <c r="B326">
        <v>3</v>
      </c>
      <c r="C326" s="5" t="s">
        <v>34</v>
      </c>
      <c r="D326" s="5" t="s">
        <v>54</v>
      </c>
      <c r="E326" s="5">
        <v>4</v>
      </c>
      <c r="F326" s="5" t="s">
        <v>13</v>
      </c>
      <c r="G326">
        <v>103.7558203</v>
      </c>
      <c r="H326">
        <v>170.55598040000001</v>
      </c>
      <c r="I326">
        <v>11.30262549</v>
      </c>
      <c r="J326">
        <v>3.0129708769999999</v>
      </c>
      <c r="K326">
        <v>25.071727460000002</v>
      </c>
      <c r="L326">
        <v>408</v>
      </c>
    </row>
    <row r="327" spans="1:12" x14ac:dyDescent="0.2">
      <c r="A327">
        <v>2023</v>
      </c>
      <c r="B327">
        <v>3</v>
      </c>
      <c r="C327" s="5" t="s">
        <v>34</v>
      </c>
      <c r="D327" s="5" t="s">
        <v>55</v>
      </c>
      <c r="E327" s="5">
        <v>5</v>
      </c>
      <c r="F327" s="5" t="s">
        <v>13</v>
      </c>
      <c r="G327">
        <v>87.809407989999997</v>
      </c>
      <c r="H327">
        <v>139.37911020000001</v>
      </c>
      <c r="I327">
        <v>9.3312652800000002</v>
      </c>
      <c r="J327">
        <v>2.2098019899999999</v>
      </c>
      <c r="K327">
        <v>24.918520560000001</v>
      </c>
      <c r="L327">
        <v>428</v>
      </c>
    </row>
    <row r="328" spans="1:12" x14ac:dyDescent="0.2">
      <c r="A328">
        <v>2023</v>
      </c>
      <c r="B328">
        <v>3</v>
      </c>
      <c r="C328" s="5" t="s">
        <v>34</v>
      </c>
      <c r="D328" s="5" t="s">
        <v>56</v>
      </c>
      <c r="E328" s="5">
        <v>1</v>
      </c>
      <c r="F328" s="5" t="s">
        <v>9</v>
      </c>
      <c r="G328">
        <v>104.3892072</v>
      </c>
      <c r="H328">
        <v>213.73777580000001</v>
      </c>
      <c r="I328">
        <v>13.04341883</v>
      </c>
      <c r="J328">
        <v>2.1766157920000002</v>
      </c>
      <c r="K328">
        <v>24.995469230000001</v>
      </c>
      <c r="L328">
        <v>99</v>
      </c>
    </row>
    <row r="329" spans="1:12" x14ac:dyDescent="0.2">
      <c r="A329">
        <v>2023</v>
      </c>
      <c r="B329">
        <v>3</v>
      </c>
      <c r="C329" s="5" t="s">
        <v>34</v>
      </c>
      <c r="D329" s="5" t="s">
        <v>57</v>
      </c>
      <c r="E329" s="5">
        <v>2</v>
      </c>
      <c r="F329" s="5" t="s">
        <v>9</v>
      </c>
      <c r="G329">
        <v>99.923700159999996</v>
      </c>
      <c r="H329">
        <v>206.02136960000001</v>
      </c>
      <c r="I329">
        <v>12.72989113</v>
      </c>
      <c r="J329">
        <v>2.4858579779999999</v>
      </c>
      <c r="K329">
        <v>24.96510696</v>
      </c>
      <c r="L329">
        <v>89</v>
      </c>
    </row>
    <row r="330" spans="1:12" x14ac:dyDescent="0.2">
      <c r="A330">
        <v>2023</v>
      </c>
      <c r="B330">
        <v>3</v>
      </c>
      <c r="C330" s="5" t="s">
        <v>34</v>
      </c>
      <c r="D330" s="5" t="s">
        <v>58</v>
      </c>
      <c r="E330" s="5">
        <v>3</v>
      </c>
      <c r="F330" s="5" t="s">
        <v>9</v>
      </c>
      <c r="G330">
        <v>126.3488804</v>
      </c>
      <c r="H330">
        <v>257.5121125</v>
      </c>
      <c r="I330">
        <v>14.59845119</v>
      </c>
      <c r="J330">
        <v>1.768884307</v>
      </c>
      <c r="K330">
        <v>24.999453849999998</v>
      </c>
      <c r="L330">
        <v>77</v>
      </c>
    </row>
    <row r="331" spans="1:12" x14ac:dyDescent="0.2">
      <c r="A331">
        <v>2023</v>
      </c>
      <c r="B331">
        <v>3</v>
      </c>
      <c r="C331" s="5" t="s">
        <v>34</v>
      </c>
      <c r="D331" s="5" t="s">
        <v>59</v>
      </c>
      <c r="E331" s="5">
        <v>4</v>
      </c>
      <c r="F331" s="5" t="s">
        <v>9</v>
      </c>
      <c r="G331">
        <v>130.189121</v>
      </c>
      <c r="H331">
        <v>229.4682688</v>
      </c>
      <c r="I331">
        <v>14.339780680000001</v>
      </c>
      <c r="J331">
        <v>2.1840247599999998</v>
      </c>
      <c r="K331">
        <v>25.004615380000001</v>
      </c>
      <c r="L331">
        <v>135</v>
      </c>
    </row>
    <row r="332" spans="1:12" x14ac:dyDescent="0.2">
      <c r="A332">
        <v>2023</v>
      </c>
      <c r="B332">
        <v>3</v>
      </c>
      <c r="C332" s="5" t="s">
        <v>34</v>
      </c>
      <c r="D332" s="5" t="s">
        <v>60</v>
      </c>
      <c r="E332" s="5">
        <v>5</v>
      </c>
      <c r="F332" s="5" t="s">
        <v>9</v>
      </c>
      <c r="G332">
        <v>94.561252710000005</v>
      </c>
      <c r="H332">
        <v>200.03455400000001</v>
      </c>
      <c r="I332">
        <v>13.698447399999999</v>
      </c>
      <c r="J332">
        <v>3.4031040410000002</v>
      </c>
      <c r="K332">
        <v>24.898709520000001</v>
      </c>
      <c r="L332">
        <v>112</v>
      </c>
    </row>
    <row r="333" spans="1:12" x14ac:dyDescent="0.2">
      <c r="A333">
        <v>2023</v>
      </c>
      <c r="B333">
        <v>3</v>
      </c>
      <c r="C333" s="5" t="s">
        <v>34</v>
      </c>
      <c r="D333" s="5" t="s">
        <v>61</v>
      </c>
      <c r="E333" s="5">
        <v>1</v>
      </c>
      <c r="F333" s="5" t="s">
        <v>17</v>
      </c>
      <c r="G333">
        <v>80.409329760000006</v>
      </c>
      <c r="H333">
        <v>172.08960999999999</v>
      </c>
      <c r="I333">
        <v>11.481372840000001</v>
      </c>
      <c r="J333">
        <v>3.0448818860000002</v>
      </c>
      <c r="K333">
        <v>25.057418009999999</v>
      </c>
      <c r="L333">
        <v>167</v>
      </c>
    </row>
    <row r="334" spans="1:12" x14ac:dyDescent="0.2">
      <c r="A334">
        <v>2023</v>
      </c>
      <c r="B334">
        <v>3</v>
      </c>
      <c r="C334" s="5" t="s">
        <v>34</v>
      </c>
      <c r="D334" s="5" t="s">
        <v>62</v>
      </c>
      <c r="E334" s="5">
        <v>2</v>
      </c>
      <c r="F334" s="5" t="s">
        <v>17</v>
      </c>
      <c r="G334">
        <v>121.4617563</v>
      </c>
      <c r="H334">
        <v>251.93289530000001</v>
      </c>
      <c r="I334">
        <v>14.1058781</v>
      </c>
      <c r="J334">
        <v>1.8177559240000001</v>
      </c>
      <c r="K334">
        <v>24.996507690000001</v>
      </c>
      <c r="L334">
        <v>243</v>
      </c>
    </row>
    <row r="335" spans="1:12" x14ac:dyDescent="0.2">
      <c r="A335">
        <v>2023</v>
      </c>
      <c r="B335">
        <v>3</v>
      </c>
      <c r="C335" s="5" t="s">
        <v>34</v>
      </c>
      <c r="D335" s="5" t="s">
        <v>63</v>
      </c>
      <c r="E335" s="5">
        <v>3</v>
      </c>
      <c r="F335" s="5" t="s">
        <v>17</v>
      </c>
      <c r="G335">
        <v>93.239879959999996</v>
      </c>
      <c r="H335">
        <v>188.917371</v>
      </c>
      <c r="I335">
        <v>12.002989530000001</v>
      </c>
      <c r="J335">
        <v>2.3405318450000001</v>
      </c>
      <c r="K335">
        <v>24.935742749999999</v>
      </c>
      <c r="L335">
        <v>234</v>
      </c>
    </row>
    <row r="336" spans="1:12" x14ac:dyDescent="0.2">
      <c r="A336">
        <v>2023</v>
      </c>
      <c r="B336">
        <v>3</v>
      </c>
      <c r="C336" s="5" t="s">
        <v>34</v>
      </c>
      <c r="D336" s="5" t="s">
        <v>64</v>
      </c>
      <c r="E336" s="5">
        <v>4</v>
      </c>
      <c r="F336" s="5" t="s">
        <v>17</v>
      </c>
      <c r="G336">
        <v>103.9946253</v>
      </c>
      <c r="H336">
        <v>254.03070719999999</v>
      </c>
      <c r="I336">
        <v>14.82305375</v>
      </c>
      <c r="J336">
        <v>5.3162965289999997</v>
      </c>
      <c r="K336">
        <v>25.01910346</v>
      </c>
      <c r="L336">
        <v>141</v>
      </c>
    </row>
    <row r="337" spans="1:12" x14ac:dyDescent="0.2">
      <c r="A337">
        <v>2023</v>
      </c>
      <c r="B337">
        <v>3</v>
      </c>
      <c r="C337" s="5" t="s">
        <v>34</v>
      </c>
      <c r="D337" s="5" t="s">
        <v>65</v>
      </c>
      <c r="E337" s="5">
        <v>5</v>
      </c>
      <c r="F337" s="5" t="s">
        <v>17</v>
      </c>
      <c r="G337">
        <v>97.014763040000005</v>
      </c>
      <c r="H337">
        <v>231.1850178</v>
      </c>
      <c r="I337">
        <v>14.070701039999999</v>
      </c>
      <c r="J337">
        <v>4.6884294320000004</v>
      </c>
      <c r="K337">
        <v>24.91242055</v>
      </c>
      <c r="L337">
        <v>142</v>
      </c>
    </row>
    <row r="338" spans="1:12" x14ac:dyDescent="0.2">
      <c r="A338">
        <v>2023</v>
      </c>
      <c r="B338">
        <v>3</v>
      </c>
      <c r="C338" s="5" t="s">
        <v>34</v>
      </c>
      <c r="D338" s="5" t="s">
        <v>66</v>
      </c>
      <c r="E338" s="5">
        <v>1</v>
      </c>
      <c r="F338" s="5" t="s">
        <v>6</v>
      </c>
      <c r="G338">
        <v>129.43061420000001</v>
      </c>
      <c r="H338">
        <v>254.54391670000001</v>
      </c>
      <c r="I338">
        <v>14.19829977</v>
      </c>
      <c r="J338">
        <v>1.1091981719999999</v>
      </c>
      <c r="K338">
        <v>25.000241670000001</v>
      </c>
      <c r="L338">
        <v>154</v>
      </c>
    </row>
    <row r="339" spans="1:12" x14ac:dyDescent="0.2">
      <c r="A339">
        <v>2023</v>
      </c>
      <c r="B339">
        <v>3</v>
      </c>
      <c r="C339" s="5" t="s">
        <v>34</v>
      </c>
      <c r="D339" s="5" t="s">
        <v>67</v>
      </c>
      <c r="E339" s="5">
        <v>2</v>
      </c>
      <c r="F339" s="5" t="s">
        <v>6</v>
      </c>
      <c r="G339">
        <v>104.06138009999999</v>
      </c>
      <c r="H339">
        <v>216.6187434</v>
      </c>
      <c r="I339">
        <v>13.15611238</v>
      </c>
      <c r="J339">
        <v>1.7811512279999999</v>
      </c>
      <c r="K339">
        <v>24.99937692</v>
      </c>
      <c r="L339">
        <v>68</v>
      </c>
    </row>
    <row r="340" spans="1:12" x14ac:dyDescent="0.2">
      <c r="A340">
        <v>2023</v>
      </c>
      <c r="B340">
        <v>3</v>
      </c>
      <c r="C340" s="5" t="s">
        <v>34</v>
      </c>
      <c r="D340" s="5" t="s">
        <v>68</v>
      </c>
      <c r="E340" s="5">
        <v>3</v>
      </c>
      <c r="F340" s="5" t="s">
        <v>6</v>
      </c>
      <c r="G340">
        <v>106.52471269999999</v>
      </c>
      <c r="H340">
        <v>238.34333280000001</v>
      </c>
      <c r="I340">
        <v>14.937284829999999</v>
      </c>
      <c r="J340">
        <v>3.3689620809999998</v>
      </c>
      <c r="K340">
        <v>25.08124102</v>
      </c>
      <c r="L340">
        <v>110</v>
      </c>
    </row>
    <row r="341" spans="1:12" x14ac:dyDescent="0.2">
      <c r="A341">
        <v>2023</v>
      </c>
      <c r="B341">
        <v>3</v>
      </c>
      <c r="C341" s="5" t="s">
        <v>34</v>
      </c>
      <c r="D341" s="5" t="s">
        <v>69</v>
      </c>
      <c r="E341" s="5">
        <v>4</v>
      </c>
      <c r="F341" s="5" t="s">
        <v>6</v>
      </c>
      <c r="G341">
        <v>119.13189939999999</v>
      </c>
      <c r="H341">
        <v>226.08676149999999</v>
      </c>
      <c r="I341">
        <v>13.14058854</v>
      </c>
      <c r="J341">
        <v>2.0023146249999999</v>
      </c>
      <c r="K341">
        <v>24.997230770000002</v>
      </c>
      <c r="L341">
        <v>105</v>
      </c>
    </row>
    <row r="342" spans="1:12" x14ac:dyDescent="0.2">
      <c r="A342">
        <v>2023</v>
      </c>
      <c r="B342">
        <v>3</v>
      </c>
      <c r="C342" s="5" t="s">
        <v>34</v>
      </c>
      <c r="D342" s="5" t="s">
        <v>70</v>
      </c>
      <c r="E342" s="5">
        <v>5</v>
      </c>
      <c r="F342" s="5" t="s">
        <v>6</v>
      </c>
      <c r="G342">
        <v>91.746374230000001</v>
      </c>
      <c r="H342">
        <v>213.6184748</v>
      </c>
      <c r="I342">
        <v>13.04518581</v>
      </c>
      <c r="J342">
        <v>6.5463391949999998</v>
      </c>
      <c r="K342">
        <v>24.899925100000001</v>
      </c>
      <c r="L342">
        <v>55</v>
      </c>
    </row>
    <row r="343" spans="1:12" x14ac:dyDescent="0.2">
      <c r="A343">
        <v>2023</v>
      </c>
      <c r="B343">
        <v>3</v>
      </c>
      <c r="C343" s="5" t="s">
        <v>34</v>
      </c>
      <c r="D343" s="5" t="s">
        <v>71</v>
      </c>
      <c r="E343" s="5">
        <v>1</v>
      </c>
      <c r="F343" s="5" t="s">
        <v>5</v>
      </c>
      <c r="G343">
        <v>102.9356389</v>
      </c>
      <c r="H343">
        <v>214.8608979</v>
      </c>
      <c r="I343">
        <v>13.327236389999999</v>
      </c>
      <c r="J343">
        <v>2.577032639</v>
      </c>
      <c r="K343">
        <v>24.990669230000002</v>
      </c>
      <c r="L343">
        <v>10</v>
      </c>
    </row>
    <row r="344" spans="1:12" x14ac:dyDescent="0.2">
      <c r="A344">
        <v>2023</v>
      </c>
      <c r="B344">
        <v>3</v>
      </c>
      <c r="C344" s="5" t="s">
        <v>34</v>
      </c>
      <c r="D344" s="5" t="s">
        <v>72</v>
      </c>
      <c r="E344" s="5">
        <v>2</v>
      </c>
      <c r="F344" s="5" t="s">
        <v>5</v>
      </c>
      <c r="G344">
        <v>149.80459529999999</v>
      </c>
      <c r="H344">
        <v>317.8149765</v>
      </c>
      <c r="I344">
        <v>16.867097600000001</v>
      </c>
      <c r="J344">
        <v>2.8480354669999999</v>
      </c>
      <c r="K344">
        <v>25.002761540000002</v>
      </c>
      <c r="L344">
        <v>155</v>
      </c>
    </row>
    <row r="345" spans="1:12" x14ac:dyDescent="0.2">
      <c r="A345">
        <v>2023</v>
      </c>
      <c r="B345">
        <v>3</v>
      </c>
      <c r="C345" s="5" t="s">
        <v>34</v>
      </c>
      <c r="D345" s="5" t="s">
        <v>73</v>
      </c>
      <c r="E345" s="5">
        <v>3</v>
      </c>
      <c r="F345" s="5" t="s">
        <v>5</v>
      </c>
      <c r="G345">
        <v>99.176789670000005</v>
      </c>
      <c r="H345">
        <v>215.25505999999999</v>
      </c>
      <c r="I345">
        <v>12.91473641</v>
      </c>
      <c r="J345">
        <v>4.0803429790000001</v>
      </c>
      <c r="K345">
        <v>24.9102256</v>
      </c>
      <c r="L345">
        <v>235</v>
      </c>
    </row>
    <row r="346" spans="1:12" x14ac:dyDescent="0.2">
      <c r="A346">
        <v>2023</v>
      </c>
      <c r="B346">
        <v>3</v>
      </c>
      <c r="C346" s="5" t="s">
        <v>34</v>
      </c>
      <c r="D346" s="5" t="s">
        <v>74</v>
      </c>
      <c r="E346" s="5">
        <v>4</v>
      </c>
      <c r="F346" s="5" t="s">
        <v>5</v>
      </c>
      <c r="G346">
        <v>106.91983020000001</v>
      </c>
      <c r="H346">
        <v>202.98604779999999</v>
      </c>
      <c r="I346">
        <v>12.040241460000001</v>
      </c>
      <c r="J346">
        <v>1.547771502</v>
      </c>
      <c r="K346">
        <v>24.9939</v>
      </c>
      <c r="L346">
        <v>397</v>
      </c>
    </row>
    <row r="347" spans="1:12" x14ac:dyDescent="0.2">
      <c r="A347">
        <v>2023</v>
      </c>
      <c r="B347">
        <v>3</v>
      </c>
      <c r="C347" s="5" t="s">
        <v>34</v>
      </c>
      <c r="D347" s="5" t="s">
        <v>75</v>
      </c>
      <c r="E347" s="5">
        <v>5</v>
      </c>
      <c r="F347" s="5" t="s">
        <v>5</v>
      </c>
      <c r="G347">
        <v>148.64062960000001</v>
      </c>
      <c r="H347">
        <v>380.70665220000001</v>
      </c>
      <c r="I347">
        <v>18.519691850000001</v>
      </c>
      <c r="J347">
        <v>6.9940077570000003</v>
      </c>
      <c r="K347">
        <v>25.001149999999999</v>
      </c>
      <c r="L347">
        <v>246</v>
      </c>
    </row>
    <row r="348" spans="1:12" x14ac:dyDescent="0.2">
      <c r="A348">
        <v>2023</v>
      </c>
      <c r="B348">
        <v>3</v>
      </c>
      <c r="C348" s="5" t="s">
        <v>34</v>
      </c>
      <c r="D348" s="5" t="s">
        <v>76</v>
      </c>
      <c r="E348" s="5">
        <v>1</v>
      </c>
      <c r="F348" s="5" t="s">
        <v>18</v>
      </c>
      <c r="G348">
        <v>106.51729419999999</v>
      </c>
      <c r="H348">
        <v>238.70453259999999</v>
      </c>
      <c r="I348">
        <v>14.221814090000001</v>
      </c>
      <c r="J348">
        <v>2.238087025</v>
      </c>
      <c r="K348">
        <v>24.885531700000001</v>
      </c>
      <c r="L348">
        <v>236</v>
      </c>
    </row>
    <row r="349" spans="1:12" x14ac:dyDescent="0.2">
      <c r="A349">
        <v>2023</v>
      </c>
      <c r="B349">
        <v>3</v>
      </c>
      <c r="C349" s="5" t="s">
        <v>34</v>
      </c>
      <c r="D349" s="5" t="s">
        <v>77</v>
      </c>
      <c r="E349" s="5">
        <v>2</v>
      </c>
      <c r="F349" s="5" t="s">
        <v>18</v>
      </c>
      <c r="G349">
        <v>98.857816150000005</v>
      </c>
      <c r="H349">
        <v>247.532411</v>
      </c>
      <c r="I349">
        <v>16.054817530000001</v>
      </c>
      <c r="J349">
        <v>2.744551398</v>
      </c>
      <c r="K349">
        <v>24.917992730000002</v>
      </c>
      <c r="L349">
        <v>143</v>
      </c>
    </row>
    <row r="350" spans="1:12" x14ac:dyDescent="0.2">
      <c r="A350">
        <v>2023</v>
      </c>
      <c r="B350">
        <v>3</v>
      </c>
      <c r="C350" s="5" t="s">
        <v>34</v>
      </c>
      <c r="D350" s="5" t="s">
        <v>78</v>
      </c>
      <c r="E350" s="5">
        <v>3</v>
      </c>
      <c r="F350" s="5" t="s">
        <v>18</v>
      </c>
      <c r="G350">
        <v>147.68717620000001</v>
      </c>
      <c r="H350">
        <v>311.21491509999998</v>
      </c>
      <c r="I350">
        <v>16.597090040000001</v>
      </c>
      <c r="J350">
        <v>2.4532279680000002</v>
      </c>
      <c r="K350">
        <v>25.00185385</v>
      </c>
      <c r="L350">
        <v>156</v>
      </c>
    </row>
    <row r="351" spans="1:12" x14ac:dyDescent="0.2">
      <c r="A351">
        <v>2023</v>
      </c>
      <c r="B351">
        <v>3</v>
      </c>
      <c r="C351" s="5" t="s">
        <v>34</v>
      </c>
      <c r="D351" s="5" t="s">
        <v>79</v>
      </c>
      <c r="E351" s="5">
        <v>4</v>
      </c>
      <c r="F351" s="5" t="s">
        <v>18</v>
      </c>
      <c r="G351">
        <v>138.64430139999999</v>
      </c>
      <c r="H351">
        <v>246.42052200000001</v>
      </c>
      <c r="I351">
        <v>15.112841830000001</v>
      </c>
      <c r="J351">
        <v>2.1320664549999999</v>
      </c>
      <c r="K351">
        <v>24.98769231</v>
      </c>
      <c r="L351">
        <v>161</v>
      </c>
    </row>
    <row r="352" spans="1:12" x14ac:dyDescent="0.2">
      <c r="A352">
        <v>2023</v>
      </c>
      <c r="B352">
        <v>3</v>
      </c>
      <c r="C352" s="5" t="s">
        <v>34</v>
      </c>
      <c r="D352" s="5" t="s">
        <v>80</v>
      </c>
      <c r="E352" s="5">
        <v>5</v>
      </c>
      <c r="F352" s="5" t="s">
        <v>18</v>
      </c>
      <c r="G352">
        <v>102.6970202</v>
      </c>
      <c r="H352">
        <v>246.96271300000001</v>
      </c>
      <c r="I352">
        <v>14.56089875</v>
      </c>
      <c r="J352">
        <v>4.2542065950000003</v>
      </c>
      <c r="K352">
        <v>24.98234558</v>
      </c>
      <c r="L352">
        <v>144</v>
      </c>
    </row>
    <row r="353" spans="1:12" x14ac:dyDescent="0.2">
      <c r="A353">
        <v>2023</v>
      </c>
      <c r="B353">
        <v>3</v>
      </c>
      <c r="C353" s="5" t="s">
        <v>34</v>
      </c>
      <c r="D353" s="5" t="s">
        <v>81</v>
      </c>
      <c r="E353" s="5">
        <v>1</v>
      </c>
      <c r="F353" s="5" t="s">
        <v>8</v>
      </c>
      <c r="G353">
        <v>94.658045310000006</v>
      </c>
      <c r="H353">
        <v>213.63538159999999</v>
      </c>
      <c r="I353">
        <v>13.3791077</v>
      </c>
      <c r="J353">
        <v>3.599730675</v>
      </c>
      <c r="K353">
        <v>24.89916556</v>
      </c>
      <c r="L353">
        <v>145</v>
      </c>
    </row>
    <row r="354" spans="1:12" x14ac:dyDescent="0.2">
      <c r="A354">
        <v>2023</v>
      </c>
      <c r="B354">
        <v>3</v>
      </c>
      <c r="C354" s="5" t="s">
        <v>34</v>
      </c>
      <c r="D354" s="5" t="s">
        <v>82</v>
      </c>
      <c r="E354" s="5">
        <v>2</v>
      </c>
      <c r="F354" s="5" t="s">
        <v>8</v>
      </c>
      <c r="G354">
        <v>98.522958220000007</v>
      </c>
      <c r="H354">
        <v>239.790572</v>
      </c>
      <c r="I354">
        <v>14.92637762</v>
      </c>
      <c r="J354">
        <v>2.8151420090000001</v>
      </c>
      <c r="K354">
        <v>24.962708339999999</v>
      </c>
      <c r="L354">
        <v>146</v>
      </c>
    </row>
    <row r="355" spans="1:12" x14ac:dyDescent="0.2">
      <c r="A355">
        <v>2023</v>
      </c>
      <c r="B355">
        <v>3</v>
      </c>
      <c r="C355" s="5" t="s">
        <v>34</v>
      </c>
      <c r="D355" s="5" t="s">
        <v>83</v>
      </c>
      <c r="E355" s="5">
        <v>3</v>
      </c>
      <c r="F355" s="5" t="s">
        <v>8</v>
      </c>
      <c r="G355">
        <v>84.781212389999993</v>
      </c>
      <c r="H355">
        <v>203.38479369999999</v>
      </c>
      <c r="I355">
        <v>12.758583489999999</v>
      </c>
      <c r="J355">
        <v>9.0845445310000006</v>
      </c>
      <c r="K355">
        <v>24.956462040000002</v>
      </c>
      <c r="L355">
        <v>147</v>
      </c>
    </row>
    <row r="356" spans="1:12" x14ac:dyDescent="0.2">
      <c r="A356">
        <v>2023</v>
      </c>
      <c r="B356">
        <v>3</v>
      </c>
      <c r="C356" s="5" t="s">
        <v>34</v>
      </c>
      <c r="D356" s="5" t="s">
        <v>84</v>
      </c>
      <c r="E356" s="5">
        <v>4</v>
      </c>
      <c r="F356" s="5" t="s">
        <v>8</v>
      </c>
      <c r="G356">
        <v>116.0434374</v>
      </c>
      <c r="H356">
        <v>237.77634</v>
      </c>
      <c r="I356">
        <v>14.09571174</v>
      </c>
      <c r="J356">
        <v>2.8391761770000001</v>
      </c>
      <c r="K356">
        <v>25.00067692</v>
      </c>
      <c r="L356">
        <v>157</v>
      </c>
    </row>
    <row r="357" spans="1:12" x14ac:dyDescent="0.2">
      <c r="A357">
        <v>2023</v>
      </c>
      <c r="B357">
        <v>3</v>
      </c>
      <c r="C357" s="5" t="s">
        <v>34</v>
      </c>
      <c r="D357" s="5" t="s">
        <v>85</v>
      </c>
      <c r="E357" s="5">
        <v>5</v>
      </c>
      <c r="F357" s="5" t="s">
        <v>8</v>
      </c>
      <c r="G357">
        <v>110.13291820000001</v>
      </c>
      <c r="H357">
        <v>239.9445881</v>
      </c>
      <c r="I357">
        <v>14.130565300000001</v>
      </c>
      <c r="J357">
        <v>1.965702748</v>
      </c>
      <c r="K357">
        <v>24.996115379999999</v>
      </c>
      <c r="L357">
        <v>158</v>
      </c>
    </row>
    <row r="358" spans="1:12" x14ac:dyDescent="0.2">
      <c r="A358">
        <v>2023</v>
      </c>
      <c r="B358">
        <v>3</v>
      </c>
      <c r="C358" s="5" t="s">
        <v>34</v>
      </c>
      <c r="D358" s="5" t="s">
        <v>86</v>
      </c>
      <c r="E358" s="5">
        <v>1</v>
      </c>
      <c r="F358" s="5" t="s">
        <v>7</v>
      </c>
      <c r="G358">
        <v>84.949344400000001</v>
      </c>
      <c r="H358">
        <v>212.7365283</v>
      </c>
      <c r="I358">
        <v>13.32147091</v>
      </c>
      <c r="J358">
        <v>14.88999205</v>
      </c>
      <c r="K358">
        <v>24.897518290000001</v>
      </c>
      <c r="L358">
        <v>148</v>
      </c>
    </row>
    <row r="359" spans="1:12" x14ac:dyDescent="0.2">
      <c r="A359">
        <v>2023</v>
      </c>
      <c r="B359">
        <v>3</v>
      </c>
      <c r="C359" s="5" t="s">
        <v>34</v>
      </c>
      <c r="D359" s="5" t="s">
        <v>87</v>
      </c>
      <c r="E359" s="5">
        <v>2</v>
      </c>
      <c r="F359" s="5" t="s">
        <v>7</v>
      </c>
      <c r="G359">
        <v>173.06423369999999</v>
      </c>
      <c r="H359">
        <v>236.6767169</v>
      </c>
      <c r="I359">
        <v>14.4577247</v>
      </c>
      <c r="J359">
        <v>2.4554370360000002</v>
      </c>
      <c r="K359">
        <v>24.997692310000001</v>
      </c>
      <c r="L359">
        <v>162</v>
      </c>
    </row>
    <row r="360" spans="1:12" x14ac:dyDescent="0.2">
      <c r="A360">
        <v>2023</v>
      </c>
      <c r="B360">
        <v>3</v>
      </c>
      <c r="C360" s="5" t="s">
        <v>34</v>
      </c>
      <c r="D360" s="5" t="s">
        <v>88</v>
      </c>
      <c r="E360" s="5">
        <v>3</v>
      </c>
      <c r="F360" s="5" t="s">
        <v>7</v>
      </c>
      <c r="G360">
        <v>92.400900070000006</v>
      </c>
      <c r="H360">
        <v>213.6595246</v>
      </c>
      <c r="I360">
        <v>13.7538587</v>
      </c>
      <c r="J360">
        <v>9.8884896809999994</v>
      </c>
      <c r="K360">
        <v>24.98987511</v>
      </c>
      <c r="L360">
        <v>149</v>
      </c>
    </row>
    <row r="361" spans="1:12" x14ac:dyDescent="0.2">
      <c r="A361">
        <v>2023</v>
      </c>
      <c r="B361">
        <v>3</v>
      </c>
      <c r="C361" s="5" t="s">
        <v>34</v>
      </c>
      <c r="D361" s="5" t="s">
        <v>89</v>
      </c>
      <c r="E361" s="5">
        <v>4</v>
      </c>
      <c r="F361" s="5" t="s">
        <v>7</v>
      </c>
      <c r="G361">
        <v>135.1006988</v>
      </c>
      <c r="H361">
        <v>287.54450689999999</v>
      </c>
      <c r="I361">
        <v>15.828419090000001</v>
      </c>
      <c r="J361">
        <v>3.4265297060000002</v>
      </c>
      <c r="K361">
        <v>25.002315379999999</v>
      </c>
      <c r="L361">
        <v>159</v>
      </c>
    </row>
    <row r="362" spans="1:12" x14ac:dyDescent="0.2">
      <c r="A362">
        <v>2023</v>
      </c>
      <c r="B362">
        <v>3</v>
      </c>
      <c r="C362" s="5" t="s">
        <v>34</v>
      </c>
      <c r="D362" s="5" t="s">
        <v>90</v>
      </c>
      <c r="E362" s="5">
        <v>5</v>
      </c>
      <c r="F362" s="5" t="s">
        <v>7</v>
      </c>
      <c r="G362">
        <v>83.884388749999999</v>
      </c>
      <c r="H362">
        <v>188.88268880000001</v>
      </c>
      <c r="I362">
        <v>12.011868379999999</v>
      </c>
      <c r="J362">
        <v>8.9072778689999996</v>
      </c>
      <c r="K362">
        <v>25.024655339999999</v>
      </c>
      <c r="L362">
        <v>237</v>
      </c>
    </row>
    <row r="363" spans="1:12" x14ac:dyDescent="0.2">
      <c r="A363">
        <v>2023</v>
      </c>
      <c r="B363">
        <v>3</v>
      </c>
      <c r="C363" s="5" t="s">
        <v>34</v>
      </c>
      <c r="D363" s="5" t="s">
        <v>91</v>
      </c>
      <c r="E363" s="5">
        <v>1</v>
      </c>
      <c r="F363" s="5" t="s">
        <v>4</v>
      </c>
      <c r="G363">
        <v>96.35340248</v>
      </c>
      <c r="H363">
        <v>210.75385679999999</v>
      </c>
      <c r="I363">
        <v>13.581437319999999</v>
      </c>
      <c r="J363">
        <v>6.0256354270000001</v>
      </c>
      <c r="K363">
        <v>24.960200990000001</v>
      </c>
      <c r="L363">
        <v>150</v>
      </c>
    </row>
    <row r="364" spans="1:12" x14ac:dyDescent="0.2">
      <c r="A364">
        <v>2023</v>
      </c>
      <c r="B364">
        <v>3</v>
      </c>
      <c r="C364" s="5" t="s">
        <v>34</v>
      </c>
      <c r="D364" s="5" t="s">
        <v>92</v>
      </c>
      <c r="E364" s="5">
        <v>2</v>
      </c>
      <c r="F364" s="5" t="s">
        <v>4</v>
      </c>
      <c r="G364">
        <v>87.971291469999997</v>
      </c>
      <c r="H364">
        <v>191.24493409999999</v>
      </c>
      <c r="I364">
        <v>12.460402119999999</v>
      </c>
      <c r="J364">
        <v>3.266722927</v>
      </c>
      <c r="K364">
        <v>24.90883092</v>
      </c>
      <c r="L364">
        <v>151</v>
      </c>
    </row>
    <row r="365" spans="1:12" x14ac:dyDescent="0.2">
      <c r="A365">
        <v>2023</v>
      </c>
      <c r="B365">
        <v>3</v>
      </c>
      <c r="C365" s="5" t="s">
        <v>34</v>
      </c>
      <c r="D365" s="5" t="s">
        <v>93</v>
      </c>
      <c r="E365" s="5">
        <v>3</v>
      </c>
      <c r="F365" s="5" t="s">
        <v>4</v>
      </c>
      <c r="G365">
        <v>144.39003149999999</v>
      </c>
      <c r="H365">
        <v>244.95238979999999</v>
      </c>
      <c r="I365">
        <v>15.091699500000001</v>
      </c>
      <c r="J365">
        <v>1.924737095</v>
      </c>
      <c r="K365">
        <v>24.986666670000002</v>
      </c>
      <c r="L365">
        <v>166</v>
      </c>
    </row>
    <row r="366" spans="1:12" x14ac:dyDescent="0.2">
      <c r="A366">
        <v>2023</v>
      </c>
      <c r="B366">
        <v>3</v>
      </c>
      <c r="C366" s="5" t="s">
        <v>34</v>
      </c>
      <c r="D366" s="5" t="s">
        <v>94</v>
      </c>
      <c r="E366" s="5">
        <v>4</v>
      </c>
      <c r="F366" s="5" t="s">
        <v>4</v>
      </c>
      <c r="G366">
        <v>118.2674006</v>
      </c>
      <c r="H366">
        <v>239.90636240000001</v>
      </c>
      <c r="I366">
        <v>13.777185940000001</v>
      </c>
      <c r="J366">
        <v>1.223115221</v>
      </c>
      <c r="K366">
        <v>24.995091670000001</v>
      </c>
      <c r="L366">
        <v>247</v>
      </c>
    </row>
    <row r="367" spans="1:12" x14ac:dyDescent="0.2">
      <c r="A367">
        <v>2023</v>
      </c>
      <c r="B367">
        <v>3</v>
      </c>
      <c r="C367" s="5" t="s">
        <v>34</v>
      </c>
      <c r="D367" s="5" t="s">
        <v>95</v>
      </c>
      <c r="E367" s="5">
        <v>5</v>
      </c>
      <c r="F367" s="5" t="s">
        <v>4</v>
      </c>
      <c r="G367">
        <v>132.92678119999999</v>
      </c>
      <c r="H367">
        <v>296.00791459999999</v>
      </c>
      <c r="I367">
        <v>16.39772975</v>
      </c>
      <c r="J367">
        <v>2.0193402699999998</v>
      </c>
      <c r="K367">
        <v>24.989946150000002</v>
      </c>
      <c r="L367">
        <v>160</v>
      </c>
    </row>
    <row r="368" spans="1:12" x14ac:dyDescent="0.2">
      <c r="A368">
        <v>2023</v>
      </c>
      <c r="B368">
        <v>3</v>
      </c>
      <c r="C368" s="5" t="s">
        <v>34</v>
      </c>
      <c r="D368" s="5" t="s">
        <v>96</v>
      </c>
      <c r="E368" s="5">
        <v>1</v>
      </c>
      <c r="F368" s="5" t="s">
        <v>14</v>
      </c>
      <c r="G368">
        <v>89.659607750000006</v>
      </c>
      <c r="H368">
        <v>208.54095430000001</v>
      </c>
      <c r="I368">
        <v>13.68541336</v>
      </c>
      <c r="J368">
        <v>5.703845705</v>
      </c>
      <c r="K368">
        <v>24.87846906</v>
      </c>
      <c r="L368">
        <v>152</v>
      </c>
    </row>
    <row r="369" spans="1:12" x14ac:dyDescent="0.2">
      <c r="A369">
        <v>2023</v>
      </c>
      <c r="B369">
        <v>3</v>
      </c>
      <c r="C369" s="5" t="s">
        <v>34</v>
      </c>
      <c r="D369" s="5" t="s">
        <v>97</v>
      </c>
      <c r="E369" s="5">
        <v>2</v>
      </c>
      <c r="F369" s="5" t="s">
        <v>14</v>
      </c>
      <c r="G369">
        <v>95.263425179999999</v>
      </c>
      <c r="H369">
        <v>191.05193600000001</v>
      </c>
      <c r="I369">
        <v>12.463023529999999</v>
      </c>
      <c r="J369">
        <v>2.5563163320000002</v>
      </c>
      <c r="K369">
        <v>24.930940329999999</v>
      </c>
      <c r="L369">
        <v>493</v>
      </c>
    </row>
    <row r="370" spans="1:12" x14ac:dyDescent="0.2">
      <c r="A370">
        <v>2023</v>
      </c>
      <c r="B370">
        <v>3</v>
      </c>
      <c r="C370" s="5" t="s">
        <v>34</v>
      </c>
      <c r="D370" s="5" t="s">
        <v>98</v>
      </c>
      <c r="E370" s="5">
        <v>3</v>
      </c>
      <c r="F370" s="5" t="s">
        <v>14</v>
      </c>
      <c r="G370">
        <v>107.4688</v>
      </c>
      <c r="H370">
        <v>199.1953307</v>
      </c>
      <c r="I370">
        <v>12.421797590000001</v>
      </c>
      <c r="J370">
        <v>2.1054874510000001</v>
      </c>
      <c r="K370">
        <v>25.003607689999999</v>
      </c>
      <c r="L370">
        <v>500</v>
      </c>
    </row>
    <row r="371" spans="1:12" x14ac:dyDescent="0.2">
      <c r="A371">
        <v>2023</v>
      </c>
      <c r="B371">
        <v>3</v>
      </c>
      <c r="C371" s="5" t="s">
        <v>34</v>
      </c>
      <c r="D371" s="5" t="s">
        <v>99</v>
      </c>
      <c r="E371" s="5">
        <v>4</v>
      </c>
      <c r="F371" s="5" t="s">
        <v>14</v>
      </c>
      <c r="G371">
        <v>77.524778530000006</v>
      </c>
      <c r="H371">
        <v>161.07059140000001</v>
      </c>
      <c r="I371">
        <v>10.392521869999999</v>
      </c>
      <c r="J371">
        <v>2.7719788140000001</v>
      </c>
      <c r="K371">
        <v>24.889155899999999</v>
      </c>
      <c r="L371">
        <v>494</v>
      </c>
    </row>
    <row r="372" spans="1:12" x14ac:dyDescent="0.2">
      <c r="A372">
        <v>2023</v>
      </c>
      <c r="B372">
        <v>3</v>
      </c>
      <c r="C372" s="5" t="s">
        <v>34</v>
      </c>
      <c r="D372" s="5" t="s">
        <v>100</v>
      </c>
      <c r="E372" s="5">
        <v>5</v>
      </c>
      <c r="F372" s="5" t="s">
        <v>14</v>
      </c>
      <c r="G372">
        <v>113.29384349999999</v>
      </c>
      <c r="H372">
        <v>212.1542244</v>
      </c>
      <c r="I372">
        <v>12.93711826</v>
      </c>
      <c r="J372">
        <v>1.473190129</v>
      </c>
      <c r="K372">
        <v>25.00227692</v>
      </c>
      <c r="L372">
        <v>501</v>
      </c>
    </row>
    <row r="373" spans="1:12" x14ac:dyDescent="0.2">
      <c r="A373">
        <v>2023</v>
      </c>
      <c r="B373">
        <v>3</v>
      </c>
      <c r="C373" s="5" t="s">
        <v>34</v>
      </c>
      <c r="D373" s="5" t="s">
        <v>101</v>
      </c>
      <c r="E373" s="5">
        <v>1</v>
      </c>
      <c r="F373" s="5" t="s">
        <v>16</v>
      </c>
      <c r="G373">
        <v>106.5417108</v>
      </c>
      <c r="H373">
        <v>226.31717130000001</v>
      </c>
      <c r="I373">
        <v>13.932243550000001</v>
      </c>
      <c r="J373">
        <v>2.084043951</v>
      </c>
      <c r="K373">
        <v>25.03902875</v>
      </c>
      <c r="L373">
        <v>495</v>
      </c>
    </row>
    <row r="374" spans="1:12" x14ac:dyDescent="0.2">
      <c r="A374">
        <v>2023</v>
      </c>
      <c r="B374">
        <v>3</v>
      </c>
      <c r="C374" s="5" t="s">
        <v>34</v>
      </c>
      <c r="D374" s="5" t="s">
        <v>102</v>
      </c>
      <c r="E374" s="5">
        <v>2</v>
      </c>
      <c r="F374" s="5" t="s">
        <v>16</v>
      </c>
      <c r="G374">
        <v>92.483160620000007</v>
      </c>
      <c r="H374">
        <v>187.185844</v>
      </c>
      <c r="I374">
        <v>11.48707997</v>
      </c>
      <c r="J374">
        <v>2.5346044719999998</v>
      </c>
      <c r="K374">
        <v>24.913560279999999</v>
      </c>
      <c r="L374">
        <v>451</v>
      </c>
    </row>
    <row r="375" spans="1:12" x14ac:dyDescent="0.2">
      <c r="A375">
        <v>2023</v>
      </c>
      <c r="B375">
        <v>3</v>
      </c>
      <c r="C375" s="5" t="s">
        <v>34</v>
      </c>
      <c r="D375" s="5" t="s">
        <v>103</v>
      </c>
      <c r="E375" s="5">
        <v>3</v>
      </c>
      <c r="F375" s="5" t="s">
        <v>16</v>
      </c>
      <c r="G375">
        <v>88.744706829999998</v>
      </c>
      <c r="H375">
        <v>183.168789</v>
      </c>
      <c r="I375">
        <v>12.195453029999999</v>
      </c>
      <c r="J375">
        <v>2.4879310270000001</v>
      </c>
      <c r="K375">
        <v>24.929147279999999</v>
      </c>
      <c r="L375">
        <v>452</v>
      </c>
    </row>
    <row r="376" spans="1:12" x14ac:dyDescent="0.2">
      <c r="A376">
        <v>2023</v>
      </c>
      <c r="B376">
        <v>3</v>
      </c>
      <c r="C376" s="5" t="s">
        <v>34</v>
      </c>
      <c r="D376" s="5" t="s">
        <v>104</v>
      </c>
      <c r="E376" s="5">
        <v>4</v>
      </c>
      <c r="F376" s="5" t="s">
        <v>16</v>
      </c>
      <c r="G376">
        <v>75.251266240000007</v>
      </c>
      <c r="H376">
        <v>151.211949</v>
      </c>
      <c r="I376">
        <v>10.384464169999999</v>
      </c>
      <c r="J376">
        <v>2.4952000050000001</v>
      </c>
      <c r="K376">
        <v>24.911352010000002</v>
      </c>
      <c r="L376">
        <v>458</v>
      </c>
    </row>
    <row r="377" spans="1:12" x14ac:dyDescent="0.2">
      <c r="A377">
        <v>2023</v>
      </c>
      <c r="B377">
        <v>3</v>
      </c>
      <c r="C377" s="5" t="s">
        <v>34</v>
      </c>
      <c r="D377" s="5" t="s">
        <v>105</v>
      </c>
      <c r="E377" s="5">
        <v>5</v>
      </c>
      <c r="F377" s="5" t="s">
        <v>16</v>
      </c>
      <c r="G377">
        <v>97.20866556</v>
      </c>
      <c r="H377">
        <v>181.9628185</v>
      </c>
      <c r="I377">
        <v>11.136304640000001</v>
      </c>
      <c r="J377">
        <v>1.855074187</v>
      </c>
      <c r="K377">
        <v>24.999615380000002</v>
      </c>
      <c r="L377">
        <v>464</v>
      </c>
    </row>
    <row r="378" spans="1:12" x14ac:dyDescent="0.2">
      <c r="A378">
        <v>2023</v>
      </c>
      <c r="B378">
        <v>3</v>
      </c>
      <c r="C378" s="5" t="s">
        <v>34</v>
      </c>
      <c r="D378" s="5" t="s">
        <v>106</v>
      </c>
      <c r="E378" s="5">
        <v>1</v>
      </c>
      <c r="F378" s="5" t="s">
        <v>131</v>
      </c>
      <c r="G378">
        <v>71.601320139999999</v>
      </c>
      <c r="H378">
        <v>153.55119289999999</v>
      </c>
      <c r="I378">
        <v>10.57657822</v>
      </c>
      <c r="J378">
        <v>2.1088012420000002</v>
      </c>
      <c r="K378">
        <v>24.92788462</v>
      </c>
      <c r="L378">
        <v>459</v>
      </c>
    </row>
    <row r="379" spans="1:12" x14ac:dyDescent="0.2">
      <c r="A379">
        <v>2023</v>
      </c>
      <c r="B379">
        <v>3</v>
      </c>
      <c r="C379" s="5" t="s">
        <v>34</v>
      </c>
      <c r="D379" s="5" t="s">
        <v>107</v>
      </c>
      <c r="E379" s="5">
        <v>2</v>
      </c>
      <c r="F379" s="5" t="s">
        <v>131</v>
      </c>
      <c r="G379">
        <v>80.957118640000004</v>
      </c>
      <c r="H379">
        <v>181.6806455</v>
      </c>
      <c r="I379">
        <v>11.552330189999999</v>
      </c>
      <c r="J379">
        <v>6.1058406300000003</v>
      </c>
      <c r="K379">
        <v>24.982968880000001</v>
      </c>
      <c r="L379">
        <v>238</v>
      </c>
    </row>
    <row r="380" spans="1:12" x14ac:dyDescent="0.2">
      <c r="A380">
        <v>2023</v>
      </c>
      <c r="B380">
        <v>3</v>
      </c>
      <c r="C380" s="5" t="s">
        <v>34</v>
      </c>
      <c r="D380" s="5" t="s">
        <v>108</v>
      </c>
      <c r="E380" s="5">
        <v>3</v>
      </c>
      <c r="F380" s="5" t="s">
        <v>131</v>
      </c>
      <c r="G380">
        <v>103.7001709</v>
      </c>
      <c r="H380">
        <v>240.0355059</v>
      </c>
      <c r="I380">
        <v>15.075310610000001</v>
      </c>
      <c r="J380">
        <v>3.5353153110000002</v>
      </c>
      <c r="K380">
        <v>25.12302085</v>
      </c>
      <c r="L380">
        <v>153</v>
      </c>
    </row>
    <row r="381" spans="1:12" x14ac:dyDescent="0.2">
      <c r="A381">
        <v>2023</v>
      </c>
      <c r="B381">
        <v>3</v>
      </c>
      <c r="C381" s="5" t="s">
        <v>34</v>
      </c>
      <c r="D381" s="5" t="s">
        <v>109</v>
      </c>
      <c r="E381" s="5">
        <v>4</v>
      </c>
      <c r="F381" s="5" t="s">
        <v>131</v>
      </c>
      <c r="G381">
        <v>188.40095350000001</v>
      </c>
      <c r="H381">
        <v>253.93927429999999</v>
      </c>
      <c r="I381">
        <v>14.67525272</v>
      </c>
      <c r="J381">
        <v>3.5171964660000001</v>
      </c>
      <c r="K381">
        <v>24.99923077</v>
      </c>
      <c r="L381">
        <v>189</v>
      </c>
    </row>
    <row r="382" spans="1:12" x14ac:dyDescent="0.2">
      <c r="A382">
        <v>2023</v>
      </c>
      <c r="B382">
        <v>3</v>
      </c>
      <c r="C382" s="5" t="s">
        <v>34</v>
      </c>
      <c r="D382" s="5" t="s">
        <v>110</v>
      </c>
      <c r="E382" s="5">
        <v>5</v>
      </c>
      <c r="F382" s="5" t="s">
        <v>131</v>
      </c>
      <c r="G382">
        <v>144.0355222</v>
      </c>
      <c r="H382">
        <v>302.82088879999998</v>
      </c>
      <c r="I382">
        <v>15.800105780000001</v>
      </c>
      <c r="J382">
        <v>2.7728204970000001</v>
      </c>
      <c r="K382">
        <v>24.998746149999999</v>
      </c>
      <c r="L382">
        <v>248</v>
      </c>
    </row>
    <row r="383" spans="1:12" x14ac:dyDescent="0.2">
      <c r="A383">
        <v>2023</v>
      </c>
      <c r="B383">
        <v>3</v>
      </c>
      <c r="C383" s="5" t="s">
        <v>34</v>
      </c>
      <c r="D383" s="5" t="s">
        <v>111</v>
      </c>
      <c r="E383" s="5">
        <v>1</v>
      </c>
      <c r="F383" s="5" t="s">
        <v>132</v>
      </c>
      <c r="G383">
        <v>106.3337415</v>
      </c>
      <c r="H383">
        <v>226.5007167</v>
      </c>
      <c r="I383">
        <v>13.59102277</v>
      </c>
      <c r="J383">
        <v>2.090911717</v>
      </c>
      <c r="K383">
        <v>25.005848369999999</v>
      </c>
      <c r="L383">
        <v>239</v>
      </c>
    </row>
    <row r="384" spans="1:12" x14ac:dyDescent="0.2">
      <c r="A384">
        <v>2023</v>
      </c>
      <c r="B384">
        <v>3</v>
      </c>
      <c r="C384" s="5" t="s">
        <v>34</v>
      </c>
      <c r="D384" s="5" t="s">
        <v>112</v>
      </c>
      <c r="E384" s="5">
        <v>2</v>
      </c>
      <c r="F384" s="5" t="s">
        <v>132</v>
      </c>
      <c r="G384">
        <v>115.00203879999999</v>
      </c>
      <c r="H384">
        <v>221.1107293</v>
      </c>
      <c r="I384">
        <v>12.489541859999999</v>
      </c>
      <c r="J384">
        <v>1.67406598</v>
      </c>
      <c r="K384">
        <v>24.999815380000001</v>
      </c>
      <c r="L384">
        <v>184</v>
      </c>
    </row>
    <row r="385" spans="1:12" x14ac:dyDescent="0.2">
      <c r="A385">
        <v>2023</v>
      </c>
      <c r="B385">
        <v>3</v>
      </c>
      <c r="C385" s="5" t="s">
        <v>34</v>
      </c>
      <c r="D385" s="5" t="s">
        <v>113</v>
      </c>
      <c r="E385" s="5">
        <v>3</v>
      </c>
      <c r="F385" s="5" t="s">
        <v>132</v>
      </c>
      <c r="G385">
        <v>158.73672590000001</v>
      </c>
      <c r="H385">
        <v>211.95886680000001</v>
      </c>
      <c r="I385">
        <v>13.3774289</v>
      </c>
      <c r="J385">
        <v>2.023591664</v>
      </c>
      <c r="K385">
        <v>24.978461540000001</v>
      </c>
      <c r="L385">
        <v>228</v>
      </c>
    </row>
    <row r="386" spans="1:12" x14ac:dyDescent="0.2">
      <c r="A386">
        <v>2023</v>
      </c>
      <c r="B386">
        <v>3</v>
      </c>
      <c r="C386" s="5" t="s">
        <v>34</v>
      </c>
      <c r="D386" s="5" t="s">
        <v>114</v>
      </c>
      <c r="E386" s="5">
        <v>4</v>
      </c>
      <c r="F386" s="5" t="s">
        <v>132</v>
      </c>
      <c r="G386">
        <v>89.200718039999998</v>
      </c>
      <c r="H386">
        <v>198.52608179999999</v>
      </c>
      <c r="I386">
        <v>11.82736133</v>
      </c>
      <c r="J386">
        <v>4.0125412359999997</v>
      </c>
      <c r="K386">
        <v>24.866577150000001</v>
      </c>
      <c r="L386">
        <v>175</v>
      </c>
    </row>
    <row r="387" spans="1:12" x14ac:dyDescent="0.2">
      <c r="A387">
        <v>2023</v>
      </c>
      <c r="B387">
        <v>3</v>
      </c>
      <c r="C387" s="5" t="s">
        <v>34</v>
      </c>
      <c r="D387" s="5" t="s">
        <v>115</v>
      </c>
      <c r="E387" s="5">
        <v>5</v>
      </c>
      <c r="F387" s="5" t="s">
        <v>132</v>
      </c>
      <c r="G387">
        <v>89.620484790000006</v>
      </c>
      <c r="H387" s="21">
        <v>1000000</v>
      </c>
      <c r="I387">
        <v>11.318204619999999</v>
      </c>
      <c r="J387">
        <v>6.4788944539999997</v>
      </c>
      <c r="K387">
        <v>24.98488399</v>
      </c>
      <c r="L387">
        <v>176</v>
      </c>
    </row>
    <row r="388" spans="1:12" x14ac:dyDescent="0.2">
      <c r="A388">
        <v>2023</v>
      </c>
      <c r="B388">
        <v>3</v>
      </c>
      <c r="C388" s="5" t="s">
        <v>34</v>
      </c>
      <c r="D388" s="5" t="s">
        <v>116</v>
      </c>
      <c r="E388" s="5">
        <v>1</v>
      </c>
      <c r="F388" s="5" t="s">
        <v>133</v>
      </c>
      <c r="G388">
        <v>149.99073540000001</v>
      </c>
      <c r="H388">
        <v>181.05062330000001</v>
      </c>
      <c r="I388">
        <v>11.30446553</v>
      </c>
      <c r="J388">
        <v>2.087407426</v>
      </c>
      <c r="K388">
        <v>24.962307689999999</v>
      </c>
      <c r="L388">
        <v>251</v>
      </c>
    </row>
    <row r="389" spans="1:12" x14ac:dyDescent="0.2">
      <c r="A389">
        <v>2023</v>
      </c>
      <c r="B389">
        <v>3</v>
      </c>
      <c r="C389" s="5" t="s">
        <v>34</v>
      </c>
      <c r="D389" s="5" t="s">
        <v>117</v>
      </c>
      <c r="E389" s="5">
        <v>2</v>
      </c>
      <c r="F389" s="5" t="s">
        <v>133</v>
      </c>
      <c r="G389">
        <v>122.558246</v>
      </c>
      <c r="H389">
        <v>250.99241430000001</v>
      </c>
      <c r="I389">
        <v>14.0825216</v>
      </c>
      <c r="J389">
        <v>1.734151566</v>
      </c>
      <c r="K389">
        <v>25.00663333</v>
      </c>
      <c r="L389">
        <v>249</v>
      </c>
    </row>
    <row r="390" spans="1:12" x14ac:dyDescent="0.2">
      <c r="A390">
        <v>2023</v>
      </c>
      <c r="B390">
        <v>3</v>
      </c>
      <c r="C390" s="5" t="s">
        <v>34</v>
      </c>
      <c r="D390" s="5" t="s">
        <v>118</v>
      </c>
      <c r="E390" s="5">
        <v>3</v>
      </c>
      <c r="F390" s="5" t="s">
        <v>133</v>
      </c>
      <c r="G390">
        <v>91.162183999999996</v>
      </c>
      <c r="H390">
        <v>213.56840930000001</v>
      </c>
      <c r="I390">
        <v>13.17540155</v>
      </c>
      <c r="J390">
        <v>6.6908525450000003</v>
      </c>
      <c r="K390">
        <v>24.913071630000001</v>
      </c>
      <c r="L390">
        <v>240</v>
      </c>
    </row>
    <row r="391" spans="1:12" x14ac:dyDescent="0.2">
      <c r="A391">
        <v>2023</v>
      </c>
      <c r="B391">
        <v>3</v>
      </c>
      <c r="C391" s="5" t="s">
        <v>34</v>
      </c>
      <c r="D391" s="5" t="s">
        <v>119</v>
      </c>
      <c r="E391" s="5">
        <v>4</v>
      </c>
      <c r="F391" s="5" t="s">
        <v>133</v>
      </c>
      <c r="G391">
        <v>80.213245619999995</v>
      </c>
      <c r="H391">
        <v>191.61983699999999</v>
      </c>
      <c r="I391">
        <v>12.13373651</v>
      </c>
      <c r="J391">
        <v>9.1580535090000001</v>
      </c>
      <c r="K391">
        <v>24.91384343</v>
      </c>
      <c r="L391">
        <v>241</v>
      </c>
    </row>
    <row r="392" spans="1:12" x14ac:dyDescent="0.2">
      <c r="A392">
        <v>2023</v>
      </c>
      <c r="B392">
        <v>3</v>
      </c>
      <c r="C392" s="5" t="s">
        <v>34</v>
      </c>
      <c r="D392" s="5" t="s">
        <v>120</v>
      </c>
      <c r="E392" s="5">
        <v>5</v>
      </c>
      <c r="F392" s="5" t="s">
        <v>133</v>
      </c>
      <c r="G392">
        <v>144.5377057</v>
      </c>
      <c r="H392">
        <v>185.3811034</v>
      </c>
      <c r="I392">
        <v>11.38221658</v>
      </c>
      <c r="J392">
        <v>2.1696073239999998</v>
      </c>
      <c r="K392">
        <v>24.946923080000001</v>
      </c>
      <c r="L392">
        <v>252</v>
      </c>
    </row>
    <row r="393" spans="1:12" x14ac:dyDescent="0.2">
      <c r="A393">
        <v>2023</v>
      </c>
      <c r="B393">
        <v>3</v>
      </c>
      <c r="C393" s="5" t="s">
        <v>34</v>
      </c>
      <c r="D393" s="5" t="s">
        <v>121</v>
      </c>
      <c r="E393" s="5">
        <v>1</v>
      </c>
      <c r="F393" s="5" t="s">
        <v>11</v>
      </c>
      <c r="G393">
        <v>74.885751189999993</v>
      </c>
      <c r="H393">
        <v>145.61600039999999</v>
      </c>
      <c r="I393">
        <v>9.679831343</v>
      </c>
      <c r="J393">
        <v>2.1660229470000001</v>
      </c>
      <c r="K393">
        <v>24.887513819999999</v>
      </c>
      <c r="L393">
        <v>528</v>
      </c>
    </row>
    <row r="394" spans="1:12" x14ac:dyDescent="0.2">
      <c r="A394">
        <v>2023</v>
      </c>
      <c r="B394">
        <v>3</v>
      </c>
      <c r="C394" s="5" t="s">
        <v>34</v>
      </c>
      <c r="D394" s="5" t="s">
        <v>122</v>
      </c>
      <c r="E394" s="5">
        <v>2</v>
      </c>
      <c r="F394" s="5" t="s">
        <v>11</v>
      </c>
      <c r="G394">
        <v>105.3195941</v>
      </c>
      <c r="H394">
        <v>220.93597260000001</v>
      </c>
      <c r="I394">
        <v>12.515268969999999</v>
      </c>
      <c r="J394">
        <v>2.2323743139999999</v>
      </c>
      <c r="K394">
        <v>24.956179840000001</v>
      </c>
      <c r="L394">
        <v>529</v>
      </c>
    </row>
    <row r="395" spans="1:12" x14ac:dyDescent="0.2">
      <c r="A395">
        <v>2023</v>
      </c>
      <c r="B395">
        <v>3</v>
      </c>
      <c r="C395" s="5" t="s">
        <v>34</v>
      </c>
      <c r="D395" s="5" t="s">
        <v>123</v>
      </c>
      <c r="E395" s="5">
        <v>3</v>
      </c>
      <c r="F395" s="5" t="s">
        <v>11</v>
      </c>
      <c r="G395">
        <v>107.18806290000001</v>
      </c>
      <c r="H395">
        <v>171.8605661</v>
      </c>
      <c r="I395">
        <v>10.9837772</v>
      </c>
      <c r="J395">
        <v>2.3965015439999999</v>
      </c>
      <c r="K395">
        <v>25.00402738</v>
      </c>
      <c r="L395">
        <v>536</v>
      </c>
    </row>
    <row r="396" spans="1:12" x14ac:dyDescent="0.2">
      <c r="A396">
        <v>2023</v>
      </c>
      <c r="B396">
        <v>3</v>
      </c>
      <c r="C396" s="5" t="s">
        <v>34</v>
      </c>
      <c r="D396" s="5" t="s">
        <v>124</v>
      </c>
      <c r="E396" s="5">
        <v>4</v>
      </c>
      <c r="F396" s="5" t="s">
        <v>11</v>
      </c>
      <c r="G396">
        <v>67.599644060000003</v>
      </c>
      <c r="H396">
        <v>131.94444630000001</v>
      </c>
      <c r="I396" t="s">
        <v>197</v>
      </c>
      <c r="J396">
        <v>2.0504846259999998</v>
      </c>
      <c r="K396">
        <v>24.99149117</v>
      </c>
      <c r="L396">
        <v>530</v>
      </c>
    </row>
    <row r="397" spans="1:12" x14ac:dyDescent="0.2">
      <c r="A397">
        <v>2023</v>
      </c>
      <c r="B397">
        <v>3</v>
      </c>
      <c r="C397" s="5" t="s">
        <v>34</v>
      </c>
      <c r="D397" s="5" t="s">
        <v>125</v>
      </c>
      <c r="E397" s="5">
        <v>5</v>
      </c>
      <c r="F397" s="5" t="s">
        <v>11</v>
      </c>
      <c r="G397">
        <v>63.919965560000001</v>
      </c>
      <c r="H397">
        <v>108.6563544</v>
      </c>
      <c r="I397" t="s">
        <v>197</v>
      </c>
      <c r="J397">
        <v>2.5133644980000001</v>
      </c>
      <c r="K397">
        <v>24.900978819999999</v>
      </c>
      <c r="L397">
        <v>531</v>
      </c>
    </row>
    <row r="398" spans="1:12" x14ac:dyDescent="0.2">
      <c r="A398">
        <v>2023</v>
      </c>
      <c r="B398">
        <v>3</v>
      </c>
      <c r="C398" s="5" t="s">
        <v>34</v>
      </c>
      <c r="D398" s="5" t="s">
        <v>126</v>
      </c>
      <c r="E398" s="5">
        <v>1</v>
      </c>
      <c r="F398" s="5" t="s">
        <v>12</v>
      </c>
      <c r="G398">
        <v>122.9042311</v>
      </c>
      <c r="H398">
        <v>202.2112253</v>
      </c>
      <c r="I398">
        <v>11.951501260000001</v>
      </c>
      <c r="J398">
        <v>1.8089898719999999</v>
      </c>
      <c r="K398">
        <v>24.995568420000001</v>
      </c>
      <c r="L398">
        <v>537</v>
      </c>
    </row>
    <row r="399" spans="1:12" x14ac:dyDescent="0.2">
      <c r="A399">
        <v>2023</v>
      </c>
      <c r="B399">
        <v>3</v>
      </c>
      <c r="C399" s="5" t="s">
        <v>34</v>
      </c>
      <c r="D399" s="5" t="s">
        <v>127</v>
      </c>
      <c r="E399" s="5">
        <v>2</v>
      </c>
      <c r="F399" s="5" t="s">
        <v>12</v>
      </c>
      <c r="G399">
        <v>97.199100419999994</v>
      </c>
      <c r="H399">
        <v>196.24495329999999</v>
      </c>
      <c r="I399">
        <v>12.748716809999999</v>
      </c>
      <c r="J399">
        <v>2.8146662249999999</v>
      </c>
      <c r="K399">
        <v>24.917861500000001</v>
      </c>
      <c r="L399">
        <v>532</v>
      </c>
    </row>
    <row r="400" spans="1:12" x14ac:dyDescent="0.2">
      <c r="A400">
        <v>2023</v>
      </c>
      <c r="B400">
        <v>3</v>
      </c>
      <c r="C400" s="5" t="s">
        <v>34</v>
      </c>
      <c r="D400" s="5" t="s">
        <v>128</v>
      </c>
      <c r="E400" s="5">
        <v>3</v>
      </c>
      <c r="F400" s="5" t="s">
        <v>12</v>
      </c>
      <c r="G400">
        <v>85.851908609999995</v>
      </c>
      <c r="H400">
        <v>139.80227529999999</v>
      </c>
      <c r="I400" t="s">
        <v>197</v>
      </c>
      <c r="J400">
        <v>2.1088739900000002</v>
      </c>
      <c r="K400">
        <v>24.944720490000002</v>
      </c>
      <c r="L400">
        <v>538</v>
      </c>
    </row>
    <row r="401" spans="1:12" x14ac:dyDescent="0.2">
      <c r="A401">
        <v>2023</v>
      </c>
      <c r="B401">
        <v>3</v>
      </c>
      <c r="C401" s="5" t="s">
        <v>34</v>
      </c>
      <c r="D401" s="5" t="s">
        <v>129</v>
      </c>
      <c r="E401" s="5">
        <v>4</v>
      </c>
      <c r="F401" s="5" t="s">
        <v>12</v>
      </c>
      <c r="G401">
        <v>105.3965571</v>
      </c>
      <c r="H401">
        <v>154.99109350000001</v>
      </c>
      <c r="I401">
        <v>9.6341328550000007</v>
      </c>
      <c r="J401">
        <v>2.1617947540000002</v>
      </c>
      <c r="K401">
        <v>25.001659020000002</v>
      </c>
      <c r="L401">
        <v>545</v>
      </c>
    </row>
    <row r="402" spans="1:12" x14ac:dyDescent="0.2">
      <c r="A402">
        <v>2023</v>
      </c>
      <c r="B402">
        <v>3</v>
      </c>
      <c r="C402" s="5" t="s">
        <v>34</v>
      </c>
      <c r="D402" s="5" t="s">
        <v>130</v>
      </c>
      <c r="E402" s="5">
        <v>5</v>
      </c>
      <c r="F402" s="5" t="s">
        <v>12</v>
      </c>
      <c r="G402">
        <v>77.410632730000003</v>
      </c>
      <c r="H402">
        <v>125.8158651</v>
      </c>
      <c r="I402">
        <v>8.7755496629999996</v>
      </c>
      <c r="J402">
        <v>2.5149062450000002</v>
      </c>
      <c r="K402">
        <v>24.947474700000001</v>
      </c>
      <c r="L402">
        <v>539</v>
      </c>
    </row>
    <row r="403" spans="1:12" x14ac:dyDescent="0.2">
      <c r="A403">
        <v>2023</v>
      </c>
      <c r="B403">
        <v>2</v>
      </c>
      <c r="C403" s="6" t="s">
        <v>35</v>
      </c>
      <c r="D403" s="6" t="s">
        <v>19</v>
      </c>
      <c r="E403" s="6">
        <v>1</v>
      </c>
      <c r="F403" s="6" t="s">
        <v>15</v>
      </c>
      <c r="G403">
        <v>121.4891219</v>
      </c>
      <c r="H403">
        <v>188.06035829999999</v>
      </c>
      <c r="I403">
        <v>9.7617732519999993</v>
      </c>
      <c r="J403">
        <v>2.232818763</v>
      </c>
      <c r="K403">
        <v>24.996492709999998</v>
      </c>
      <c r="L403">
        <v>546</v>
      </c>
    </row>
    <row r="404" spans="1:12" x14ac:dyDescent="0.2">
      <c r="A404">
        <v>2023</v>
      </c>
      <c r="B404">
        <v>2</v>
      </c>
      <c r="C404" s="6" t="s">
        <v>35</v>
      </c>
      <c r="D404" s="6" t="s">
        <v>20</v>
      </c>
      <c r="E404" s="6">
        <v>2</v>
      </c>
      <c r="F404" s="6" t="s">
        <v>15</v>
      </c>
      <c r="G404">
        <v>86.551313550000003</v>
      </c>
      <c r="H404">
        <v>144.26154159999999</v>
      </c>
      <c r="I404">
        <v>9.6546754079999992</v>
      </c>
      <c r="J404">
        <v>2.5217623859999998</v>
      </c>
      <c r="K404">
        <v>24.956676340000001</v>
      </c>
      <c r="L404">
        <v>540</v>
      </c>
    </row>
    <row r="405" spans="1:12" x14ac:dyDescent="0.2">
      <c r="A405">
        <v>2023</v>
      </c>
      <c r="B405">
        <v>2</v>
      </c>
      <c r="C405" s="6" t="s">
        <v>35</v>
      </c>
      <c r="D405" s="6" t="s">
        <v>21</v>
      </c>
      <c r="E405" s="6">
        <v>3</v>
      </c>
      <c r="F405" s="6" t="s">
        <v>15</v>
      </c>
      <c r="G405">
        <v>82.074589799999998</v>
      </c>
      <c r="H405">
        <v>137.5916924</v>
      </c>
      <c r="I405">
        <v>9.2982595159999999</v>
      </c>
      <c r="J405">
        <v>2.0839061710000002</v>
      </c>
      <c r="K405">
        <v>24.911511050000001</v>
      </c>
      <c r="L405">
        <v>541</v>
      </c>
    </row>
    <row r="406" spans="1:12" x14ac:dyDescent="0.2">
      <c r="A406">
        <v>2023</v>
      </c>
      <c r="B406">
        <v>2</v>
      </c>
      <c r="C406" s="6" t="s">
        <v>35</v>
      </c>
      <c r="D406" s="6" t="s">
        <v>22</v>
      </c>
      <c r="E406" s="6">
        <v>4</v>
      </c>
      <c r="F406" s="6" t="s">
        <v>15</v>
      </c>
      <c r="G406">
        <v>95.385186649999994</v>
      </c>
      <c r="H406">
        <v>141.73947319999999</v>
      </c>
      <c r="I406">
        <v>8.4739271420000009</v>
      </c>
      <c r="J406">
        <v>2.1615478559999999</v>
      </c>
      <c r="K406">
        <v>24.99995959</v>
      </c>
      <c r="L406">
        <v>547</v>
      </c>
    </row>
    <row r="407" spans="1:12" x14ac:dyDescent="0.2">
      <c r="A407">
        <v>2023</v>
      </c>
      <c r="B407">
        <v>2</v>
      </c>
      <c r="C407" s="6" t="s">
        <v>35</v>
      </c>
      <c r="D407" s="6" t="s">
        <v>23</v>
      </c>
      <c r="E407" s="6">
        <v>5</v>
      </c>
      <c r="F407" s="6" t="s">
        <v>15</v>
      </c>
      <c r="G407">
        <v>93.063372139999998</v>
      </c>
      <c r="H407">
        <v>180.39963979999999</v>
      </c>
      <c r="I407">
        <v>11.042350600000001</v>
      </c>
      <c r="J407">
        <v>2.6081283310000001</v>
      </c>
      <c r="K407">
        <v>24.90355095</v>
      </c>
      <c r="L407">
        <v>542</v>
      </c>
    </row>
    <row r="408" spans="1:12" x14ac:dyDescent="0.2">
      <c r="A408">
        <v>2023</v>
      </c>
      <c r="B408">
        <v>2</v>
      </c>
      <c r="C408" s="6" t="s">
        <v>35</v>
      </c>
      <c r="D408" s="6" t="s">
        <v>24</v>
      </c>
      <c r="E408" s="6">
        <v>1</v>
      </c>
      <c r="F408" s="6" t="s">
        <v>2</v>
      </c>
      <c r="G408">
        <v>111.59802740000001</v>
      </c>
      <c r="H408">
        <v>256.34437830000002</v>
      </c>
      <c r="I408">
        <v>15.16378325</v>
      </c>
      <c r="J408">
        <v>2.1388071229999999</v>
      </c>
      <c r="K408">
        <v>24.97375229</v>
      </c>
      <c r="L408">
        <v>111</v>
      </c>
    </row>
    <row r="409" spans="1:12" x14ac:dyDescent="0.2">
      <c r="A409">
        <v>2023</v>
      </c>
      <c r="B409">
        <v>2</v>
      </c>
      <c r="C409" s="6" t="s">
        <v>35</v>
      </c>
      <c r="D409" s="6" t="s">
        <v>25</v>
      </c>
      <c r="E409" s="6">
        <v>2</v>
      </c>
      <c r="F409" s="6" t="s">
        <v>2</v>
      </c>
      <c r="G409">
        <v>107.5590955</v>
      </c>
      <c r="H409">
        <v>228.0336619</v>
      </c>
      <c r="I409">
        <v>13.54110537</v>
      </c>
      <c r="J409">
        <v>2.2064029220000001</v>
      </c>
      <c r="K409">
        <v>24.999976920000002</v>
      </c>
      <c r="L409">
        <v>123</v>
      </c>
    </row>
    <row r="410" spans="1:12" x14ac:dyDescent="0.2">
      <c r="A410">
        <v>2023</v>
      </c>
      <c r="B410">
        <v>2</v>
      </c>
      <c r="C410" s="6" t="s">
        <v>35</v>
      </c>
      <c r="D410" s="6" t="s">
        <v>38</v>
      </c>
      <c r="E410" s="6">
        <v>3</v>
      </c>
      <c r="F410" s="6" t="s">
        <v>2</v>
      </c>
      <c r="G410">
        <v>123.4287879</v>
      </c>
      <c r="H410">
        <v>253.18982199999999</v>
      </c>
      <c r="I410">
        <v>14.302183169999999</v>
      </c>
      <c r="J410">
        <v>2.5580191339999998</v>
      </c>
      <c r="K410">
        <v>24.994592310000002</v>
      </c>
      <c r="L410">
        <v>52</v>
      </c>
    </row>
    <row r="411" spans="1:12" x14ac:dyDescent="0.2">
      <c r="A411">
        <v>2023</v>
      </c>
      <c r="B411">
        <v>2</v>
      </c>
      <c r="C411" s="6" t="s">
        <v>35</v>
      </c>
      <c r="D411" s="6" t="s">
        <v>39</v>
      </c>
      <c r="E411" s="6">
        <v>4</v>
      </c>
      <c r="F411" s="6" t="s">
        <v>2</v>
      </c>
      <c r="G411">
        <v>58.844525330000003</v>
      </c>
      <c r="H411">
        <v>125.7437796</v>
      </c>
      <c r="I411" t="s">
        <v>197</v>
      </c>
      <c r="J411">
        <v>1.247090297</v>
      </c>
      <c r="K411">
        <v>24.906508809999998</v>
      </c>
      <c r="L411">
        <v>409</v>
      </c>
    </row>
    <row r="412" spans="1:12" x14ac:dyDescent="0.2">
      <c r="A412">
        <v>2023</v>
      </c>
      <c r="B412">
        <v>2</v>
      </c>
      <c r="C412" s="6" t="s">
        <v>35</v>
      </c>
      <c r="D412" s="6" t="s">
        <v>40</v>
      </c>
      <c r="E412" s="6">
        <v>5</v>
      </c>
      <c r="F412" s="6" t="s">
        <v>2</v>
      </c>
      <c r="G412">
        <v>173.99225029999999</v>
      </c>
      <c r="H412">
        <v>236.73477840000001</v>
      </c>
      <c r="I412">
        <v>14.588495780000001</v>
      </c>
      <c r="J412">
        <v>2.3301595690000001</v>
      </c>
      <c r="K412">
        <v>25.023846150000001</v>
      </c>
      <c r="L412">
        <v>190</v>
      </c>
    </row>
    <row r="413" spans="1:12" x14ac:dyDescent="0.2">
      <c r="A413">
        <v>2023</v>
      </c>
      <c r="B413">
        <v>2</v>
      </c>
      <c r="C413" s="6" t="s">
        <v>35</v>
      </c>
      <c r="D413" s="6" t="s">
        <v>41</v>
      </c>
      <c r="E413" s="6">
        <v>1</v>
      </c>
      <c r="F413" s="6" t="s">
        <v>10</v>
      </c>
      <c r="G413">
        <v>167.07759909999999</v>
      </c>
      <c r="H413">
        <v>270.38664569999997</v>
      </c>
      <c r="I413">
        <v>15.05518803</v>
      </c>
      <c r="J413">
        <v>4.0129103649999998</v>
      </c>
      <c r="K413">
        <v>25.00676923</v>
      </c>
      <c r="L413">
        <v>78</v>
      </c>
    </row>
    <row r="414" spans="1:12" x14ac:dyDescent="0.2">
      <c r="A414">
        <v>2023</v>
      </c>
      <c r="B414">
        <v>2</v>
      </c>
      <c r="C414" s="6" t="s">
        <v>35</v>
      </c>
      <c r="D414" s="6" t="s">
        <v>42</v>
      </c>
      <c r="E414" s="6">
        <v>2</v>
      </c>
      <c r="F414" s="6" t="s">
        <v>10</v>
      </c>
      <c r="G414">
        <v>131.08711159999999</v>
      </c>
      <c r="H414">
        <v>235.76448289999999</v>
      </c>
      <c r="I414">
        <v>14.261768760000001</v>
      </c>
      <c r="J414">
        <v>3.0927909589999998</v>
      </c>
      <c r="K414">
        <v>24.586669229999998</v>
      </c>
      <c r="L414">
        <v>69</v>
      </c>
    </row>
    <row r="415" spans="1:12" x14ac:dyDescent="0.2">
      <c r="A415">
        <v>2023</v>
      </c>
      <c r="B415">
        <v>2</v>
      </c>
      <c r="C415" s="6" t="s">
        <v>35</v>
      </c>
      <c r="D415" s="6" t="s">
        <v>43</v>
      </c>
      <c r="E415" s="6">
        <v>3</v>
      </c>
      <c r="F415" s="6" t="s">
        <v>10</v>
      </c>
      <c r="G415">
        <v>120.67254010000001</v>
      </c>
      <c r="H415">
        <v>258.50077520000002</v>
      </c>
      <c r="I415">
        <v>14.54578815</v>
      </c>
      <c r="J415">
        <v>3.5843752649999998</v>
      </c>
      <c r="K415">
        <v>25.085905960000002</v>
      </c>
      <c r="L415">
        <v>56</v>
      </c>
    </row>
    <row r="416" spans="1:12" x14ac:dyDescent="0.2">
      <c r="A416">
        <v>2023</v>
      </c>
      <c r="B416">
        <v>2</v>
      </c>
      <c r="C416" s="6" t="s">
        <v>35</v>
      </c>
      <c r="D416" s="6" t="s">
        <v>44</v>
      </c>
      <c r="E416" s="6">
        <v>4</v>
      </c>
      <c r="F416" s="6" t="s">
        <v>10</v>
      </c>
      <c r="G416">
        <v>156.476248</v>
      </c>
      <c r="H416">
        <v>327.82778539999998</v>
      </c>
      <c r="I416">
        <v>16.61946236</v>
      </c>
      <c r="J416">
        <v>3.5455614830000002</v>
      </c>
      <c r="K416">
        <v>25.000546150000002</v>
      </c>
      <c r="L416">
        <v>131</v>
      </c>
    </row>
    <row r="417" spans="1:12" x14ac:dyDescent="0.2">
      <c r="A417">
        <v>2023</v>
      </c>
      <c r="B417">
        <v>2</v>
      </c>
      <c r="C417" s="6" t="s">
        <v>35</v>
      </c>
      <c r="D417" s="6" t="s">
        <v>45</v>
      </c>
      <c r="E417" s="6">
        <v>5</v>
      </c>
      <c r="F417" s="6" t="s">
        <v>10</v>
      </c>
      <c r="G417">
        <v>110.3795248</v>
      </c>
      <c r="H417">
        <v>240.17443589999999</v>
      </c>
      <c r="I417">
        <v>14.66365706</v>
      </c>
      <c r="J417">
        <v>2.0541211339999998</v>
      </c>
      <c r="K417">
        <v>25.003123080000002</v>
      </c>
      <c r="L417">
        <v>70</v>
      </c>
    </row>
    <row r="418" spans="1:12" x14ac:dyDescent="0.2">
      <c r="A418">
        <v>2023</v>
      </c>
      <c r="B418">
        <v>2</v>
      </c>
      <c r="C418" s="6" t="s">
        <v>35</v>
      </c>
      <c r="D418" s="6" t="s">
        <v>46</v>
      </c>
      <c r="E418" s="6">
        <v>1</v>
      </c>
      <c r="F418" s="6" t="s">
        <v>3</v>
      </c>
      <c r="G418">
        <v>97.760842319999995</v>
      </c>
      <c r="H418">
        <v>243.73733329999999</v>
      </c>
      <c r="I418">
        <v>14.78986845</v>
      </c>
      <c r="J418">
        <v>6.5567619329999998</v>
      </c>
      <c r="K418">
        <v>24.941072460000001</v>
      </c>
      <c r="L418">
        <v>114</v>
      </c>
    </row>
    <row r="419" spans="1:12" x14ac:dyDescent="0.2">
      <c r="A419">
        <v>2023</v>
      </c>
      <c r="B419">
        <v>2</v>
      </c>
      <c r="C419" s="6" t="s">
        <v>35</v>
      </c>
      <c r="D419" s="6" t="s">
        <v>47</v>
      </c>
      <c r="E419" s="6">
        <v>2</v>
      </c>
      <c r="F419" s="6" t="s">
        <v>3</v>
      </c>
      <c r="G419">
        <v>111.393536</v>
      </c>
      <c r="H419">
        <v>247.60313769999999</v>
      </c>
      <c r="I419">
        <v>15.968662889999999</v>
      </c>
      <c r="J419">
        <v>4.7445012159999997</v>
      </c>
      <c r="K419">
        <v>25.04946477</v>
      </c>
      <c r="L419">
        <v>34</v>
      </c>
    </row>
    <row r="420" spans="1:12" x14ac:dyDescent="0.2">
      <c r="A420">
        <v>2023</v>
      </c>
      <c r="B420">
        <v>2</v>
      </c>
      <c r="C420" s="6" t="s">
        <v>35</v>
      </c>
      <c r="D420" s="6" t="s">
        <v>48</v>
      </c>
      <c r="E420" s="6">
        <v>3</v>
      </c>
      <c r="F420" s="6" t="s">
        <v>3</v>
      </c>
      <c r="G420">
        <v>108.68846000000001</v>
      </c>
      <c r="H420">
        <v>225.00576219999999</v>
      </c>
      <c r="I420">
        <v>13.585862280000001</v>
      </c>
      <c r="J420">
        <v>2.2764408880000002</v>
      </c>
      <c r="K420">
        <v>25.00082308</v>
      </c>
      <c r="L420">
        <v>43</v>
      </c>
    </row>
    <row r="421" spans="1:12" x14ac:dyDescent="0.2">
      <c r="A421">
        <v>2023</v>
      </c>
      <c r="B421">
        <v>2</v>
      </c>
      <c r="C421" s="6" t="s">
        <v>35</v>
      </c>
      <c r="D421" s="6" t="s">
        <v>49</v>
      </c>
      <c r="E421" s="6">
        <v>4</v>
      </c>
      <c r="F421" s="6" t="s">
        <v>3</v>
      </c>
      <c r="G421">
        <v>121.08281340000001</v>
      </c>
      <c r="H421">
        <v>276.84756229999999</v>
      </c>
      <c r="I421">
        <v>15.461725019999999</v>
      </c>
      <c r="J421">
        <v>2.5787747429999999</v>
      </c>
      <c r="K421">
        <v>24.994646150000001</v>
      </c>
      <c r="L421">
        <v>125</v>
      </c>
    </row>
    <row r="422" spans="1:12" x14ac:dyDescent="0.2">
      <c r="A422">
        <v>2023</v>
      </c>
      <c r="B422">
        <v>2</v>
      </c>
      <c r="C422" s="6" t="s">
        <v>35</v>
      </c>
      <c r="D422" s="6" t="s">
        <v>50</v>
      </c>
      <c r="E422" s="6">
        <v>5</v>
      </c>
      <c r="F422" s="6" t="s">
        <v>3</v>
      </c>
      <c r="G422">
        <v>101.6764228</v>
      </c>
      <c r="H422">
        <v>250.0072385</v>
      </c>
      <c r="I422">
        <v>15.230067500000001</v>
      </c>
      <c r="J422">
        <v>4.9260151130000001</v>
      </c>
      <c r="K422">
        <v>24.990772379999999</v>
      </c>
      <c r="L422">
        <v>115</v>
      </c>
    </row>
    <row r="423" spans="1:12" x14ac:dyDescent="0.2">
      <c r="A423">
        <v>2023</v>
      </c>
      <c r="B423">
        <v>2</v>
      </c>
      <c r="C423" s="6" t="s">
        <v>35</v>
      </c>
      <c r="D423" s="6" t="s">
        <v>51</v>
      </c>
      <c r="E423" s="6">
        <v>1</v>
      </c>
      <c r="F423" s="6" t="s">
        <v>13</v>
      </c>
      <c r="G423">
        <v>115.3450156</v>
      </c>
      <c r="H423">
        <v>219.02150499999999</v>
      </c>
      <c r="I423">
        <v>12.26496562</v>
      </c>
      <c r="J423">
        <v>4.4363664790000001</v>
      </c>
      <c r="K423">
        <v>25.001676920000001</v>
      </c>
      <c r="L423">
        <v>418</v>
      </c>
    </row>
    <row r="424" spans="1:12" x14ac:dyDescent="0.2">
      <c r="A424">
        <v>2023</v>
      </c>
      <c r="B424">
        <v>2</v>
      </c>
      <c r="C424" s="6" t="s">
        <v>35</v>
      </c>
      <c r="D424" s="6" t="s">
        <v>52</v>
      </c>
      <c r="E424" s="6">
        <v>2</v>
      </c>
      <c r="F424" s="6" t="s">
        <v>13</v>
      </c>
      <c r="G424">
        <v>124.4907032</v>
      </c>
      <c r="H424">
        <v>211.34120569999999</v>
      </c>
      <c r="I424">
        <v>13.10358256</v>
      </c>
      <c r="J424">
        <v>2.6188088600000001</v>
      </c>
      <c r="K424">
        <v>25.060970009999998</v>
      </c>
      <c r="L424">
        <v>410</v>
      </c>
    </row>
    <row r="425" spans="1:12" x14ac:dyDescent="0.2">
      <c r="A425">
        <v>2023</v>
      </c>
      <c r="B425">
        <v>2</v>
      </c>
      <c r="C425" s="6" t="s">
        <v>35</v>
      </c>
      <c r="D425" s="6" t="s">
        <v>53</v>
      </c>
      <c r="E425" s="6">
        <v>3</v>
      </c>
      <c r="F425" s="6" t="s">
        <v>13</v>
      </c>
      <c r="G425">
        <v>132.08004389999999</v>
      </c>
      <c r="H425">
        <v>205.95173740000001</v>
      </c>
      <c r="I425">
        <v>12.073537330000001</v>
      </c>
      <c r="J425">
        <v>2.6702792909999999</v>
      </c>
      <c r="K425">
        <v>24.993184620000001</v>
      </c>
      <c r="L425">
        <v>419</v>
      </c>
    </row>
    <row r="426" spans="1:12" x14ac:dyDescent="0.2">
      <c r="A426">
        <v>2023</v>
      </c>
      <c r="B426">
        <v>2</v>
      </c>
      <c r="C426" s="6" t="s">
        <v>35</v>
      </c>
      <c r="D426" s="6" t="s">
        <v>54</v>
      </c>
      <c r="E426" s="6">
        <v>4</v>
      </c>
      <c r="F426" s="6" t="s">
        <v>13</v>
      </c>
      <c r="G426">
        <v>109.6742016</v>
      </c>
      <c r="H426">
        <v>255.5731313</v>
      </c>
      <c r="I426">
        <v>14.11689591</v>
      </c>
      <c r="J426">
        <v>5.0705874059999996</v>
      </c>
      <c r="K426">
        <v>24.959816570000001</v>
      </c>
      <c r="L426">
        <v>411</v>
      </c>
    </row>
    <row r="427" spans="1:12" x14ac:dyDescent="0.2">
      <c r="A427">
        <v>2023</v>
      </c>
      <c r="B427">
        <v>2</v>
      </c>
      <c r="C427" s="6" t="s">
        <v>35</v>
      </c>
      <c r="D427" s="6" t="s">
        <v>55</v>
      </c>
      <c r="E427" s="6">
        <v>5</v>
      </c>
      <c r="F427" s="6" t="s">
        <v>13</v>
      </c>
      <c r="G427">
        <v>115.6594386</v>
      </c>
      <c r="H427">
        <v>192.31857460000001</v>
      </c>
      <c r="I427">
        <v>12.627292499999999</v>
      </c>
      <c r="J427">
        <v>3.6738509609999999</v>
      </c>
      <c r="K427">
        <v>24.911985980000001</v>
      </c>
      <c r="L427">
        <v>412</v>
      </c>
    </row>
    <row r="428" spans="1:12" x14ac:dyDescent="0.2">
      <c r="A428">
        <v>2023</v>
      </c>
      <c r="B428">
        <v>2</v>
      </c>
      <c r="C428" s="6" t="s">
        <v>35</v>
      </c>
      <c r="D428" s="6" t="s">
        <v>56</v>
      </c>
      <c r="E428" s="6">
        <v>1</v>
      </c>
      <c r="F428" s="6" t="s">
        <v>9</v>
      </c>
      <c r="G428">
        <v>102.31376160000001</v>
      </c>
      <c r="H428">
        <v>269.08381100000003</v>
      </c>
      <c r="I428" t="s">
        <v>197</v>
      </c>
      <c r="J428">
        <v>7.5744832669999997</v>
      </c>
      <c r="K428">
        <v>24.895290370000001</v>
      </c>
      <c r="L428">
        <v>23</v>
      </c>
    </row>
    <row r="429" spans="1:12" x14ac:dyDescent="0.2">
      <c r="A429">
        <v>2023</v>
      </c>
      <c r="B429">
        <v>2</v>
      </c>
      <c r="C429" s="6" t="s">
        <v>35</v>
      </c>
      <c r="D429" s="6" t="s">
        <v>57</v>
      </c>
      <c r="E429" s="6">
        <v>2</v>
      </c>
      <c r="F429" s="6" t="s">
        <v>9</v>
      </c>
      <c r="G429">
        <v>93.334038809999996</v>
      </c>
      <c r="H429">
        <v>227.38565700000001</v>
      </c>
      <c r="I429">
        <v>14.567202910000001</v>
      </c>
      <c r="J429">
        <v>11.21324162</v>
      </c>
      <c r="K429">
        <v>24.944804869999999</v>
      </c>
      <c r="L429">
        <v>17</v>
      </c>
    </row>
    <row r="430" spans="1:12" x14ac:dyDescent="0.2">
      <c r="A430">
        <v>2023</v>
      </c>
      <c r="B430">
        <v>2</v>
      </c>
      <c r="C430" s="6" t="s">
        <v>35</v>
      </c>
      <c r="D430" s="6" t="s">
        <v>58</v>
      </c>
      <c r="E430" s="6">
        <v>3</v>
      </c>
      <c r="F430" s="6" t="s">
        <v>9</v>
      </c>
      <c r="G430">
        <v>115.66801479999999</v>
      </c>
      <c r="H430">
        <v>252.34032500000001</v>
      </c>
      <c r="I430">
        <v>15.1243911</v>
      </c>
      <c r="J430">
        <v>2.4338179019999999</v>
      </c>
      <c r="K430">
        <v>24.999292310000001</v>
      </c>
      <c r="L430">
        <v>44</v>
      </c>
    </row>
    <row r="431" spans="1:12" x14ac:dyDescent="0.2">
      <c r="A431">
        <v>2023</v>
      </c>
      <c r="B431">
        <v>2</v>
      </c>
      <c r="C431" s="6" t="s">
        <v>35</v>
      </c>
      <c r="D431" s="6" t="s">
        <v>59</v>
      </c>
      <c r="E431" s="6">
        <v>4</v>
      </c>
      <c r="F431" s="6" t="s">
        <v>9</v>
      </c>
      <c r="G431">
        <v>132.727957</v>
      </c>
      <c r="H431">
        <v>272.53647189999998</v>
      </c>
      <c r="I431">
        <v>15.7117796</v>
      </c>
      <c r="J431">
        <v>1.4578144120000001</v>
      </c>
      <c r="K431">
        <v>24.999300000000002</v>
      </c>
      <c r="L431">
        <v>27</v>
      </c>
    </row>
    <row r="432" spans="1:12" x14ac:dyDescent="0.2">
      <c r="A432">
        <v>2023</v>
      </c>
      <c r="B432">
        <v>2</v>
      </c>
      <c r="C432" s="6" t="s">
        <v>35</v>
      </c>
      <c r="D432" s="6" t="s">
        <v>60</v>
      </c>
      <c r="E432" s="6">
        <v>5</v>
      </c>
      <c r="F432" s="6" t="s">
        <v>9</v>
      </c>
      <c r="G432">
        <v>115.95033290000001</v>
      </c>
      <c r="H432">
        <v>307.17837350000002</v>
      </c>
      <c r="I432" t="s">
        <v>197</v>
      </c>
      <c r="J432">
        <v>4.7017370649999997</v>
      </c>
      <c r="K432">
        <v>24.945218220000001</v>
      </c>
      <c r="L432">
        <v>24</v>
      </c>
    </row>
    <row r="433" spans="1:12" x14ac:dyDescent="0.2">
      <c r="A433">
        <v>2023</v>
      </c>
      <c r="B433">
        <v>2</v>
      </c>
      <c r="C433" s="6" t="s">
        <v>35</v>
      </c>
      <c r="D433" s="6" t="s">
        <v>61</v>
      </c>
      <c r="E433" s="6">
        <v>1</v>
      </c>
      <c r="F433" s="6" t="s">
        <v>17</v>
      </c>
      <c r="G433">
        <v>129.195729</v>
      </c>
      <c r="H433">
        <v>245.73556379999999</v>
      </c>
      <c r="I433">
        <v>14.32071144</v>
      </c>
      <c r="J433">
        <v>4.0278367299999998</v>
      </c>
      <c r="K433">
        <v>25.001361540000001</v>
      </c>
      <c r="L433">
        <v>53</v>
      </c>
    </row>
    <row r="434" spans="1:12" x14ac:dyDescent="0.2">
      <c r="A434">
        <v>2023</v>
      </c>
      <c r="B434">
        <v>2</v>
      </c>
      <c r="C434" s="6" t="s">
        <v>35</v>
      </c>
      <c r="D434" s="6" t="s">
        <v>62</v>
      </c>
      <c r="E434" s="6">
        <v>2</v>
      </c>
      <c r="F434" s="6" t="s">
        <v>17</v>
      </c>
      <c r="G434">
        <v>102.5684353</v>
      </c>
      <c r="H434">
        <v>252.4355324</v>
      </c>
      <c r="I434">
        <v>15.43716042</v>
      </c>
      <c r="J434">
        <v>12.38728143</v>
      </c>
      <c r="K434">
        <v>24.89835235</v>
      </c>
      <c r="L434">
        <v>57</v>
      </c>
    </row>
    <row r="435" spans="1:12" x14ac:dyDescent="0.2">
      <c r="A435">
        <v>2023</v>
      </c>
      <c r="B435">
        <v>2</v>
      </c>
      <c r="C435" s="6" t="s">
        <v>35</v>
      </c>
      <c r="D435" s="6" t="s">
        <v>63</v>
      </c>
      <c r="E435" s="6">
        <v>3</v>
      </c>
      <c r="F435" s="6" t="s">
        <v>17</v>
      </c>
      <c r="G435">
        <v>137.86487890000001</v>
      </c>
      <c r="H435">
        <v>276.45211130000001</v>
      </c>
      <c r="I435">
        <v>15.65102312</v>
      </c>
      <c r="J435">
        <v>3.0134858279999999</v>
      </c>
      <c r="K435">
        <v>25.00366154</v>
      </c>
      <c r="L435">
        <v>79</v>
      </c>
    </row>
    <row r="436" spans="1:12" x14ac:dyDescent="0.2">
      <c r="A436">
        <v>2023</v>
      </c>
      <c r="B436">
        <v>2</v>
      </c>
      <c r="C436" s="6" t="s">
        <v>35</v>
      </c>
      <c r="D436" s="6" t="s">
        <v>64</v>
      </c>
      <c r="E436" s="6">
        <v>4</v>
      </c>
      <c r="F436" s="6" t="s">
        <v>17</v>
      </c>
      <c r="G436">
        <v>89.373520720000002</v>
      </c>
      <c r="H436">
        <v>208.34949750000001</v>
      </c>
      <c r="I436">
        <v>13.056755770000001</v>
      </c>
      <c r="J436">
        <v>10.32319135</v>
      </c>
      <c r="K436">
        <v>24.994940490000001</v>
      </c>
      <c r="L436">
        <v>58</v>
      </c>
    </row>
    <row r="437" spans="1:12" x14ac:dyDescent="0.2">
      <c r="A437">
        <v>2023</v>
      </c>
      <c r="B437">
        <v>2</v>
      </c>
      <c r="C437" s="6" t="s">
        <v>35</v>
      </c>
      <c r="D437" s="6" t="s">
        <v>65</v>
      </c>
      <c r="E437" s="6">
        <v>5</v>
      </c>
      <c r="F437" s="6" t="s">
        <v>17</v>
      </c>
      <c r="G437">
        <v>118.1160069</v>
      </c>
      <c r="H437">
        <v>249.97859589999999</v>
      </c>
      <c r="I437">
        <v>14.679668270000001</v>
      </c>
      <c r="J437">
        <v>3.505920879</v>
      </c>
      <c r="K437">
        <v>24.995807689999999</v>
      </c>
      <c r="L437">
        <v>45</v>
      </c>
    </row>
    <row r="438" spans="1:12" x14ac:dyDescent="0.2">
      <c r="A438">
        <v>2023</v>
      </c>
      <c r="B438">
        <v>2</v>
      </c>
      <c r="C438" s="6" t="s">
        <v>35</v>
      </c>
      <c r="D438" s="6" t="s">
        <v>66</v>
      </c>
      <c r="E438" s="6">
        <v>1</v>
      </c>
      <c r="F438" s="6" t="s">
        <v>6</v>
      </c>
      <c r="G438">
        <v>92.529210300000003</v>
      </c>
      <c r="H438">
        <v>231.24714030000001</v>
      </c>
      <c r="I438">
        <v>14.51887797</v>
      </c>
      <c r="J438">
        <v>17.18955583</v>
      </c>
      <c r="K438">
        <v>25.082869259999999</v>
      </c>
      <c r="L438">
        <v>18</v>
      </c>
    </row>
    <row r="439" spans="1:12" x14ac:dyDescent="0.2">
      <c r="A439">
        <v>2023</v>
      </c>
      <c r="B439">
        <v>2</v>
      </c>
      <c r="C439" s="6" t="s">
        <v>35</v>
      </c>
      <c r="D439" s="6" t="s">
        <v>67</v>
      </c>
      <c r="E439" s="6">
        <v>2</v>
      </c>
      <c r="F439" s="6" t="s">
        <v>6</v>
      </c>
      <c r="G439">
        <v>119.1622433</v>
      </c>
      <c r="H439">
        <v>299.16009580000002</v>
      </c>
      <c r="I439">
        <v>17.722134990000001</v>
      </c>
      <c r="J439">
        <v>2.6551787419999999</v>
      </c>
      <c r="K439">
        <v>24.989958099999999</v>
      </c>
      <c r="L439">
        <v>6</v>
      </c>
    </row>
    <row r="440" spans="1:12" x14ac:dyDescent="0.2">
      <c r="A440">
        <v>2023</v>
      </c>
      <c r="B440">
        <v>2</v>
      </c>
      <c r="C440" s="6" t="s">
        <v>35</v>
      </c>
      <c r="D440" s="6" t="s">
        <v>68</v>
      </c>
      <c r="E440" s="6">
        <v>3</v>
      </c>
      <c r="F440" s="6" t="s">
        <v>6</v>
      </c>
      <c r="G440">
        <v>92.943386469999993</v>
      </c>
      <c r="H440">
        <v>202.1035565</v>
      </c>
      <c r="I440">
        <v>13.248421649999999</v>
      </c>
      <c r="J440">
        <v>2.9992471599999999</v>
      </c>
      <c r="K440">
        <v>24.902590830000001</v>
      </c>
      <c r="L440">
        <v>1</v>
      </c>
    </row>
    <row r="441" spans="1:12" x14ac:dyDescent="0.2">
      <c r="A441">
        <v>2023</v>
      </c>
      <c r="B441">
        <v>2</v>
      </c>
      <c r="C441" s="6" t="s">
        <v>35</v>
      </c>
      <c r="D441" s="6" t="s">
        <v>69</v>
      </c>
      <c r="E441" s="6">
        <v>4</v>
      </c>
      <c r="F441" s="6" t="s">
        <v>6</v>
      </c>
      <c r="G441">
        <v>124.8160578</v>
      </c>
      <c r="H441">
        <v>334.51170130000003</v>
      </c>
      <c r="I441" t="s">
        <v>197</v>
      </c>
      <c r="J441">
        <v>1.6449918699999999</v>
      </c>
      <c r="K441">
        <v>24.956552949999999</v>
      </c>
      <c r="L441">
        <v>7</v>
      </c>
    </row>
    <row r="442" spans="1:12" x14ac:dyDescent="0.2">
      <c r="A442">
        <v>2023</v>
      </c>
      <c r="B442">
        <v>2</v>
      </c>
      <c r="C442" s="6" t="s">
        <v>35</v>
      </c>
      <c r="D442" s="6" t="s">
        <v>70</v>
      </c>
      <c r="E442" s="6">
        <v>5</v>
      </c>
      <c r="F442" s="6" t="s">
        <v>6</v>
      </c>
      <c r="G442">
        <v>132.971101</v>
      </c>
      <c r="H442">
        <v>272.6788229</v>
      </c>
      <c r="I442">
        <v>14.89225703</v>
      </c>
      <c r="J442">
        <v>2.7369459819999999</v>
      </c>
      <c r="K442">
        <v>25.0014</v>
      </c>
      <c r="L442">
        <v>14</v>
      </c>
    </row>
    <row r="443" spans="1:12" x14ac:dyDescent="0.2">
      <c r="A443">
        <v>2023</v>
      </c>
      <c r="B443">
        <v>2</v>
      </c>
      <c r="C443" s="6" t="s">
        <v>35</v>
      </c>
      <c r="D443" s="6" t="s">
        <v>71</v>
      </c>
      <c r="E443" s="6">
        <v>1</v>
      </c>
      <c r="F443" s="6" t="s">
        <v>5</v>
      </c>
      <c r="G443">
        <v>117.1887986</v>
      </c>
      <c r="H443">
        <v>248.18797649999999</v>
      </c>
      <c r="I443">
        <v>14.715007310000001</v>
      </c>
      <c r="J443">
        <v>2.5576536110000001</v>
      </c>
      <c r="K443">
        <v>24.995453850000001</v>
      </c>
      <c r="L443">
        <v>71</v>
      </c>
    </row>
    <row r="444" spans="1:12" x14ac:dyDescent="0.2">
      <c r="A444">
        <v>2023</v>
      </c>
      <c r="B444">
        <v>2</v>
      </c>
      <c r="C444" s="6" t="s">
        <v>35</v>
      </c>
      <c r="D444" s="6" t="s">
        <v>72</v>
      </c>
      <c r="E444" s="6">
        <v>2</v>
      </c>
      <c r="F444" s="6" t="s">
        <v>5</v>
      </c>
      <c r="G444">
        <v>103.0997795</v>
      </c>
      <c r="H444">
        <v>231.23348519999999</v>
      </c>
      <c r="I444">
        <v>14.01345643</v>
      </c>
      <c r="J444">
        <v>9.7115329260000003</v>
      </c>
      <c r="K444">
        <v>25.03621605</v>
      </c>
      <c r="L444">
        <v>59</v>
      </c>
    </row>
    <row r="445" spans="1:12" x14ac:dyDescent="0.2">
      <c r="A445">
        <v>2023</v>
      </c>
      <c r="B445">
        <v>2</v>
      </c>
      <c r="C445" s="6" t="s">
        <v>35</v>
      </c>
      <c r="D445" s="6" t="s">
        <v>73</v>
      </c>
      <c r="E445" s="6">
        <v>3</v>
      </c>
      <c r="F445" s="6" t="s">
        <v>5</v>
      </c>
      <c r="G445">
        <v>156.8488231</v>
      </c>
      <c r="H445">
        <v>341.75735800000001</v>
      </c>
      <c r="I445">
        <v>17.659944320000001</v>
      </c>
      <c r="J445">
        <v>2.1238390100000002</v>
      </c>
      <c r="K445">
        <v>25.00092308</v>
      </c>
      <c r="L445">
        <v>80</v>
      </c>
    </row>
    <row r="446" spans="1:12" x14ac:dyDescent="0.2">
      <c r="A446">
        <v>2023</v>
      </c>
      <c r="B446">
        <v>2</v>
      </c>
      <c r="C446" s="6" t="s">
        <v>35</v>
      </c>
      <c r="D446" s="6" t="s">
        <v>74</v>
      </c>
      <c r="E446" s="6">
        <v>4</v>
      </c>
      <c r="F446" s="6" t="s">
        <v>5</v>
      </c>
      <c r="G446">
        <v>120.34271010000001</v>
      </c>
      <c r="H446">
        <v>262.52007149999997</v>
      </c>
      <c r="I446">
        <v>15.2825217</v>
      </c>
      <c r="J446">
        <v>3.358563325</v>
      </c>
      <c r="K446">
        <v>24.997523080000001</v>
      </c>
      <c r="L446">
        <v>72</v>
      </c>
    </row>
    <row r="447" spans="1:12" x14ac:dyDescent="0.2">
      <c r="A447">
        <v>2023</v>
      </c>
      <c r="B447">
        <v>2</v>
      </c>
      <c r="C447" s="6" t="s">
        <v>35</v>
      </c>
      <c r="D447" s="6" t="s">
        <v>75</v>
      </c>
      <c r="E447" s="6">
        <v>5</v>
      </c>
      <c r="F447" s="6" t="s">
        <v>5</v>
      </c>
      <c r="G447">
        <v>98.469899909999995</v>
      </c>
      <c r="H447">
        <v>206.398245</v>
      </c>
      <c r="I447">
        <v>13.494557390000001</v>
      </c>
      <c r="J447">
        <v>4.068909906</v>
      </c>
      <c r="K447">
        <v>24.96972397</v>
      </c>
      <c r="L447">
        <v>60</v>
      </c>
    </row>
    <row r="448" spans="1:12" x14ac:dyDescent="0.2">
      <c r="A448">
        <v>2023</v>
      </c>
      <c r="B448">
        <v>2</v>
      </c>
      <c r="C448" s="6" t="s">
        <v>35</v>
      </c>
      <c r="D448" s="6" t="s">
        <v>76</v>
      </c>
      <c r="E448" s="6">
        <v>1</v>
      </c>
      <c r="F448" s="6" t="s">
        <v>18</v>
      </c>
      <c r="G448">
        <v>125.974828</v>
      </c>
      <c r="H448">
        <v>290.78116949999998</v>
      </c>
      <c r="I448">
        <v>16.746059859999999</v>
      </c>
      <c r="J448">
        <v>2.0155582910000001</v>
      </c>
      <c r="K448">
        <v>24.999715380000001</v>
      </c>
      <c r="L448">
        <v>11</v>
      </c>
    </row>
    <row r="449" spans="1:12" x14ac:dyDescent="0.2">
      <c r="A449">
        <v>2023</v>
      </c>
      <c r="B449">
        <v>2</v>
      </c>
      <c r="C449" s="6" t="s">
        <v>35</v>
      </c>
      <c r="D449" s="6" t="s">
        <v>77</v>
      </c>
      <c r="E449" s="6">
        <v>2</v>
      </c>
      <c r="F449" s="6" t="s">
        <v>18</v>
      </c>
      <c r="G449">
        <v>106.37206569999999</v>
      </c>
      <c r="H449">
        <v>219.3632058</v>
      </c>
      <c r="I449">
        <v>14.29980224</v>
      </c>
      <c r="J449">
        <v>3.4653222349999999</v>
      </c>
      <c r="K449">
        <v>24.9302107</v>
      </c>
      <c r="L449">
        <v>2</v>
      </c>
    </row>
    <row r="450" spans="1:12" x14ac:dyDescent="0.2">
      <c r="A450">
        <v>2023</v>
      </c>
      <c r="B450">
        <v>2</v>
      </c>
      <c r="C450" s="6" t="s">
        <v>35</v>
      </c>
      <c r="D450" s="6" t="s">
        <v>78</v>
      </c>
      <c r="E450" s="6">
        <v>3</v>
      </c>
      <c r="F450" s="6" t="s">
        <v>18</v>
      </c>
      <c r="G450">
        <v>109.8762412</v>
      </c>
      <c r="H450">
        <v>228.71389120000001</v>
      </c>
      <c r="I450">
        <v>14.07486069</v>
      </c>
      <c r="J450">
        <v>2.6753389539999999</v>
      </c>
      <c r="K450">
        <v>24.998576920000001</v>
      </c>
      <c r="L450">
        <v>29</v>
      </c>
    </row>
    <row r="451" spans="1:12" x14ac:dyDescent="0.2">
      <c r="A451">
        <v>2023</v>
      </c>
      <c r="B451">
        <v>2</v>
      </c>
      <c r="C451" s="6" t="s">
        <v>35</v>
      </c>
      <c r="D451" s="6" t="s">
        <v>79</v>
      </c>
      <c r="E451" s="6">
        <v>4</v>
      </c>
      <c r="F451" s="6" t="s">
        <v>18</v>
      </c>
      <c r="G451">
        <v>137.80013740000001</v>
      </c>
      <c r="H451">
        <v>277.11072769999998</v>
      </c>
      <c r="I451">
        <v>15.281398729999999</v>
      </c>
      <c r="J451">
        <v>3.1986425770000002</v>
      </c>
      <c r="K451">
        <v>24.993392310000001</v>
      </c>
      <c r="L451">
        <v>16</v>
      </c>
    </row>
    <row r="452" spans="1:12" x14ac:dyDescent="0.2">
      <c r="A452">
        <v>2023</v>
      </c>
      <c r="B452">
        <v>2</v>
      </c>
      <c r="C452" s="6" t="s">
        <v>35</v>
      </c>
      <c r="D452" s="6" t="s">
        <v>80</v>
      </c>
      <c r="E452" s="6">
        <v>5</v>
      </c>
      <c r="F452" s="6" t="s">
        <v>18</v>
      </c>
      <c r="G452">
        <v>101.8233244</v>
      </c>
      <c r="H452">
        <v>216.5604237</v>
      </c>
      <c r="I452">
        <v>13.84045315</v>
      </c>
      <c r="J452">
        <v>4.2730709429999996</v>
      </c>
      <c r="K452">
        <v>24.9302955</v>
      </c>
      <c r="L452">
        <v>3</v>
      </c>
    </row>
    <row r="453" spans="1:12" x14ac:dyDescent="0.2">
      <c r="A453">
        <v>2023</v>
      </c>
      <c r="B453">
        <v>2</v>
      </c>
      <c r="C453" s="6" t="s">
        <v>35</v>
      </c>
      <c r="D453" s="6" t="s">
        <v>81</v>
      </c>
      <c r="E453" s="6">
        <v>1</v>
      </c>
      <c r="F453" s="6" t="s">
        <v>8</v>
      </c>
      <c r="G453">
        <v>124.6349701</v>
      </c>
      <c r="H453">
        <v>328.53177140000003</v>
      </c>
      <c r="I453" t="s">
        <v>197</v>
      </c>
      <c r="J453">
        <v>2.3474918379999998</v>
      </c>
      <c r="K453">
        <v>24.922217880000002</v>
      </c>
      <c r="L453">
        <v>8</v>
      </c>
    </row>
    <row r="454" spans="1:12" x14ac:dyDescent="0.2">
      <c r="A454">
        <v>2023</v>
      </c>
      <c r="B454">
        <v>2</v>
      </c>
      <c r="C454" s="6" t="s">
        <v>35</v>
      </c>
      <c r="D454" s="6" t="s">
        <v>82</v>
      </c>
      <c r="E454" s="6">
        <v>2</v>
      </c>
      <c r="F454" s="6" t="s">
        <v>8</v>
      </c>
      <c r="G454">
        <v>112.381204</v>
      </c>
      <c r="H454">
        <v>230.64400219999999</v>
      </c>
      <c r="I454">
        <v>14.3002795</v>
      </c>
      <c r="J454">
        <v>2.4695785319999999</v>
      </c>
      <c r="K454">
        <v>24.997946150000001</v>
      </c>
      <c r="L454">
        <v>46</v>
      </c>
    </row>
    <row r="455" spans="1:12" x14ac:dyDescent="0.2">
      <c r="A455">
        <v>2023</v>
      </c>
      <c r="B455">
        <v>2</v>
      </c>
      <c r="C455" s="6" t="s">
        <v>35</v>
      </c>
      <c r="D455" s="6" t="s">
        <v>83</v>
      </c>
      <c r="E455" s="6">
        <v>3</v>
      </c>
      <c r="F455" s="6" t="s">
        <v>8</v>
      </c>
      <c r="G455">
        <v>125.526865</v>
      </c>
      <c r="H455">
        <v>247.13148079999999</v>
      </c>
      <c r="I455">
        <v>13.60459417</v>
      </c>
      <c r="J455">
        <v>2.5091392689999998</v>
      </c>
      <c r="K455">
        <v>25.004938460000002</v>
      </c>
      <c r="L455">
        <v>185</v>
      </c>
    </row>
    <row r="456" spans="1:12" x14ac:dyDescent="0.2">
      <c r="A456">
        <v>2023</v>
      </c>
      <c r="B456">
        <v>2</v>
      </c>
      <c r="C456" s="6" t="s">
        <v>35</v>
      </c>
      <c r="D456" s="6" t="s">
        <v>84</v>
      </c>
      <c r="E456" s="6">
        <v>4</v>
      </c>
      <c r="F456" s="6" t="s">
        <v>8</v>
      </c>
      <c r="G456">
        <v>92.866507490000004</v>
      </c>
      <c r="H456">
        <v>213.22534999999999</v>
      </c>
      <c r="I456">
        <v>13.75880781</v>
      </c>
      <c r="J456">
        <v>6.8977234620000001</v>
      </c>
      <c r="K456">
        <v>25.061619350000001</v>
      </c>
      <c r="L456">
        <v>35</v>
      </c>
    </row>
    <row r="457" spans="1:12" x14ac:dyDescent="0.2">
      <c r="A457">
        <v>2023</v>
      </c>
      <c r="B457">
        <v>2</v>
      </c>
      <c r="C457" s="6" t="s">
        <v>35</v>
      </c>
      <c r="D457" s="6" t="s">
        <v>85</v>
      </c>
      <c r="E457" s="6">
        <v>5</v>
      </c>
      <c r="F457" s="6" t="s">
        <v>8</v>
      </c>
      <c r="G457">
        <v>116.42869260000001</v>
      </c>
      <c r="H457">
        <v>261.22206269999998</v>
      </c>
      <c r="I457">
        <v>15.224416890000001</v>
      </c>
      <c r="J457">
        <v>2.8990267599999999</v>
      </c>
      <c r="K457">
        <v>24.99963077</v>
      </c>
      <c r="L457">
        <v>47</v>
      </c>
    </row>
    <row r="458" spans="1:12" x14ac:dyDescent="0.2">
      <c r="A458">
        <v>2023</v>
      </c>
      <c r="B458">
        <v>2</v>
      </c>
      <c r="C458" s="6" t="s">
        <v>35</v>
      </c>
      <c r="D458" s="6" t="s">
        <v>86</v>
      </c>
      <c r="E458" s="6">
        <v>1</v>
      </c>
      <c r="F458" s="6" t="s">
        <v>7</v>
      </c>
      <c r="G458">
        <v>93.889715269999996</v>
      </c>
      <c r="H458">
        <v>208.30728260000001</v>
      </c>
      <c r="I458">
        <v>12.97909722</v>
      </c>
      <c r="J458">
        <v>6.9600309510000002</v>
      </c>
      <c r="K458">
        <v>25.052745819999998</v>
      </c>
      <c r="L458">
        <v>61</v>
      </c>
    </row>
    <row r="459" spans="1:12" x14ac:dyDescent="0.2">
      <c r="A459">
        <v>2023</v>
      </c>
      <c r="B459">
        <v>2</v>
      </c>
      <c r="C459" s="6" t="s">
        <v>35</v>
      </c>
      <c r="D459" s="6" t="s">
        <v>87</v>
      </c>
      <c r="E459" s="6">
        <v>2</v>
      </c>
      <c r="F459" s="6" t="s">
        <v>7</v>
      </c>
      <c r="G459">
        <v>120.0950923</v>
      </c>
      <c r="H459">
        <v>266.47463679999998</v>
      </c>
      <c r="I459">
        <v>14.569700040000001</v>
      </c>
      <c r="J459">
        <v>4.8141517450000002</v>
      </c>
      <c r="K459">
        <v>25.060082300000001</v>
      </c>
      <c r="L459">
        <v>62</v>
      </c>
    </row>
    <row r="460" spans="1:12" x14ac:dyDescent="0.2">
      <c r="A460">
        <v>2023</v>
      </c>
      <c r="B460">
        <v>2</v>
      </c>
      <c r="C460" s="6" t="s">
        <v>35</v>
      </c>
      <c r="D460" s="6" t="s">
        <v>88</v>
      </c>
      <c r="E460" s="6">
        <v>3</v>
      </c>
      <c r="F460" s="6" t="s">
        <v>7</v>
      </c>
      <c r="G460">
        <v>130.319852</v>
      </c>
      <c r="H460">
        <v>263.08023420000001</v>
      </c>
      <c r="I460">
        <v>14.72853752</v>
      </c>
      <c r="J460">
        <v>2.0324894040000001</v>
      </c>
      <c r="K460">
        <v>24.995592309999999</v>
      </c>
      <c r="L460">
        <v>50</v>
      </c>
    </row>
    <row r="461" spans="1:12" x14ac:dyDescent="0.2">
      <c r="A461">
        <v>2023</v>
      </c>
      <c r="B461">
        <v>2</v>
      </c>
      <c r="C461" s="6" t="s">
        <v>35</v>
      </c>
      <c r="D461" s="6" t="s">
        <v>89</v>
      </c>
      <c r="E461" s="6">
        <v>4</v>
      </c>
      <c r="F461" s="6" t="s">
        <v>7</v>
      </c>
      <c r="G461">
        <v>109.9239668</v>
      </c>
      <c r="H461">
        <v>252.24276589999999</v>
      </c>
      <c r="I461">
        <v>16.239939069999998</v>
      </c>
      <c r="J461">
        <v>3.67120348</v>
      </c>
      <c r="K461">
        <v>24.951668739999999</v>
      </c>
      <c r="L461">
        <v>25</v>
      </c>
    </row>
    <row r="462" spans="1:12" x14ac:dyDescent="0.2">
      <c r="A462">
        <v>2023</v>
      </c>
      <c r="B462">
        <v>2</v>
      </c>
      <c r="C462" s="6" t="s">
        <v>35</v>
      </c>
      <c r="D462" s="6" t="s">
        <v>90</v>
      </c>
      <c r="E462" s="6">
        <v>5</v>
      </c>
      <c r="F462" s="6" t="s">
        <v>7</v>
      </c>
      <c r="G462">
        <v>99.066107520000003</v>
      </c>
      <c r="H462">
        <v>206.8264216</v>
      </c>
      <c r="I462">
        <v>13.58103152</v>
      </c>
      <c r="J462">
        <v>2.1587554760000001</v>
      </c>
      <c r="K462">
        <v>24.967795890000001</v>
      </c>
      <c r="L462">
        <v>4</v>
      </c>
    </row>
    <row r="463" spans="1:12" x14ac:dyDescent="0.2">
      <c r="A463">
        <v>2023</v>
      </c>
      <c r="B463">
        <v>2</v>
      </c>
      <c r="C463" s="6" t="s">
        <v>35</v>
      </c>
      <c r="D463" s="6" t="s">
        <v>91</v>
      </c>
      <c r="E463" s="6">
        <v>1</v>
      </c>
      <c r="F463" s="6" t="s">
        <v>4</v>
      </c>
      <c r="G463">
        <v>87.415320589999993</v>
      </c>
      <c r="H463">
        <v>215.3697726</v>
      </c>
      <c r="I463">
        <v>13.793908979999999</v>
      </c>
      <c r="J463">
        <v>12.928266710000001</v>
      </c>
      <c r="K463">
        <v>24.984729219999998</v>
      </c>
      <c r="L463">
        <v>36</v>
      </c>
    </row>
    <row r="464" spans="1:12" x14ac:dyDescent="0.2">
      <c r="A464">
        <v>2023</v>
      </c>
      <c r="B464">
        <v>2</v>
      </c>
      <c r="C464" s="6" t="s">
        <v>35</v>
      </c>
      <c r="D464" s="6" t="s">
        <v>92</v>
      </c>
      <c r="E464" s="6">
        <v>2</v>
      </c>
      <c r="F464" s="6" t="s">
        <v>4</v>
      </c>
      <c r="G464">
        <v>148.4538819</v>
      </c>
      <c r="H464">
        <v>291.25765530000001</v>
      </c>
      <c r="I464">
        <v>16.065469109999999</v>
      </c>
      <c r="J464">
        <v>3.036153772</v>
      </c>
      <c r="K464">
        <v>25.00615385</v>
      </c>
      <c r="L464">
        <v>136</v>
      </c>
    </row>
    <row r="465" spans="1:13" x14ac:dyDescent="0.2">
      <c r="A465">
        <v>2023</v>
      </c>
      <c r="B465">
        <v>2</v>
      </c>
      <c r="C465" s="6" t="s">
        <v>35</v>
      </c>
      <c r="D465" s="6" t="s">
        <v>93</v>
      </c>
      <c r="E465" s="6">
        <v>3</v>
      </c>
      <c r="F465" s="6" t="s">
        <v>4</v>
      </c>
      <c r="G465">
        <v>88.068149039999994</v>
      </c>
      <c r="H465">
        <v>181.62656200000001</v>
      </c>
      <c r="I465">
        <v>11.445585489999999</v>
      </c>
      <c r="J465">
        <v>1.140093118</v>
      </c>
      <c r="K465">
        <v>24.999984619999999</v>
      </c>
      <c r="L465">
        <v>12</v>
      </c>
    </row>
    <row r="466" spans="1:13" x14ac:dyDescent="0.2">
      <c r="A466">
        <v>2023</v>
      </c>
      <c r="B466">
        <v>2</v>
      </c>
      <c r="C466" s="6" t="s">
        <v>35</v>
      </c>
      <c r="D466" s="6" t="s">
        <v>94</v>
      </c>
      <c r="E466" s="6">
        <v>4</v>
      </c>
      <c r="F466" s="6" t="s">
        <v>4</v>
      </c>
      <c r="G466">
        <v>123.20048800000001</v>
      </c>
      <c r="H466">
        <v>232.7120487</v>
      </c>
      <c r="I466">
        <v>13.74578498</v>
      </c>
      <c r="J466">
        <v>2.4634217490000001</v>
      </c>
      <c r="K466">
        <v>24.999984619999999</v>
      </c>
      <c r="L466">
        <v>132</v>
      </c>
    </row>
    <row r="467" spans="1:13" x14ac:dyDescent="0.2">
      <c r="A467">
        <v>2023</v>
      </c>
      <c r="B467">
        <v>2</v>
      </c>
      <c r="C467" s="6" t="s">
        <v>35</v>
      </c>
      <c r="D467" s="6" t="s">
        <v>95</v>
      </c>
      <c r="E467" s="6">
        <v>5</v>
      </c>
      <c r="F467" s="6" t="s">
        <v>4</v>
      </c>
      <c r="G467">
        <v>89.304926199999997</v>
      </c>
      <c r="H467">
        <v>219.77399500000001</v>
      </c>
      <c r="I467" t="s">
        <v>197</v>
      </c>
      <c r="J467">
        <v>17.21858366</v>
      </c>
      <c r="K467">
        <v>25.021614069999998</v>
      </c>
      <c r="L467">
        <v>37</v>
      </c>
    </row>
    <row r="468" spans="1:13" x14ac:dyDescent="0.2">
      <c r="A468">
        <v>2023</v>
      </c>
      <c r="B468">
        <v>2</v>
      </c>
      <c r="C468" s="6" t="s">
        <v>35</v>
      </c>
      <c r="D468" s="6" t="s">
        <v>96</v>
      </c>
      <c r="E468" s="6">
        <v>1</v>
      </c>
      <c r="F468" s="6" t="s">
        <v>14</v>
      </c>
      <c r="G468">
        <v>116.66482070000001</v>
      </c>
      <c r="H468">
        <v>208.59649160000001</v>
      </c>
      <c r="I468">
        <v>11.940424</v>
      </c>
      <c r="J468">
        <v>2.285297876</v>
      </c>
      <c r="K468">
        <v>24.995385450000001</v>
      </c>
      <c r="L468">
        <v>557</v>
      </c>
    </row>
    <row r="469" spans="1:13" x14ac:dyDescent="0.2">
      <c r="A469">
        <v>2023</v>
      </c>
      <c r="B469">
        <v>2</v>
      </c>
      <c r="C469" s="6" t="s">
        <v>35</v>
      </c>
      <c r="D469" s="6" t="s">
        <v>97</v>
      </c>
      <c r="E469" s="6">
        <v>2</v>
      </c>
      <c r="F469" s="6" t="s">
        <v>14</v>
      </c>
      <c r="G469">
        <v>104.5684614</v>
      </c>
      <c r="H469">
        <v>208.86292700000001</v>
      </c>
      <c r="I469">
        <v>12.45287841</v>
      </c>
      <c r="J469">
        <v>2.1092428519999999</v>
      </c>
      <c r="K469">
        <v>24.898038719999999</v>
      </c>
      <c r="L469">
        <v>550</v>
      </c>
    </row>
    <row r="470" spans="1:13" x14ac:dyDescent="0.2">
      <c r="A470">
        <v>2023</v>
      </c>
      <c r="B470">
        <v>2</v>
      </c>
      <c r="C470" s="6" t="s">
        <v>35</v>
      </c>
      <c r="D470" s="6" t="s">
        <v>98</v>
      </c>
      <c r="E470" s="6">
        <v>3</v>
      </c>
      <c r="F470" s="6" t="s">
        <v>14</v>
      </c>
      <c r="G470">
        <v>106.917581</v>
      </c>
      <c r="H470">
        <v>197.00487509999999</v>
      </c>
      <c r="I470">
        <v>11.39007011</v>
      </c>
      <c r="J470">
        <v>2.247147268</v>
      </c>
      <c r="K470">
        <v>24.99881379</v>
      </c>
      <c r="L470">
        <v>558</v>
      </c>
    </row>
    <row r="471" spans="1:13" x14ac:dyDescent="0.2">
      <c r="A471">
        <v>2023</v>
      </c>
      <c r="B471">
        <v>2</v>
      </c>
      <c r="C471" s="6" t="s">
        <v>35</v>
      </c>
      <c r="D471" s="6" t="s">
        <v>99</v>
      </c>
      <c r="E471" s="6">
        <v>4</v>
      </c>
      <c r="F471" s="6" t="s">
        <v>14</v>
      </c>
      <c r="G471">
        <v>88.459732790000004</v>
      </c>
      <c r="H471">
        <v>175.12289849999999</v>
      </c>
      <c r="I471" t="s">
        <v>197</v>
      </c>
      <c r="J471">
        <v>2.4814968720000001</v>
      </c>
      <c r="K471">
        <v>25.02774033</v>
      </c>
      <c r="L471">
        <v>551</v>
      </c>
    </row>
    <row r="472" spans="1:13" x14ac:dyDescent="0.2">
      <c r="A472">
        <v>2023</v>
      </c>
      <c r="B472">
        <v>2</v>
      </c>
      <c r="C472" s="6" t="s">
        <v>35</v>
      </c>
      <c r="D472" s="6" t="s">
        <v>100</v>
      </c>
      <c r="E472" s="6">
        <v>5</v>
      </c>
      <c r="F472" s="6" t="s">
        <v>14</v>
      </c>
      <c r="G472">
        <v>102.0905642</v>
      </c>
      <c r="H472">
        <v>215.03402389999999</v>
      </c>
      <c r="I472">
        <v>12.9169974</v>
      </c>
      <c r="J472">
        <v>2.8025128000000001</v>
      </c>
      <c r="K472">
        <v>25.056436250000001</v>
      </c>
      <c r="L472">
        <v>552</v>
      </c>
    </row>
    <row r="473" spans="1:13" x14ac:dyDescent="0.2">
      <c r="A473">
        <v>2023</v>
      </c>
      <c r="B473">
        <v>2</v>
      </c>
      <c r="C473" s="6" t="s">
        <v>35</v>
      </c>
      <c r="D473" s="6" t="s">
        <v>101</v>
      </c>
      <c r="E473" s="6">
        <v>1</v>
      </c>
      <c r="F473" s="6" t="s">
        <v>16</v>
      </c>
      <c r="G473">
        <v>122.7783878</v>
      </c>
      <c r="H473">
        <v>240.6738958</v>
      </c>
      <c r="I473">
        <v>14.952409210000001</v>
      </c>
      <c r="J473">
        <v>2.7266501270000001</v>
      </c>
      <c r="K473">
        <v>24.997384619999998</v>
      </c>
      <c r="L473">
        <v>467</v>
      </c>
    </row>
    <row r="474" spans="1:13" x14ac:dyDescent="0.2">
      <c r="A474">
        <v>2023</v>
      </c>
      <c r="B474">
        <v>2</v>
      </c>
      <c r="C474" s="6" t="s">
        <v>35</v>
      </c>
      <c r="D474" s="6" t="s">
        <v>102</v>
      </c>
      <c r="E474" s="6">
        <v>2</v>
      </c>
      <c r="F474" s="6" t="s">
        <v>16</v>
      </c>
      <c r="G474">
        <v>91.469335000000001</v>
      </c>
      <c r="H474">
        <v>177.7766594</v>
      </c>
      <c r="I474">
        <v>11.979743129999999</v>
      </c>
      <c r="J474">
        <v>3.0428323060000002</v>
      </c>
      <c r="K474">
        <v>24.874256280000001</v>
      </c>
      <c r="L474">
        <v>460</v>
      </c>
    </row>
    <row r="475" spans="1:13" x14ac:dyDescent="0.2">
      <c r="A475">
        <v>2023</v>
      </c>
      <c r="B475">
        <v>2</v>
      </c>
      <c r="C475" s="6" t="s">
        <v>35</v>
      </c>
      <c r="D475" s="6" t="s">
        <v>103</v>
      </c>
      <c r="E475" s="6">
        <v>3</v>
      </c>
      <c r="F475" s="6" t="s">
        <v>16</v>
      </c>
      <c r="G475">
        <v>102.7153835</v>
      </c>
      <c r="H475">
        <v>209.3975796</v>
      </c>
      <c r="I475">
        <v>13.559800539999999</v>
      </c>
      <c r="J475">
        <v>3.358783061</v>
      </c>
      <c r="K475">
        <v>24.87807978</v>
      </c>
      <c r="L475">
        <v>461</v>
      </c>
    </row>
    <row r="476" spans="1:13" x14ac:dyDescent="0.2">
      <c r="A476">
        <v>2023</v>
      </c>
      <c r="B476">
        <v>2</v>
      </c>
      <c r="C476" s="6" t="s">
        <v>35</v>
      </c>
      <c r="D476" s="6" t="s">
        <v>104</v>
      </c>
      <c r="E476" s="6">
        <v>4</v>
      </c>
      <c r="F476" s="6" t="s">
        <v>16</v>
      </c>
      <c r="G476">
        <v>101.1513009</v>
      </c>
      <c r="H476">
        <v>163.56484470000001</v>
      </c>
      <c r="I476">
        <v>10.43148805</v>
      </c>
      <c r="J476">
        <v>2.3321772269999999</v>
      </c>
      <c r="K476">
        <v>24.99746923</v>
      </c>
      <c r="L476">
        <v>468</v>
      </c>
    </row>
    <row r="477" spans="1:13" x14ac:dyDescent="0.2">
      <c r="A477">
        <v>2023</v>
      </c>
      <c r="B477">
        <v>2</v>
      </c>
      <c r="C477" s="6" t="s">
        <v>35</v>
      </c>
      <c r="D477" s="6" t="s">
        <v>105</v>
      </c>
      <c r="E477" s="6">
        <v>5</v>
      </c>
      <c r="F477" s="6" t="s">
        <v>16</v>
      </c>
      <c r="G477">
        <v>111.0981604</v>
      </c>
      <c r="H477">
        <v>187.53702799999999</v>
      </c>
      <c r="I477">
        <v>12.52730641</v>
      </c>
      <c r="J477">
        <v>3.6092666100000002</v>
      </c>
      <c r="K477">
        <v>24.891706030000002</v>
      </c>
      <c r="L477">
        <v>462</v>
      </c>
    </row>
    <row r="478" spans="1:13" x14ac:dyDescent="0.2">
      <c r="A478">
        <v>2023</v>
      </c>
      <c r="B478">
        <v>2</v>
      </c>
      <c r="C478" s="6" t="s">
        <v>35</v>
      </c>
      <c r="D478" s="6" t="s">
        <v>106</v>
      </c>
      <c r="E478" s="6">
        <v>1</v>
      </c>
      <c r="F478" s="6" t="s">
        <v>131</v>
      </c>
      <c r="G478">
        <v>112.10221900000001</v>
      </c>
      <c r="H478">
        <v>256.27662659999999</v>
      </c>
      <c r="I478">
        <v>15.059591360000001</v>
      </c>
      <c r="J478">
        <v>3.9164909749999999</v>
      </c>
      <c r="K478">
        <v>24.993315769999999</v>
      </c>
      <c r="L478">
        <v>116</v>
      </c>
      <c r="M478" t="s">
        <v>200</v>
      </c>
    </row>
    <row r="479" spans="1:13" x14ac:dyDescent="0.2">
      <c r="A479">
        <v>2023</v>
      </c>
      <c r="B479">
        <v>2</v>
      </c>
      <c r="C479" s="6" t="s">
        <v>35</v>
      </c>
      <c r="D479" s="6" t="s">
        <v>106</v>
      </c>
      <c r="E479" s="6">
        <v>1</v>
      </c>
      <c r="F479" s="6" t="s">
        <v>131</v>
      </c>
      <c r="G479">
        <v>163.2113985</v>
      </c>
      <c r="H479">
        <v>303.1786985</v>
      </c>
      <c r="I479">
        <v>16.603938379999999</v>
      </c>
      <c r="J479">
        <v>3.304055559</v>
      </c>
      <c r="K479">
        <v>25.005384620000001</v>
      </c>
      <c r="L479">
        <v>137</v>
      </c>
      <c r="M479" t="s">
        <v>201</v>
      </c>
    </row>
    <row r="480" spans="1:13" x14ac:dyDescent="0.2">
      <c r="A480">
        <v>2023</v>
      </c>
      <c r="B480">
        <v>2</v>
      </c>
      <c r="C480" s="6" t="s">
        <v>35</v>
      </c>
      <c r="D480" s="6" t="s">
        <v>107</v>
      </c>
      <c r="E480" s="6">
        <v>2</v>
      </c>
      <c r="F480" s="6" t="s">
        <v>131</v>
      </c>
      <c r="G480">
        <v>105.9572768</v>
      </c>
      <c r="H480">
        <v>244.9710169</v>
      </c>
      <c r="I480">
        <v>14.51544425</v>
      </c>
      <c r="J480">
        <v>6.658168216</v>
      </c>
      <c r="K480">
        <v>24.931079050000001</v>
      </c>
      <c r="L480">
        <v>38</v>
      </c>
    </row>
    <row r="481" spans="1:12" x14ac:dyDescent="0.2">
      <c r="A481">
        <v>2023</v>
      </c>
      <c r="B481">
        <v>2</v>
      </c>
      <c r="C481" s="6" t="s">
        <v>35</v>
      </c>
      <c r="D481" s="6" t="s">
        <v>108</v>
      </c>
      <c r="E481" s="6">
        <v>3</v>
      </c>
      <c r="F481" s="6" t="s">
        <v>131</v>
      </c>
      <c r="G481">
        <v>90.443388010000007</v>
      </c>
      <c r="H481">
        <v>210.41664779999999</v>
      </c>
      <c r="I481">
        <v>12.873468989999999</v>
      </c>
      <c r="J481">
        <v>9.1316836539999997</v>
      </c>
      <c r="K481">
        <v>24.977210450000001</v>
      </c>
      <c r="L481">
        <v>39</v>
      </c>
    </row>
    <row r="482" spans="1:12" x14ac:dyDescent="0.2">
      <c r="A482">
        <v>2023</v>
      </c>
      <c r="B482">
        <v>2</v>
      </c>
      <c r="C482" s="6" t="s">
        <v>35</v>
      </c>
      <c r="D482" s="6" t="s">
        <v>109</v>
      </c>
      <c r="E482" s="6">
        <v>4</v>
      </c>
      <c r="F482" s="6" t="s">
        <v>131</v>
      </c>
      <c r="G482">
        <v>89.082630640000005</v>
      </c>
      <c r="H482">
        <v>195.91849550000001</v>
      </c>
      <c r="I482">
        <v>12.882884799999999</v>
      </c>
      <c r="J482">
        <v>3.8113957599999999</v>
      </c>
      <c r="K482">
        <v>24.956068040000002</v>
      </c>
      <c r="L482">
        <v>19</v>
      </c>
    </row>
    <row r="483" spans="1:12" x14ac:dyDescent="0.2">
      <c r="A483">
        <v>2023</v>
      </c>
      <c r="B483">
        <v>2</v>
      </c>
      <c r="C483" s="6" t="s">
        <v>35</v>
      </c>
      <c r="D483" s="6" t="s">
        <v>110</v>
      </c>
      <c r="E483" s="6">
        <v>5</v>
      </c>
      <c r="F483" s="6" t="s">
        <v>131</v>
      </c>
      <c r="G483">
        <v>101.2250609</v>
      </c>
      <c r="H483">
        <v>221.19904310000001</v>
      </c>
      <c r="I483">
        <v>14.29445091</v>
      </c>
      <c r="J483">
        <v>4.284203701</v>
      </c>
      <c r="K483">
        <v>24.879531719999999</v>
      </c>
      <c r="L483">
        <v>63</v>
      </c>
    </row>
    <row r="484" spans="1:12" x14ac:dyDescent="0.2">
      <c r="A484">
        <v>2023</v>
      </c>
      <c r="B484">
        <v>2</v>
      </c>
      <c r="C484" s="6" t="s">
        <v>35</v>
      </c>
      <c r="D484" s="6" t="s">
        <v>111</v>
      </c>
      <c r="E484" s="6">
        <v>1</v>
      </c>
      <c r="F484" s="6" t="s">
        <v>132</v>
      </c>
      <c r="G484">
        <v>133.6455996</v>
      </c>
      <c r="H484">
        <v>327.55776470000001</v>
      </c>
      <c r="I484">
        <v>17.273577920000001</v>
      </c>
      <c r="J484">
        <v>3.3098606679999998</v>
      </c>
      <c r="K484">
        <v>24.987608399999999</v>
      </c>
      <c r="L484">
        <v>64</v>
      </c>
    </row>
    <row r="485" spans="1:12" x14ac:dyDescent="0.2">
      <c r="A485">
        <v>2023</v>
      </c>
      <c r="B485">
        <v>2</v>
      </c>
      <c r="C485" s="6" t="s">
        <v>35</v>
      </c>
      <c r="D485" s="6" t="s">
        <v>112</v>
      </c>
      <c r="E485" s="6">
        <v>2</v>
      </c>
      <c r="F485" s="6" t="s">
        <v>132</v>
      </c>
      <c r="G485">
        <v>112.4673162</v>
      </c>
      <c r="H485">
        <v>232.8766478</v>
      </c>
      <c r="I485">
        <v>14.28143861</v>
      </c>
      <c r="J485">
        <v>2.407471616</v>
      </c>
      <c r="K485">
        <v>24.999761540000002</v>
      </c>
      <c r="L485">
        <v>73</v>
      </c>
    </row>
    <row r="486" spans="1:12" x14ac:dyDescent="0.2">
      <c r="A486">
        <v>2023</v>
      </c>
      <c r="B486">
        <v>2</v>
      </c>
      <c r="C486" s="6" t="s">
        <v>35</v>
      </c>
      <c r="D486" s="6" t="s">
        <v>113</v>
      </c>
      <c r="E486" s="6">
        <v>3</v>
      </c>
      <c r="F486" s="6" t="s">
        <v>132</v>
      </c>
      <c r="G486">
        <v>113.5769962</v>
      </c>
      <c r="H486">
        <v>235.43575150000001</v>
      </c>
      <c r="I486">
        <v>14.092905269999999</v>
      </c>
      <c r="J486">
        <v>3.1070142060000001</v>
      </c>
      <c r="K486">
        <v>24.996961540000001</v>
      </c>
      <c r="L486">
        <v>30</v>
      </c>
    </row>
    <row r="487" spans="1:12" x14ac:dyDescent="0.2">
      <c r="A487">
        <v>2023</v>
      </c>
      <c r="B487">
        <v>2</v>
      </c>
      <c r="C487" s="6" t="s">
        <v>35</v>
      </c>
      <c r="D487" s="6" t="s">
        <v>114</v>
      </c>
      <c r="E487" s="6">
        <v>4</v>
      </c>
      <c r="F487" s="6" t="s">
        <v>132</v>
      </c>
      <c r="G487">
        <v>93.383909759999995</v>
      </c>
      <c r="H487">
        <v>234.29232579999999</v>
      </c>
      <c r="I487" t="s">
        <v>197</v>
      </c>
      <c r="J487">
        <v>11.192113920000001</v>
      </c>
      <c r="K487">
        <v>25.088493759999999</v>
      </c>
      <c r="L487">
        <v>20</v>
      </c>
    </row>
    <row r="488" spans="1:12" x14ac:dyDescent="0.2">
      <c r="A488">
        <v>2023</v>
      </c>
      <c r="B488">
        <v>2</v>
      </c>
      <c r="C488" s="6" t="s">
        <v>35</v>
      </c>
      <c r="D488" s="6" t="s">
        <v>115</v>
      </c>
      <c r="E488" s="6">
        <v>5</v>
      </c>
      <c r="F488" s="6" t="s">
        <v>132</v>
      </c>
      <c r="G488">
        <v>131.07658739999999</v>
      </c>
      <c r="H488">
        <v>264.10585029999999</v>
      </c>
      <c r="I488">
        <v>14.84103496</v>
      </c>
      <c r="J488">
        <v>4.3829292720000002</v>
      </c>
      <c r="K488">
        <v>24.994630770000001</v>
      </c>
      <c r="L488">
        <v>33</v>
      </c>
    </row>
    <row r="489" spans="1:12" x14ac:dyDescent="0.2">
      <c r="A489">
        <v>2023</v>
      </c>
      <c r="B489">
        <v>2</v>
      </c>
      <c r="C489" s="6" t="s">
        <v>35</v>
      </c>
      <c r="D489" s="6" t="s">
        <v>116</v>
      </c>
      <c r="E489" s="6">
        <v>1</v>
      </c>
      <c r="F489" s="6" t="s">
        <v>133</v>
      </c>
      <c r="G489">
        <v>98.101117000000002</v>
      </c>
      <c r="H489">
        <v>219.51597870000001</v>
      </c>
      <c r="I489">
        <v>13.468904240000001</v>
      </c>
      <c r="J489">
        <v>4.9645444420000002</v>
      </c>
      <c r="K489">
        <v>25.078678419999999</v>
      </c>
      <c r="L489">
        <v>177</v>
      </c>
    </row>
    <row r="490" spans="1:12" x14ac:dyDescent="0.2">
      <c r="A490">
        <v>2023</v>
      </c>
      <c r="B490">
        <v>2</v>
      </c>
      <c r="C490" s="6" t="s">
        <v>35</v>
      </c>
      <c r="D490" s="6" t="s">
        <v>117</v>
      </c>
      <c r="E490" s="6">
        <v>2</v>
      </c>
      <c r="F490" s="6" t="s">
        <v>133</v>
      </c>
      <c r="G490">
        <v>99.595904289999993</v>
      </c>
      <c r="H490">
        <v>253.26798869999999</v>
      </c>
      <c r="I490">
        <v>15.020085809999999</v>
      </c>
      <c r="J490">
        <v>11.9373998</v>
      </c>
      <c r="K490">
        <v>25.005375730000001</v>
      </c>
      <c r="L490">
        <v>113</v>
      </c>
    </row>
    <row r="491" spans="1:12" x14ac:dyDescent="0.2">
      <c r="A491">
        <v>2023</v>
      </c>
      <c r="B491">
        <v>2</v>
      </c>
      <c r="C491" s="6" t="s">
        <v>35</v>
      </c>
      <c r="D491" s="6" t="s">
        <v>118</v>
      </c>
      <c r="E491" s="6">
        <v>3</v>
      </c>
      <c r="F491" s="6" t="s">
        <v>133</v>
      </c>
      <c r="G491">
        <v>92.349378880000003</v>
      </c>
      <c r="H491">
        <v>170.01873230000001</v>
      </c>
      <c r="I491">
        <v>10.226478820000001</v>
      </c>
      <c r="J491">
        <v>2.6277711159999999</v>
      </c>
      <c r="K491">
        <v>25.003</v>
      </c>
      <c r="L491">
        <v>398</v>
      </c>
    </row>
    <row r="492" spans="1:12" x14ac:dyDescent="0.2">
      <c r="A492">
        <v>2023</v>
      </c>
      <c r="B492">
        <v>2</v>
      </c>
      <c r="C492" s="6" t="s">
        <v>35</v>
      </c>
      <c r="D492" s="6" t="s">
        <v>119</v>
      </c>
      <c r="E492" s="6">
        <v>4</v>
      </c>
      <c r="F492" s="6" t="s">
        <v>133</v>
      </c>
      <c r="G492">
        <v>104.1376523</v>
      </c>
      <c r="H492">
        <v>214.7755386</v>
      </c>
      <c r="I492">
        <v>13.24631286</v>
      </c>
      <c r="J492">
        <v>2.2272527499999999</v>
      </c>
      <c r="K492">
        <v>24.995415380000001</v>
      </c>
      <c r="L492">
        <v>126</v>
      </c>
    </row>
    <row r="493" spans="1:12" x14ac:dyDescent="0.2">
      <c r="A493">
        <v>2023</v>
      </c>
      <c r="B493">
        <v>2</v>
      </c>
      <c r="C493" s="6" t="s">
        <v>35</v>
      </c>
      <c r="D493" s="6" t="s">
        <v>120</v>
      </c>
      <c r="E493" s="6">
        <v>5</v>
      </c>
      <c r="F493" s="6" t="s">
        <v>133</v>
      </c>
      <c r="G493">
        <v>72.781008159999999</v>
      </c>
      <c r="H493">
        <v>149.78251040000001</v>
      </c>
      <c r="I493">
        <v>9.5410473870000008</v>
      </c>
      <c r="J493">
        <v>1.3046035490000001</v>
      </c>
      <c r="K493">
        <v>24.950623</v>
      </c>
      <c r="L493">
        <v>392</v>
      </c>
    </row>
    <row r="494" spans="1:12" x14ac:dyDescent="0.2">
      <c r="A494">
        <v>2023</v>
      </c>
      <c r="B494">
        <v>2</v>
      </c>
      <c r="C494" s="6" t="s">
        <v>35</v>
      </c>
      <c r="D494" s="6" t="s">
        <v>121</v>
      </c>
      <c r="E494" s="6">
        <v>1</v>
      </c>
      <c r="F494" s="6" t="s">
        <v>11</v>
      </c>
      <c r="G494">
        <v>83.73558396</v>
      </c>
      <c r="H494">
        <v>154.97295389999999</v>
      </c>
      <c r="I494">
        <v>9.2934326610000006</v>
      </c>
      <c r="J494">
        <v>1.8817352350000001</v>
      </c>
      <c r="K494">
        <v>24.99761775</v>
      </c>
      <c r="L494">
        <v>548</v>
      </c>
    </row>
    <row r="495" spans="1:12" x14ac:dyDescent="0.2">
      <c r="A495">
        <v>2023</v>
      </c>
      <c r="B495">
        <v>2</v>
      </c>
      <c r="C495" s="6" t="s">
        <v>35</v>
      </c>
      <c r="D495" s="6" t="s">
        <v>122</v>
      </c>
      <c r="E495" s="6">
        <v>2</v>
      </c>
      <c r="F495" s="6" t="s">
        <v>11</v>
      </c>
      <c r="G495">
        <v>78.91041002</v>
      </c>
      <c r="H495">
        <v>153.7396411</v>
      </c>
      <c r="I495">
        <v>10.03407765</v>
      </c>
      <c r="J495">
        <v>2.558954613</v>
      </c>
      <c r="K495">
        <v>24.907018950000001</v>
      </c>
      <c r="L495">
        <v>543</v>
      </c>
    </row>
    <row r="496" spans="1:12" x14ac:dyDescent="0.2">
      <c r="A496">
        <v>2023</v>
      </c>
      <c r="B496">
        <v>2</v>
      </c>
      <c r="C496" s="6" t="s">
        <v>35</v>
      </c>
      <c r="D496" s="6" t="s">
        <v>123</v>
      </c>
      <c r="E496" s="6">
        <v>3</v>
      </c>
      <c r="F496" s="6" t="s">
        <v>11</v>
      </c>
      <c r="G496">
        <v>93.195914639999998</v>
      </c>
      <c r="H496">
        <v>176.7760882</v>
      </c>
      <c r="I496">
        <v>11.83270231</v>
      </c>
      <c r="J496">
        <v>2.8509176520000001</v>
      </c>
      <c r="K496">
        <v>24.950635030000001</v>
      </c>
      <c r="L496">
        <v>544</v>
      </c>
    </row>
    <row r="497" spans="1:12" x14ac:dyDescent="0.2">
      <c r="A497">
        <v>2023</v>
      </c>
      <c r="B497">
        <v>2</v>
      </c>
      <c r="C497" s="6" t="s">
        <v>35</v>
      </c>
      <c r="D497" s="6" t="s">
        <v>124</v>
      </c>
      <c r="E497" s="6">
        <v>4</v>
      </c>
      <c r="F497" s="6" t="s">
        <v>11</v>
      </c>
      <c r="G497">
        <v>99.518583890000002</v>
      </c>
      <c r="H497">
        <v>156.32658900000001</v>
      </c>
      <c r="I497">
        <v>10.2530345</v>
      </c>
      <c r="J497">
        <v>2.089374249</v>
      </c>
      <c r="K497">
        <v>25.001027950000001</v>
      </c>
      <c r="L497">
        <v>549</v>
      </c>
    </row>
    <row r="498" spans="1:12" x14ac:dyDescent="0.2">
      <c r="A498">
        <v>2023</v>
      </c>
      <c r="B498">
        <v>2</v>
      </c>
      <c r="C498" s="6" t="s">
        <v>35</v>
      </c>
      <c r="D498" s="6" t="s">
        <v>125</v>
      </c>
      <c r="E498" s="6">
        <v>5</v>
      </c>
      <c r="F498" s="6" t="s">
        <v>11</v>
      </c>
      <c r="G498">
        <v>92.402301370000004</v>
      </c>
      <c r="H498">
        <v>155.70094839999999</v>
      </c>
      <c r="I498" t="s">
        <v>197</v>
      </c>
      <c r="J498">
        <v>2.536477563</v>
      </c>
      <c r="K498">
        <v>24.876915709999999</v>
      </c>
      <c r="L498">
        <v>553</v>
      </c>
    </row>
    <row r="499" spans="1:12" x14ac:dyDescent="0.2">
      <c r="A499">
        <v>2023</v>
      </c>
      <c r="B499">
        <v>2</v>
      </c>
      <c r="C499" s="6" t="s">
        <v>35</v>
      </c>
      <c r="D499" s="6" t="s">
        <v>126</v>
      </c>
      <c r="E499" s="6">
        <v>1</v>
      </c>
      <c r="F499" s="6" t="s">
        <v>12</v>
      </c>
      <c r="G499">
        <v>134.58241670000001</v>
      </c>
      <c r="H499">
        <v>207.63719750000001</v>
      </c>
      <c r="I499">
        <v>12.06082896</v>
      </c>
      <c r="J499">
        <v>1.8513089439999999</v>
      </c>
      <c r="K499">
        <v>25.00217988</v>
      </c>
      <c r="L499">
        <v>559</v>
      </c>
    </row>
    <row r="500" spans="1:12" x14ac:dyDescent="0.2">
      <c r="A500">
        <v>2023</v>
      </c>
      <c r="B500">
        <v>2</v>
      </c>
      <c r="C500" s="6" t="s">
        <v>35</v>
      </c>
      <c r="D500" s="6" t="s">
        <v>127</v>
      </c>
      <c r="E500" s="6">
        <v>2</v>
      </c>
      <c r="F500" s="6" t="s">
        <v>12</v>
      </c>
      <c r="G500">
        <v>107.77366840000001</v>
      </c>
      <c r="H500">
        <v>218.95332590000001</v>
      </c>
      <c r="I500">
        <v>13.38230061</v>
      </c>
      <c r="J500">
        <v>3.2551590579999998</v>
      </c>
      <c r="K500">
        <v>25.074208630000001</v>
      </c>
      <c r="L500">
        <v>554</v>
      </c>
    </row>
    <row r="501" spans="1:12" x14ac:dyDescent="0.2">
      <c r="A501">
        <v>2023</v>
      </c>
      <c r="B501">
        <v>2</v>
      </c>
      <c r="C501" s="6" t="s">
        <v>35</v>
      </c>
      <c r="D501" s="6" t="s">
        <v>128</v>
      </c>
      <c r="E501" s="6">
        <v>3</v>
      </c>
      <c r="F501" s="6" t="s">
        <v>12</v>
      </c>
      <c r="G501">
        <v>112.1894996</v>
      </c>
      <c r="H501">
        <v>231.429731</v>
      </c>
      <c r="I501">
        <v>13.2388046</v>
      </c>
      <c r="J501">
        <v>3.4740340569999999</v>
      </c>
      <c r="K501">
        <v>25.04875183</v>
      </c>
      <c r="L501">
        <v>555</v>
      </c>
    </row>
    <row r="502" spans="1:12" x14ac:dyDescent="0.2">
      <c r="A502">
        <v>2023</v>
      </c>
      <c r="B502">
        <v>2</v>
      </c>
      <c r="C502" s="6" t="s">
        <v>35</v>
      </c>
      <c r="D502" s="6" t="s">
        <v>129</v>
      </c>
      <c r="E502" s="6">
        <v>4</v>
      </c>
      <c r="F502" s="6" t="s">
        <v>12</v>
      </c>
      <c r="G502">
        <v>147.6807335</v>
      </c>
      <c r="H502">
        <v>240.43183010000001</v>
      </c>
      <c r="I502">
        <v>12.83173839</v>
      </c>
      <c r="J502">
        <v>2.5352183099999999</v>
      </c>
      <c r="K502">
        <v>25.000149279999999</v>
      </c>
      <c r="L502">
        <v>560</v>
      </c>
    </row>
    <row r="503" spans="1:12" x14ac:dyDescent="0.2">
      <c r="A503">
        <v>2023</v>
      </c>
      <c r="B503">
        <v>2</v>
      </c>
      <c r="C503" s="6" t="s">
        <v>35</v>
      </c>
      <c r="D503" s="6" t="s">
        <v>130</v>
      </c>
      <c r="E503" s="6">
        <v>5</v>
      </c>
      <c r="F503" s="6" t="s">
        <v>12</v>
      </c>
      <c r="G503">
        <v>117.9192974</v>
      </c>
      <c r="H503">
        <v>196.7683438</v>
      </c>
      <c r="I503">
        <v>12.00846189</v>
      </c>
      <c r="J503">
        <v>2.7803532070000001</v>
      </c>
      <c r="K503">
        <v>24.93390964</v>
      </c>
      <c r="L503">
        <v>556</v>
      </c>
    </row>
    <row r="504" spans="1:12" x14ac:dyDescent="0.2">
      <c r="A504">
        <v>2023</v>
      </c>
      <c r="B504">
        <v>1</v>
      </c>
      <c r="C504" s="7" t="s">
        <v>36</v>
      </c>
      <c r="D504" s="7" t="s">
        <v>19</v>
      </c>
      <c r="E504" s="7">
        <v>1</v>
      </c>
      <c r="F504" s="7" t="s">
        <v>15</v>
      </c>
      <c r="L504" s="6"/>
    </row>
    <row r="505" spans="1:12" x14ac:dyDescent="0.2">
      <c r="A505">
        <v>2023</v>
      </c>
      <c r="B505">
        <v>1</v>
      </c>
      <c r="C505" s="7" t="s">
        <v>36</v>
      </c>
      <c r="D505" s="7" t="s">
        <v>20</v>
      </c>
      <c r="E505" s="7">
        <v>2</v>
      </c>
      <c r="F505" s="7" t="s">
        <v>15</v>
      </c>
      <c r="L505" s="7"/>
    </row>
    <row r="506" spans="1:12" x14ac:dyDescent="0.2">
      <c r="A506">
        <v>2023</v>
      </c>
      <c r="B506">
        <v>1</v>
      </c>
      <c r="C506" s="7" t="s">
        <v>36</v>
      </c>
      <c r="D506" s="7" t="s">
        <v>21</v>
      </c>
      <c r="E506" s="7">
        <v>3</v>
      </c>
      <c r="F506" s="7" t="s">
        <v>15</v>
      </c>
      <c r="L506" s="7"/>
    </row>
    <row r="507" spans="1:12" x14ac:dyDescent="0.2">
      <c r="A507">
        <v>2023</v>
      </c>
      <c r="B507">
        <v>1</v>
      </c>
      <c r="C507" s="7" t="s">
        <v>36</v>
      </c>
      <c r="D507" s="7" t="s">
        <v>22</v>
      </c>
      <c r="E507" s="7">
        <v>4</v>
      </c>
      <c r="F507" s="7" t="s">
        <v>15</v>
      </c>
      <c r="L507" s="7"/>
    </row>
    <row r="508" spans="1:12" x14ac:dyDescent="0.2">
      <c r="A508">
        <v>2023</v>
      </c>
      <c r="B508">
        <v>1</v>
      </c>
      <c r="C508" s="7" t="s">
        <v>36</v>
      </c>
      <c r="D508" s="7" t="s">
        <v>23</v>
      </c>
      <c r="E508" s="7">
        <v>5</v>
      </c>
      <c r="F508" s="7" t="s">
        <v>15</v>
      </c>
      <c r="L508" s="7"/>
    </row>
    <row r="509" spans="1:12" x14ac:dyDescent="0.2">
      <c r="A509">
        <v>2023</v>
      </c>
      <c r="B509">
        <v>1</v>
      </c>
      <c r="C509" s="7" t="s">
        <v>36</v>
      </c>
      <c r="D509" s="7" t="s">
        <v>24</v>
      </c>
      <c r="E509" s="7">
        <v>1</v>
      </c>
      <c r="F509" s="7" t="s">
        <v>2</v>
      </c>
      <c r="L509" s="7"/>
    </row>
    <row r="510" spans="1:12" x14ac:dyDescent="0.2">
      <c r="A510">
        <v>2023</v>
      </c>
      <c r="B510">
        <v>1</v>
      </c>
      <c r="C510" s="7" t="s">
        <v>36</v>
      </c>
      <c r="D510" s="7" t="s">
        <v>25</v>
      </c>
      <c r="E510" s="7">
        <v>2</v>
      </c>
      <c r="F510" s="7" t="s">
        <v>2</v>
      </c>
      <c r="G510">
        <v>133.92960260000001</v>
      </c>
      <c r="H510">
        <v>225.89427180000001</v>
      </c>
      <c r="I510">
        <v>14.24128093</v>
      </c>
      <c r="J510">
        <v>2.0550268780000001</v>
      </c>
      <c r="K510">
        <v>24.98076923</v>
      </c>
      <c r="L510">
        <v>163</v>
      </c>
    </row>
    <row r="511" spans="1:12" x14ac:dyDescent="0.2">
      <c r="A511">
        <v>2023</v>
      </c>
      <c r="B511">
        <v>1</v>
      </c>
      <c r="C511" s="7" t="s">
        <v>36</v>
      </c>
      <c r="D511" s="7" t="s">
        <v>38</v>
      </c>
      <c r="E511" s="7">
        <v>3</v>
      </c>
      <c r="F511" s="7" t="s">
        <v>2</v>
      </c>
    </row>
    <row r="512" spans="1:12" x14ac:dyDescent="0.2">
      <c r="A512">
        <v>2023</v>
      </c>
      <c r="B512">
        <v>1</v>
      </c>
      <c r="C512" s="7" t="s">
        <v>36</v>
      </c>
      <c r="D512" s="7" t="s">
        <v>39</v>
      </c>
      <c r="E512" s="7">
        <v>4</v>
      </c>
      <c r="F512" s="7" t="s">
        <v>2</v>
      </c>
    </row>
    <row r="513" spans="1:12" x14ac:dyDescent="0.2">
      <c r="A513">
        <v>2023</v>
      </c>
      <c r="B513">
        <v>1</v>
      </c>
      <c r="C513" s="7" t="s">
        <v>36</v>
      </c>
      <c r="D513" s="7" t="s">
        <v>40</v>
      </c>
      <c r="E513" s="7">
        <v>5</v>
      </c>
      <c r="F513" s="7" t="s">
        <v>2</v>
      </c>
    </row>
    <row r="514" spans="1:12" x14ac:dyDescent="0.2">
      <c r="A514">
        <v>2023</v>
      </c>
      <c r="B514">
        <v>1</v>
      </c>
      <c r="C514" s="7" t="s">
        <v>36</v>
      </c>
      <c r="D514" s="7" t="s">
        <v>41</v>
      </c>
      <c r="E514" s="7">
        <v>1</v>
      </c>
      <c r="F514" s="7" t="s">
        <v>10</v>
      </c>
      <c r="G514">
        <v>133.6292023</v>
      </c>
      <c r="H514">
        <v>266.71359439999998</v>
      </c>
      <c r="I514">
        <v>14.435006749999999</v>
      </c>
      <c r="J514">
        <v>2.9328223819999999</v>
      </c>
      <c r="K514">
        <v>25.000330770000001</v>
      </c>
      <c r="L514">
        <v>133</v>
      </c>
    </row>
    <row r="515" spans="1:12" x14ac:dyDescent="0.2">
      <c r="A515">
        <v>2023</v>
      </c>
      <c r="B515">
        <v>1</v>
      </c>
      <c r="C515" s="7" t="s">
        <v>36</v>
      </c>
      <c r="D515" s="7" t="s">
        <v>42</v>
      </c>
      <c r="E515" s="7">
        <v>2</v>
      </c>
      <c r="F515" s="7" t="s">
        <v>10</v>
      </c>
      <c r="G515">
        <v>98.902619970000003</v>
      </c>
      <c r="H515">
        <v>189.3000467</v>
      </c>
      <c r="I515">
        <v>11.60825945</v>
      </c>
      <c r="J515">
        <v>1.309695362</v>
      </c>
      <c r="K515">
        <v>24.991066669999999</v>
      </c>
      <c r="L515">
        <v>31</v>
      </c>
    </row>
    <row r="516" spans="1:12" x14ac:dyDescent="0.2">
      <c r="A516">
        <v>2023</v>
      </c>
      <c r="B516">
        <v>1</v>
      </c>
      <c r="C516" s="7" t="s">
        <v>36</v>
      </c>
      <c r="D516" s="7" t="s">
        <v>43</v>
      </c>
      <c r="E516" s="7">
        <v>3</v>
      </c>
      <c r="F516" s="7" t="s">
        <v>10</v>
      </c>
      <c r="G516">
        <v>149.4857404</v>
      </c>
      <c r="H516">
        <v>285.52211299999999</v>
      </c>
      <c r="I516">
        <v>15.37121389</v>
      </c>
      <c r="J516">
        <v>2.7365952120000001</v>
      </c>
      <c r="K516">
        <v>25.00264615</v>
      </c>
      <c r="L516">
        <v>51</v>
      </c>
    </row>
    <row r="517" spans="1:12" x14ac:dyDescent="0.2">
      <c r="A517">
        <v>2023</v>
      </c>
      <c r="B517">
        <v>1</v>
      </c>
      <c r="C517" s="7" t="s">
        <v>36</v>
      </c>
      <c r="D517" s="7" t="s">
        <v>44</v>
      </c>
      <c r="E517" s="7">
        <v>4</v>
      </c>
      <c r="F517" s="7" t="s">
        <v>10</v>
      </c>
      <c r="G517">
        <v>99.249424399999995</v>
      </c>
      <c r="H517">
        <v>215.5792376</v>
      </c>
      <c r="I517">
        <v>12.57429578</v>
      </c>
      <c r="J517">
        <v>5.288305995</v>
      </c>
      <c r="K517">
        <v>24.95027447</v>
      </c>
      <c r="L517">
        <v>40</v>
      </c>
    </row>
    <row r="518" spans="1:12" x14ac:dyDescent="0.2">
      <c r="A518">
        <v>2023</v>
      </c>
      <c r="B518">
        <v>1</v>
      </c>
      <c r="C518" s="7" t="s">
        <v>36</v>
      </c>
      <c r="D518" s="7" t="s">
        <v>45</v>
      </c>
      <c r="E518" s="7">
        <v>5</v>
      </c>
      <c r="F518" s="7" t="s">
        <v>10</v>
      </c>
      <c r="G518">
        <v>167.24838769999999</v>
      </c>
      <c r="H518">
        <v>285.51128640000002</v>
      </c>
      <c r="I518">
        <v>15.62587752</v>
      </c>
      <c r="J518">
        <v>3.7849065409999998</v>
      </c>
      <c r="K518">
        <v>24.996392310000001</v>
      </c>
      <c r="L518">
        <v>81</v>
      </c>
    </row>
    <row r="519" spans="1:12" x14ac:dyDescent="0.2">
      <c r="A519">
        <v>2023</v>
      </c>
      <c r="B519">
        <v>1</v>
      </c>
      <c r="C519" s="7" t="s">
        <v>36</v>
      </c>
      <c r="D519" s="7" t="s">
        <v>46</v>
      </c>
      <c r="E519" s="7">
        <v>1</v>
      </c>
      <c r="F519" s="7" t="s">
        <v>3</v>
      </c>
      <c r="G519">
        <v>86.28350485</v>
      </c>
      <c r="H519">
        <v>191.48334180000001</v>
      </c>
      <c r="I519">
        <v>11.527252389999999</v>
      </c>
      <c r="J519">
        <v>6.4130061520000003</v>
      </c>
      <c r="K519">
        <v>24.95831544</v>
      </c>
      <c r="L519">
        <v>90</v>
      </c>
    </row>
    <row r="520" spans="1:12" x14ac:dyDescent="0.2">
      <c r="A520">
        <v>2023</v>
      </c>
      <c r="B520">
        <v>1</v>
      </c>
      <c r="C520" s="7" t="s">
        <v>36</v>
      </c>
      <c r="D520" s="7" t="s">
        <v>47</v>
      </c>
      <c r="E520" s="7">
        <v>2</v>
      </c>
      <c r="F520" s="7" t="s">
        <v>3</v>
      </c>
      <c r="G520">
        <v>117.86648580000001</v>
      </c>
      <c r="H520">
        <v>227.74879720000001</v>
      </c>
      <c r="I520">
        <v>12.61629338</v>
      </c>
      <c r="J520">
        <v>2.3488891490000001</v>
      </c>
      <c r="K520">
        <v>24.998530769999999</v>
      </c>
      <c r="L520">
        <v>106</v>
      </c>
    </row>
    <row r="521" spans="1:12" x14ac:dyDescent="0.2">
      <c r="A521">
        <v>2023</v>
      </c>
      <c r="B521">
        <v>1</v>
      </c>
      <c r="C521" s="7" t="s">
        <v>36</v>
      </c>
      <c r="D521" s="7" t="s">
        <v>48</v>
      </c>
      <c r="E521" s="7">
        <v>3</v>
      </c>
      <c r="F521" s="7" t="s">
        <v>3</v>
      </c>
      <c r="G521">
        <v>111.48233860000001</v>
      </c>
      <c r="H521">
        <v>253.28110319999999</v>
      </c>
      <c r="I521">
        <v>14.996558970000001</v>
      </c>
      <c r="J521">
        <v>2.418527402</v>
      </c>
      <c r="K521">
        <v>25.09372308</v>
      </c>
      <c r="L521">
        <v>74</v>
      </c>
    </row>
    <row r="522" spans="1:12" x14ac:dyDescent="0.2">
      <c r="A522">
        <v>2023</v>
      </c>
      <c r="B522">
        <v>1</v>
      </c>
      <c r="C522" s="7" t="s">
        <v>36</v>
      </c>
      <c r="D522" s="7" t="s">
        <v>49</v>
      </c>
      <c r="E522" s="7">
        <v>4</v>
      </c>
      <c r="F522" s="7" t="s">
        <v>3</v>
      </c>
      <c r="G522">
        <v>91.651761550000003</v>
      </c>
      <c r="H522">
        <v>181.86365839999999</v>
      </c>
      <c r="I522">
        <v>11.11164831</v>
      </c>
      <c r="J522">
        <v>1.966988312</v>
      </c>
      <c r="K522">
        <v>24.99860769</v>
      </c>
      <c r="L522">
        <v>100</v>
      </c>
    </row>
    <row r="523" spans="1:12" x14ac:dyDescent="0.2">
      <c r="A523">
        <v>2023</v>
      </c>
      <c r="B523">
        <v>1</v>
      </c>
      <c r="C523" s="7" t="s">
        <v>36</v>
      </c>
      <c r="D523" s="7" t="s">
        <v>50</v>
      </c>
      <c r="E523" s="7">
        <v>5</v>
      </c>
      <c r="F523" s="7" t="s">
        <v>3</v>
      </c>
      <c r="G523">
        <v>91.240981820000002</v>
      </c>
      <c r="H523">
        <v>206.4400143</v>
      </c>
      <c r="I523">
        <v>12.266364749999999</v>
      </c>
      <c r="J523">
        <v>4.3263555279999997</v>
      </c>
      <c r="K523">
        <v>24.88456549</v>
      </c>
      <c r="L523">
        <v>65</v>
      </c>
    </row>
    <row r="524" spans="1:12" x14ac:dyDescent="0.2">
      <c r="A524">
        <v>2023</v>
      </c>
      <c r="B524">
        <v>1</v>
      </c>
      <c r="C524" s="7" t="s">
        <v>36</v>
      </c>
      <c r="D524" s="7" t="s">
        <v>51</v>
      </c>
      <c r="E524" s="7">
        <v>1</v>
      </c>
      <c r="F524" s="7" t="s">
        <v>13</v>
      </c>
    </row>
    <row r="525" spans="1:12" x14ac:dyDescent="0.2">
      <c r="A525">
        <v>2023</v>
      </c>
      <c r="B525">
        <v>1</v>
      </c>
      <c r="C525" s="7" t="s">
        <v>36</v>
      </c>
      <c r="D525" s="7" t="s">
        <v>52</v>
      </c>
      <c r="E525" s="7">
        <v>2</v>
      </c>
      <c r="F525" s="7" t="s">
        <v>13</v>
      </c>
    </row>
    <row r="526" spans="1:12" x14ac:dyDescent="0.2">
      <c r="A526">
        <v>2023</v>
      </c>
      <c r="B526">
        <v>1</v>
      </c>
      <c r="C526" s="7" t="s">
        <v>36</v>
      </c>
      <c r="D526" s="7" t="s">
        <v>53</v>
      </c>
      <c r="E526" s="7">
        <v>3</v>
      </c>
      <c r="F526" s="7" t="s">
        <v>13</v>
      </c>
    </row>
    <row r="527" spans="1:12" x14ac:dyDescent="0.2">
      <c r="A527">
        <v>2023</v>
      </c>
      <c r="B527">
        <v>1</v>
      </c>
      <c r="C527" s="7" t="s">
        <v>36</v>
      </c>
      <c r="D527" s="7" t="s">
        <v>54</v>
      </c>
      <c r="E527" s="7">
        <v>4</v>
      </c>
      <c r="F527" s="7" t="s">
        <v>13</v>
      </c>
    </row>
    <row r="528" spans="1:12" x14ac:dyDescent="0.2">
      <c r="A528">
        <v>2023</v>
      </c>
      <c r="B528">
        <v>1</v>
      </c>
      <c r="C528" s="7" t="s">
        <v>36</v>
      </c>
      <c r="D528" s="7" t="s">
        <v>55</v>
      </c>
      <c r="E528" s="7">
        <v>5</v>
      </c>
      <c r="F528" s="7" t="s">
        <v>13</v>
      </c>
    </row>
    <row r="529" spans="1:12" x14ac:dyDescent="0.2">
      <c r="A529">
        <v>2023</v>
      </c>
      <c r="B529">
        <v>1</v>
      </c>
      <c r="C529" s="7" t="s">
        <v>36</v>
      </c>
      <c r="D529" s="7" t="s">
        <v>56</v>
      </c>
      <c r="E529" s="7">
        <v>1</v>
      </c>
      <c r="F529" s="7" t="s">
        <v>9</v>
      </c>
      <c r="G529">
        <v>118.7150046</v>
      </c>
      <c r="H529">
        <v>300.34502689999999</v>
      </c>
      <c r="I529" t="s">
        <v>197</v>
      </c>
      <c r="J529">
        <v>2.2055636820000002</v>
      </c>
      <c r="K529">
        <v>24.946339529999999</v>
      </c>
      <c r="L529">
        <v>9</v>
      </c>
    </row>
    <row r="530" spans="1:12" x14ac:dyDescent="0.2">
      <c r="A530">
        <v>2023</v>
      </c>
      <c r="B530">
        <v>1</v>
      </c>
      <c r="C530" s="7" t="s">
        <v>36</v>
      </c>
      <c r="D530" s="7" t="s">
        <v>57</v>
      </c>
      <c r="E530" s="7">
        <v>2</v>
      </c>
      <c r="F530" s="7" t="s">
        <v>9</v>
      </c>
      <c r="G530">
        <v>133.3337946</v>
      </c>
      <c r="H530">
        <v>272.44386179999998</v>
      </c>
      <c r="I530">
        <v>15.3921929</v>
      </c>
      <c r="J530">
        <v>0.92106646999999997</v>
      </c>
      <c r="K530">
        <v>24.996400000000001</v>
      </c>
      <c r="L530">
        <v>28</v>
      </c>
    </row>
    <row r="531" spans="1:12" x14ac:dyDescent="0.2">
      <c r="A531">
        <v>2023</v>
      </c>
      <c r="B531">
        <v>1</v>
      </c>
      <c r="C531" s="7" t="s">
        <v>36</v>
      </c>
      <c r="D531" s="7" t="s">
        <v>58</v>
      </c>
      <c r="E531" s="7">
        <v>3</v>
      </c>
      <c r="F531" s="7" t="s">
        <v>9</v>
      </c>
      <c r="G531">
        <v>120.91459089999999</v>
      </c>
      <c r="H531">
        <v>253.72400279999999</v>
      </c>
      <c r="I531">
        <v>14.66161992</v>
      </c>
      <c r="J531">
        <v>2.5274003719999998</v>
      </c>
      <c r="K531">
        <v>24.99664615</v>
      </c>
      <c r="L531">
        <v>15</v>
      </c>
    </row>
    <row r="532" spans="1:12" x14ac:dyDescent="0.2">
      <c r="A532">
        <v>2023</v>
      </c>
      <c r="B532">
        <v>1</v>
      </c>
      <c r="C532" s="7" t="s">
        <v>36</v>
      </c>
      <c r="D532" s="7" t="s">
        <v>59</v>
      </c>
      <c r="E532" s="7">
        <v>4</v>
      </c>
      <c r="F532" s="7" t="s">
        <v>9</v>
      </c>
      <c r="G532">
        <v>96.095138809999995</v>
      </c>
      <c r="H532">
        <v>213.7667659</v>
      </c>
      <c r="I532" t="s">
        <v>197</v>
      </c>
      <c r="J532">
        <v>4.0567977849999997</v>
      </c>
      <c r="K532">
        <v>24.951042810000001</v>
      </c>
      <c r="L532">
        <v>26</v>
      </c>
    </row>
    <row r="533" spans="1:12" x14ac:dyDescent="0.2">
      <c r="A533">
        <v>2023</v>
      </c>
      <c r="B533">
        <v>1</v>
      </c>
      <c r="C533" s="7" t="s">
        <v>36</v>
      </c>
      <c r="D533" s="7" t="s">
        <v>60</v>
      </c>
      <c r="E533" s="7">
        <v>5</v>
      </c>
      <c r="F533" s="7" t="s">
        <v>9</v>
      </c>
      <c r="G533">
        <v>124.6312794</v>
      </c>
      <c r="H533">
        <v>249.73128370000001</v>
      </c>
      <c r="I533">
        <v>14.614329639999999</v>
      </c>
      <c r="J533">
        <v>1.9490321669999999</v>
      </c>
      <c r="K533">
        <v>24.996623079999999</v>
      </c>
      <c r="L533">
        <v>54</v>
      </c>
    </row>
    <row r="534" spans="1:12" x14ac:dyDescent="0.2">
      <c r="A534">
        <v>2023</v>
      </c>
      <c r="B534">
        <v>1</v>
      </c>
      <c r="C534" s="7" t="s">
        <v>36</v>
      </c>
      <c r="D534" s="7" t="s">
        <v>61</v>
      </c>
      <c r="E534" s="7">
        <v>1</v>
      </c>
      <c r="F534" s="7" t="s">
        <v>17</v>
      </c>
      <c r="G534">
        <v>102.1488307</v>
      </c>
      <c r="H534">
        <v>215.47967539999999</v>
      </c>
      <c r="I534">
        <v>13.822762689999999</v>
      </c>
      <c r="J534">
        <v>3.9467432520000001</v>
      </c>
      <c r="K534">
        <v>24.971459249999999</v>
      </c>
      <c r="L534">
        <v>66</v>
      </c>
    </row>
    <row r="535" spans="1:12" x14ac:dyDescent="0.2">
      <c r="A535">
        <v>2023</v>
      </c>
      <c r="B535">
        <v>1</v>
      </c>
      <c r="C535" s="7" t="s">
        <v>36</v>
      </c>
      <c r="D535" s="7" t="s">
        <v>62</v>
      </c>
      <c r="E535" s="7">
        <v>2</v>
      </c>
      <c r="F535" s="7" t="s">
        <v>17</v>
      </c>
      <c r="G535">
        <v>92.776488709999995</v>
      </c>
      <c r="H535">
        <v>192.7849363</v>
      </c>
      <c r="I535">
        <v>12.7428407</v>
      </c>
      <c r="J535">
        <v>2.5471907200000001</v>
      </c>
      <c r="K535">
        <v>24.88522867</v>
      </c>
      <c r="L535">
        <v>5</v>
      </c>
    </row>
    <row r="536" spans="1:12" x14ac:dyDescent="0.2">
      <c r="A536">
        <v>2023</v>
      </c>
      <c r="B536">
        <v>1</v>
      </c>
      <c r="C536" s="7" t="s">
        <v>36</v>
      </c>
      <c r="D536" s="7" t="s">
        <v>63</v>
      </c>
      <c r="E536" s="7">
        <v>3</v>
      </c>
      <c r="F536" s="7" t="s">
        <v>17</v>
      </c>
      <c r="G536">
        <v>140.34968610000001</v>
      </c>
      <c r="H536">
        <v>282.12330229999998</v>
      </c>
      <c r="I536">
        <v>15.21059516</v>
      </c>
      <c r="J536">
        <v>3.0238294190000001</v>
      </c>
      <c r="K536">
        <v>25.002700000000001</v>
      </c>
      <c r="L536">
        <v>82</v>
      </c>
    </row>
    <row r="537" spans="1:12" x14ac:dyDescent="0.2">
      <c r="A537">
        <v>2023</v>
      </c>
      <c r="B537">
        <v>1</v>
      </c>
      <c r="C537" s="7" t="s">
        <v>36</v>
      </c>
      <c r="D537" s="7" t="s">
        <v>64</v>
      </c>
      <c r="E537" s="7">
        <v>4</v>
      </c>
      <c r="F537" s="7" t="s">
        <v>17</v>
      </c>
      <c r="G537">
        <v>102.35012159999999</v>
      </c>
      <c r="H537">
        <v>242.14776019999999</v>
      </c>
      <c r="I537">
        <v>14.48174173</v>
      </c>
      <c r="J537">
        <v>4.9437255819999999</v>
      </c>
      <c r="K537">
        <v>25.00319399</v>
      </c>
      <c r="L537">
        <v>117</v>
      </c>
    </row>
    <row r="538" spans="1:12" x14ac:dyDescent="0.2">
      <c r="A538">
        <v>2023</v>
      </c>
      <c r="B538">
        <v>1</v>
      </c>
      <c r="C538" s="7" t="s">
        <v>36</v>
      </c>
      <c r="D538" s="7" t="s">
        <v>65</v>
      </c>
      <c r="E538" s="7">
        <v>5</v>
      </c>
      <c r="F538" s="7" t="s">
        <v>17</v>
      </c>
      <c r="G538">
        <v>112.6932171</v>
      </c>
      <c r="H538">
        <v>241.8101824</v>
      </c>
      <c r="I538">
        <v>13.89980789</v>
      </c>
      <c r="J538">
        <v>3.1384900650000001</v>
      </c>
      <c r="K538">
        <v>24.996953850000001</v>
      </c>
      <c r="L538">
        <v>127</v>
      </c>
    </row>
    <row r="539" spans="1:12" x14ac:dyDescent="0.2">
      <c r="A539">
        <v>2023</v>
      </c>
      <c r="B539">
        <v>1</v>
      </c>
      <c r="C539" s="7" t="s">
        <v>36</v>
      </c>
      <c r="D539" s="7" t="s">
        <v>66</v>
      </c>
      <c r="E539" s="7">
        <v>1</v>
      </c>
      <c r="F539" s="7" t="s">
        <v>6</v>
      </c>
      <c r="G539">
        <v>106.0551574</v>
      </c>
      <c r="H539">
        <v>223.21168349999999</v>
      </c>
      <c r="I539">
        <v>13.48316814</v>
      </c>
      <c r="J539">
        <v>1.856700019</v>
      </c>
      <c r="K539">
        <v>24.995884620000002</v>
      </c>
      <c r="L539">
        <v>48</v>
      </c>
    </row>
    <row r="540" spans="1:12" x14ac:dyDescent="0.2">
      <c r="A540">
        <v>2023</v>
      </c>
      <c r="B540">
        <v>1</v>
      </c>
      <c r="C540" s="7" t="s">
        <v>36</v>
      </c>
      <c r="D540" s="7" t="s">
        <v>67</v>
      </c>
      <c r="E540" s="7">
        <v>2</v>
      </c>
      <c r="F540" s="7" t="s">
        <v>6</v>
      </c>
      <c r="G540">
        <v>81.486625689999997</v>
      </c>
      <c r="H540">
        <v>209.2460322</v>
      </c>
      <c r="I540">
        <v>12.94503461</v>
      </c>
      <c r="J540">
        <v>15.38448298</v>
      </c>
      <c r="K540">
        <v>24.889335630000001</v>
      </c>
      <c r="L540">
        <v>21</v>
      </c>
    </row>
    <row r="541" spans="1:12" x14ac:dyDescent="0.2">
      <c r="A541">
        <v>2023</v>
      </c>
      <c r="B541">
        <v>1</v>
      </c>
      <c r="C541" s="7" t="s">
        <v>36</v>
      </c>
      <c r="D541" s="7" t="s">
        <v>68</v>
      </c>
      <c r="E541" s="7">
        <v>3</v>
      </c>
      <c r="F541" s="7" t="s">
        <v>6</v>
      </c>
      <c r="G541">
        <v>93.584531319999996</v>
      </c>
      <c r="H541">
        <v>203.17780740000001</v>
      </c>
      <c r="I541">
        <v>12.65320051</v>
      </c>
      <c r="J541">
        <v>3.20997661</v>
      </c>
      <c r="K541">
        <v>24.986678529999999</v>
      </c>
      <c r="L541">
        <v>22</v>
      </c>
    </row>
    <row r="542" spans="1:12" x14ac:dyDescent="0.2">
      <c r="A542">
        <v>2023</v>
      </c>
      <c r="B542">
        <v>1</v>
      </c>
      <c r="C542" s="7" t="s">
        <v>36</v>
      </c>
      <c r="D542" s="7" t="s">
        <v>69</v>
      </c>
      <c r="E542" s="7">
        <v>4</v>
      </c>
      <c r="F542" s="7" t="s">
        <v>6</v>
      </c>
      <c r="G542">
        <v>101.6304682</v>
      </c>
      <c r="H542">
        <v>213.3176866</v>
      </c>
      <c r="I542">
        <v>12.75234845</v>
      </c>
      <c r="J542">
        <v>2.495543004</v>
      </c>
      <c r="K542">
        <v>24.852653849999999</v>
      </c>
      <c r="L542">
        <v>75</v>
      </c>
    </row>
    <row r="543" spans="1:12" x14ac:dyDescent="0.2">
      <c r="A543">
        <v>2023</v>
      </c>
      <c r="B543">
        <v>1</v>
      </c>
      <c r="C543" s="7" t="s">
        <v>36</v>
      </c>
      <c r="D543" s="7" t="s">
        <v>70</v>
      </c>
      <c r="E543" s="7">
        <v>5</v>
      </c>
      <c r="F543" s="7" t="s">
        <v>6</v>
      </c>
      <c r="G543">
        <v>95.059692729999995</v>
      </c>
      <c r="H543">
        <v>249.45379639999999</v>
      </c>
      <c r="I543">
        <v>14.82248693</v>
      </c>
      <c r="J543">
        <v>14.58588166</v>
      </c>
      <c r="K543">
        <v>24.887295999999999</v>
      </c>
      <c r="L543">
        <v>118</v>
      </c>
    </row>
    <row r="544" spans="1:12" x14ac:dyDescent="0.2">
      <c r="A544">
        <v>2023</v>
      </c>
      <c r="B544">
        <v>1</v>
      </c>
      <c r="C544" s="7" t="s">
        <v>36</v>
      </c>
      <c r="D544" s="7" t="s">
        <v>71</v>
      </c>
      <c r="E544" s="7">
        <v>1</v>
      </c>
      <c r="F544" s="7" t="s">
        <v>5</v>
      </c>
    </row>
    <row r="545" spans="1:12" x14ac:dyDescent="0.2">
      <c r="A545">
        <v>2023</v>
      </c>
      <c r="B545">
        <v>1</v>
      </c>
      <c r="C545" s="7" t="s">
        <v>36</v>
      </c>
      <c r="D545" s="7" t="s">
        <v>72</v>
      </c>
      <c r="E545" s="7">
        <v>2</v>
      </c>
      <c r="F545" s="7" t="s">
        <v>5</v>
      </c>
    </row>
    <row r="546" spans="1:12" x14ac:dyDescent="0.2">
      <c r="A546">
        <v>2023</v>
      </c>
      <c r="B546">
        <v>1</v>
      </c>
      <c r="C546" s="7" t="s">
        <v>36</v>
      </c>
      <c r="D546" s="7" t="s">
        <v>73</v>
      </c>
      <c r="E546" s="7">
        <v>3</v>
      </c>
      <c r="F546" s="7" t="s">
        <v>5</v>
      </c>
      <c r="G546">
        <v>150.8881528</v>
      </c>
      <c r="H546">
        <v>273.74604859999999</v>
      </c>
      <c r="I546">
        <v>16.16455654</v>
      </c>
      <c r="J546">
        <v>3.1034264610000002</v>
      </c>
      <c r="K546">
        <v>24.988461539999999</v>
      </c>
      <c r="L546">
        <v>164</v>
      </c>
    </row>
    <row r="547" spans="1:12" x14ac:dyDescent="0.2">
      <c r="A547">
        <v>2023</v>
      </c>
      <c r="B547">
        <v>1</v>
      </c>
      <c r="C547" s="7" t="s">
        <v>36</v>
      </c>
      <c r="D547" s="7" t="s">
        <v>74</v>
      </c>
      <c r="E547" s="7">
        <v>4</v>
      </c>
      <c r="F547" s="7" t="s">
        <v>5</v>
      </c>
    </row>
    <row r="548" spans="1:12" x14ac:dyDescent="0.2">
      <c r="A548">
        <v>2023</v>
      </c>
      <c r="B548">
        <v>1</v>
      </c>
      <c r="C548" s="7" t="s">
        <v>36</v>
      </c>
      <c r="D548" s="7" t="s">
        <v>75</v>
      </c>
      <c r="E548" s="7">
        <v>5</v>
      </c>
      <c r="F548" s="7" t="s">
        <v>5</v>
      </c>
    </row>
    <row r="549" spans="1:12" x14ac:dyDescent="0.2">
      <c r="A549">
        <v>2023</v>
      </c>
      <c r="B549">
        <v>1</v>
      </c>
      <c r="C549" s="7" t="s">
        <v>36</v>
      </c>
      <c r="D549" s="7" t="s">
        <v>76</v>
      </c>
      <c r="E549" s="7">
        <v>1</v>
      </c>
      <c r="F549" s="7" t="s">
        <v>18</v>
      </c>
      <c r="G549">
        <v>98.731422749999993</v>
      </c>
      <c r="H549">
        <v>200.6937404</v>
      </c>
      <c r="I549">
        <v>12.37939828</v>
      </c>
      <c r="J549">
        <v>3.2585555419999999</v>
      </c>
      <c r="K549">
        <v>24.98516923</v>
      </c>
      <c r="L549">
        <v>13</v>
      </c>
    </row>
    <row r="550" spans="1:12" x14ac:dyDescent="0.2">
      <c r="A550">
        <v>2023</v>
      </c>
      <c r="B550">
        <v>1</v>
      </c>
      <c r="C550" s="7" t="s">
        <v>36</v>
      </c>
      <c r="D550" s="7" t="s">
        <v>77</v>
      </c>
      <c r="E550" s="7">
        <v>2</v>
      </c>
      <c r="F550" s="7" t="s">
        <v>18</v>
      </c>
      <c r="G550">
        <v>93.966209550000002</v>
      </c>
      <c r="H550">
        <v>199.26616150000001</v>
      </c>
      <c r="I550">
        <v>13.61423561</v>
      </c>
      <c r="J550">
        <v>3.7675954300000001</v>
      </c>
      <c r="K550">
        <v>24.883246289999999</v>
      </c>
      <c r="L550">
        <v>41</v>
      </c>
    </row>
    <row r="551" spans="1:12" x14ac:dyDescent="0.2">
      <c r="A551">
        <v>2023</v>
      </c>
      <c r="B551">
        <v>1</v>
      </c>
      <c r="C551" s="7" t="s">
        <v>36</v>
      </c>
      <c r="D551" s="7" t="s">
        <v>78</v>
      </c>
      <c r="E551" s="7">
        <v>3</v>
      </c>
      <c r="F551" s="7" t="s">
        <v>18</v>
      </c>
      <c r="G551">
        <v>104.3428263</v>
      </c>
      <c r="H551">
        <v>211.09993639999999</v>
      </c>
      <c r="I551">
        <v>12.649034800000001</v>
      </c>
      <c r="J551">
        <v>2.658927093</v>
      </c>
      <c r="K551">
        <v>24.992492309999999</v>
      </c>
      <c r="L551">
        <v>32</v>
      </c>
    </row>
    <row r="552" spans="1:12" x14ac:dyDescent="0.2">
      <c r="A552">
        <v>2023</v>
      </c>
      <c r="B552">
        <v>1</v>
      </c>
      <c r="C552" s="7" t="s">
        <v>36</v>
      </c>
      <c r="D552" s="7" t="s">
        <v>79</v>
      </c>
      <c r="E552" s="7">
        <v>4</v>
      </c>
      <c r="F552" s="7" t="s">
        <v>18</v>
      </c>
      <c r="G552">
        <v>92.683169960000001</v>
      </c>
      <c r="H552">
        <v>196.9166606</v>
      </c>
      <c r="I552">
        <v>11.9182425</v>
      </c>
      <c r="J552">
        <v>3.0883240939999999</v>
      </c>
      <c r="K552">
        <v>24.90596962</v>
      </c>
      <c r="L552">
        <v>42</v>
      </c>
    </row>
    <row r="553" spans="1:12" x14ac:dyDescent="0.2">
      <c r="A553">
        <v>2023</v>
      </c>
      <c r="B553">
        <v>1</v>
      </c>
      <c r="C553" s="7" t="s">
        <v>36</v>
      </c>
      <c r="D553" s="7" t="s">
        <v>80</v>
      </c>
      <c r="E553" s="7">
        <v>5</v>
      </c>
      <c r="F553" s="7" t="s">
        <v>18</v>
      </c>
      <c r="G553">
        <v>69.493835270000005</v>
      </c>
      <c r="H553">
        <v>150.9665377</v>
      </c>
      <c r="I553">
        <v>9.4712357879999995</v>
      </c>
      <c r="J553">
        <v>2.5797730900000002</v>
      </c>
      <c r="K553">
        <v>24.98559526</v>
      </c>
      <c r="L553">
        <v>313</v>
      </c>
    </row>
    <row r="554" spans="1:12" x14ac:dyDescent="0.2">
      <c r="A554">
        <v>2023</v>
      </c>
      <c r="B554">
        <v>1</v>
      </c>
      <c r="C554" s="7" t="s">
        <v>36</v>
      </c>
      <c r="D554" s="7" t="s">
        <v>81</v>
      </c>
      <c r="E554" s="7">
        <v>1</v>
      </c>
      <c r="F554" s="7" t="s">
        <v>8</v>
      </c>
      <c r="G554">
        <v>101.0728068</v>
      </c>
      <c r="H554">
        <v>256.4089505</v>
      </c>
      <c r="I554">
        <v>14.982163549999999</v>
      </c>
      <c r="J554">
        <v>7.6871418919999996</v>
      </c>
      <c r="K554">
        <v>24.91398457</v>
      </c>
      <c r="L554">
        <v>119</v>
      </c>
    </row>
    <row r="555" spans="1:12" x14ac:dyDescent="0.2">
      <c r="A555">
        <v>2023</v>
      </c>
      <c r="B555">
        <v>1</v>
      </c>
      <c r="C555" s="7" t="s">
        <v>36</v>
      </c>
      <c r="D555" s="7" t="s">
        <v>82</v>
      </c>
      <c r="E555" s="7">
        <v>2</v>
      </c>
      <c r="F555" s="7" t="s">
        <v>8</v>
      </c>
      <c r="G555">
        <v>129.6617646</v>
      </c>
      <c r="H555">
        <v>233.76867240000001</v>
      </c>
      <c r="I555">
        <v>14.08018569</v>
      </c>
      <c r="J555">
        <v>2.5313128840000001</v>
      </c>
      <c r="K555">
        <v>25</v>
      </c>
      <c r="L555">
        <v>165</v>
      </c>
    </row>
    <row r="556" spans="1:12" x14ac:dyDescent="0.2">
      <c r="A556">
        <v>2023</v>
      </c>
      <c r="B556">
        <v>1</v>
      </c>
      <c r="C556" s="7" t="s">
        <v>36</v>
      </c>
      <c r="D556" s="7" t="s">
        <v>83</v>
      </c>
      <c r="E556" s="7">
        <v>3</v>
      </c>
      <c r="F556" s="7" t="s">
        <v>8</v>
      </c>
      <c r="G556">
        <v>107.63458850000001</v>
      </c>
      <c r="H556">
        <v>210.8640317</v>
      </c>
      <c r="I556">
        <v>12.392217069999999</v>
      </c>
      <c r="J556">
        <v>1.9886032520000001</v>
      </c>
      <c r="K556">
        <v>24.999785710000001</v>
      </c>
      <c r="L556">
        <v>180</v>
      </c>
    </row>
    <row r="557" spans="1:12" x14ac:dyDescent="0.2">
      <c r="A557">
        <v>2023</v>
      </c>
      <c r="B557">
        <v>1</v>
      </c>
      <c r="C557" s="7" t="s">
        <v>36</v>
      </c>
      <c r="D557" s="7" t="s">
        <v>84</v>
      </c>
      <c r="E557" s="7">
        <v>4</v>
      </c>
      <c r="F557" s="7" t="s">
        <v>8</v>
      </c>
      <c r="G557">
        <v>132.18217569999999</v>
      </c>
      <c r="H557">
        <v>228.65560070000001</v>
      </c>
      <c r="I557">
        <v>14.17237959</v>
      </c>
      <c r="J557">
        <v>2.5596399870000002</v>
      </c>
      <c r="K557">
        <v>25.009230769999999</v>
      </c>
      <c r="L557">
        <v>138</v>
      </c>
    </row>
    <row r="558" spans="1:12" x14ac:dyDescent="0.2">
      <c r="A558">
        <v>2023</v>
      </c>
      <c r="B558">
        <v>1</v>
      </c>
      <c r="C558" s="7" t="s">
        <v>36</v>
      </c>
      <c r="D558" s="7" t="s">
        <v>85</v>
      </c>
      <c r="E558" s="7">
        <v>5</v>
      </c>
      <c r="F558" s="7" t="s">
        <v>8</v>
      </c>
      <c r="G558">
        <v>108.5114415</v>
      </c>
      <c r="H558">
        <v>237.7272782</v>
      </c>
      <c r="I558">
        <v>13.29836953</v>
      </c>
      <c r="J558">
        <v>3.1328180269999999</v>
      </c>
      <c r="K558">
        <v>24.870041629999999</v>
      </c>
      <c r="L558">
        <v>91</v>
      </c>
    </row>
    <row r="559" spans="1:12" x14ac:dyDescent="0.2">
      <c r="A559">
        <v>2023</v>
      </c>
      <c r="B559">
        <v>1</v>
      </c>
      <c r="C559" s="7" t="s">
        <v>36</v>
      </c>
      <c r="D559" s="7" t="s">
        <v>86</v>
      </c>
      <c r="E559" s="7">
        <v>1</v>
      </c>
      <c r="F559" s="7" t="s">
        <v>7</v>
      </c>
      <c r="G559">
        <v>115.24261490000001</v>
      </c>
      <c r="H559">
        <v>242.0463771</v>
      </c>
      <c r="I559">
        <v>14.190460359999999</v>
      </c>
      <c r="J559">
        <v>2.9801264440000002</v>
      </c>
      <c r="K559">
        <v>24.989599999999999</v>
      </c>
      <c r="L559">
        <v>101</v>
      </c>
    </row>
    <row r="560" spans="1:12" x14ac:dyDescent="0.2">
      <c r="A560">
        <v>2023</v>
      </c>
      <c r="B560">
        <v>1</v>
      </c>
      <c r="C560" s="7" t="s">
        <v>36</v>
      </c>
      <c r="D560" s="7" t="s">
        <v>87</v>
      </c>
      <c r="E560" s="7">
        <v>2</v>
      </c>
      <c r="F560" s="7" t="s">
        <v>7</v>
      </c>
      <c r="G560">
        <v>79.961807370000002</v>
      </c>
      <c r="H560">
        <v>182.86215540000001</v>
      </c>
      <c r="I560">
        <v>11.84787431</v>
      </c>
      <c r="J560">
        <v>13.67409425</v>
      </c>
      <c r="K560">
        <v>24.941370689999999</v>
      </c>
      <c r="L560">
        <v>92</v>
      </c>
    </row>
    <row r="561" spans="1:12" x14ac:dyDescent="0.2">
      <c r="A561">
        <v>2023</v>
      </c>
      <c r="B561">
        <v>1</v>
      </c>
      <c r="C561" s="7" t="s">
        <v>36</v>
      </c>
      <c r="D561" s="7" t="s">
        <v>88</v>
      </c>
      <c r="E561" s="7">
        <v>3</v>
      </c>
      <c r="F561" s="7" t="s">
        <v>7</v>
      </c>
      <c r="G561">
        <v>128.9438858</v>
      </c>
      <c r="H561">
        <v>253.72855179999999</v>
      </c>
      <c r="I561">
        <v>14.231124899999999</v>
      </c>
      <c r="J561">
        <v>1.8563598180000001</v>
      </c>
      <c r="K561">
        <v>24.99555385</v>
      </c>
      <c r="L561">
        <v>130</v>
      </c>
    </row>
    <row r="562" spans="1:12" x14ac:dyDescent="0.2">
      <c r="A562">
        <v>2023</v>
      </c>
      <c r="B562">
        <v>1</v>
      </c>
      <c r="C562" s="7" t="s">
        <v>36</v>
      </c>
      <c r="D562" s="7" t="s">
        <v>89</v>
      </c>
      <c r="E562" s="7">
        <v>4</v>
      </c>
      <c r="F562" s="7" t="s">
        <v>7</v>
      </c>
      <c r="G562">
        <v>98.472514480000001</v>
      </c>
      <c r="H562">
        <v>211.53830110000001</v>
      </c>
      <c r="I562">
        <v>12.522336810000001</v>
      </c>
      <c r="J562">
        <v>2.2819287670000001</v>
      </c>
      <c r="K562">
        <v>25.000079840000001</v>
      </c>
      <c r="L562">
        <v>120</v>
      </c>
    </row>
    <row r="563" spans="1:12" x14ac:dyDescent="0.2">
      <c r="A563">
        <v>2023</v>
      </c>
      <c r="B563">
        <v>1</v>
      </c>
      <c r="C563" s="7" t="s">
        <v>36</v>
      </c>
      <c r="D563" s="7" t="s">
        <v>90</v>
      </c>
      <c r="E563" s="7">
        <v>5</v>
      </c>
      <c r="F563" s="7" t="s">
        <v>7</v>
      </c>
      <c r="G563">
        <v>123.17095879999999</v>
      </c>
      <c r="H563">
        <v>269.02416720000002</v>
      </c>
      <c r="I563">
        <v>15.23277757</v>
      </c>
      <c r="J563">
        <v>2.802204148</v>
      </c>
      <c r="K563">
        <v>24.993423079999999</v>
      </c>
      <c r="L563">
        <v>128</v>
      </c>
    </row>
    <row r="564" spans="1:12" x14ac:dyDescent="0.2">
      <c r="A564">
        <v>2023</v>
      </c>
      <c r="B564">
        <v>1</v>
      </c>
      <c r="C564" s="7" t="s">
        <v>36</v>
      </c>
      <c r="D564" s="7" t="s">
        <v>91</v>
      </c>
      <c r="E564" s="7">
        <v>1</v>
      </c>
      <c r="F564" s="7" t="s">
        <v>4</v>
      </c>
      <c r="G564">
        <v>110.15621609999999</v>
      </c>
      <c r="H564">
        <v>234.95916460000001</v>
      </c>
      <c r="I564">
        <v>13.84729514</v>
      </c>
      <c r="J564">
        <v>2.0091372719999998</v>
      </c>
      <c r="K564">
        <v>24.99162308</v>
      </c>
      <c r="L564">
        <v>102</v>
      </c>
    </row>
    <row r="565" spans="1:12" x14ac:dyDescent="0.2">
      <c r="A565">
        <v>2023</v>
      </c>
      <c r="B565">
        <v>1</v>
      </c>
      <c r="C565" s="7" t="s">
        <v>36</v>
      </c>
      <c r="D565" s="7" t="s">
        <v>92</v>
      </c>
      <c r="E565" s="7">
        <v>2</v>
      </c>
      <c r="F565" s="7" t="s">
        <v>4</v>
      </c>
      <c r="G565">
        <v>90.375203400000004</v>
      </c>
      <c r="H565">
        <v>188.928054</v>
      </c>
      <c r="I565">
        <v>12.38550807</v>
      </c>
      <c r="J565">
        <v>3.4828155829999998</v>
      </c>
      <c r="K565">
        <v>24.946626800000001</v>
      </c>
      <c r="L565">
        <v>93</v>
      </c>
    </row>
    <row r="566" spans="1:12" x14ac:dyDescent="0.2">
      <c r="A566">
        <v>2023</v>
      </c>
      <c r="B566">
        <v>1</v>
      </c>
      <c r="C566" s="7" t="s">
        <v>36</v>
      </c>
      <c r="D566" s="7" t="s">
        <v>93</v>
      </c>
      <c r="E566" s="7">
        <v>3</v>
      </c>
      <c r="F566" s="7" t="s">
        <v>4</v>
      </c>
      <c r="G566">
        <v>145.70252930000001</v>
      </c>
      <c r="H566">
        <v>276.34301629999999</v>
      </c>
      <c r="I566">
        <v>16.381588749999999</v>
      </c>
      <c r="J566">
        <v>3.2126564379999998</v>
      </c>
      <c r="K566">
        <v>25.00076923</v>
      </c>
      <c r="L566">
        <v>139</v>
      </c>
    </row>
    <row r="567" spans="1:12" x14ac:dyDescent="0.2">
      <c r="A567">
        <v>2023</v>
      </c>
      <c r="B567">
        <v>1</v>
      </c>
      <c r="C567" s="7" t="s">
        <v>36</v>
      </c>
      <c r="D567" s="7" t="s">
        <v>94</v>
      </c>
      <c r="E567" s="7">
        <v>4</v>
      </c>
      <c r="F567" s="7" t="s">
        <v>4</v>
      </c>
      <c r="G567">
        <v>137.55372249999999</v>
      </c>
      <c r="H567">
        <v>279.28313869999999</v>
      </c>
      <c r="I567">
        <v>15.212412710000001</v>
      </c>
      <c r="J567">
        <v>2.4399466310000002</v>
      </c>
      <c r="K567">
        <v>25.001738459999999</v>
      </c>
      <c r="L567">
        <v>134</v>
      </c>
    </row>
    <row r="568" spans="1:12" x14ac:dyDescent="0.2">
      <c r="A568">
        <v>2023</v>
      </c>
      <c r="B568">
        <v>1</v>
      </c>
      <c r="C568" s="7" t="s">
        <v>36</v>
      </c>
      <c r="D568" s="7" t="s">
        <v>95</v>
      </c>
      <c r="E568" s="7">
        <v>5</v>
      </c>
      <c r="F568" s="7" t="s">
        <v>4</v>
      </c>
      <c r="G568">
        <v>131.7910354</v>
      </c>
      <c r="H568">
        <v>266.33971350000002</v>
      </c>
      <c r="I568">
        <v>14.909832890000001</v>
      </c>
      <c r="J568">
        <v>2.0402479790000001</v>
      </c>
      <c r="K568">
        <v>24.992907689999999</v>
      </c>
      <c r="L568">
        <v>109</v>
      </c>
    </row>
    <row r="569" spans="1:12" x14ac:dyDescent="0.2">
      <c r="A569">
        <v>2023</v>
      </c>
      <c r="B569">
        <v>1</v>
      </c>
      <c r="C569" s="7" t="s">
        <v>36</v>
      </c>
      <c r="D569" s="7" t="s">
        <v>96</v>
      </c>
      <c r="E569" s="7">
        <v>1</v>
      </c>
      <c r="F569" s="7" t="s">
        <v>14</v>
      </c>
    </row>
    <row r="570" spans="1:12" x14ac:dyDescent="0.2">
      <c r="A570">
        <v>2023</v>
      </c>
      <c r="B570">
        <v>1</v>
      </c>
      <c r="C570" s="7" t="s">
        <v>36</v>
      </c>
      <c r="D570" s="7" t="s">
        <v>97</v>
      </c>
      <c r="E570" s="7">
        <v>2</v>
      </c>
      <c r="F570" s="7" t="s">
        <v>14</v>
      </c>
    </row>
    <row r="571" spans="1:12" x14ac:dyDescent="0.2">
      <c r="A571">
        <v>2023</v>
      </c>
      <c r="B571">
        <v>1</v>
      </c>
      <c r="C571" s="7" t="s">
        <v>36</v>
      </c>
      <c r="D571" s="7" t="s">
        <v>98</v>
      </c>
      <c r="E571" s="7">
        <v>3</v>
      </c>
      <c r="F571" s="7" t="s">
        <v>14</v>
      </c>
    </row>
    <row r="572" spans="1:12" x14ac:dyDescent="0.2">
      <c r="A572">
        <v>2023</v>
      </c>
      <c r="B572">
        <v>1</v>
      </c>
      <c r="C572" s="7" t="s">
        <v>36</v>
      </c>
      <c r="D572" s="7" t="s">
        <v>99</v>
      </c>
      <c r="E572" s="7">
        <v>4</v>
      </c>
      <c r="F572" s="7" t="s">
        <v>14</v>
      </c>
    </row>
    <row r="573" spans="1:12" x14ac:dyDescent="0.2">
      <c r="A573">
        <v>2023</v>
      </c>
      <c r="B573">
        <v>1</v>
      </c>
      <c r="C573" s="7" t="s">
        <v>36</v>
      </c>
      <c r="D573" s="7" t="s">
        <v>100</v>
      </c>
      <c r="E573" s="7">
        <v>5</v>
      </c>
      <c r="F573" s="7" t="s">
        <v>14</v>
      </c>
    </row>
    <row r="574" spans="1:12" x14ac:dyDescent="0.2">
      <c r="A574">
        <v>2023</v>
      </c>
      <c r="B574">
        <v>1</v>
      </c>
      <c r="C574" s="7" t="s">
        <v>36</v>
      </c>
      <c r="D574" s="7" t="s">
        <v>101</v>
      </c>
      <c r="E574" s="7">
        <v>1</v>
      </c>
      <c r="F574" s="7" t="s">
        <v>16</v>
      </c>
    </row>
    <row r="575" spans="1:12" x14ac:dyDescent="0.2">
      <c r="A575">
        <v>2023</v>
      </c>
      <c r="B575">
        <v>1</v>
      </c>
      <c r="C575" s="7" t="s">
        <v>36</v>
      </c>
      <c r="D575" s="7" t="s">
        <v>102</v>
      </c>
      <c r="E575" s="7">
        <v>2</v>
      </c>
      <c r="F575" s="7" t="s">
        <v>16</v>
      </c>
    </row>
    <row r="576" spans="1:12" x14ac:dyDescent="0.2">
      <c r="A576">
        <v>2023</v>
      </c>
      <c r="B576">
        <v>1</v>
      </c>
      <c r="C576" s="7" t="s">
        <v>36</v>
      </c>
      <c r="D576" s="7" t="s">
        <v>103</v>
      </c>
      <c r="E576" s="7">
        <v>3</v>
      </c>
      <c r="F576" s="7" t="s">
        <v>16</v>
      </c>
    </row>
    <row r="577" spans="1:12" x14ac:dyDescent="0.2">
      <c r="A577">
        <v>2023</v>
      </c>
      <c r="B577">
        <v>1</v>
      </c>
      <c r="C577" s="7" t="s">
        <v>36</v>
      </c>
      <c r="D577" s="7" t="s">
        <v>104</v>
      </c>
      <c r="E577" s="7">
        <v>4</v>
      </c>
      <c r="F577" s="7" t="s">
        <v>16</v>
      </c>
    </row>
    <row r="578" spans="1:12" x14ac:dyDescent="0.2">
      <c r="A578">
        <v>2023</v>
      </c>
      <c r="B578">
        <v>1</v>
      </c>
      <c r="C578" s="7" t="s">
        <v>36</v>
      </c>
      <c r="D578" s="7" t="s">
        <v>105</v>
      </c>
      <c r="E578" s="7">
        <v>5</v>
      </c>
      <c r="F578" s="7" t="s">
        <v>16</v>
      </c>
    </row>
    <row r="579" spans="1:12" x14ac:dyDescent="0.2">
      <c r="A579">
        <v>2023</v>
      </c>
      <c r="B579">
        <v>1</v>
      </c>
      <c r="C579" s="7" t="s">
        <v>36</v>
      </c>
      <c r="D579" s="7" t="s">
        <v>106</v>
      </c>
      <c r="E579" s="7">
        <v>1</v>
      </c>
      <c r="F579" s="7" t="s">
        <v>131</v>
      </c>
      <c r="G579">
        <v>102.6054133</v>
      </c>
      <c r="H579">
        <v>217.69454160000001</v>
      </c>
      <c r="I579">
        <v>13.855033600000001</v>
      </c>
      <c r="J579">
        <v>3.7832165770000001</v>
      </c>
      <c r="K579">
        <v>24.945841649999998</v>
      </c>
      <c r="L579">
        <v>94</v>
      </c>
    </row>
    <row r="580" spans="1:12" x14ac:dyDescent="0.2">
      <c r="A580">
        <v>2023</v>
      </c>
      <c r="B580">
        <v>1</v>
      </c>
      <c r="C580" s="7" t="s">
        <v>36</v>
      </c>
      <c r="D580" s="7" t="s">
        <v>107</v>
      </c>
      <c r="E580" s="7">
        <v>2</v>
      </c>
      <c r="F580" s="7" t="s">
        <v>131</v>
      </c>
      <c r="G580">
        <v>100.867869</v>
      </c>
      <c r="H580">
        <v>233.953701</v>
      </c>
      <c r="I580">
        <v>14.74517095</v>
      </c>
      <c r="J580">
        <v>4.8133059100000004</v>
      </c>
      <c r="K580">
        <v>24.91488743</v>
      </c>
      <c r="L580">
        <v>121</v>
      </c>
    </row>
    <row r="581" spans="1:12" x14ac:dyDescent="0.2">
      <c r="A581">
        <v>2023</v>
      </c>
      <c r="B581">
        <v>1</v>
      </c>
      <c r="C581" s="7" t="s">
        <v>36</v>
      </c>
      <c r="D581" s="7" t="s">
        <v>108</v>
      </c>
      <c r="E581" s="7">
        <v>3</v>
      </c>
      <c r="F581" s="7" t="s">
        <v>131</v>
      </c>
      <c r="G581">
        <v>109.7792737</v>
      </c>
      <c r="H581">
        <v>224.36091490000001</v>
      </c>
      <c r="I581">
        <v>13.70340365</v>
      </c>
      <c r="J581">
        <v>3.2805001790000001</v>
      </c>
      <c r="K581">
        <v>24.994484620000001</v>
      </c>
      <c r="L581">
        <v>103</v>
      </c>
    </row>
    <row r="582" spans="1:12" x14ac:dyDescent="0.2">
      <c r="A582">
        <v>2023</v>
      </c>
      <c r="B582">
        <v>1</v>
      </c>
      <c r="C582" s="7" t="s">
        <v>36</v>
      </c>
      <c r="D582" s="7" t="s">
        <v>109</v>
      </c>
      <c r="E582" s="7">
        <v>4</v>
      </c>
      <c r="F582" s="7" t="s">
        <v>131</v>
      </c>
      <c r="G582">
        <v>94.876414479999994</v>
      </c>
      <c r="H582">
        <v>220.83446050000001</v>
      </c>
      <c r="I582">
        <v>12.89926554</v>
      </c>
      <c r="J582">
        <v>7.9195742349999998</v>
      </c>
      <c r="K582">
        <v>24.94859396</v>
      </c>
      <c r="L582">
        <v>67</v>
      </c>
    </row>
    <row r="583" spans="1:12" x14ac:dyDescent="0.2">
      <c r="A583">
        <v>2023</v>
      </c>
      <c r="B583">
        <v>1</v>
      </c>
      <c r="C583" s="7" t="s">
        <v>36</v>
      </c>
      <c r="D583" s="7" t="s">
        <v>110</v>
      </c>
      <c r="E583" s="7">
        <v>5</v>
      </c>
      <c r="F583" s="7" t="s">
        <v>131</v>
      </c>
      <c r="G583">
        <v>112.0593427</v>
      </c>
      <c r="H583">
        <v>234.87589310000001</v>
      </c>
      <c r="I583">
        <v>13.883163850000001</v>
      </c>
      <c r="J583">
        <v>3.08808908</v>
      </c>
      <c r="K583">
        <v>24.994738460000001</v>
      </c>
      <c r="L583">
        <v>129</v>
      </c>
    </row>
    <row r="584" spans="1:12" x14ac:dyDescent="0.2">
      <c r="A584">
        <v>2023</v>
      </c>
      <c r="B584">
        <v>1</v>
      </c>
      <c r="C584" s="7" t="s">
        <v>36</v>
      </c>
      <c r="D584" s="7" t="s">
        <v>111</v>
      </c>
      <c r="E584" s="7">
        <v>1</v>
      </c>
      <c r="F584" s="7" t="s">
        <v>132</v>
      </c>
      <c r="G584">
        <v>98.539539000000005</v>
      </c>
      <c r="H584">
        <v>215.00095229999999</v>
      </c>
      <c r="I584">
        <v>14.50903177</v>
      </c>
      <c r="J584">
        <v>3.438269429</v>
      </c>
      <c r="K584">
        <v>24.98163087</v>
      </c>
      <c r="L584">
        <v>95</v>
      </c>
    </row>
    <row r="585" spans="1:12" x14ac:dyDescent="0.2">
      <c r="A585">
        <v>2023</v>
      </c>
      <c r="B585">
        <v>1</v>
      </c>
      <c r="C585" s="7" t="s">
        <v>36</v>
      </c>
      <c r="D585" s="7" t="s">
        <v>112</v>
      </c>
      <c r="E585" s="7">
        <v>2</v>
      </c>
      <c r="F585" s="7" t="s">
        <v>132</v>
      </c>
      <c r="G585">
        <v>107.73877400000001</v>
      </c>
      <c r="H585">
        <v>241.94268539999999</v>
      </c>
      <c r="I585">
        <v>14.29099909</v>
      </c>
      <c r="J585">
        <v>3.155698052</v>
      </c>
      <c r="K585">
        <v>24.33752308</v>
      </c>
      <c r="L585">
        <v>76</v>
      </c>
    </row>
    <row r="586" spans="1:12" x14ac:dyDescent="0.2">
      <c r="A586">
        <v>2023</v>
      </c>
      <c r="B586">
        <v>1</v>
      </c>
      <c r="C586" s="7" t="s">
        <v>36</v>
      </c>
      <c r="D586" s="7" t="s">
        <v>113</v>
      </c>
      <c r="E586" s="7">
        <v>3</v>
      </c>
      <c r="F586" s="7" t="s">
        <v>132</v>
      </c>
      <c r="G586">
        <v>93.158765939999995</v>
      </c>
      <c r="H586">
        <v>220.12018209999999</v>
      </c>
      <c r="I586">
        <v>13.57355768</v>
      </c>
      <c r="J586">
        <v>7.7607759810000001</v>
      </c>
      <c r="K586">
        <v>25.072663720000001</v>
      </c>
      <c r="L586">
        <v>122</v>
      </c>
    </row>
    <row r="587" spans="1:12" x14ac:dyDescent="0.2">
      <c r="A587">
        <v>2023</v>
      </c>
      <c r="B587">
        <v>1</v>
      </c>
      <c r="C587" s="7" t="s">
        <v>36</v>
      </c>
      <c r="D587" s="7" t="s">
        <v>114</v>
      </c>
      <c r="E587" s="7">
        <v>4</v>
      </c>
      <c r="F587" s="7" t="s">
        <v>132</v>
      </c>
      <c r="G587">
        <v>126.2754139</v>
      </c>
      <c r="H587">
        <v>280.33592320000002</v>
      </c>
      <c r="I587">
        <v>15.94169724</v>
      </c>
      <c r="J587">
        <v>1.9700666449999999</v>
      </c>
      <c r="K587">
        <v>25.001338459999999</v>
      </c>
      <c r="L587">
        <v>49</v>
      </c>
    </row>
    <row r="588" spans="1:12" x14ac:dyDescent="0.2">
      <c r="A588">
        <v>2023</v>
      </c>
      <c r="B588">
        <v>1</v>
      </c>
      <c r="C588" s="7" t="s">
        <v>36</v>
      </c>
      <c r="D588" s="7" t="s">
        <v>115</v>
      </c>
      <c r="E588" s="7">
        <v>5</v>
      </c>
      <c r="F588" s="7" t="s">
        <v>132</v>
      </c>
      <c r="G588">
        <v>91.556380219999994</v>
      </c>
      <c r="H588">
        <v>198.37222890000001</v>
      </c>
      <c r="I588">
        <v>12.76656895</v>
      </c>
      <c r="J588">
        <v>2.0892853790000001</v>
      </c>
      <c r="K588">
        <v>25.007430769999999</v>
      </c>
      <c r="L588">
        <v>124</v>
      </c>
    </row>
    <row r="589" spans="1:12" x14ac:dyDescent="0.2">
      <c r="A589">
        <v>2023</v>
      </c>
      <c r="B589">
        <v>1</v>
      </c>
      <c r="C589" s="7" t="s">
        <v>36</v>
      </c>
      <c r="D589" s="7" t="s">
        <v>116</v>
      </c>
      <c r="E589" s="7">
        <v>1</v>
      </c>
      <c r="F589" s="7" t="s">
        <v>133</v>
      </c>
    </row>
    <row r="590" spans="1:12" x14ac:dyDescent="0.2">
      <c r="A590">
        <v>2023</v>
      </c>
      <c r="B590">
        <v>1</v>
      </c>
      <c r="C590" s="7" t="s">
        <v>36</v>
      </c>
      <c r="D590" s="7" t="s">
        <v>117</v>
      </c>
      <c r="E590" s="7">
        <v>2</v>
      </c>
      <c r="F590" s="7" t="s">
        <v>133</v>
      </c>
      <c r="G590">
        <v>87.33103706</v>
      </c>
      <c r="H590">
        <v>185.5725247</v>
      </c>
      <c r="I590">
        <v>11.36203254</v>
      </c>
      <c r="J590">
        <v>4.0288318140000001</v>
      </c>
      <c r="K590">
        <v>25.023814609999999</v>
      </c>
      <c r="L590">
        <v>178</v>
      </c>
    </row>
    <row r="591" spans="1:12" x14ac:dyDescent="0.2">
      <c r="A591">
        <v>2023</v>
      </c>
      <c r="B591">
        <v>1</v>
      </c>
      <c r="C591" s="7" t="s">
        <v>36</v>
      </c>
      <c r="D591" s="7" t="s">
        <v>118</v>
      </c>
      <c r="E591" s="7">
        <v>3</v>
      </c>
      <c r="F591" s="7" t="s">
        <v>133</v>
      </c>
      <c r="G591">
        <v>86.79719369</v>
      </c>
      <c r="H591">
        <v>187.3007897</v>
      </c>
      <c r="I591">
        <v>11.96944137</v>
      </c>
      <c r="J591">
        <v>3.697805947</v>
      </c>
      <c r="K591">
        <v>24.87788595</v>
      </c>
      <c r="L591">
        <v>179</v>
      </c>
    </row>
    <row r="592" spans="1:12" x14ac:dyDescent="0.2">
      <c r="A592">
        <v>2023</v>
      </c>
      <c r="B592">
        <v>1</v>
      </c>
      <c r="C592" s="7" t="s">
        <v>36</v>
      </c>
      <c r="D592" s="7" t="s">
        <v>119</v>
      </c>
      <c r="E592" s="7">
        <v>4</v>
      </c>
      <c r="F592" s="7" t="s">
        <v>133</v>
      </c>
      <c r="L592" s="7"/>
    </row>
    <row r="593" spans="1:12" x14ac:dyDescent="0.2">
      <c r="A593">
        <v>2023</v>
      </c>
      <c r="B593">
        <v>1</v>
      </c>
      <c r="C593" s="7" t="s">
        <v>36</v>
      </c>
      <c r="D593" s="7" t="s">
        <v>120</v>
      </c>
      <c r="E593" s="7">
        <v>5</v>
      </c>
      <c r="F593" s="7" t="s">
        <v>133</v>
      </c>
      <c r="L593" s="7"/>
    </row>
    <row r="594" spans="1:12" x14ac:dyDescent="0.2">
      <c r="A594">
        <v>2023</v>
      </c>
      <c r="B594">
        <v>1</v>
      </c>
      <c r="C594" s="7" t="s">
        <v>36</v>
      </c>
      <c r="D594" s="7" t="s">
        <v>121</v>
      </c>
      <c r="E594" s="7">
        <v>1</v>
      </c>
      <c r="F594" s="7" t="s">
        <v>11</v>
      </c>
      <c r="L594" s="7"/>
    </row>
    <row r="595" spans="1:12" x14ac:dyDescent="0.2">
      <c r="A595">
        <v>2023</v>
      </c>
      <c r="B595">
        <v>1</v>
      </c>
      <c r="C595" s="7" t="s">
        <v>36</v>
      </c>
      <c r="D595" s="7" t="s">
        <v>122</v>
      </c>
      <c r="E595" s="7">
        <v>2</v>
      </c>
      <c r="F595" s="7" t="s">
        <v>11</v>
      </c>
      <c r="L595" s="7"/>
    </row>
    <row r="596" spans="1:12" x14ac:dyDescent="0.2">
      <c r="A596">
        <v>2023</v>
      </c>
      <c r="B596">
        <v>1</v>
      </c>
      <c r="C596" s="7" t="s">
        <v>36</v>
      </c>
      <c r="D596" s="7" t="s">
        <v>123</v>
      </c>
      <c r="E596" s="7">
        <v>3</v>
      </c>
      <c r="F596" s="7" t="s">
        <v>11</v>
      </c>
      <c r="L596" s="7"/>
    </row>
    <row r="597" spans="1:12" x14ac:dyDescent="0.2">
      <c r="A597">
        <v>2023</v>
      </c>
      <c r="B597">
        <v>1</v>
      </c>
      <c r="C597" s="7" t="s">
        <v>36</v>
      </c>
      <c r="D597" s="7" t="s">
        <v>124</v>
      </c>
      <c r="E597" s="7">
        <v>4</v>
      </c>
      <c r="F597" s="7" t="s">
        <v>11</v>
      </c>
      <c r="L597" s="7"/>
    </row>
    <row r="598" spans="1:12" x14ac:dyDescent="0.2">
      <c r="A598">
        <v>2023</v>
      </c>
      <c r="B598">
        <v>1</v>
      </c>
      <c r="C598" s="7" t="s">
        <v>36</v>
      </c>
      <c r="D598" s="7" t="s">
        <v>125</v>
      </c>
      <c r="E598" s="7">
        <v>5</v>
      </c>
      <c r="F598" s="7" t="s">
        <v>11</v>
      </c>
      <c r="L598" s="7"/>
    </row>
    <row r="599" spans="1:12" x14ac:dyDescent="0.2">
      <c r="A599">
        <v>2023</v>
      </c>
      <c r="B599">
        <v>1</v>
      </c>
      <c r="C599" s="7" t="s">
        <v>36</v>
      </c>
      <c r="D599" s="7" t="s">
        <v>126</v>
      </c>
      <c r="E599" s="7">
        <v>1</v>
      </c>
      <c r="F599" s="7" t="s">
        <v>12</v>
      </c>
      <c r="L599" s="7"/>
    </row>
    <row r="600" spans="1:12" x14ac:dyDescent="0.2">
      <c r="A600">
        <v>2023</v>
      </c>
      <c r="B600">
        <v>1</v>
      </c>
      <c r="C600" s="7" t="s">
        <v>36</v>
      </c>
      <c r="D600" s="7" t="s">
        <v>127</v>
      </c>
      <c r="E600" s="7">
        <v>2</v>
      </c>
      <c r="F600" s="7" t="s">
        <v>12</v>
      </c>
      <c r="L600" s="7"/>
    </row>
    <row r="601" spans="1:12" x14ac:dyDescent="0.2">
      <c r="A601">
        <v>2023</v>
      </c>
      <c r="B601">
        <v>1</v>
      </c>
      <c r="C601" s="7" t="s">
        <v>36</v>
      </c>
      <c r="D601" s="7" t="s">
        <v>128</v>
      </c>
      <c r="E601" s="7">
        <v>3</v>
      </c>
      <c r="F601" s="7" t="s">
        <v>12</v>
      </c>
      <c r="L601" s="7"/>
    </row>
    <row r="602" spans="1:12" x14ac:dyDescent="0.2">
      <c r="A602">
        <v>2023</v>
      </c>
      <c r="B602">
        <v>1</v>
      </c>
      <c r="C602" s="7" t="s">
        <v>36</v>
      </c>
      <c r="D602" s="7" t="s">
        <v>129</v>
      </c>
      <c r="E602" s="7">
        <v>4</v>
      </c>
      <c r="F602" s="7" t="s">
        <v>12</v>
      </c>
      <c r="L602" s="7"/>
    </row>
    <row r="603" spans="1:12" x14ac:dyDescent="0.2">
      <c r="A603">
        <v>2023</v>
      </c>
      <c r="B603">
        <v>1</v>
      </c>
      <c r="C603" s="7" t="s">
        <v>36</v>
      </c>
      <c r="D603" s="7" t="s">
        <v>130</v>
      </c>
      <c r="E603" s="7">
        <v>5</v>
      </c>
      <c r="F603" s="7" t="s">
        <v>12</v>
      </c>
      <c r="L603" s="7"/>
    </row>
    <row r="604" spans="1:12" x14ac:dyDescent="0.2">
      <c r="L604" s="7"/>
    </row>
    <row r="605" spans="1:12" x14ac:dyDescent="0.2">
      <c r="L605" s="7"/>
    </row>
    <row r="606" spans="1:12" x14ac:dyDescent="0.2">
      <c r="L606" s="7"/>
    </row>
    <row r="607" spans="1:12" x14ac:dyDescent="0.2">
      <c r="L607" s="7"/>
    </row>
    <row r="608" spans="1:12" x14ac:dyDescent="0.2">
      <c r="L608" s="7"/>
    </row>
    <row r="609" spans="12:12" x14ac:dyDescent="0.2">
      <c r="L609" s="7"/>
    </row>
    <row r="610" spans="12:12" x14ac:dyDescent="0.2">
      <c r="L610" s="7"/>
    </row>
    <row r="611" spans="12:12" x14ac:dyDescent="0.2">
      <c r="L611" s="7"/>
    </row>
    <row r="612" spans="12:12" x14ac:dyDescent="0.2">
      <c r="L612" s="7"/>
    </row>
    <row r="613" spans="12:12" x14ac:dyDescent="0.2">
      <c r="L613" s="7"/>
    </row>
    <row r="614" spans="12:12" x14ac:dyDescent="0.2">
      <c r="L614" s="7"/>
    </row>
    <row r="615" spans="12:12" x14ac:dyDescent="0.2">
      <c r="L615" s="7"/>
    </row>
    <row r="616" spans="12:12" x14ac:dyDescent="0.2">
      <c r="L616" s="7"/>
    </row>
    <row r="617" spans="12:12" x14ac:dyDescent="0.2">
      <c r="L617" s="7"/>
    </row>
    <row r="618" spans="12:12" x14ac:dyDescent="0.2">
      <c r="L618" s="7"/>
    </row>
    <row r="619" spans="12:12" x14ac:dyDescent="0.2">
      <c r="L619" s="7"/>
    </row>
    <row r="620" spans="12:12" x14ac:dyDescent="0.2">
      <c r="L620" s="7"/>
    </row>
    <row r="621" spans="12:12" x14ac:dyDescent="0.2">
      <c r="L621" s="7"/>
    </row>
    <row r="622" spans="12:12" x14ac:dyDescent="0.2">
      <c r="L622" s="7"/>
    </row>
    <row r="623" spans="12:12" x14ac:dyDescent="0.2">
      <c r="L623" s="7"/>
    </row>
    <row r="624" spans="12:12" x14ac:dyDescent="0.2">
      <c r="L624" s="7"/>
    </row>
    <row r="625" spans="12:12" x14ac:dyDescent="0.2">
      <c r="L625" s="7"/>
    </row>
    <row r="626" spans="12:12" x14ac:dyDescent="0.2">
      <c r="L626" s="7"/>
    </row>
    <row r="627" spans="12:12" x14ac:dyDescent="0.2">
      <c r="L62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C8A0-4BD3-D948-8AD5-E8ACDF38D7BD}">
  <dimension ref="A1:I29"/>
  <sheetViews>
    <sheetView workbookViewId="0">
      <selection activeCell="D19" sqref="D19"/>
    </sheetView>
  </sheetViews>
  <sheetFormatPr baseColWidth="10" defaultRowHeight="15" x14ac:dyDescent="0.2"/>
  <cols>
    <col min="1" max="1" width="17.6640625" bestFit="1" customWidth="1"/>
    <col min="6" max="6" width="12.83203125" bestFit="1" customWidth="1"/>
    <col min="7" max="7" width="14" bestFit="1" customWidth="1"/>
  </cols>
  <sheetData>
    <row r="1" spans="1:9" s="17" customFormat="1" x14ac:dyDescent="0.2">
      <c r="A1" s="17" t="s">
        <v>184</v>
      </c>
      <c r="B1" s="17" t="s">
        <v>158</v>
      </c>
      <c r="D1" s="17" t="s">
        <v>166</v>
      </c>
      <c r="E1" s="17" t="s">
        <v>167</v>
      </c>
      <c r="F1" s="17" t="s">
        <v>169</v>
      </c>
      <c r="G1" s="17" t="s">
        <v>168</v>
      </c>
      <c r="I1" s="17" t="s">
        <v>170</v>
      </c>
    </row>
    <row r="2" spans="1:9" x14ac:dyDescent="0.2">
      <c r="A2">
        <v>1</v>
      </c>
      <c r="B2">
        <v>13.378399999999999</v>
      </c>
      <c r="D2" s="10">
        <v>45194</v>
      </c>
      <c r="E2" s="16">
        <v>0.45833333333333331</v>
      </c>
      <c r="G2">
        <v>95.858199999999997</v>
      </c>
    </row>
    <row r="3" spans="1:9" x14ac:dyDescent="0.2">
      <c r="A3">
        <v>2</v>
      </c>
      <c r="B3">
        <v>13.395300000000001</v>
      </c>
      <c r="D3" s="10">
        <v>45194</v>
      </c>
      <c r="E3" s="16">
        <v>0.47361111111111115</v>
      </c>
      <c r="G3">
        <v>95.857399999999998</v>
      </c>
    </row>
    <row r="4" spans="1:9" x14ac:dyDescent="0.2">
      <c r="A4">
        <v>3</v>
      </c>
      <c r="B4">
        <v>13.3741</v>
      </c>
      <c r="D4" s="10">
        <v>45194</v>
      </c>
      <c r="E4" s="16">
        <v>0.50138888888888888</v>
      </c>
      <c r="F4">
        <v>8.3544999999999998</v>
      </c>
      <c r="G4">
        <v>95.857399999999998</v>
      </c>
    </row>
    <row r="5" spans="1:9" x14ac:dyDescent="0.2">
      <c r="A5">
        <v>4</v>
      </c>
      <c r="B5">
        <v>13.4032</v>
      </c>
      <c r="D5" s="10">
        <v>45194</v>
      </c>
      <c r="E5" s="16">
        <v>0.5625</v>
      </c>
      <c r="F5">
        <v>8.3539999999999992</v>
      </c>
    </row>
    <row r="6" spans="1:9" x14ac:dyDescent="0.2">
      <c r="A6">
        <v>5</v>
      </c>
      <c r="B6">
        <v>13.445600000000001</v>
      </c>
      <c r="D6" s="10">
        <v>45194</v>
      </c>
      <c r="E6" s="16">
        <v>0.64583333333333337</v>
      </c>
      <c r="F6">
        <v>8.3539999999999992</v>
      </c>
    </row>
    <row r="7" spans="1:9" x14ac:dyDescent="0.2">
      <c r="A7">
        <v>6</v>
      </c>
      <c r="B7">
        <v>13.378399999999999</v>
      </c>
      <c r="D7" s="10">
        <v>45195</v>
      </c>
      <c r="E7" s="16">
        <v>0.35416666666666669</v>
      </c>
      <c r="F7">
        <v>8.3539999999999992</v>
      </c>
    </row>
    <row r="8" spans="1:9" x14ac:dyDescent="0.2">
      <c r="A8">
        <v>7</v>
      </c>
      <c r="B8">
        <v>13.339399999999999</v>
      </c>
      <c r="D8" s="10">
        <v>45195</v>
      </c>
      <c r="E8" s="16">
        <v>0.40625</v>
      </c>
      <c r="F8">
        <v>8.3537999999999997</v>
      </c>
    </row>
    <row r="9" spans="1:9" x14ac:dyDescent="0.2">
      <c r="A9">
        <v>8</v>
      </c>
      <c r="B9">
        <v>13.3629</v>
      </c>
      <c r="D9" s="10">
        <v>45195</v>
      </c>
      <c r="E9" s="16">
        <v>0.47916666666666669</v>
      </c>
      <c r="F9">
        <v>8.3542000000000005</v>
      </c>
    </row>
    <row r="10" spans="1:9" x14ac:dyDescent="0.2">
      <c r="A10">
        <v>9</v>
      </c>
      <c r="B10">
        <v>13.395799999999999</v>
      </c>
      <c r="D10" s="10">
        <v>45196</v>
      </c>
      <c r="E10" s="16">
        <v>0.35416666666666669</v>
      </c>
      <c r="F10">
        <v>8.3541000000000007</v>
      </c>
      <c r="G10">
        <v>95.859800000000007</v>
      </c>
    </row>
    <row r="11" spans="1:9" x14ac:dyDescent="0.2">
      <c r="A11">
        <v>10</v>
      </c>
      <c r="B11">
        <v>13.3668</v>
      </c>
      <c r="D11" s="10">
        <v>45196</v>
      </c>
      <c r="E11" s="16">
        <v>0.43055555555555558</v>
      </c>
      <c r="F11">
        <v>8.3542000000000005</v>
      </c>
      <c r="G11">
        <v>95.857799999999997</v>
      </c>
    </row>
    <row r="12" spans="1:9" x14ac:dyDescent="0.2">
      <c r="A12" s="17" t="s">
        <v>159</v>
      </c>
      <c r="B12">
        <f>AVERAGE(B2:B11)</f>
        <v>13.383990000000001</v>
      </c>
      <c r="D12" s="10">
        <v>45198</v>
      </c>
      <c r="E12" s="16">
        <v>0.50902777777777775</v>
      </c>
      <c r="F12">
        <v>8.3538999999999994</v>
      </c>
      <c r="G12">
        <v>95.858000000000004</v>
      </c>
    </row>
    <row r="13" spans="1:9" x14ac:dyDescent="0.2">
      <c r="A13" s="17" t="s">
        <v>160</v>
      </c>
      <c r="B13">
        <f>_xlfn.STDEV.S(B2:B11)</f>
        <v>2.8521081871330362E-2</v>
      </c>
      <c r="D13" s="10">
        <v>45198</v>
      </c>
      <c r="E13" s="16">
        <v>0.625</v>
      </c>
      <c r="F13">
        <v>8.3539999999999992</v>
      </c>
    </row>
    <row r="14" spans="1:9" x14ac:dyDescent="0.2">
      <c r="A14" s="17" t="s">
        <v>161</v>
      </c>
      <c r="B14">
        <f>B13/(SQRT(10))</f>
        <v>9.0191580045541359E-3</v>
      </c>
      <c r="D14" s="10">
        <v>45201</v>
      </c>
      <c r="E14" s="16">
        <v>0.33333333333333331</v>
      </c>
      <c r="F14">
        <v>8.3539999999999992</v>
      </c>
      <c r="G14">
        <v>95.861000000000004</v>
      </c>
    </row>
    <row r="15" spans="1:9" x14ac:dyDescent="0.2">
      <c r="D15" s="10">
        <v>41185</v>
      </c>
      <c r="E15" s="16">
        <v>0.33333333333333331</v>
      </c>
      <c r="F15">
        <v>8.3541000000000007</v>
      </c>
      <c r="G15">
        <v>95.862799999999993</v>
      </c>
    </row>
    <row r="16" spans="1:9" x14ac:dyDescent="0.2">
      <c r="A16" s="17" t="s">
        <v>185</v>
      </c>
      <c r="B16" s="17" t="s">
        <v>158</v>
      </c>
    </row>
    <row r="17" spans="1:2" x14ac:dyDescent="0.2">
      <c r="A17">
        <v>1</v>
      </c>
      <c r="B17">
        <v>13.0732</v>
      </c>
    </row>
    <row r="18" spans="1:2" x14ac:dyDescent="0.2">
      <c r="A18">
        <v>2</v>
      </c>
      <c r="B18">
        <v>13.205399999999999</v>
      </c>
    </row>
    <row r="19" spans="1:2" x14ac:dyDescent="0.2">
      <c r="A19">
        <v>3</v>
      </c>
      <c r="B19">
        <v>13.201700000000001</v>
      </c>
    </row>
    <row r="20" spans="1:2" x14ac:dyDescent="0.2">
      <c r="A20">
        <v>4</v>
      </c>
      <c r="B20">
        <v>13.063599999999999</v>
      </c>
    </row>
    <row r="21" spans="1:2" x14ac:dyDescent="0.2">
      <c r="A21">
        <v>5</v>
      </c>
      <c r="B21">
        <v>13.0969</v>
      </c>
    </row>
    <row r="22" spans="1:2" x14ac:dyDescent="0.2">
      <c r="A22">
        <v>6</v>
      </c>
      <c r="B22">
        <v>13.0685</v>
      </c>
    </row>
    <row r="23" spans="1:2" x14ac:dyDescent="0.2">
      <c r="A23">
        <v>7</v>
      </c>
      <c r="B23">
        <v>13.180899999999999</v>
      </c>
    </row>
    <row r="24" spans="1:2" x14ac:dyDescent="0.2">
      <c r="A24">
        <v>8</v>
      </c>
      <c r="B24">
        <v>13.1768</v>
      </c>
    </row>
    <row r="25" spans="1:2" x14ac:dyDescent="0.2">
      <c r="A25">
        <v>9</v>
      </c>
      <c r="B25">
        <v>13.152900000000001</v>
      </c>
    </row>
    <row r="26" spans="1:2" x14ac:dyDescent="0.2">
      <c r="A26">
        <v>10</v>
      </c>
      <c r="B26">
        <v>13.21</v>
      </c>
    </row>
    <row r="27" spans="1:2" x14ac:dyDescent="0.2">
      <c r="A27" s="17" t="s">
        <v>159</v>
      </c>
      <c r="B27">
        <f>AVERAGE(B17:B26)</f>
        <v>13.142990000000001</v>
      </c>
    </row>
    <row r="28" spans="1:2" x14ac:dyDescent="0.2">
      <c r="A28" s="17" t="s">
        <v>160</v>
      </c>
      <c r="B28">
        <f>_xlfn.STDEV.S(B17:B26)</f>
        <v>6.0879816943804385E-2</v>
      </c>
    </row>
    <row r="29" spans="1:2" x14ac:dyDescent="0.2">
      <c r="A29" s="17" t="s">
        <v>161</v>
      </c>
      <c r="B29">
        <f>B28/(SQRT(10))</f>
        <v>1.9251888507653296E-2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Dates and biomass</vt:lpstr>
      <vt:lpstr>Gas exchange</vt:lpstr>
      <vt:lpstr>Empty bags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Soolanayakanahally, Raju (AAFC/AAC)</dc:creator>
  <cp:lastModifiedBy>Mirindi E Dusenge</cp:lastModifiedBy>
  <dcterms:created xsi:type="dcterms:W3CDTF">2015-06-05T18:17:20Z</dcterms:created>
  <dcterms:modified xsi:type="dcterms:W3CDTF">2024-08-30T06:57:07Z</dcterms:modified>
</cp:coreProperties>
</file>