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0" i="1" l="1"/>
  <c r="F11" i="1"/>
  <c r="F9" i="1"/>
  <c r="F4" i="1" l="1"/>
  <c r="F5" i="1"/>
  <c r="F6" i="1"/>
  <c r="F7" i="1"/>
  <c r="F8" i="1"/>
  <c r="H10" i="1"/>
  <c r="H11" i="1"/>
  <c r="F3" i="1"/>
  <c r="H9" i="1"/>
  <c r="H4" i="1" l="1"/>
  <c r="H3" i="1" l="1"/>
  <c r="H5" i="1" l="1"/>
  <c r="H6" i="1"/>
  <c r="H7" i="1"/>
  <c r="H8" i="1"/>
</calcChain>
</file>

<file path=xl/sharedStrings.xml><?xml version="1.0" encoding="utf-8"?>
<sst xmlns="http://schemas.openxmlformats.org/spreadsheetml/2006/main" count="22" uniqueCount="22">
  <si>
    <t xml:space="preserve">r1 </t>
  </si>
  <si>
    <t xml:space="preserve">r2 </t>
  </si>
  <si>
    <t xml:space="preserve">r3 </t>
  </si>
  <si>
    <t xml:space="preserve">r4 </t>
  </si>
  <si>
    <t xml:space="preserve">r5 </t>
  </si>
  <si>
    <t xml:space="preserve">r6 </t>
  </si>
  <si>
    <t>Old Gear ratios</t>
  </si>
  <si>
    <t>New Gear Ratio</t>
  </si>
  <si>
    <t>Dynalog Ratios</t>
  </si>
  <si>
    <t>c1 4/5</t>
    <phoneticPr fontId="1" type="noConversion"/>
  </si>
  <si>
    <t>c2 4/6</t>
    <phoneticPr fontId="1" type="noConversion"/>
  </si>
  <si>
    <t>c3 5/6</t>
    <phoneticPr fontId="1" type="noConversion"/>
  </si>
  <si>
    <t>robot model</t>
    <phoneticPr fontId="1" type="noConversion"/>
  </si>
  <si>
    <t>r1 = 0.998997, 0.000489</t>
  </si>
  <si>
    <t>r2 = 0.998954, 0.000572</t>
  </si>
  <si>
    <t>r3 = 0.989526, 0.001207</t>
  </si>
  <si>
    <t>r4 = 0.979310, 0.000514</t>
  </si>
  <si>
    <t>r5 = 0.986435, 0.000635</t>
  </si>
  <si>
    <t>r6 = 0.999961, 0.000386</t>
  </si>
  <si>
    <t>c1 = 0.001112, 0.000499</t>
  </si>
  <si>
    <t>c2 = -0.000830, 0.000554</t>
  </si>
  <si>
    <t>c3 = 0.001221, 0.000684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</si>
</sst>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0" borderId="0" xfId="0" applyFont="1"/>
    <xf numFmtId="0" fontId="3" fillId="2" borderId="1" xfId="0" applyFont="1" applyFill="1" applyBorder="1"/>
    <xf numFmtId="176" fontId="0" fillId="0" borderId="1" xfId="0" applyNumberFormat="1" applyBorder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D17" sqref="D17"/>
    </sheetView>
  </sheetViews>
  <sheetFormatPr defaultRowHeight="13.5" x14ac:dyDescent="0.15"/>
  <cols>
    <col min="5" max="5" width="19.25" customWidth="1"/>
    <col min="6" max="6" width="14.125" bestFit="1" customWidth="1"/>
    <col min="7" max="7" width="14.25" bestFit="1" customWidth="1"/>
    <col min="8" max="8" width="14.875" bestFit="1" customWidth="1"/>
    <col min="9" max="9" width="21.375" customWidth="1"/>
  </cols>
  <sheetData>
    <row r="1" spans="1:9" x14ac:dyDescent="0.15">
      <c r="E1" s="3" t="s">
        <v>12</v>
      </c>
    </row>
    <row r="2" spans="1:9" x14ac:dyDescent="0.15">
      <c r="E2" s="1"/>
      <c r="F2" s="1" t="s">
        <v>8</v>
      </c>
      <c r="G2" s="1" t="s">
        <v>6</v>
      </c>
      <c r="H2" s="1" t="s">
        <v>7</v>
      </c>
    </row>
    <row r="3" spans="1:9" x14ac:dyDescent="0.15">
      <c r="A3" t="s">
        <v>13</v>
      </c>
      <c r="E3" s="4" t="s">
        <v>0</v>
      </c>
      <c r="F3" s="1" t="str">
        <f>MID(A3,6,8)</f>
        <v>0.998997</v>
      </c>
      <c r="G3" s="1">
        <v>147</v>
      </c>
      <c r="H3" s="5">
        <f t="shared" ref="H3:H8" si="0">G3/F3</f>
        <v>147.1475890317989</v>
      </c>
      <c r="I3" s="6"/>
    </row>
    <row r="4" spans="1:9" x14ac:dyDescent="0.15">
      <c r="A4" t="s">
        <v>14</v>
      </c>
      <c r="E4" s="4" t="s">
        <v>1</v>
      </c>
      <c r="F4" s="1" t="str">
        <f t="shared" ref="F4:F8" si="1">MID(A4,6,8)</f>
        <v>0.998954</v>
      </c>
      <c r="G4" s="1">
        <v>219</v>
      </c>
      <c r="H4" s="5">
        <f>G4/F4</f>
        <v>219.22931386229996</v>
      </c>
      <c r="I4" s="6"/>
    </row>
    <row r="5" spans="1:9" x14ac:dyDescent="0.15">
      <c r="A5" t="s">
        <v>15</v>
      </c>
      <c r="E5" s="4" t="s">
        <v>2</v>
      </c>
      <c r="F5" s="1" t="str">
        <f t="shared" si="1"/>
        <v>0.989526</v>
      </c>
      <c r="G5" s="1">
        <v>155</v>
      </c>
      <c r="H5" s="5">
        <f t="shared" si="0"/>
        <v>156.64065421221878</v>
      </c>
      <c r="I5" s="6"/>
    </row>
    <row r="6" spans="1:9" x14ac:dyDescent="0.15">
      <c r="A6" t="s">
        <v>16</v>
      </c>
      <c r="E6" s="4" t="s">
        <v>3</v>
      </c>
      <c r="F6" s="1" t="str">
        <f t="shared" si="1"/>
        <v>0.979310</v>
      </c>
      <c r="G6" s="1">
        <v>77</v>
      </c>
      <c r="H6" s="5">
        <f t="shared" si="0"/>
        <v>78.626788248869104</v>
      </c>
      <c r="I6" s="6"/>
    </row>
    <row r="7" spans="1:9" x14ac:dyDescent="0.15">
      <c r="A7" t="s">
        <v>17</v>
      </c>
      <c r="E7" s="4" t="s">
        <v>4</v>
      </c>
      <c r="F7" s="1" t="str">
        <f t="shared" si="1"/>
        <v>0.986435</v>
      </c>
      <c r="G7" s="1">
        <v>113</v>
      </c>
      <c r="H7" s="5">
        <f t="shared" si="0"/>
        <v>114.55392397877205</v>
      </c>
      <c r="I7" s="6"/>
    </row>
    <row r="8" spans="1:9" x14ac:dyDescent="0.15">
      <c r="A8" t="s">
        <v>18</v>
      </c>
      <c r="E8" s="4" t="s">
        <v>5</v>
      </c>
      <c r="F8" s="1" t="str">
        <f t="shared" si="1"/>
        <v>0.999961</v>
      </c>
      <c r="G8" s="1">
        <v>66</v>
      </c>
      <c r="H8" s="5">
        <f t="shared" si="0"/>
        <v>66.002574100389921</v>
      </c>
      <c r="I8" s="6"/>
    </row>
    <row r="9" spans="1:9" x14ac:dyDescent="0.15">
      <c r="A9" t="s">
        <v>19</v>
      </c>
      <c r="E9" s="4" t="s">
        <v>9</v>
      </c>
      <c r="F9" s="1" t="str">
        <f>MID(A9,6,9)</f>
        <v>0.001112,</v>
      </c>
      <c r="G9" s="2">
        <v>-1.2345E-2</v>
      </c>
      <c r="H9" s="2" t="e">
        <f>G9-F9</f>
        <v>#VALUE!</v>
      </c>
    </row>
    <row r="10" spans="1:9" x14ac:dyDescent="0.15">
      <c r="A10" t="s">
        <v>20</v>
      </c>
      <c r="E10" s="4" t="s">
        <v>10</v>
      </c>
      <c r="F10" s="1" t="str">
        <f t="shared" ref="F10:F11" si="2">MID(A10,6,9)</f>
        <v>-0.000830</v>
      </c>
      <c r="G10" s="1">
        <v>-2.1069999999999998E-2</v>
      </c>
      <c r="H10" s="1">
        <f>G10+F10</f>
        <v>-2.1899999999999999E-2</v>
      </c>
    </row>
    <row r="11" spans="1:9" x14ac:dyDescent="0.15">
      <c r="A11" t="s">
        <v>21</v>
      </c>
      <c r="E11" s="4" t="s">
        <v>11</v>
      </c>
      <c r="F11" s="1" t="str">
        <f t="shared" si="2"/>
        <v>0.001221,</v>
      </c>
      <c r="G11" s="1">
        <v>2.1069999999999998E-2</v>
      </c>
      <c r="H11" s="1" t="e">
        <f>G11-F11</f>
        <v>#VALUE!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2016-03-25T14:03:40Z</dcterms:modified>
</cp:coreProperties>
</file>