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tn22078_bristol_ac_uk/Documents/First year labs/NO2 project/ALL previous NO2 data/"/>
    </mc:Choice>
  </mc:AlternateContent>
  <xr:revisionPtr revIDLastSave="216" documentId="8_{6DF759C8-61B6-4BFD-AF52-C59B59D20B0F}" xr6:coauthVersionLast="47" xr6:coauthVersionMax="47" xr10:uidLastSave="{BE0233F7-6B9F-4676-BC2B-CE69A6013B51}"/>
  <bookViews>
    <workbookView xWindow="-120" yWindow="-120" windowWidth="29040" windowHeight="15720" activeTab="1" xr2:uid="{00000000-000D-0000-FFFF-FFFF00000000}"/>
  </bookViews>
  <sheets>
    <sheet name="RAW data" sheetId="1" r:id="rId1"/>
    <sheet name="Data for plotting" sheetId="3" r:id="rId2"/>
    <sheet name="Sheet2" sheetId="2" r:id="rId3"/>
  </sheets>
  <definedNames>
    <definedName name="_xlnm._FilterDatabase" localSheetId="0" hidden="1">'RAW data'!$C:$C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6" i="1"/>
  <c r="I15" i="1"/>
  <c r="I39" i="1"/>
  <c r="I40" i="1"/>
  <c r="I41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2" i="1"/>
  <c r="I43" i="1"/>
  <c r="I44" i="1"/>
  <c r="I45" i="1"/>
  <c r="I6" i="1"/>
  <c r="B115" i="2"/>
  <c r="B5" i="2"/>
  <c r="B6" i="2"/>
  <c r="B7" i="2"/>
  <c r="B9" i="2"/>
  <c r="B10" i="2"/>
  <c r="B11" i="2"/>
  <c r="B12" i="2"/>
  <c r="B13" i="2"/>
  <c r="B14" i="2"/>
  <c r="B15" i="2"/>
  <c r="B16" i="2"/>
  <c r="B17" i="2"/>
  <c r="B19" i="2"/>
  <c r="B20" i="2"/>
  <c r="B21" i="2"/>
  <c r="B22" i="2"/>
  <c r="B25" i="2"/>
  <c r="B28" i="2"/>
  <c r="B29" i="2"/>
  <c r="B30" i="2"/>
  <c r="B31" i="2"/>
  <c r="B32" i="2"/>
  <c r="B33" i="2"/>
  <c r="B34" i="2"/>
  <c r="B35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9" i="2"/>
  <c r="B60" i="2"/>
  <c r="B61" i="2"/>
  <c r="B62" i="2"/>
  <c r="B65" i="2"/>
  <c r="B68" i="2"/>
  <c r="B69" i="2"/>
  <c r="B70" i="2"/>
  <c r="B71" i="2"/>
  <c r="B72" i="2"/>
  <c r="B73" i="2"/>
  <c r="B75" i="2"/>
  <c r="B80" i="2"/>
  <c r="B81" i="2"/>
  <c r="B82" i="2"/>
  <c r="B83" i="2"/>
  <c r="B84" i="2"/>
  <c r="B85" i="2"/>
  <c r="B86" i="2"/>
  <c r="B87" i="2"/>
  <c r="B89" i="2"/>
  <c r="B90" i="2"/>
  <c r="B91" i="2"/>
  <c r="B92" i="2"/>
  <c r="B93" i="2"/>
  <c r="B94" i="2"/>
  <c r="B95" i="2"/>
  <c r="B96" i="2"/>
  <c r="B97" i="2"/>
  <c r="B99" i="2"/>
  <c r="B100" i="2"/>
  <c r="B101" i="2"/>
  <c r="B102" i="2"/>
  <c r="B105" i="2"/>
  <c r="B108" i="2"/>
  <c r="B109" i="2"/>
  <c r="B110" i="2"/>
  <c r="B111" i="2"/>
  <c r="B112" i="2"/>
  <c r="B113" i="2"/>
  <c r="B114" i="2"/>
  <c r="B121" i="2"/>
  <c r="B122" i="2"/>
  <c r="B123" i="2"/>
  <c r="B124" i="2"/>
  <c r="B125" i="2"/>
  <c r="B126" i="2"/>
  <c r="B127" i="2"/>
  <c r="B129" i="2"/>
  <c r="B130" i="2"/>
  <c r="B131" i="2"/>
  <c r="B132" i="2"/>
  <c r="B133" i="2"/>
  <c r="B134" i="2"/>
  <c r="B135" i="2"/>
  <c r="B136" i="2"/>
  <c r="B137" i="2"/>
  <c r="B139" i="2"/>
  <c r="B140" i="2"/>
  <c r="B141" i="2"/>
  <c r="B142" i="2"/>
  <c r="B145" i="2"/>
  <c r="B148" i="2"/>
  <c r="B149" i="2"/>
  <c r="B150" i="2"/>
  <c r="B151" i="2"/>
  <c r="B152" i="2"/>
  <c r="B154" i="2"/>
  <c r="B155" i="2"/>
  <c r="B159" i="2"/>
  <c r="B160" i="2"/>
  <c r="B161" i="2"/>
  <c r="B162" i="2"/>
  <c r="B163" i="2"/>
  <c r="B4" i="2"/>
  <c r="J47" i="1" l="1"/>
  <c r="P47" i="1"/>
  <c r="U47" i="1"/>
  <c r="Z47" i="1"/>
  <c r="X49" i="1" s="1"/>
  <c r="H53" i="1"/>
  <c r="Z53" i="1" l="1"/>
</calcChain>
</file>

<file path=xl/sharedStrings.xml><?xml version="1.0" encoding="utf-8"?>
<sst xmlns="http://schemas.openxmlformats.org/spreadsheetml/2006/main" count="529" uniqueCount="410">
  <si>
    <t>n.b: Enter date and times in the format 01/12/18 13:00</t>
  </si>
  <si>
    <t>Tube 1</t>
  </si>
  <si>
    <t>Tube 2</t>
  </si>
  <si>
    <t>Tube 3</t>
  </si>
  <si>
    <t>Tube 4</t>
  </si>
  <si>
    <t>Grid square</t>
  </si>
  <si>
    <t>Group</t>
  </si>
  <si>
    <t>Barcode</t>
  </si>
  <si>
    <t>Six figure grid ref</t>
  </si>
  <si>
    <t>Date and time put out</t>
  </si>
  <si>
    <t>Date and time retrieved</t>
  </si>
  <si>
    <t>NO2 conc / µg m-3</t>
  </si>
  <si>
    <t>NO2 conc / µg m-3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</si>
  <si>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conc / µg m</t>
    </r>
    <r>
      <rPr>
        <vertAlign val="superscript"/>
        <sz val="11"/>
        <color theme="1"/>
        <rFont val="Calibri"/>
        <family val="2"/>
        <scheme val="minor"/>
      </rPr>
      <t>-3</t>
    </r>
  </si>
  <si>
    <t>Thallium</t>
  </si>
  <si>
    <t>27/11/18 17:30</t>
  </si>
  <si>
    <t>19/12/18 14:30</t>
  </si>
  <si>
    <t>Astatine</t>
  </si>
  <si>
    <t>R0118</t>
  </si>
  <si>
    <t>28/11/18 14:35</t>
  </si>
  <si>
    <t>R0218</t>
  </si>
  <si>
    <t>28/11/18 14:45</t>
  </si>
  <si>
    <t>19/12/19 14:00</t>
  </si>
  <si>
    <t>R0318</t>
  </si>
  <si>
    <t>28/11/18 14:52</t>
  </si>
  <si>
    <t>19/12/18 14:06</t>
  </si>
  <si>
    <t>R0418</t>
  </si>
  <si>
    <t>28/11/18 15:05</t>
  </si>
  <si>
    <t>19/12/18 14:15</t>
  </si>
  <si>
    <t>Neon</t>
  </si>
  <si>
    <t>F1118</t>
  </si>
  <si>
    <t>23/11/18 14:30</t>
  </si>
  <si>
    <t>Gone</t>
  </si>
  <si>
    <t>F1218</t>
  </si>
  <si>
    <t>23/11/18 14:40</t>
  </si>
  <si>
    <t>17/12/18 16:06</t>
  </si>
  <si>
    <t>F1318</t>
  </si>
  <si>
    <t>23/11/18 14:45</t>
  </si>
  <si>
    <t>17/12/18 16:08</t>
  </si>
  <si>
    <t>F1418</t>
  </si>
  <si>
    <t>557 748</t>
  </si>
  <si>
    <t>23/11/17 14:55</t>
  </si>
  <si>
    <t>17/12/18 16:09</t>
  </si>
  <si>
    <t>Argon</t>
  </si>
  <si>
    <t>30/11/18 10:43</t>
  </si>
  <si>
    <t>20/12/18 13:03</t>
  </si>
  <si>
    <t>30/11/18 10:58</t>
  </si>
  <si>
    <t>20/12/18 12:46</t>
  </si>
  <si>
    <t>30/11/18 11:09</t>
  </si>
  <si>
    <t>20/12/18 12:42</t>
  </si>
  <si>
    <t>30/11/18 11:17</t>
  </si>
  <si>
    <t>20/12/18 12:36</t>
  </si>
  <si>
    <t>Sulphur</t>
  </si>
  <si>
    <t>S1118</t>
  </si>
  <si>
    <t>27/11/18 13:00</t>
  </si>
  <si>
    <t>17/12/18 14:26</t>
  </si>
  <si>
    <t>S1218</t>
  </si>
  <si>
    <t xml:space="preserve"> 27/11/18 13:10</t>
  </si>
  <si>
    <t>17/12/18 14:31</t>
  </si>
  <si>
    <t>S1318</t>
  </si>
  <si>
    <t>27/11/18 13:30</t>
  </si>
  <si>
    <t>17/12/18 14:37</t>
  </si>
  <si>
    <t>S1418</t>
  </si>
  <si>
    <t>27/11/18 13:45</t>
  </si>
  <si>
    <t>17/12/18 14:41</t>
  </si>
  <si>
    <t>Sodium</t>
  </si>
  <si>
    <t>K0118</t>
  </si>
  <si>
    <t>22/11/18 15:30</t>
  </si>
  <si>
    <t>17/12/18 14:25</t>
  </si>
  <si>
    <t>K0218</t>
  </si>
  <si>
    <t>22/11/18 15:45</t>
  </si>
  <si>
    <t>17/12/18 14:42</t>
  </si>
  <si>
    <t>K0318</t>
  </si>
  <si>
    <t>22/11/18 15:50</t>
  </si>
  <si>
    <t>17/12/18 14:55</t>
  </si>
  <si>
    <t>K0418</t>
  </si>
  <si>
    <t>22/11/18 16:00</t>
  </si>
  <si>
    <t>17/12/18 15:12</t>
  </si>
  <si>
    <t>Plutonium</t>
  </si>
  <si>
    <t>t1118</t>
  </si>
  <si>
    <t>568 748</t>
  </si>
  <si>
    <t>T1218</t>
  </si>
  <si>
    <t>566 748</t>
  </si>
  <si>
    <t>21/11/18 11.20</t>
  </si>
  <si>
    <t>17/12/18 14.42</t>
  </si>
  <si>
    <t>T1318</t>
  </si>
  <si>
    <t>565 742</t>
  </si>
  <si>
    <t>21/11/18 11.40</t>
  </si>
  <si>
    <t>17/12/18 14.52</t>
  </si>
  <si>
    <t>T1418</t>
  </si>
  <si>
    <t xml:space="preserve"> 567 740</t>
  </si>
  <si>
    <t>21/11/18 11.50</t>
  </si>
  <si>
    <t>MIA!</t>
  </si>
  <si>
    <t>Rubidium</t>
  </si>
  <si>
    <t>F0118</t>
  </si>
  <si>
    <t>24/11/18 12:03</t>
  </si>
  <si>
    <t>20/12/18 14:21</t>
  </si>
  <si>
    <t>F0218</t>
  </si>
  <si>
    <t>24/11/18 12:15</t>
  </si>
  <si>
    <t>20/12/18 14:24</t>
  </si>
  <si>
    <t>F0318</t>
  </si>
  <si>
    <t>24/11/18 12:40</t>
  </si>
  <si>
    <t>20/12/18 14:30</t>
  </si>
  <si>
    <t>F0418</t>
  </si>
  <si>
    <t>24/11/18 13:01</t>
  </si>
  <si>
    <t>20/12/18 14:36</t>
  </si>
  <si>
    <t>beryllium</t>
  </si>
  <si>
    <t>R1118</t>
  </si>
  <si>
    <t>563 764</t>
  </si>
  <si>
    <t>15/12/18 11:44</t>
  </si>
  <si>
    <t>R1218</t>
  </si>
  <si>
    <t>564 767 </t>
  </si>
  <si>
    <t>21/11/18 12:04</t>
  </si>
  <si>
    <t>15/12/18 11:26</t>
  </si>
  <si>
    <t>R1318</t>
  </si>
  <si>
    <t>566 768</t>
  </si>
  <si>
    <t>21/11/18 12:14</t>
  </si>
  <si>
    <t>15/12/18 11:32</t>
  </si>
  <si>
    <t>R1418</t>
  </si>
  <si>
    <t>563 765</t>
  </si>
  <si>
    <t>21/11/18 11:56</t>
  </si>
  <si>
    <t>15/12/18 11:18</t>
  </si>
  <si>
    <t>Lead</t>
  </si>
  <si>
    <t>27/11/18 12:04</t>
  </si>
  <si>
    <t>19/12/18 10:11</t>
  </si>
  <si>
    <t>27/11/18 12:05</t>
  </si>
  <si>
    <t>19/12/18 10:17</t>
  </si>
  <si>
    <t>27/11/18 12:12</t>
  </si>
  <si>
    <t>Missing</t>
  </si>
  <si>
    <t>27/11/18 12:15</t>
  </si>
  <si>
    <t>19/12/18 10:23</t>
  </si>
  <si>
    <t>Radon</t>
  </si>
  <si>
    <t>G0118</t>
  </si>
  <si>
    <t>26/11/18 14:10</t>
  </si>
  <si>
    <t>19/12/18 11:26</t>
  </si>
  <si>
    <t>G0218</t>
  </si>
  <si>
    <t>26/11/18 14:17</t>
  </si>
  <si>
    <t>19/12/18 11:01</t>
  </si>
  <si>
    <t>G0318</t>
  </si>
  <si>
    <t>26/11/18 14:25</t>
  </si>
  <si>
    <t>19/12/18 11:09</t>
  </si>
  <si>
    <t>G0418</t>
  </si>
  <si>
    <t>26/11/18 14:30</t>
  </si>
  <si>
    <t>19/12/18 11:12</t>
  </si>
  <si>
    <t>Francium</t>
  </si>
  <si>
    <t> 5/11/2018 </t>
  </si>
  <si>
    <t> 19/11/2018</t>
  </si>
  <si>
    <t> 5/11/2018</t>
  </si>
  <si>
    <t xml:space="preserve"> 19/11/2018</t>
  </si>
  <si>
    <t xml:space="preserve"> 5/11/2018 </t>
  </si>
  <si>
    <t xml:space="preserve">Potassium </t>
  </si>
  <si>
    <t>L0118, 1089930</t>
  </si>
  <si>
    <t>22/11/18 13:03</t>
  </si>
  <si>
    <t>19/12/18 12:16</t>
  </si>
  <si>
    <t>L0218, 1089848</t>
  </si>
  <si>
    <t>22/11/18 13:09</t>
  </si>
  <si>
    <t>19/12/18 12:14</t>
  </si>
  <si>
    <t>L0318</t>
  </si>
  <si>
    <t>22/11/18 13:12</t>
  </si>
  <si>
    <t>22/11/18 12:09</t>
  </si>
  <si>
    <t>L0418</t>
  </si>
  <si>
    <t>22/11/18 13:17</t>
  </si>
  <si>
    <t>19/12/18</t>
  </si>
  <si>
    <t>Strontium</t>
  </si>
  <si>
    <t>A1118, 1089895</t>
  </si>
  <si>
    <t>51.4846 lat, -2.6179 long</t>
  </si>
  <si>
    <t>20/11/2018 15:19</t>
  </si>
  <si>
    <t>17/12/2018 16:11</t>
  </si>
  <si>
    <t>A1418, 116825</t>
  </si>
  <si>
    <t>51.4859 lat, -2.6116 long</t>
  </si>
  <si>
    <t>20/11/2018 15:39</t>
  </si>
  <si>
    <t>Got stolen</t>
  </si>
  <si>
    <t>A1218, 108980</t>
  </si>
  <si>
    <t>51.4852 lat, -2.6137 long</t>
  </si>
  <si>
    <t>20/11/2018 15:55</t>
  </si>
  <si>
    <t>17/12/2018 15:54</t>
  </si>
  <si>
    <t>A1318, 1089927</t>
  </si>
  <si>
    <t>51.4847 lat, -2.6129 long</t>
  </si>
  <si>
    <t>20/11/2018 16:03</t>
  </si>
  <si>
    <t>17/12/2018 16:03</t>
  </si>
  <si>
    <t>barium</t>
  </si>
  <si>
    <t>U1118</t>
  </si>
  <si>
    <t>19/12/2018 14:50</t>
  </si>
  <si>
    <t>U1218</t>
  </si>
  <si>
    <t>19/12/2018 14:53</t>
  </si>
  <si>
    <t>U1418</t>
  </si>
  <si>
    <t>28/11/18 1:38 pm</t>
  </si>
  <si>
    <t>19/12/2018 14:55</t>
  </si>
  <si>
    <t>U1318</t>
  </si>
  <si>
    <t>28/11/18 1:42 pm</t>
  </si>
  <si>
    <t>19/12/2018 14:56</t>
  </si>
  <si>
    <t>Caesium</t>
  </si>
  <si>
    <t>P0118</t>
  </si>
  <si>
    <t>16/11/18 10:45</t>
  </si>
  <si>
    <t>P0218</t>
  </si>
  <si>
    <t>16/11/18 10:58</t>
  </si>
  <si>
    <t>P0318</t>
  </si>
  <si>
    <t>16/11/18 11:17</t>
  </si>
  <si>
    <t>P0418</t>
  </si>
  <si>
    <t>16/11/18 11:32</t>
  </si>
  <si>
    <t>Nitrogen</t>
  </si>
  <si>
    <t>M1118</t>
  </si>
  <si>
    <t xml:space="preserve">27/11/18 at 14:20 </t>
  </si>
  <si>
    <t>N/A</t>
  </si>
  <si>
    <t>M1218</t>
  </si>
  <si>
    <t>M1318</t>
  </si>
  <si>
    <t>27/11/18 at 14:40</t>
  </si>
  <si>
    <t>18/12/18 at 11:20</t>
  </si>
  <si>
    <t>M1418</t>
  </si>
  <si>
    <t>27/11/18 at 15:00</t>
  </si>
  <si>
    <t>18/12/18 at 11:45</t>
  </si>
  <si>
    <t>Lithium</t>
  </si>
  <si>
    <t>H1118, 1089954</t>
  </si>
  <si>
    <t>H1218, 1089952</t>
  </si>
  <si>
    <t>H1318, 10899543</t>
  </si>
  <si>
    <t>21/11/2018 at 11:04</t>
  </si>
  <si>
    <t>17/12/2018 at 16:24</t>
  </si>
  <si>
    <t>H1418, 1089829</t>
  </si>
  <si>
    <t>21/11/2018 at 11:12</t>
  </si>
  <si>
    <t>17/12/2018 at 16:28</t>
  </si>
  <si>
    <t>Fluorine</t>
  </si>
  <si>
    <t>21/11/18 (15:20)</t>
  </si>
  <si>
    <t>21/12/2018 (12:45)</t>
  </si>
  <si>
    <t>Gallium</t>
  </si>
  <si>
    <t>G1118</t>
  </si>
  <si>
    <t>51.45, -2.582</t>
  </si>
  <si>
    <t>G1218</t>
  </si>
  <si>
    <t>51.45, -2.583</t>
  </si>
  <si>
    <t>G1318</t>
  </si>
  <si>
    <t>51.45, -2.584</t>
  </si>
  <si>
    <t>21/11/2018, 13:35</t>
  </si>
  <si>
    <t>19/12/2018 at 10:48</t>
  </si>
  <si>
    <t>G1418</t>
  </si>
  <si>
    <t>51.45, -2.586</t>
  </si>
  <si>
    <t>21/11/2018, 14:10</t>
  </si>
  <si>
    <t>19/12/2018 at 11:03</t>
  </si>
  <si>
    <t>Antimony</t>
  </si>
  <si>
    <t>J1218, 1089870</t>
  </si>
  <si>
    <t>21/11/2018 12:44</t>
  </si>
  <si>
    <t>J1118, 1089816</t>
  </si>
  <si>
    <t>J1318, 1089914</t>
  </si>
  <si>
    <t>21/11/2018, 12:51</t>
  </si>
  <si>
    <t>12/12/2018,15:30</t>
  </si>
  <si>
    <t>J1418</t>
  </si>
  <si>
    <t>21/11/2018, 12:59</t>
  </si>
  <si>
    <t>12/12/2018, 15:24</t>
  </si>
  <si>
    <t>Americium</t>
  </si>
  <si>
    <t>S0118</t>
  </si>
  <si>
    <t>51.4793 lat , -2.5893 long</t>
  </si>
  <si>
    <t>22/11/18 10:30</t>
  </si>
  <si>
    <t>S0218</t>
  </si>
  <si>
    <t xml:space="preserve">51.4777 lat , -2.5864 long </t>
  </si>
  <si>
    <t>22/11/18 10:50 </t>
  </si>
  <si>
    <t>S0318</t>
  </si>
  <si>
    <t>51.4744 lat , -2.5857 long</t>
  </si>
  <si>
    <t>22/11/18 11:05</t>
  </si>
  <si>
    <t>17/12/18, 15:05</t>
  </si>
  <si>
    <t>S0418</t>
  </si>
  <si>
    <t>51.4726 lat , -2.5862 long</t>
  </si>
  <si>
    <t>22/11/18 11:20</t>
  </si>
  <si>
    <t>Calcium</t>
  </si>
  <si>
    <t>M0118</t>
  </si>
  <si>
    <t>20/12/2018  12:13</t>
  </si>
  <si>
    <t>M0218</t>
  </si>
  <si>
    <t>M0318</t>
  </si>
  <si>
    <t>27/11/18 13.27</t>
  </si>
  <si>
    <t>20/12/18   12:26</t>
  </si>
  <si>
    <t>M0418</t>
  </si>
  <si>
    <t>27/11/18 13.36</t>
  </si>
  <si>
    <t>20/12/18   12:41</t>
  </si>
  <si>
    <t>Thorium</t>
  </si>
  <si>
    <t>Q0118</t>
  </si>
  <si>
    <t>Q0218</t>
  </si>
  <si>
    <t>20/11/18 14:13</t>
  </si>
  <si>
    <t>19/12/18 14.00</t>
  </si>
  <si>
    <t>Q0318</t>
  </si>
  <si>
    <t>20/11/18 14:20</t>
  </si>
  <si>
    <t>19/12/18 14.06</t>
  </si>
  <si>
    <t>Q0418</t>
  </si>
  <si>
    <t>20/11/18 14:39</t>
  </si>
  <si>
    <t>19/12/18 13.48</t>
  </si>
  <si>
    <t>Bromine</t>
  </si>
  <si>
    <t>B0118</t>
  </si>
  <si>
    <t>28/11/2018 at 13:02:00</t>
  </si>
  <si>
    <t>14/12/18</t>
  </si>
  <si>
    <t>B0218</t>
  </si>
  <si>
    <t xml:space="preserve">28/11/2018 at 13:09  </t>
  </si>
  <si>
    <t>B0318</t>
  </si>
  <si>
    <t>28/11/2018 at 13:12:00</t>
  </si>
  <si>
    <t>B0418</t>
  </si>
  <si>
    <t>28/11/2018 at 13:16:00</t>
  </si>
  <si>
    <t>bismuth</t>
  </si>
  <si>
    <t>D1118</t>
  </si>
  <si>
    <t>21/11/18 17:15</t>
  </si>
  <si>
    <t>16/12/18 11:10</t>
  </si>
  <si>
    <t>D1218</t>
  </si>
  <si>
    <t>21/11/18 17:25</t>
  </si>
  <si>
    <t>16/12/18 12:00</t>
  </si>
  <si>
    <t>D1318</t>
  </si>
  <si>
    <t>21/11/18 17:50</t>
  </si>
  <si>
    <t>16/12/18 11:45</t>
  </si>
  <si>
    <t>D1418</t>
  </si>
  <si>
    <t>21/11/18 17:40</t>
  </si>
  <si>
    <t>16/12/18 11:50</t>
  </si>
  <si>
    <t>Arsenic</t>
  </si>
  <si>
    <t>15:16 21/11/18</t>
  </si>
  <si>
    <t>20/12/18 12:20</t>
  </si>
  <si>
    <t>15:06 21/11/18</t>
  </si>
  <si>
    <t>15:01 21/11/18</t>
  </si>
  <si>
    <t>14:55 21/11/18</t>
  </si>
  <si>
    <t>Oxygen</t>
  </si>
  <si>
    <t>E1418</t>
  </si>
  <si>
    <t>21/11/18</t>
  </si>
  <si>
    <t>20/12/18 14:00</t>
  </si>
  <si>
    <t>E1318</t>
  </si>
  <si>
    <t>21/11/18 14:00</t>
  </si>
  <si>
    <t>E1218</t>
  </si>
  <si>
    <t>Uranium</t>
  </si>
  <si>
    <t>25/11/18 14:50</t>
  </si>
  <si>
    <t>16/12/18 14:52</t>
  </si>
  <si>
    <t>ST601728</t>
  </si>
  <si>
    <t>25/11/18 14:58</t>
  </si>
  <si>
    <t>16/12/18 14:56</t>
  </si>
  <si>
    <t>25/11/18 15:07</t>
  </si>
  <si>
    <t>16/12/18 15:00</t>
  </si>
  <si>
    <t>25/11/18 15:12</t>
  </si>
  <si>
    <t>16/12/18 15:01</t>
  </si>
  <si>
    <t>Californium</t>
  </si>
  <si>
    <t>D0118</t>
  </si>
  <si>
    <t>ST615734</t>
  </si>
  <si>
    <t>19/11/18 13:45</t>
  </si>
  <si>
    <t>17/12/18 15:00</t>
  </si>
  <si>
    <t>D0218</t>
  </si>
  <si>
    <t>19/11/18 13:48</t>
  </si>
  <si>
    <t>17/12/18 15:05</t>
  </si>
  <si>
    <t>D0318</t>
  </si>
  <si>
    <t>ST614730</t>
  </si>
  <si>
    <t>19/11/18 13:58</t>
  </si>
  <si>
    <t xml:space="preserve">D0418 </t>
  </si>
  <si>
    <t>ST613729</t>
  </si>
  <si>
    <t>19/11/18 14:03</t>
  </si>
  <si>
    <t xml:space="preserve"> </t>
  </si>
  <si>
    <t>Neptunium</t>
  </si>
  <si>
    <t>N1118</t>
  </si>
  <si>
    <t>FC8Q+8H Bristol</t>
  </si>
  <si>
    <t>19/11/18 10:56</t>
  </si>
  <si>
    <t>16/12/18 10:48</t>
  </si>
  <si>
    <t>N1218</t>
  </si>
  <si>
    <t>FC7X+FG Bristol</t>
  </si>
  <si>
    <t>19/11/18 11:20</t>
  </si>
  <si>
    <t>16/12/18 10:17</t>
  </si>
  <si>
    <t>N1318</t>
  </si>
  <si>
    <t>FC9X+9R Bristol</t>
  </si>
  <si>
    <t>19/11/18 11:28</t>
  </si>
  <si>
    <t>16/12/18 10:25</t>
  </si>
  <si>
    <t>N1418</t>
  </si>
  <si>
    <t>FC7W+3C Bristol</t>
  </si>
  <si>
    <t>19/11/18 12:00</t>
  </si>
  <si>
    <t>16/12/18 10:12</t>
  </si>
  <si>
    <t>Aluminium</t>
  </si>
  <si>
    <t>B1118</t>
  </si>
  <si>
    <t>51.4909, -2.578</t>
  </si>
  <si>
    <t>27/11/18 13:07</t>
  </si>
  <si>
    <t>B1218</t>
  </si>
  <si>
    <t>51.4909, -2.5788</t>
  </si>
  <si>
    <t>27/11/18 13:13</t>
  </si>
  <si>
    <t>17/12/18 14:47</t>
  </si>
  <si>
    <t>B1318</t>
  </si>
  <si>
    <t>51.4898, -2.5784</t>
  </si>
  <si>
    <t>27/11/18 13:18</t>
  </si>
  <si>
    <t>17/12/18 14:44</t>
  </si>
  <si>
    <t>B1418</t>
  </si>
  <si>
    <t xml:space="preserve">51.4905, -2.5743 </t>
  </si>
  <si>
    <t>27/11/18 13:22</t>
  </si>
  <si>
    <t>Iodine</t>
  </si>
  <si>
    <t>X118</t>
  </si>
  <si>
    <t>28/11/18 17:25</t>
  </si>
  <si>
    <t>14/12/18 18:23</t>
  </si>
  <si>
    <t>X118(2)</t>
  </si>
  <si>
    <t>28/11/18 17:32</t>
  </si>
  <si>
    <t>14/12/18 18:27</t>
  </si>
  <si>
    <t>X1318</t>
  </si>
  <si>
    <t>28/11/18 17:37</t>
  </si>
  <si>
    <t>14/12/18 18:37</t>
  </si>
  <si>
    <t>X1418</t>
  </si>
  <si>
    <t>28/11/18 17:42</t>
  </si>
  <si>
    <t>14/12/18 18:40</t>
  </si>
  <si>
    <t>Indium</t>
  </si>
  <si>
    <t xml:space="preserve">- </t>
  </si>
  <si>
    <t>20/11/18 16:06</t>
  </si>
  <si>
    <t>20/11/18 16:10</t>
  </si>
  <si>
    <t>20/11/18 16:11</t>
  </si>
  <si>
    <t>20/11/18 16:15</t>
  </si>
  <si>
    <t>Chlorine</t>
  </si>
  <si>
    <t>27/11/2018 13:01</t>
  </si>
  <si>
    <t>27/11/2018 13:13</t>
  </si>
  <si>
    <t>19/12/18 14:17</t>
  </si>
  <si>
    <t>27/11/2018 13:25</t>
  </si>
  <si>
    <t>19/12/18 14:19</t>
  </si>
  <si>
    <t xml:space="preserve"> 27/11/2018 13:30</t>
  </si>
  <si>
    <t>19/12/18 14:12</t>
  </si>
  <si>
    <t>Phosphorus</t>
  </si>
  <si>
    <t>no number attached</t>
  </si>
  <si>
    <t>27/11/2018 4:47pm</t>
  </si>
  <si>
    <t>19/12/18 5:36pm</t>
  </si>
  <si>
    <t>19/12/18 5:39pm</t>
  </si>
  <si>
    <t>10 FIGURE</t>
  </si>
  <si>
    <t>X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</si>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</sst>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0.0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/>
    <xf numFmtId="3" fontId="0" fillId="0" borderId="0" xfId="0" applyNumberFormat="1"/>
    <xf numFmtId="22" fontId="0" fillId="0" borderId="0" xfId="0" applyNumberFormat="1" applyAlignment="1">
      <alignment horizontal="left" vertical="top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0" applyNumberFormat="1" applyAlignment="1">
      <alignment horizontal="left" indent="6"/>
    </xf>
    <xf numFmtId="0" fontId="0" fillId="2" borderId="0" xfId="0" applyFill="1"/>
    <xf numFmtId="3" fontId="0" fillId="2" borderId="0" xfId="0" applyNumberFormat="1" applyFill="1" applyAlignment="1">
      <alignment horizontal="right"/>
    </xf>
    <xf numFmtId="164" fontId="0" fillId="2" borderId="0" xfId="0" applyNumberFormat="1" applyFill="1"/>
    <xf numFmtId="166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1" fillId="0" borderId="0" xfId="0" applyFont="1" applyAlignment="1">
      <alignment horizontal="center"/>
    </xf>
    <xf numFmtId="22" fontId="0" fillId="0" borderId="0" xfId="0" applyNumberFormat="1"/>
    <xf numFmtId="2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opLeftCell="M1" zoomScaleNormal="100" workbookViewId="0">
      <selection activeCell="U4" sqref="U4"/>
    </sheetView>
  </sheetViews>
  <sheetFormatPr defaultColWidth="8.85546875" defaultRowHeight="15" x14ac:dyDescent="0.25"/>
  <cols>
    <col min="2" max="2" width="14.85546875" customWidth="1"/>
    <col min="3" max="3" width="16" customWidth="1"/>
    <col min="4" max="4" width="13.42578125" customWidth="1"/>
    <col min="5" max="5" width="16" customWidth="1"/>
    <col min="6" max="6" width="47.5703125" style="11" customWidth="1"/>
    <col min="7" max="7" width="20.28515625" customWidth="1"/>
    <col min="8" max="8" width="22.5703125" bestFit="1" customWidth="1"/>
    <col min="9" max="9" width="15.140625" customWidth="1"/>
    <col min="10" max="10" width="17.42578125" style="8" bestFit="1" customWidth="1"/>
    <col min="11" max="11" width="19.28515625" bestFit="1" customWidth="1"/>
    <col min="12" max="12" width="22.140625" customWidth="1"/>
    <col min="13" max="13" width="19.28515625" customWidth="1"/>
    <col min="14" max="16" width="22" customWidth="1"/>
    <col min="18" max="18" width="15.42578125" customWidth="1"/>
    <col min="19" max="19" width="20.28515625" customWidth="1"/>
    <col min="20" max="21" width="21.7109375" customWidth="1"/>
    <col min="22" max="22" width="17" customWidth="1"/>
    <col min="23" max="23" width="17.28515625" customWidth="1"/>
    <col min="24" max="25" width="20.28515625" customWidth="1"/>
    <col min="26" max="26" width="12.42578125" customWidth="1"/>
  </cols>
  <sheetData>
    <row r="1" spans="1:26" x14ac:dyDescent="0.25">
      <c r="F1" s="10" t="s">
        <v>0</v>
      </c>
    </row>
    <row r="3" spans="1:26" x14ac:dyDescent="0.25">
      <c r="E3" s="22" t="s">
        <v>1</v>
      </c>
      <c r="F3" s="22"/>
      <c r="G3" s="22"/>
      <c r="H3" s="22"/>
      <c r="I3" s="2"/>
      <c r="J3" s="2"/>
      <c r="K3" s="22" t="s">
        <v>2</v>
      </c>
      <c r="L3" s="22"/>
      <c r="M3" s="22"/>
      <c r="N3" s="22"/>
      <c r="O3" s="2"/>
      <c r="P3" s="2"/>
      <c r="Q3" s="22" t="s">
        <v>3</v>
      </c>
      <c r="R3" s="22"/>
      <c r="S3" s="22"/>
      <c r="T3" s="22"/>
      <c r="U3" s="2"/>
      <c r="V3" s="22" t="s">
        <v>4</v>
      </c>
      <c r="W3" s="22"/>
      <c r="X3" s="22"/>
      <c r="Y3" s="22"/>
    </row>
    <row r="4" spans="1:26" ht="18.75" x14ac:dyDescent="0.35">
      <c r="B4" t="s">
        <v>5</v>
      </c>
      <c r="C4" t="s">
        <v>6</v>
      </c>
      <c r="E4" t="s">
        <v>7</v>
      </c>
      <c r="F4" s="11" t="s">
        <v>8</v>
      </c>
      <c r="G4" t="s">
        <v>9</v>
      </c>
      <c r="H4" t="s">
        <v>10</v>
      </c>
      <c r="J4" s="8" t="s">
        <v>11</v>
      </c>
      <c r="K4" t="s">
        <v>7</v>
      </c>
      <c r="L4" t="s">
        <v>8</v>
      </c>
      <c r="M4" t="s">
        <v>9</v>
      </c>
      <c r="N4" t="s">
        <v>10</v>
      </c>
      <c r="P4" t="s">
        <v>12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7</v>
      </c>
      <c r="W4" t="s">
        <v>8</v>
      </c>
      <c r="X4" t="s">
        <v>9</v>
      </c>
      <c r="Y4" t="s">
        <v>10</v>
      </c>
      <c r="Z4" t="s">
        <v>13</v>
      </c>
    </row>
    <row r="6" spans="1:26" x14ac:dyDescent="0.25">
      <c r="A6">
        <v>1</v>
      </c>
      <c r="B6">
        <v>5572</v>
      </c>
      <c r="C6" t="s">
        <v>14</v>
      </c>
      <c r="E6" s="11">
        <v>1089818</v>
      </c>
      <c r="F6" s="11">
        <v>559729</v>
      </c>
      <c r="G6" s="23" t="s">
        <v>15</v>
      </c>
      <c r="H6" s="23" t="s">
        <v>16</v>
      </c>
      <c r="I6" s="4">
        <f>(H6-G6)*24</f>
        <v>525</v>
      </c>
      <c r="J6" s="8">
        <v>20.571999999999999</v>
      </c>
      <c r="K6">
        <v>1089828</v>
      </c>
      <c r="L6">
        <v>558727</v>
      </c>
      <c r="M6" s="23" t="s">
        <v>15</v>
      </c>
      <c r="N6" s="23" t="s">
        <v>16</v>
      </c>
      <c r="O6" s="4">
        <f>(N6-M6)*24</f>
        <v>525</v>
      </c>
      <c r="P6">
        <v>22.276</v>
      </c>
      <c r="Q6">
        <v>1089850</v>
      </c>
      <c r="R6">
        <v>559720</v>
      </c>
      <c r="S6" s="1" t="s">
        <v>15</v>
      </c>
      <c r="T6" s="1" t="s">
        <v>16</v>
      </c>
      <c r="U6">
        <v>22.809000000000001</v>
      </c>
      <c r="V6">
        <v>1116818</v>
      </c>
      <c r="W6">
        <v>556719</v>
      </c>
      <c r="X6" s="1" t="s">
        <v>15</v>
      </c>
      <c r="Y6" s="1" t="s">
        <v>16</v>
      </c>
      <c r="Z6">
        <v>20.571999999999999</v>
      </c>
    </row>
    <row r="7" spans="1:26" x14ac:dyDescent="0.25">
      <c r="A7">
        <v>2</v>
      </c>
      <c r="B7">
        <v>5573</v>
      </c>
      <c r="C7" t="s">
        <v>17</v>
      </c>
      <c r="E7" s="11" t="s">
        <v>18</v>
      </c>
      <c r="F7" s="11">
        <v>556735</v>
      </c>
      <c r="G7" s="23" t="s">
        <v>19</v>
      </c>
      <c r="H7" s="23">
        <v>43453.57916666667</v>
      </c>
      <c r="I7" s="4">
        <f t="shared" ref="I7:I45" si="0">(H7-G7)*24</f>
        <v>503.31666666670935</v>
      </c>
      <c r="J7" s="8">
        <v>17.899999999999999</v>
      </c>
      <c r="K7" t="s">
        <v>20</v>
      </c>
      <c r="L7">
        <v>558734</v>
      </c>
      <c r="M7" s="23" t="s">
        <v>21</v>
      </c>
      <c r="N7" s="23" t="s">
        <v>22</v>
      </c>
      <c r="O7" s="4">
        <f t="shared" ref="O7:O45" si="1">(N7-M7)*24</f>
        <v>9263.25</v>
      </c>
      <c r="P7">
        <v>17.100000000000001</v>
      </c>
      <c r="Q7" t="s">
        <v>23</v>
      </c>
      <c r="R7">
        <v>558738</v>
      </c>
      <c r="S7" s="1" t="s">
        <v>24</v>
      </c>
      <c r="T7" s="1" t="s">
        <v>25</v>
      </c>
      <c r="U7">
        <v>14.5</v>
      </c>
      <c r="V7" t="s">
        <v>26</v>
      </c>
      <c r="W7">
        <v>557736</v>
      </c>
      <c r="X7" s="1" t="s">
        <v>27</v>
      </c>
      <c r="Y7" s="1" t="s">
        <v>28</v>
      </c>
      <c r="Z7">
        <v>22.2</v>
      </c>
    </row>
    <row r="8" spans="1:26" x14ac:dyDescent="0.25">
      <c r="A8">
        <v>3</v>
      </c>
      <c r="B8">
        <v>5574</v>
      </c>
      <c r="C8" t="s">
        <v>29</v>
      </c>
      <c r="E8" s="11" t="s">
        <v>30</v>
      </c>
      <c r="F8" s="12">
        <v>559747</v>
      </c>
      <c r="G8" s="23" t="s">
        <v>31</v>
      </c>
      <c r="H8" s="23" t="s">
        <v>32</v>
      </c>
      <c r="I8" s="25" t="e">
        <f t="shared" si="0"/>
        <v>#VALUE!</v>
      </c>
      <c r="J8" s="8">
        <v>0</v>
      </c>
      <c r="K8" t="s">
        <v>33</v>
      </c>
      <c r="L8" s="5">
        <v>558749</v>
      </c>
      <c r="M8" s="23" t="s">
        <v>34</v>
      </c>
      <c r="N8" s="23" t="s">
        <v>35</v>
      </c>
      <c r="O8" s="4">
        <f t="shared" si="1"/>
        <v>577.43333333329065</v>
      </c>
      <c r="P8">
        <v>0</v>
      </c>
      <c r="Q8" t="s">
        <v>36</v>
      </c>
      <c r="R8" s="5">
        <v>557750</v>
      </c>
      <c r="S8" s="1" t="s">
        <v>37</v>
      </c>
      <c r="T8" s="1" t="s">
        <v>38</v>
      </c>
      <c r="U8">
        <v>19.21</v>
      </c>
      <c r="V8" t="s">
        <v>39</v>
      </c>
      <c r="W8" t="s">
        <v>40</v>
      </c>
      <c r="X8" s="1" t="s">
        <v>41</v>
      </c>
      <c r="Y8" s="1" t="s">
        <v>42</v>
      </c>
      <c r="Z8">
        <v>15.64</v>
      </c>
    </row>
    <row r="9" spans="1:26" x14ac:dyDescent="0.25">
      <c r="A9">
        <v>4</v>
      </c>
      <c r="B9">
        <v>5575</v>
      </c>
      <c r="C9" t="s">
        <v>43</v>
      </c>
      <c r="E9" s="11">
        <v>1089960</v>
      </c>
      <c r="F9" s="11">
        <v>558753</v>
      </c>
      <c r="G9" s="23" t="s">
        <v>44</v>
      </c>
      <c r="H9" s="23" t="s">
        <v>45</v>
      </c>
      <c r="I9" s="4">
        <f t="shared" si="0"/>
        <v>482.33333333325572</v>
      </c>
      <c r="J9" s="8">
        <v>16.07</v>
      </c>
      <c r="K9">
        <v>1089830</v>
      </c>
      <c r="L9">
        <v>555752</v>
      </c>
      <c r="M9" s="23" t="s">
        <v>46</v>
      </c>
      <c r="N9" s="23" t="s">
        <v>47</v>
      </c>
      <c r="O9" s="4">
        <f t="shared" si="1"/>
        <v>481.80000000010477</v>
      </c>
      <c r="P9">
        <v>19.579999999999998</v>
      </c>
      <c r="Q9">
        <v>1089792</v>
      </c>
      <c r="R9">
        <v>554755</v>
      </c>
      <c r="S9" s="1" t="s">
        <v>48</v>
      </c>
      <c r="T9" s="1" t="s">
        <v>49</v>
      </c>
      <c r="U9">
        <v>25.41</v>
      </c>
      <c r="V9">
        <v>1089795</v>
      </c>
      <c r="W9">
        <v>559750</v>
      </c>
      <c r="X9" s="1" t="s">
        <v>50</v>
      </c>
      <c r="Y9" s="1" t="s">
        <v>51</v>
      </c>
      <c r="Z9">
        <v>24.25</v>
      </c>
    </row>
    <row r="10" spans="1:26" x14ac:dyDescent="0.25">
      <c r="A10">
        <v>5</v>
      </c>
      <c r="B10">
        <v>5576</v>
      </c>
      <c r="E10" s="11"/>
      <c r="G10" s="23"/>
      <c r="H10" s="23"/>
      <c r="I10" s="4">
        <f t="shared" si="0"/>
        <v>0</v>
      </c>
      <c r="J10" s="9"/>
      <c r="M10" s="23"/>
      <c r="N10" s="23"/>
      <c r="O10" s="4">
        <f t="shared" si="1"/>
        <v>0</v>
      </c>
      <c r="P10" s="4"/>
      <c r="S10" s="1"/>
      <c r="T10" s="1"/>
      <c r="X10" s="1"/>
      <c r="Y10" s="1"/>
    </row>
    <row r="11" spans="1:26" x14ac:dyDescent="0.25">
      <c r="A11">
        <v>6</v>
      </c>
      <c r="B11">
        <v>5672</v>
      </c>
      <c r="C11" t="s">
        <v>52</v>
      </c>
      <c r="E11" s="11" t="s">
        <v>53</v>
      </c>
      <c r="F11" s="11">
        <v>569723</v>
      </c>
      <c r="G11" s="23" t="s">
        <v>54</v>
      </c>
      <c r="H11" s="23" t="s">
        <v>55</v>
      </c>
      <c r="I11" s="4">
        <f t="shared" si="0"/>
        <v>481.43333333346527</v>
      </c>
      <c r="J11" s="8">
        <v>17.191700000000001</v>
      </c>
      <c r="K11" t="s">
        <v>56</v>
      </c>
      <c r="L11">
        <v>567725</v>
      </c>
      <c r="M11" s="23" t="s">
        <v>57</v>
      </c>
      <c r="N11" s="23" t="s">
        <v>58</v>
      </c>
      <c r="O11" s="4" t="e">
        <f t="shared" si="1"/>
        <v>#VALUE!</v>
      </c>
      <c r="P11" s="21">
        <v>16.969617840000002</v>
      </c>
      <c r="Q11" t="s">
        <v>59</v>
      </c>
      <c r="R11">
        <v>569729</v>
      </c>
      <c r="S11" s="1" t="s">
        <v>60</v>
      </c>
      <c r="T11" s="1" t="s">
        <v>61</v>
      </c>
      <c r="U11" s="21">
        <v>15.10142785</v>
      </c>
      <c r="V11" t="s">
        <v>62</v>
      </c>
      <c r="W11">
        <v>567295</v>
      </c>
      <c r="X11" s="1" t="s">
        <v>63</v>
      </c>
      <c r="Y11" s="1" t="s">
        <v>64</v>
      </c>
      <c r="Z11" s="21">
        <v>7.8238997609999998</v>
      </c>
    </row>
    <row r="12" spans="1:26" x14ac:dyDescent="0.25">
      <c r="A12">
        <v>7</v>
      </c>
      <c r="B12">
        <v>5673</v>
      </c>
      <c r="C12" t="s">
        <v>65</v>
      </c>
      <c r="E12" s="11" t="s">
        <v>66</v>
      </c>
      <c r="F12" s="11">
        <v>572732</v>
      </c>
      <c r="G12" s="23" t="s">
        <v>67</v>
      </c>
      <c r="H12" s="23" t="s">
        <v>68</v>
      </c>
      <c r="I12" s="4">
        <f t="shared" si="0"/>
        <v>598.91666666662786</v>
      </c>
      <c r="J12" s="8">
        <v>0</v>
      </c>
      <c r="K12" t="s">
        <v>69</v>
      </c>
      <c r="L12">
        <v>568733</v>
      </c>
      <c r="M12" s="23" t="s">
        <v>70</v>
      </c>
      <c r="N12" s="23" t="s">
        <v>71</v>
      </c>
      <c r="O12" s="4">
        <f t="shared" si="1"/>
        <v>598.95000000006985</v>
      </c>
      <c r="P12">
        <v>125</v>
      </c>
      <c r="Q12" t="s">
        <v>72</v>
      </c>
      <c r="R12">
        <v>565731</v>
      </c>
      <c r="S12" s="1" t="s">
        <v>73</v>
      </c>
      <c r="T12" s="1" t="s">
        <v>74</v>
      </c>
      <c r="U12">
        <v>24</v>
      </c>
      <c r="V12" t="s">
        <v>75</v>
      </c>
      <c r="W12">
        <v>567736</v>
      </c>
      <c r="X12" s="1" t="s">
        <v>76</v>
      </c>
      <c r="Y12" s="1" t="s">
        <v>77</v>
      </c>
      <c r="Z12">
        <v>0</v>
      </c>
    </row>
    <row r="13" spans="1:26" x14ac:dyDescent="0.25">
      <c r="A13">
        <v>8</v>
      </c>
      <c r="B13">
        <v>5674</v>
      </c>
      <c r="C13" t="s">
        <v>78</v>
      </c>
      <c r="E13" s="11" t="s">
        <v>79</v>
      </c>
      <c r="F13" s="11" t="s">
        <v>80</v>
      </c>
      <c r="G13" s="23">
        <v>43425.461805555555</v>
      </c>
      <c r="H13" s="23">
        <v>43451.609722222223</v>
      </c>
      <c r="I13" s="4">
        <f t="shared" si="0"/>
        <v>627.55000000004657</v>
      </c>
      <c r="J13" s="8">
        <v>79.5</v>
      </c>
      <c r="K13" t="s">
        <v>81</v>
      </c>
      <c r="L13" t="s">
        <v>82</v>
      </c>
      <c r="M13" s="23" t="s">
        <v>83</v>
      </c>
      <c r="N13" s="23" t="s">
        <v>84</v>
      </c>
      <c r="O13" s="4" t="e">
        <f t="shared" si="1"/>
        <v>#VALUE!</v>
      </c>
      <c r="P13">
        <v>80.3</v>
      </c>
      <c r="Q13" t="s">
        <v>85</v>
      </c>
      <c r="R13" t="s">
        <v>86</v>
      </c>
      <c r="S13" s="1" t="s">
        <v>87</v>
      </c>
      <c r="T13" s="1" t="s">
        <v>88</v>
      </c>
      <c r="U13">
        <v>89.8</v>
      </c>
      <c r="V13" t="s">
        <v>89</v>
      </c>
      <c r="W13" t="s">
        <v>90</v>
      </c>
      <c r="X13" s="1" t="s">
        <v>91</v>
      </c>
      <c r="Y13" s="1" t="s">
        <v>92</v>
      </c>
      <c r="Z13">
        <v>0</v>
      </c>
    </row>
    <row r="14" spans="1:26" x14ac:dyDescent="0.25">
      <c r="A14">
        <v>9</v>
      </c>
      <c r="B14">
        <v>5675</v>
      </c>
      <c r="C14" t="s">
        <v>93</v>
      </c>
      <c r="E14" s="11" t="s">
        <v>94</v>
      </c>
      <c r="F14" s="11">
        <v>567758</v>
      </c>
      <c r="G14" s="23" t="s">
        <v>95</v>
      </c>
      <c r="H14" s="23" t="s">
        <v>96</v>
      </c>
      <c r="I14" s="4">
        <f t="shared" si="0"/>
        <v>626.29999999998836</v>
      </c>
      <c r="J14" s="8">
        <v>4.3</v>
      </c>
      <c r="K14" t="s">
        <v>97</v>
      </c>
      <c r="L14">
        <v>566757</v>
      </c>
      <c r="M14" s="23" t="s">
        <v>98</v>
      </c>
      <c r="N14" s="23" t="s">
        <v>99</v>
      </c>
      <c r="O14" s="4">
        <f t="shared" si="1"/>
        <v>626.15000000002328</v>
      </c>
      <c r="P14">
        <v>15.3</v>
      </c>
      <c r="Q14" t="s">
        <v>100</v>
      </c>
      <c r="R14">
        <v>564759</v>
      </c>
      <c r="S14" s="1" t="s">
        <v>101</v>
      </c>
      <c r="T14" s="1" t="s">
        <v>102</v>
      </c>
      <c r="U14">
        <v>11.8</v>
      </c>
      <c r="V14" t="s">
        <v>103</v>
      </c>
      <c r="W14">
        <v>568755</v>
      </c>
      <c r="X14" s="1" t="s">
        <v>104</v>
      </c>
      <c r="Y14" s="1" t="s">
        <v>105</v>
      </c>
      <c r="Z14">
        <v>17.2</v>
      </c>
    </row>
    <row r="15" spans="1:26" x14ac:dyDescent="0.25">
      <c r="A15">
        <v>10</v>
      </c>
      <c r="B15">
        <v>5676</v>
      </c>
      <c r="C15" t="s">
        <v>106</v>
      </c>
      <c r="E15" s="11" t="s">
        <v>107</v>
      </c>
      <c r="F15" s="11" t="s">
        <v>108</v>
      </c>
      <c r="G15" s="23">
        <v>43425.527777777781</v>
      </c>
      <c r="H15" s="23" t="s">
        <v>109</v>
      </c>
      <c r="I15" s="4" t="e">
        <f t="shared" si="0"/>
        <v>#VALUE!</v>
      </c>
      <c r="J15" s="8">
        <v>20.97</v>
      </c>
      <c r="K15" t="s">
        <v>110</v>
      </c>
      <c r="L15" t="s">
        <v>111</v>
      </c>
      <c r="M15" s="23" t="s">
        <v>112</v>
      </c>
      <c r="N15" s="23" t="s">
        <v>113</v>
      </c>
      <c r="O15" s="4" t="e">
        <f t="shared" si="1"/>
        <v>#VALUE!</v>
      </c>
      <c r="P15">
        <v>29.03</v>
      </c>
      <c r="Q15" t="s">
        <v>114</v>
      </c>
      <c r="R15" t="s">
        <v>115</v>
      </c>
      <c r="S15" s="1" t="s">
        <v>116</v>
      </c>
      <c r="T15" s="1" t="s">
        <v>117</v>
      </c>
      <c r="U15">
        <v>23.89</v>
      </c>
      <c r="V15" t="s">
        <v>118</v>
      </c>
      <c r="W15" t="s">
        <v>119</v>
      </c>
      <c r="X15" s="1" t="s">
        <v>120</v>
      </c>
      <c r="Y15" s="1" t="s">
        <v>121</v>
      </c>
      <c r="Z15">
        <v>28.3</v>
      </c>
    </row>
    <row r="16" spans="1:26" x14ac:dyDescent="0.25">
      <c r="A16">
        <v>11</v>
      </c>
      <c r="B16">
        <v>5772</v>
      </c>
      <c r="C16" t="s">
        <v>122</v>
      </c>
      <c r="E16" s="11">
        <v>1089832</v>
      </c>
      <c r="F16" s="11">
        <v>579725</v>
      </c>
      <c r="G16" s="23" t="s">
        <v>123</v>
      </c>
      <c r="H16" s="23" t="s">
        <v>124</v>
      </c>
      <c r="I16" s="4">
        <f t="shared" si="0"/>
        <v>526.1166666666395</v>
      </c>
      <c r="J16" s="8">
        <v>9.43</v>
      </c>
      <c r="K16">
        <v>1089864</v>
      </c>
      <c r="L16">
        <v>576724</v>
      </c>
      <c r="M16" s="23" t="s">
        <v>125</v>
      </c>
      <c r="N16" s="23" t="s">
        <v>126</v>
      </c>
      <c r="O16" s="4">
        <f t="shared" si="1"/>
        <v>526.20000000006985</v>
      </c>
      <c r="P16">
        <v>20.43</v>
      </c>
      <c r="Q16">
        <v>1089859</v>
      </c>
      <c r="R16">
        <v>575725</v>
      </c>
      <c r="S16" s="1" t="s">
        <v>127</v>
      </c>
      <c r="T16" s="1" t="s">
        <v>128</v>
      </c>
      <c r="V16">
        <v>1089808</v>
      </c>
      <c r="W16">
        <v>573722</v>
      </c>
      <c r="X16" s="1" t="s">
        <v>129</v>
      </c>
      <c r="Y16" s="1" t="s">
        <v>130</v>
      </c>
      <c r="Z16">
        <v>7.86</v>
      </c>
    </row>
    <row r="17" spans="1:26" x14ac:dyDescent="0.25">
      <c r="A17">
        <v>12</v>
      </c>
      <c r="B17">
        <v>5773</v>
      </c>
      <c r="C17" t="s">
        <v>131</v>
      </c>
      <c r="E17" s="11" t="s">
        <v>132</v>
      </c>
      <c r="F17" s="11">
        <v>579731</v>
      </c>
      <c r="G17" s="23" t="s">
        <v>133</v>
      </c>
      <c r="H17" s="23" t="s">
        <v>134</v>
      </c>
      <c r="I17" s="4">
        <f t="shared" si="0"/>
        <v>549.26666666666279</v>
      </c>
      <c r="J17" s="8">
        <v>31.88</v>
      </c>
      <c r="K17" t="s">
        <v>135</v>
      </c>
      <c r="L17">
        <v>577732</v>
      </c>
      <c r="M17" s="23" t="s">
        <v>136</v>
      </c>
      <c r="N17" s="23" t="s">
        <v>137</v>
      </c>
      <c r="O17" s="4">
        <f t="shared" si="1"/>
        <v>548.73333333333721</v>
      </c>
      <c r="P17">
        <v>29.85</v>
      </c>
      <c r="Q17" t="s">
        <v>138</v>
      </c>
      <c r="R17">
        <v>573735</v>
      </c>
      <c r="S17" t="s">
        <v>139</v>
      </c>
      <c r="T17" t="s">
        <v>140</v>
      </c>
      <c r="U17">
        <v>25.83</v>
      </c>
      <c r="V17" t="s">
        <v>141</v>
      </c>
      <c r="W17">
        <v>573737</v>
      </c>
      <c r="X17" t="s">
        <v>142</v>
      </c>
      <c r="Y17" t="s">
        <v>143</v>
      </c>
      <c r="Z17" s="13">
        <v>22.29</v>
      </c>
    </row>
    <row r="18" spans="1:26" x14ac:dyDescent="0.25">
      <c r="A18">
        <v>13</v>
      </c>
      <c r="B18">
        <v>5774</v>
      </c>
      <c r="C18" t="s">
        <v>144</v>
      </c>
      <c r="E18" s="11"/>
      <c r="F18" s="11">
        <v>577743</v>
      </c>
      <c r="G18" s="23" t="s">
        <v>145</v>
      </c>
      <c r="H18" s="23" t="s">
        <v>146</v>
      </c>
      <c r="I18" s="25" t="e">
        <f t="shared" si="0"/>
        <v>#VALUE!</v>
      </c>
      <c r="J18" s="8">
        <v>15.05</v>
      </c>
      <c r="L18">
        <v>576746</v>
      </c>
      <c r="M18" s="23" t="s">
        <v>147</v>
      </c>
      <c r="N18" s="23" t="s">
        <v>148</v>
      </c>
      <c r="O18" s="25" t="e">
        <f t="shared" si="1"/>
        <v>#VALUE!</v>
      </c>
      <c r="P18">
        <v>26.24</v>
      </c>
      <c r="R18">
        <v>574747</v>
      </c>
      <c r="S18" s="1" t="s">
        <v>149</v>
      </c>
      <c r="T18" s="1" t="s">
        <v>146</v>
      </c>
      <c r="U18">
        <v>12.47</v>
      </c>
      <c r="W18">
        <v>578746</v>
      </c>
      <c r="X18" s="1" t="s">
        <v>149</v>
      </c>
      <c r="Y18" s="1" t="s">
        <v>148</v>
      </c>
      <c r="Z18">
        <v>13.33</v>
      </c>
    </row>
    <row r="19" spans="1:26" x14ac:dyDescent="0.25">
      <c r="A19">
        <v>14</v>
      </c>
      <c r="B19">
        <v>5775</v>
      </c>
      <c r="C19" t="s">
        <v>150</v>
      </c>
      <c r="E19" s="11" t="s">
        <v>151</v>
      </c>
      <c r="F19" s="11">
        <v>573754</v>
      </c>
      <c r="G19" s="23" t="s">
        <v>152</v>
      </c>
      <c r="H19" s="23" t="s">
        <v>153</v>
      </c>
      <c r="I19" s="4">
        <f t="shared" si="0"/>
        <v>647.21666666673264</v>
      </c>
      <c r="J19" s="9">
        <v>17.829999999999998</v>
      </c>
      <c r="K19" t="s">
        <v>154</v>
      </c>
      <c r="L19">
        <v>573753</v>
      </c>
      <c r="M19" s="23" t="s">
        <v>155</v>
      </c>
      <c r="N19" s="23" t="s">
        <v>156</v>
      </c>
      <c r="O19" s="4">
        <f t="shared" si="1"/>
        <v>647.08333333331393</v>
      </c>
      <c r="P19">
        <v>20.79</v>
      </c>
      <c r="Q19" t="s">
        <v>157</v>
      </c>
      <c r="R19">
        <v>572754</v>
      </c>
      <c r="S19" s="1" t="s">
        <v>158</v>
      </c>
      <c r="T19" s="1" t="s">
        <v>159</v>
      </c>
      <c r="U19">
        <v>25.87</v>
      </c>
      <c r="V19" t="s">
        <v>160</v>
      </c>
      <c r="W19">
        <v>573755</v>
      </c>
      <c r="X19" s="1" t="s">
        <v>161</v>
      </c>
      <c r="Y19" s="1" t="s">
        <v>162</v>
      </c>
      <c r="Z19">
        <v>19.14</v>
      </c>
    </row>
    <row r="20" spans="1:26" x14ac:dyDescent="0.25">
      <c r="A20">
        <v>15</v>
      </c>
      <c r="B20">
        <v>5776</v>
      </c>
      <c r="C20" t="s">
        <v>163</v>
      </c>
      <c r="E20" s="11" t="s">
        <v>164</v>
      </c>
      <c r="F20" s="11" t="s">
        <v>165</v>
      </c>
      <c r="G20" s="23" t="s">
        <v>166</v>
      </c>
      <c r="H20" s="23" t="s">
        <v>167</v>
      </c>
      <c r="I20" s="4">
        <f t="shared" si="0"/>
        <v>648.86666666669771</v>
      </c>
      <c r="J20" s="9">
        <v>25.016999999999999</v>
      </c>
      <c r="K20" t="s">
        <v>168</v>
      </c>
      <c r="L20" t="s">
        <v>169</v>
      </c>
      <c r="M20" s="23" t="s">
        <v>170</v>
      </c>
      <c r="N20" s="23" t="s">
        <v>171</v>
      </c>
      <c r="O20" s="25" t="e">
        <f t="shared" si="1"/>
        <v>#VALUE!</v>
      </c>
      <c r="P20" s="4"/>
      <c r="Q20" t="s">
        <v>172</v>
      </c>
      <c r="R20" t="s">
        <v>173</v>
      </c>
      <c r="S20" s="1" t="s">
        <v>174</v>
      </c>
      <c r="T20" s="1" t="s">
        <v>175</v>
      </c>
      <c r="U20">
        <v>23.021999999999998</v>
      </c>
      <c r="V20" t="s">
        <v>176</v>
      </c>
      <c r="W20" t="s">
        <v>177</v>
      </c>
      <c r="X20" s="1" t="s">
        <v>178</v>
      </c>
      <c r="Y20" s="1" t="s">
        <v>179</v>
      </c>
      <c r="Z20">
        <v>14.92</v>
      </c>
    </row>
    <row r="21" spans="1:26" x14ac:dyDescent="0.25">
      <c r="A21">
        <v>16</v>
      </c>
      <c r="B21">
        <v>5872</v>
      </c>
      <c r="C21" t="s">
        <v>180</v>
      </c>
      <c r="E21" s="11" t="s">
        <v>181</v>
      </c>
      <c r="F21" s="11">
        <v>583726</v>
      </c>
      <c r="G21" s="23">
        <v>43432.5625</v>
      </c>
      <c r="H21" s="23" t="s">
        <v>182</v>
      </c>
      <c r="I21" s="4">
        <f t="shared" si="0"/>
        <v>505.33333333331393</v>
      </c>
      <c r="J21" s="8">
        <v>29.1</v>
      </c>
      <c r="K21" t="s">
        <v>183</v>
      </c>
      <c r="L21">
        <v>585726</v>
      </c>
      <c r="M21" s="23">
        <v>43432.543749999997</v>
      </c>
      <c r="N21" s="23" t="s">
        <v>184</v>
      </c>
      <c r="O21" s="4">
        <f t="shared" si="1"/>
        <v>505.83333333337214</v>
      </c>
      <c r="P21" s="11">
        <v>32.299999999999997</v>
      </c>
      <c r="Q21" t="s">
        <v>185</v>
      </c>
      <c r="R21">
        <v>585728</v>
      </c>
      <c r="S21" s="1" t="s">
        <v>186</v>
      </c>
      <c r="T21" s="1" t="s">
        <v>187</v>
      </c>
      <c r="U21">
        <v>23</v>
      </c>
      <c r="V21" t="s">
        <v>188</v>
      </c>
      <c r="W21">
        <v>585724</v>
      </c>
      <c r="X21" s="1" t="s">
        <v>189</v>
      </c>
      <c r="Y21" s="1" t="s">
        <v>190</v>
      </c>
      <c r="Z21">
        <v>34.5</v>
      </c>
    </row>
    <row r="22" spans="1:26" x14ac:dyDescent="0.25">
      <c r="A22">
        <v>17</v>
      </c>
      <c r="B22">
        <v>48</v>
      </c>
      <c r="C22" t="s">
        <v>191</v>
      </c>
      <c r="E22" s="11" t="s">
        <v>192</v>
      </c>
      <c r="F22" s="11">
        <v>598732</v>
      </c>
      <c r="G22" s="23" t="s">
        <v>193</v>
      </c>
      <c r="H22" s="6">
        <v>43446.552083333336</v>
      </c>
      <c r="I22" s="4">
        <f t="shared" si="0"/>
        <v>626.50000000011642</v>
      </c>
      <c r="J22" s="8">
        <v>32.1</v>
      </c>
      <c r="K22" t="s">
        <v>194</v>
      </c>
      <c r="L22">
        <v>593735</v>
      </c>
      <c r="M22" s="23" t="s">
        <v>195</v>
      </c>
      <c r="N22" s="7">
        <v>43446.5625</v>
      </c>
      <c r="O22" s="4">
        <f t="shared" si="1"/>
        <v>626.53333333338378</v>
      </c>
      <c r="P22">
        <v>48.5</v>
      </c>
      <c r="Q22" t="s">
        <v>196</v>
      </c>
      <c r="R22">
        <v>598738</v>
      </c>
      <c r="S22" s="1" t="s">
        <v>197</v>
      </c>
      <c r="T22" s="7">
        <v>43446.570138888892</v>
      </c>
      <c r="U22">
        <v>27.6</v>
      </c>
      <c r="V22" t="s">
        <v>198</v>
      </c>
      <c r="W22">
        <v>599737</v>
      </c>
      <c r="X22" s="1" t="s">
        <v>199</v>
      </c>
      <c r="Y22" s="7">
        <v>43446.573611111111</v>
      </c>
      <c r="Z22" s="3">
        <v>39</v>
      </c>
    </row>
    <row r="23" spans="1:26" x14ac:dyDescent="0.25">
      <c r="A23">
        <v>18</v>
      </c>
      <c r="B23">
        <v>5874</v>
      </c>
      <c r="C23" t="s">
        <v>200</v>
      </c>
      <c r="E23" s="11" t="s">
        <v>201</v>
      </c>
      <c r="F23" s="11">
        <v>583742</v>
      </c>
      <c r="G23" s="23" t="s">
        <v>202</v>
      </c>
      <c r="H23" s="23" t="s">
        <v>203</v>
      </c>
      <c r="I23" s="25" t="e">
        <f t="shared" si="0"/>
        <v>#VALUE!</v>
      </c>
      <c r="J23" s="8" t="s">
        <v>203</v>
      </c>
      <c r="K23" t="s">
        <v>204</v>
      </c>
      <c r="L23">
        <v>584744</v>
      </c>
      <c r="M23" s="23">
        <v>43431.6</v>
      </c>
      <c r="N23" s="23">
        <v>43452.451388888891</v>
      </c>
      <c r="O23" s="4">
        <f t="shared" si="1"/>
        <v>500.43333333340706</v>
      </c>
      <c r="P23">
        <v>43.405999999999999</v>
      </c>
      <c r="Q23" t="s">
        <v>205</v>
      </c>
      <c r="R23">
        <v>586747</v>
      </c>
      <c r="S23" s="1" t="s">
        <v>206</v>
      </c>
      <c r="T23" s="1" t="s">
        <v>207</v>
      </c>
      <c r="U23">
        <v>56.636000000000003</v>
      </c>
      <c r="V23" t="s">
        <v>208</v>
      </c>
      <c r="W23">
        <v>588743</v>
      </c>
      <c r="X23" s="1" t="s">
        <v>209</v>
      </c>
      <c r="Y23" s="1" t="s">
        <v>210</v>
      </c>
      <c r="Z23">
        <v>53.091999999999999</v>
      </c>
    </row>
    <row r="24" spans="1:26" ht="18.75" customHeight="1" x14ac:dyDescent="0.25">
      <c r="A24">
        <v>19</v>
      </c>
      <c r="B24">
        <v>5875</v>
      </c>
      <c r="C24" s="14" t="s">
        <v>211</v>
      </c>
      <c r="D24" s="14"/>
      <c r="E24" s="19" t="s">
        <v>212</v>
      </c>
      <c r="F24" s="15">
        <v>589753</v>
      </c>
      <c r="G24" s="24">
        <v>43425.443055555559</v>
      </c>
      <c r="H24" s="24">
        <v>43451.677777777775</v>
      </c>
      <c r="I24" s="4">
        <f t="shared" si="0"/>
        <v>629.63333333318587</v>
      </c>
      <c r="J24" s="17">
        <v>40.131612699999998</v>
      </c>
      <c r="K24" s="14" t="s">
        <v>213</v>
      </c>
      <c r="L24" s="14">
        <v>592751</v>
      </c>
      <c r="M24" s="24">
        <v>43425.45416666667</v>
      </c>
      <c r="N24" s="24">
        <v>43451.680555555555</v>
      </c>
      <c r="O24" s="4">
        <f t="shared" si="1"/>
        <v>629.43333333323244</v>
      </c>
      <c r="P24" s="14">
        <v>30.713589890000002</v>
      </c>
      <c r="Q24" s="14" t="s">
        <v>214</v>
      </c>
      <c r="R24" s="18">
        <v>589753</v>
      </c>
      <c r="S24" s="16" t="s">
        <v>215</v>
      </c>
      <c r="T24" s="16" t="s">
        <v>216</v>
      </c>
      <c r="U24" s="14">
        <v>37.083639159999997</v>
      </c>
      <c r="V24" s="14" t="s">
        <v>217</v>
      </c>
      <c r="W24" s="18">
        <v>590753</v>
      </c>
      <c r="X24" s="16" t="s">
        <v>218</v>
      </c>
      <c r="Y24" s="16" t="s">
        <v>219</v>
      </c>
      <c r="Z24" s="14">
        <v>24.060962709999998</v>
      </c>
    </row>
    <row r="25" spans="1:26" x14ac:dyDescent="0.25">
      <c r="A25">
        <v>20</v>
      </c>
      <c r="B25">
        <v>5876</v>
      </c>
      <c r="C25" t="s">
        <v>220</v>
      </c>
      <c r="E25" s="11">
        <v>1</v>
      </c>
      <c r="G25" s="23">
        <v>43425.614583333336</v>
      </c>
      <c r="H25" s="23">
        <v>43455.5625</v>
      </c>
      <c r="I25" s="4">
        <f t="shared" si="0"/>
        <v>718.74999999994179</v>
      </c>
      <c r="J25" s="8">
        <v>22.2</v>
      </c>
      <c r="K25">
        <v>2</v>
      </c>
      <c r="M25" s="23">
        <v>43425.625</v>
      </c>
      <c r="N25" s="23">
        <v>43455.541666666664</v>
      </c>
      <c r="O25" s="4">
        <f t="shared" si="1"/>
        <v>717.99999999994179</v>
      </c>
      <c r="P25" s="4">
        <v>6.26</v>
      </c>
      <c r="Q25">
        <v>3</v>
      </c>
      <c r="S25" s="1" t="s">
        <v>221</v>
      </c>
      <c r="T25" s="1" t="s">
        <v>222</v>
      </c>
      <c r="U25">
        <v>15.87</v>
      </c>
      <c r="V25">
        <v>4</v>
      </c>
      <c r="X25" s="1" t="s">
        <v>203</v>
      </c>
      <c r="Y25" s="1" t="s">
        <v>203</v>
      </c>
      <c r="Z25">
        <v>0</v>
      </c>
    </row>
    <row r="26" spans="1:26" x14ac:dyDescent="0.25">
      <c r="A26">
        <v>21</v>
      </c>
      <c r="B26">
        <v>5972</v>
      </c>
      <c r="C26" t="s">
        <v>223</v>
      </c>
      <c r="E26" s="11" t="s">
        <v>224</v>
      </c>
      <c r="F26" s="11" t="s">
        <v>225</v>
      </c>
      <c r="G26" s="23">
        <v>43425.576388888891</v>
      </c>
      <c r="H26" s="23">
        <v>43453.446527777778</v>
      </c>
      <c r="I26" s="4">
        <f t="shared" si="0"/>
        <v>668.88333333330229</v>
      </c>
      <c r="J26" s="8">
        <v>50.6</v>
      </c>
      <c r="K26" t="s">
        <v>226</v>
      </c>
      <c r="L26" t="s">
        <v>227</v>
      </c>
      <c r="M26" s="23">
        <v>43425.583333333336</v>
      </c>
      <c r="N26" s="23">
        <v>43453.441666666666</v>
      </c>
      <c r="O26" s="4">
        <f t="shared" si="1"/>
        <v>668.59999999991851</v>
      </c>
      <c r="P26">
        <v>77.599999999999994</v>
      </c>
      <c r="Q26" t="s">
        <v>228</v>
      </c>
      <c r="R26" t="s">
        <v>229</v>
      </c>
      <c r="S26" s="1" t="s">
        <v>230</v>
      </c>
      <c r="T26" s="1" t="s">
        <v>231</v>
      </c>
      <c r="U26">
        <v>46.1</v>
      </c>
      <c r="V26" t="s">
        <v>232</v>
      </c>
      <c r="W26" t="s">
        <v>233</v>
      </c>
      <c r="X26" s="1" t="s">
        <v>234</v>
      </c>
      <c r="Y26" s="1" t="s">
        <v>235</v>
      </c>
      <c r="Z26">
        <v>37.1</v>
      </c>
    </row>
    <row r="27" spans="1:26" x14ac:dyDescent="0.25">
      <c r="A27">
        <v>22</v>
      </c>
      <c r="B27">
        <v>5973</v>
      </c>
      <c r="C27" t="s">
        <v>236</v>
      </c>
      <c r="E27" s="11" t="s">
        <v>237</v>
      </c>
      <c r="F27" s="11">
        <v>587731</v>
      </c>
      <c r="G27" s="23" t="s">
        <v>238</v>
      </c>
      <c r="H27" s="23">
        <v>43446.636111111111</v>
      </c>
      <c r="I27" s="4">
        <f t="shared" si="0"/>
        <v>506.53333333338378</v>
      </c>
      <c r="J27" s="8">
        <v>54.99</v>
      </c>
      <c r="K27" t="s">
        <v>239</v>
      </c>
      <c r="L27">
        <v>587732</v>
      </c>
      <c r="M27" s="23">
        <v>43425.527083333334</v>
      </c>
      <c r="N27" s="23">
        <v>43446.645833333336</v>
      </c>
      <c r="O27" s="4">
        <f t="shared" si="1"/>
        <v>506.85000000003492</v>
      </c>
      <c r="P27">
        <v>65.239999999999995</v>
      </c>
      <c r="Q27" t="s">
        <v>240</v>
      </c>
      <c r="R27">
        <v>588732</v>
      </c>
      <c r="S27" s="1" t="s">
        <v>241</v>
      </c>
      <c r="T27" s="1" t="s">
        <v>242</v>
      </c>
      <c r="U27">
        <v>0</v>
      </c>
      <c r="V27" t="s">
        <v>243</v>
      </c>
      <c r="W27">
        <v>588733</v>
      </c>
      <c r="X27" s="1" t="s">
        <v>244</v>
      </c>
      <c r="Y27" s="1" t="s">
        <v>245</v>
      </c>
      <c r="Z27">
        <v>79.069999999999993</v>
      </c>
    </row>
    <row r="28" spans="1:26" x14ac:dyDescent="0.25">
      <c r="A28">
        <v>23</v>
      </c>
      <c r="B28">
        <v>5974</v>
      </c>
      <c r="E28" s="11"/>
      <c r="G28" s="23"/>
      <c r="H28" s="23"/>
      <c r="I28" s="4">
        <f t="shared" si="0"/>
        <v>0</v>
      </c>
      <c r="M28" s="23"/>
      <c r="N28" s="23"/>
      <c r="O28" s="4">
        <f t="shared" si="1"/>
        <v>0</v>
      </c>
      <c r="S28" s="1"/>
      <c r="T28" s="1"/>
      <c r="X28" s="1"/>
      <c r="Y28" s="1"/>
    </row>
    <row r="29" spans="1:26" x14ac:dyDescent="0.25">
      <c r="A29">
        <v>24</v>
      </c>
      <c r="B29">
        <v>5975</v>
      </c>
      <c r="C29" t="s">
        <v>246</v>
      </c>
      <c r="E29" s="11" t="s">
        <v>247</v>
      </c>
      <c r="F29" s="11" t="s">
        <v>248</v>
      </c>
      <c r="G29" s="23" t="s">
        <v>249</v>
      </c>
      <c r="H29" s="23" t="s">
        <v>203</v>
      </c>
      <c r="I29" s="25" t="e">
        <f t="shared" si="0"/>
        <v>#VALUE!</v>
      </c>
      <c r="J29" s="8">
        <v>0</v>
      </c>
      <c r="K29" t="s">
        <v>250</v>
      </c>
      <c r="L29" t="s">
        <v>251</v>
      </c>
      <c r="M29" s="23" t="s">
        <v>252</v>
      </c>
      <c r="N29" s="23">
        <v>43451.625</v>
      </c>
      <c r="O29" s="4" t="e">
        <f t="shared" si="1"/>
        <v>#VALUE!</v>
      </c>
      <c r="P29">
        <v>18.68</v>
      </c>
      <c r="Q29" t="s">
        <v>253</v>
      </c>
      <c r="R29" t="s">
        <v>254</v>
      </c>
      <c r="S29" s="1" t="s">
        <v>255</v>
      </c>
      <c r="T29" s="1" t="s">
        <v>256</v>
      </c>
      <c r="U29">
        <v>30.4</v>
      </c>
      <c r="V29" t="s">
        <v>257</v>
      </c>
      <c r="W29" t="s">
        <v>258</v>
      </c>
      <c r="X29" s="1" t="s">
        <v>259</v>
      </c>
      <c r="Y29" s="1" t="s">
        <v>203</v>
      </c>
      <c r="Z29">
        <v>0</v>
      </c>
    </row>
    <row r="30" spans="1:26" x14ac:dyDescent="0.25">
      <c r="A30">
        <v>25</v>
      </c>
      <c r="B30">
        <v>5976</v>
      </c>
      <c r="C30" t="s">
        <v>260</v>
      </c>
      <c r="E30" s="11" t="s">
        <v>261</v>
      </c>
      <c r="F30" s="11">
        <v>593765</v>
      </c>
      <c r="G30" s="23">
        <v>43431.544444444444</v>
      </c>
      <c r="H30" s="23" t="s">
        <v>262</v>
      </c>
      <c r="I30" s="4" t="e">
        <f t="shared" si="0"/>
        <v>#VALUE!</v>
      </c>
      <c r="J30" s="8">
        <v>33.090000000000003</v>
      </c>
      <c r="K30" t="s">
        <v>263</v>
      </c>
      <c r="L30">
        <v>596767</v>
      </c>
      <c r="M30" s="23">
        <v>43431.55</v>
      </c>
      <c r="N30" s="23">
        <v>43454.503472222219</v>
      </c>
      <c r="O30" s="4">
        <f t="shared" si="1"/>
        <v>550.88333333318587</v>
      </c>
      <c r="P30">
        <v>38.78</v>
      </c>
      <c r="Q30" t="s">
        <v>264</v>
      </c>
      <c r="R30">
        <v>596763</v>
      </c>
      <c r="S30" s="1" t="s">
        <v>265</v>
      </c>
      <c r="T30" s="1" t="s">
        <v>266</v>
      </c>
      <c r="U30">
        <v>19.100000000000001</v>
      </c>
      <c r="V30" t="s">
        <v>267</v>
      </c>
      <c r="W30">
        <v>591763</v>
      </c>
      <c r="X30" s="1" t="s">
        <v>268</v>
      </c>
      <c r="Y30" s="1" t="s">
        <v>269</v>
      </c>
      <c r="Z30">
        <v>29.31</v>
      </c>
    </row>
    <row r="31" spans="1:26" x14ac:dyDescent="0.25">
      <c r="A31">
        <v>26</v>
      </c>
      <c r="B31">
        <v>6072</v>
      </c>
      <c r="C31" t="s">
        <v>270</v>
      </c>
      <c r="E31" s="11" t="s">
        <v>271</v>
      </c>
      <c r="F31" s="11">
        <v>602725</v>
      </c>
      <c r="G31" s="23">
        <v>43424.579861111109</v>
      </c>
      <c r="H31" s="23">
        <v>43453.57916666667</v>
      </c>
      <c r="I31" s="4">
        <f t="shared" si="0"/>
        <v>695.98333333345363</v>
      </c>
      <c r="J31" s="8">
        <v>30.16</v>
      </c>
      <c r="K31" t="s">
        <v>272</v>
      </c>
      <c r="L31">
        <v>603728</v>
      </c>
      <c r="M31" s="23" t="s">
        <v>273</v>
      </c>
      <c r="N31" s="23">
        <v>43453.583333333336</v>
      </c>
      <c r="O31" s="4">
        <f t="shared" si="1"/>
        <v>695.78333333332557</v>
      </c>
      <c r="P31">
        <v>24.77</v>
      </c>
      <c r="Q31" t="s">
        <v>275</v>
      </c>
      <c r="R31">
        <v>608726</v>
      </c>
      <c r="S31" s="1" t="s">
        <v>276</v>
      </c>
      <c r="T31" s="1" t="s">
        <v>277</v>
      </c>
      <c r="U31">
        <v>41.82</v>
      </c>
      <c r="V31" t="s">
        <v>278</v>
      </c>
      <c r="W31">
        <v>604724</v>
      </c>
      <c r="X31" s="1" t="s">
        <v>279</v>
      </c>
      <c r="Y31" s="1" t="s">
        <v>280</v>
      </c>
      <c r="Z31">
        <v>27.49</v>
      </c>
    </row>
    <row r="32" spans="1:26" x14ac:dyDescent="0.25">
      <c r="A32">
        <v>27</v>
      </c>
      <c r="B32">
        <v>6073</v>
      </c>
      <c r="C32" t="s">
        <v>281</v>
      </c>
      <c r="E32" s="11" t="s">
        <v>282</v>
      </c>
      <c r="F32" s="11">
        <v>604735</v>
      </c>
      <c r="G32" s="23" t="s">
        <v>283</v>
      </c>
      <c r="H32" s="23" t="s">
        <v>284</v>
      </c>
      <c r="I32" s="25" t="e">
        <f t="shared" si="0"/>
        <v>#VALUE!</v>
      </c>
      <c r="J32" s="8">
        <v>50.383797700000002</v>
      </c>
      <c r="K32" t="s">
        <v>285</v>
      </c>
      <c r="L32">
        <v>605736</v>
      </c>
      <c r="M32" s="23" t="s">
        <v>286</v>
      </c>
      <c r="N32" s="23" t="s">
        <v>284</v>
      </c>
      <c r="O32" s="25" t="e">
        <f t="shared" si="1"/>
        <v>#VALUE!</v>
      </c>
      <c r="P32">
        <v>12.902403339999999</v>
      </c>
      <c r="Q32" t="s">
        <v>287</v>
      </c>
      <c r="R32">
        <v>603734</v>
      </c>
      <c r="S32" s="1" t="s">
        <v>288</v>
      </c>
      <c r="T32" s="1" t="s">
        <v>284</v>
      </c>
      <c r="U32">
        <v>0</v>
      </c>
      <c r="V32" t="s">
        <v>289</v>
      </c>
      <c r="W32">
        <v>604735</v>
      </c>
      <c r="X32" s="1" t="s">
        <v>290</v>
      </c>
      <c r="Y32" s="1" t="s">
        <v>284</v>
      </c>
      <c r="Z32">
        <v>13.432083110000001</v>
      </c>
    </row>
    <row r="33" spans="1:27" x14ac:dyDescent="0.25">
      <c r="A33">
        <v>28</v>
      </c>
      <c r="B33">
        <v>6074</v>
      </c>
      <c r="C33" t="s">
        <v>291</v>
      </c>
      <c r="E33" s="11" t="s">
        <v>292</v>
      </c>
      <c r="F33" s="11">
        <v>608747</v>
      </c>
      <c r="G33" s="23" t="s">
        <v>293</v>
      </c>
      <c r="H33" s="23" t="s">
        <v>294</v>
      </c>
      <c r="I33" s="4">
        <f t="shared" si="0"/>
        <v>593.91666666674428</v>
      </c>
      <c r="J33" s="8">
        <v>26.6</v>
      </c>
      <c r="K33" t="s">
        <v>295</v>
      </c>
      <c r="L33">
        <v>606746</v>
      </c>
      <c r="M33" s="23" t="s">
        <v>296</v>
      </c>
      <c r="N33" s="23" t="s">
        <v>297</v>
      </c>
      <c r="O33" s="4">
        <f t="shared" si="1"/>
        <v>594.58333333331393</v>
      </c>
      <c r="P33">
        <v>51.6</v>
      </c>
      <c r="Q33" t="s">
        <v>298</v>
      </c>
      <c r="R33">
        <v>604745</v>
      </c>
      <c r="S33" s="1" t="s">
        <v>299</v>
      </c>
      <c r="T33" s="1" t="s">
        <v>300</v>
      </c>
      <c r="U33">
        <v>37.799999999999997</v>
      </c>
      <c r="V33" t="s">
        <v>301</v>
      </c>
      <c r="W33">
        <v>603745</v>
      </c>
      <c r="X33" s="1" t="s">
        <v>302</v>
      </c>
      <c r="Y33" s="1" t="s">
        <v>303</v>
      </c>
      <c r="Z33" s="3">
        <v>73</v>
      </c>
    </row>
    <row r="34" spans="1:27" x14ac:dyDescent="0.25">
      <c r="A34">
        <v>29</v>
      </c>
      <c r="B34">
        <v>6075</v>
      </c>
      <c r="C34" t="s">
        <v>304</v>
      </c>
      <c r="E34" s="11">
        <v>1089891</v>
      </c>
      <c r="F34" s="11">
        <v>604749</v>
      </c>
      <c r="G34" s="23" t="s">
        <v>305</v>
      </c>
      <c r="H34" s="23" t="s">
        <v>306</v>
      </c>
      <c r="I34" s="4">
        <f t="shared" si="0"/>
        <v>693.06666666670935</v>
      </c>
      <c r="J34" s="8">
        <v>10.37</v>
      </c>
      <c r="K34">
        <v>1089852</v>
      </c>
      <c r="L34">
        <v>606751</v>
      </c>
      <c r="M34" s="23" t="s">
        <v>307</v>
      </c>
      <c r="N34" s="23" t="s">
        <v>306</v>
      </c>
      <c r="O34" s="4">
        <f t="shared" si="1"/>
        <v>693.23333333339542</v>
      </c>
      <c r="P34">
        <v>6.46</v>
      </c>
      <c r="Q34">
        <v>1089802</v>
      </c>
      <c r="R34">
        <v>607752</v>
      </c>
      <c r="S34" s="1" t="s">
        <v>308</v>
      </c>
      <c r="T34" s="1" t="s">
        <v>306</v>
      </c>
      <c r="U34">
        <v>8.08</v>
      </c>
      <c r="V34">
        <v>1116820</v>
      </c>
      <c r="W34">
        <v>608750</v>
      </c>
      <c r="X34" s="1" t="s">
        <v>309</v>
      </c>
      <c r="Y34" s="1" t="s">
        <v>306</v>
      </c>
      <c r="Z34">
        <v>7.87</v>
      </c>
    </row>
    <row r="35" spans="1:27" x14ac:dyDescent="0.25">
      <c r="A35">
        <v>30</v>
      </c>
      <c r="B35">
        <v>6076</v>
      </c>
      <c r="C35" t="s">
        <v>310</v>
      </c>
      <c r="E35" s="11" t="s">
        <v>311</v>
      </c>
      <c r="F35" s="11">
        <v>603764</v>
      </c>
      <c r="G35" s="23" t="s">
        <v>312</v>
      </c>
      <c r="H35" s="23" t="s">
        <v>313</v>
      </c>
      <c r="I35" s="4">
        <f t="shared" si="0"/>
        <v>710.00000000005821</v>
      </c>
      <c r="J35" s="8">
        <v>14.29</v>
      </c>
      <c r="K35" t="s">
        <v>314</v>
      </c>
      <c r="L35">
        <v>606765</v>
      </c>
      <c r="M35" s="23" t="s">
        <v>315</v>
      </c>
      <c r="N35" s="23" t="s">
        <v>313</v>
      </c>
      <c r="O35" s="4">
        <f t="shared" si="1"/>
        <v>696</v>
      </c>
      <c r="P35">
        <v>15.002000000000001</v>
      </c>
      <c r="Q35" t="s">
        <v>316</v>
      </c>
      <c r="R35">
        <v>607767</v>
      </c>
      <c r="S35" s="1" t="s">
        <v>315</v>
      </c>
      <c r="T35" s="1" t="s">
        <v>313</v>
      </c>
      <c r="U35">
        <v>6</v>
      </c>
      <c r="V35" t="s">
        <v>203</v>
      </c>
      <c r="W35" t="s">
        <v>203</v>
      </c>
      <c r="X35" s="1" t="s">
        <v>203</v>
      </c>
      <c r="Y35" s="1" t="s">
        <v>203</v>
      </c>
      <c r="Z35">
        <v>0</v>
      </c>
    </row>
    <row r="36" spans="1:27" x14ac:dyDescent="0.25">
      <c r="A36">
        <v>31</v>
      </c>
      <c r="B36">
        <v>6172</v>
      </c>
      <c r="C36" t="s">
        <v>317</v>
      </c>
      <c r="E36" s="11">
        <v>1089886</v>
      </c>
      <c r="F36" s="11">
        <v>600729</v>
      </c>
      <c r="G36" s="23" t="s">
        <v>318</v>
      </c>
      <c r="H36" s="23" t="s">
        <v>319</v>
      </c>
      <c r="I36" s="4">
        <f t="shared" si="0"/>
        <v>504.03333333326736</v>
      </c>
      <c r="J36" s="8">
        <v>38</v>
      </c>
      <c r="K36">
        <v>1089860</v>
      </c>
      <c r="L36" t="s">
        <v>320</v>
      </c>
      <c r="M36" s="23" t="s">
        <v>321</v>
      </c>
      <c r="N36" s="23" t="s">
        <v>322</v>
      </c>
      <c r="O36" s="4">
        <f t="shared" si="1"/>
        <v>503.96666666655801</v>
      </c>
      <c r="P36">
        <v>33</v>
      </c>
      <c r="Q36">
        <v>1089857</v>
      </c>
      <c r="R36">
        <v>601727</v>
      </c>
      <c r="S36" s="1" t="s">
        <v>323</v>
      </c>
      <c r="T36" s="1" t="s">
        <v>324</v>
      </c>
      <c r="U36">
        <v>25</v>
      </c>
      <c r="V36">
        <v>1089901</v>
      </c>
      <c r="W36">
        <v>600727</v>
      </c>
      <c r="X36" s="1" t="s">
        <v>325</v>
      </c>
      <c r="Y36" s="1" t="s">
        <v>326</v>
      </c>
      <c r="Z36">
        <v>31</v>
      </c>
    </row>
    <row r="37" spans="1:27" x14ac:dyDescent="0.25">
      <c r="A37">
        <v>32</v>
      </c>
      <c r="B37">
        <v>6173</v>
      </c>
      <c r="C37" t="s">
        <v>327</v>
      </c>
      <c r="E37" s="11" t="s">
        <v>328</v>
      </c>
      <c r="F37" s="11" t="s">
        <v>329</v>
      </c>
      <c r="G37" s="23" t="s">
        <v>330</v>
      </c>
      <c r="H37" s="23" t="s">
        <v>331</v>
      </c>
      <c r="I37" s="4">
        <f t="shared" si="0"/>
        <v>673.25000000005821</v>
      </c>
      <c r="J37" s="8">
        <v>19.45</v>
      </c>
      <c r="K37" t="s">
        <v>332</v>
      </c>
      <c r="L37">
        <v>615733</v>
      </c>
      <c r="M37" s="23" t="s">
        <v>333</v>
      </c>
      <c r="N37" s="23" t="s">
        <v>334</v>
      </c>
      <c r="O37" s="4">
        <f t="shared" si="1"/>
        <v>673.28333333332557</v>
      </c>
      <c r="P37">
        <v>15.93</v>
      </c>
      <c r="Q37" t="s">
        <v>335</v>
      </c>
      <c r="R37" t="s">
        <v>336</v>
      </c>
      <c r="S37" s="1" t="s">
        <v>337</v>
      </c>
      <c r="T37" s="1" t="s">
        <v>77</v>
      </c>
      <c r="U37">
        <v>8.7430000000000003</v>
      </c>
      <c r="V37" t="s">
        <v>338</v>
      </c>
      <c r="W37" t="s">
        <v>339</v>
      </c>
      <c r="X37" s="1" t="s">
        <v>340</v>
      </c>
      <c r="Y37" s="1" t="s">
        <v>341</v>
      </c>
      <c r="Z37">
        <v>21.11</v>
      </c>
    </row>
    <row r="38" spans="1:27" x14ac:dyDescent="0.25">
      <c r="A38">
        <v>33</v>
      </c>
      <c r="B38">
        <v>6174</v>
      </c>
      <c r="C38" t="s">
        <v>342</v>
      </c>
      <c r="E38" s="11" t="s">
        <v>343</v>
      </c>
      <c r="F38" s="11" t="s">
        <v>344</v>
      </c>
      <c r="G38" s="23" t="s">
        <v>345</v>
      </c>
      <c r="H38" s="23" t="s">
        <v>346</v>
      </c>
      <c r="I38" s="4">
        <f t="shared" si="0"/>
        <v>647.8666666665813</v>
      </c>
      <c r="J38" s="8">
        <v>24.91</v>
      </c>
      <c r="K38" t="s">
        <v>347</v>
      </c>
      <c r="L38" t="s">
        <v>348</v>
      </c>
      <c r="M38" s="23" t="s">
        <v>349</v>
      </c>
      <c r="N38" s="23" t="s">
        <v>350</v>
      </c>
      <c r="O38" s="4">
        <f t="shared" si="1"/>
        <v>646.95000000006985</v>
      </c>
      <c r="P38">
        <v>30</v>
      </c>
      <c r="Q38" t="s">
        <v>351</v>
      </c>
      <c r="R38" t="s">
        <v>352</v>
      </c>
      <c r="S38" s="1" t="s">
        <v>353</v>
      </c>
      <c r="T38" s="1" t="s">
        <v>354</v>
      </c>
      <c r="U38">
        <v>25.23</v>
      </c>
      <c r="V38" t="s">
        <v>355</v>
      </c>
      <c r="W38" t="s">
        <v>356</v>
      </c>
      <c r="X38" s="1" t="s">
        <v>357</v>
      </c>
      <c r="Y38" s="1" t="s">
        <v>358</v>
      </c>
      <c r="Z38">
        <v>60.93</v>
      </c>
    </row>
    <row r="39" spans="1:27" x14ac:dyDescent="0.25">
      <c r="A39">
        <v>34</v>
      </c>
      <c r="B39">
        <v>6175</v>
      </c>
      <c r="E39" s="11"/>
      <c r="G39" s="23"/>
      <c r="H39" s="23"/>
      <c r="I39" s="4">
        <f t="shared" si="0"/>
        <v>0</v>
      </c>
      <c r="M39" s="23"/>
      <c r="N39" s="23"/>
      <c r="O39" s="25">
        <f t="shared" si="1"/>
        <v>0</v>
      </c>
      <c r="S39" s="1"/>
      <c r="T39" s="1"/>
      <c r="X39" s="1"/>
      <c r="Y39" s="1"/>
    </row>
    <row r="40" spans="1:27" x14ac:dyDescent="0.25">
      <c r="A40">
        <v>35</v>
      </c>
      <c r="B40">
        <v>6176</v>
      </c>
      <c r="C40" t="s">
        <v>359</v>
      </c>
      <c r="E40" s="11" t="s">
        <v>360</v>
      </c>
      <c r="F40" s="11" t="s">
        <v>361</v>
      </c>
      <c r="G40" s="23" t="s">
        <v>362</v>
      </c>
      <c r="H40" s="23">
        <v>43451.614583333336</v>
      </c>
      <c r="I40" s="4">
        <f t="shared" si="0"/>
        <v>481.6333333334187</v>
      </c>
      <c r="J40" s="8">
        <v>15.1</v>
      </c>
      <c r="K40" t="s">
        <v>363</v>
      </c>
      <c r="L40" t="s">
        <v>364</v>
      </c>
      <c r="M40" s="23" t="s">
        <v>365</v>
      </c>
      <c r="N40" s="23" t="s">
        <v>366</v>
      </c>
      <c r="O40" s="4">
        <f t="shared" si="1"/>
        <v>481.56666666670935</v>
      </c>
      <c r="P40">
        <v>23.9</v>
      </c>
      <c r="Q40" t="s">
        <v>367</v>
      </c>
      <c r="R40" t="s">
        <v>368</v>
      </c>
      <c r="S40" s="1" t="s">
        <v>369</v>
      </c>
      <c r="T40" s="1" t="s">
        <v>370</v>
      </c>
      <c r="U40">
        <v>30.9</v>
      </c>
      <c r="V40" t="s">
        <v>371</v>
      </c>
      <c r="W40" t="s">
        <v>372</v>
      </c>
      <c r="X40" s="1" t="s">
        <v>373</v>
      </c>
      <c r="Y40" s="1" t="s">
        <v>203</v>
      </c>
      <c r="Z40">
        <v>0</v>
      </c>
    </row>
    <row r="41" spans="1:27" x14ac:dyDescent="0.25">
      <c r="A41">
        <v>36</v>
      </c>
      <c r="B41">
        <v>6272</v>
      </c>
      <c r="E41" s="11"/>
      <c r="G41" s="23"/>
      <c r="H41" s="23"/>
      <c r="I41" s="4">
        <f t="shared" si="0"/>
        <v>0</v>
      </c>
      <c r="M41" s="23"/>
      <c r="N41" s="23"/>
      <c r="O41" s="25">
        <f t="shared" si="1"/>
        <v>0</v>
      </c>
      <c r="S41" s="1"/>
      <c r="T41" s="1"/>
      <c r="X41" s="1"/>
      <c r="Y41" s="1"/>
    </row>
    <row r="42" spans="1:27" x14ac:dyDescent="0.25">
      <c r="A42">
        <v>37</v>
      </c>
      <c r="B42">
        <v>6273</v>
      </c>
      <c r="C42" t="s">
        <v>374</v>
      </c>
      <c r="E42" s="11" t="s">
        <v>375</v>
      </c>
      <c r="F42" s="11">
        <v>610733</v>
      </c>
      <c r="G42" s="23" t="s">
        <v>376</v>
      </c>
      <c r="H42" s="23" t="s">
        <v>377</v>
      </c>
      <c r="I42" s="4">
        <f t="shared" si="0"/>
        <v>384.96666666667443</v>
      </c>
      <c r="J42" s="8">
        <v>59.3</v>
      </c>
      <c r="K42" t="s">
        <v>378</v>
      </c>
      <c r="L42">
        <v>612733</v>
      </c>
      <c r="M42" s="23" t="s">
        <v>379</v>
      </c>
      <c r="N42" s="23" t="s">
        <v>380</v>
      </c>
      <c r="O42" s="4">
        <f t="shared" si="1"/>
        <v>384.91666666668607</v>
      </c>
      <c r="P42">
        <v>14.1</v>
      </c>
      <c r="R42" t="s">
        <v>381</v>
      </c>
      <c r="S42" s="1" t="s">
        <v>382</v>
      </c>
      <c r="T42" s="1" t="s">
        <v>383</v>
      </c>
      <c r="U42">
        <v>31.83</v>
      </c>
      <c r="V42" t="s">
        <v>384</v>
      </c>
      <c r="X42" s="1" t="s">
        <v>385</v>
      </c>
      <c r="Y42" s="1" t="s">
        <v>386</v>
      </c>
      <c r="Z42">
        <v>34.979999999999997</v>
      </c>
    </row>
    <row r="43" spans="1:27" x14ac:dyDescent="0.25">
      <c r="A43">
        <v>38</v>
      </c>
      <c r="B43">
        <v>6274</v>
      </c>
      <c r="C43" t="s">
        <v>387</v>
      </c>
      <c r="E43" s="11" t="s">
        <v>388</v>
      </c>
      <c r="F43" s="11">
        <v>619743</v>
      </c>
      <c r="G43" s="23" t="s">
        <v>389</v>
      </c>
      <c r="H43" s="23">
        <v>43453.583333333336</v>
      </c>
      <c r="I43" s="4" t="e">
        <f t="shared" si="0"/>
        <v>#VALUE!</v>
      </c>
      <c r="J43" s="8">
        <v>31.79</v>
      </c>
      <c r="L43">
        <v>619745</v>
      </c>
      <c r="M43" s="23" t="s">
        <v>390</v>
      </c>
      <c r="N43" s="23">
        <v>43453.584722222222</v>
      </c>
      <c r="O43" s="4">
        <f t="shared" si="1"/>
        <v>693.86666666669771</v>
      </c>
      <c r="P43">
        <v>27.19</v>
      </c>
      <c r="R43">
        <v>618746</v>
      </c>
      <c r="S43" s="1" t="s">
        <v>391</v>
      </c>
      <c r="T43" s="1" t="s">
        <v>274</v>
      </c>
      <c r="U43">
        <v>32.86</v>
      </c>
      <c r="W43">
        <v>619747</v>
      </c>
      <c r="X43" s="1" t="s">
        <v>392</v>
      </c>
      <c r="Y43" s="1" t="s">
        <v>274</v>
      </c>
      <c r="Z43">
        <v>31.3</v>
      </c>
    </row>
    <row r="44" spans="1:27" x14ac:dyDescent="0.25">
      <c r="A44">
        <v>39</v>
      </c>
      <c r="B44">
        <v>6275</v>
      </c>
      <c r="C44" t="s">
        <v>393</v>
      </c>
      <c r="E44" s="11">
        <v>1089898</v>
      </c>
      <c r="F44" s="11">
        <v>624759</v>
      </c>
      <c r="G44" s="23" t="s">
        <v>394</v>
      </c>
      <c r="H44" s="23" t="s">
        <v>28</v>
      </c>
      <c r="I44" s="4">
        <f t="shared" si="0"/>
        <v>529.23333333333721</v>
      </c>
      <c r="J44" s="20">
        <v>21.57966133</v>
      </c>
      <c r="K44">
        <v>1089941</v>
      </c>
      <c r="L44">
        <v>626758</v>
      </c>
      <c r="M44" s="23" t="s">
        <v>395</v>
      </c>
      <c r="N44" s="23" t="s">
        <v>396</v>
      </c>
      <c r="O44" s="4">
        <f t="shared" si="1"/>
        <v>529.06666666665114</v>
      </c>
      <c r="P44">
        <v>19.19802417</v>
      </c>
      <c r="Q44">
        <v>1089921</v>
      </c>
      <c r="R44">
        <v>621751</v>
      </c>
      <c r="S44" t="s">
        <v>397</v>
      </c>
      <c r="T44" t="s">
        <v>398</v>
      </c>
      <c r="U44">
        <v>16.898206779999999</v>
      </c>
      <c r="V44">
        <v>1089800</v>
      </c>
      <c r="W44">
        <v>621753</v>
      </c>
      <c r="X44" t="s">
        <v>399</v>
      </c>
      <c r="Y44" t="s">
        <v>400</v>
      </c>
      <c r="Z44">
        <v>17.137014000000001</v>
      </c>
      <c r="AA44" s="3"/>
    </row>
    <row r="45" spans="1:27" x14ac:dyDescent="0.25">
      <c r="A45">
        <v>40</v>
      </c>
      <c r="B45">
        <v>6276</v>
      </c>
      <c r="C45" t="s">
        <v>401</v>
      </c>
      <c r="E45" s="11">
        <v>1089945</v>
      </c>
      <c r="F45" s="11">
        <v>568760</v>
      </c>
      <c r="G45" s="23">
        <v>43431.6875</v>
      </c>
      <c r="H45" s="23">
        <v>43453.729166666664</v>
      </c>
      <c r="I45" s="4">
        <f t="shared" si="0"/>
        <v>528.99999999994179</v>
      </c>
      <c r="J45" s="8">
        <v>16.18</v>
      </c>
      <c r="K45" t="s">
        <v>402</v>
      </c>
      <c r="L45">
        <v>568761</v>
      </c>
      <c r="M45" s="23">
        <v>43431.69027777778</v>
      </c>
      <c r="N45" s="23">
        <v>43453.730555555558</v>
      </c>
      <c r="O45" s="4">
        <f t="shared" si="1"/>
        <v>528.96666666667443</v>
      </c>
      <c r="P45">
        <v>16.21</v>
      </c>
      <c r="Q45">
        <v>1089953</v>
      </c>
      <c r="R45">
        <v>566762</v>
      </c>
      <c r="S45" s="1" t="s">
        <v>403</v>
      </c>
      <c r="T45" s="1" t="s">
        <v>404</v>
      </c>
      <c r="U45">
        <v>22.43</v>
      </c>
      <c r="V45">
        <v>1089947</v>
      </c>
      <c r="W45">
        <v>567761</v>
      </c>
      <c r="X45" s="1" t="s">
        <v>403</v>
      </c>
      <c r="Y45" s="1" t="s">
        <v>405</v>
      </c>
      <c r="Z45">
        <v>24.26</v>
      </c>
    </row>
    <row r="46" spans="1:27" x14ac:dyDescent="0.25">
      <c r="A46">
        <v>41</v>
      </c>
      <c r="B46">
        <v>6372</v>
      </c>
      <c r="E46" s="11"/>
    </row>
    <row r="47" spans="1:27" x14ac:dyDescent="0.25">
      <c r="A47">
        <v>42</v>
      </c>
      <c r="B47">
        <v>6373</v>
      </c>
      <c r="J47" s="8">
        <f>AVERAGE(J6:J45)</f>
        <v>25.601022049428575</v>
      </c>
      <c r="P47">
        <f>AVERAGE(P6:P45)</f>
        <v>30.70307529257143</v>
      </c>
      <c r="U47">
        <f>AVERAGE(U6:U45)</f>
        <v>25.059807822571432</v>
      </c>
      <c r="Z47">
        <f>AVERAGE(Z6:Z45)</f>
        <v>23.671332210583333</v>
      </c>
    </row>
    <row r="48" spans="1:27" x14ac:dyDescent="0.25">
      <c r="A48">
        <v>43</v>
      </c>
      <c r="B48">
        <v>6374</v>
      </c>
      <c r="N48" s="3"/>
      <c r="O48" s="3"/>
    </row>
    <row r="49" spans="1:26" x14ac:dyDescent="0.25">
      <c r="A49">
        <v>44</v>
      </c>
      <c r="B49">
        <v>6375</v>
      </c>
      <c r="X49">
        <f>AVERAGE(Z47,U47,P47,J47)</f>
        <v>26.258809343788695</v>
      </c>
    </row>
    <row r="50" spans="1:26" x14ac:dyDescent="0.25">
      <c r="A50">
        <v>45</v>
      </c>
      <c r="B50">
        <v>6376</v>
      </c>
    </row>
    <row r="53" spans="1:26" x14ac:dyDescent="0.25">
      <c r="H53" s="21" t="e">
        <f>sum</f>
        <v>#NAME?</v>
      </c>
      <c r="I53" s="21"/>
      <c r="Z53">
        <f>AVERAGE(J47,P47,U47,Z47)</f>
        <v>26.258809343788691</v>
      </c>
    </row>
  </sheetData>
  <autoFilter ref="C1:C1048576" xr:uid="{E07951DC-E74D-4027-8998-C51D5BE1563D}"/>
  <mergeCells count="4">
    <mergeCell ref="V3:Y3"/>
    <mergeCell ref="Q3:T3"/>
    <mergeCell ref="K3:N3"/>
    <mergeCell ref="E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E762-3FD0-43E4-ACAC-81B81040D435}">
  <dimension ref="A1:C161"/>
  <sheetViews>
    <sheetView tabSelected="1" workbookViewId="0">
      <selection activeCell="U20" sqref="U20"/>
    </sheetView>
  </sheetViews>
  <sheetFormatPr defaultRowHeight="15" x14ac:dyDescent="0.25"/>
  <sheetData>
    <row r="1" spans="1:3" x14ac:dyDescent="0.25">
      <c r="A1" t="s">
        <v>408</v>
      </c>
      <c r="B1" t="s">
        <v>409</v>
      </c>
      <c r="C1" t="s">
        <v>11</v>
      </c>
    </row>
    <row r="2" spans="1:3" x14ac:dyDescent="0.25">
      <c r="A2">
        <v>51.453353999999997</v>
      </c>
      <c r="B2">
        <v>-2.6360570000000001</v>
      </c>
      <c r="C2" s="8">
        <v>20.571999999999999</v>
      </c>
    </row>
    <row r="3" spans="1:3" x14ac:dyDescent="0.25">
      <c r="A3">
        <v>51.458725000000001</v>
      </c>
      <c r="B3">
        <v>-2.6404497</v>
      </c>
      <c r="C3" s="8">
        <v>17.899999999999999</v>
      </c>
    </row>
    <row r="4" spans="1:3" x14ac:dyDescent="0.25">
      <c r="A4">
        <v>51.469537000000003</v>
      </c>
      <c r="B4">
        <v>-2.6362820999999999</v>
      </c>
      <c r="C4" s="8">
        <v>0</v>
      </c>
    </row>
    <row r="5" spans="1:3" x14ac:dyDescent="0.25">
      <c r="A5">
        <v>51.474924000000001</v>
      </c>
      <c r="B5">
        <v>-2.6377969000000001</v>
      </c>
      <c r="C5" s="8">
        <v>16.07</v>
      </c>
    </row>
    <row r="6" spans="1:3" x14ac:dyDescent="0.25">
      <c r="C6" s="9"/>
    </row>
    <row r="7" spans="1:3" x14ac:dyDescent="0.25">
      <c r="A7">
        <v>51.448036000000002</v>
      </c>
      <c r="B7">
        <v>-2.6215931000000001</v>
      </c>
      <c r="C7" s="8">
        <v>17.191700000000001</v>
      </c>
    </row>
    <row r="8" spans="1:3" x14ac:dyDescent="0.25">
      <c r="A8">
        <v>51.456150999999998</v>
      </c>
      <c r="B8">
        <v>-2.6173856</v>
      </c>
      <c r="C8" s="8">
        <v>0</v>
      </c>
    </row>
    <row r="9" spans="1:3" x14ac:dyDescent="0.25">
      <c r="A9">
        <v>51.470506</v>
      </c>
      <c r="B9">
        <v>-2.6233382000000001</v>
      </c>
      <c r="C9" s="8">
        <v>79.5</v>
      </c>
    </row>
    <row r="10" spans="1:3" x14ac:dyDescent="0.25">
      <c r="A10">
        <v>51.479489000000001</v>
      </c>
      <c r="B10">
        <v>-2.6249007</v>
      </c>
      <c r="C10" s="8">
        <v>4.3</v>
      </c>
    </row>
    <row r="11" spans="1:3" x14ac:dyDescent="0.25">
      <c r="A11">
        <v>51.484853000000001</v>
      </c>
      <c r="B11">
        <v>-2.6307347000000001</v>
      </c>
      <c r="C11" s="8">
        <v>20.97</v>
      </c>
    </row>
    <row r="12" spans="1:3" x14ac:dyDescent="0.25">
      <c r="A12">
        <v>51.449910000000003</v>
      </c>
      <c r="B12">
        <v>-2.6072280000000001</v>
      </c>
      <c r="C12" s="8">
        <v>9.43</v>
      </c>
    </row>
    <row r="13" spans="1:3" x14ac:dyDescent="0.25">
      <c r="A13">
        <v>51.455305000000003</v>
      </c>
      <c r="B13">
        <v>-2.6072996000000002</v>
      </c>
      <c r="C13" s="8">
        <v>31.88</v>
      </c>
    </row>
    <row r="14" spans="1:3" x14ac:dyDescent="0.25">
      <c r="A14">
        <v>51.466079000000001</v>
      </c>
      <c r="B14">
        <v>-2.6103217999999999</v>
      </c>
      <c r="C14" s="8">
        <v>15.05</v>
      </c>
    </row>
    <row r="15" spans="1:3" x14ac:dyDescent="0.25">
      <c r="A15">
        <v>51.475938999999997</v>
      </c>
      <c r="B15">
        <v>-2.6162128999999998</v>
      </c>
      <c r="C15" s="9">
        <v>17.829999999999998</v>
      </c>
    </row>
    <row r="16" spans="1:3" x14ac:dyDescent="0.25">
      <c r="A16">
        <v>51.4846</v>
      </c>
      <c r="B16">
        <v>-2.6179000000000001</v>
      </c>
      <c r="C16" s="9">
        <v>25.016999999999999</v>
      </c>
    </row>
    <row r="17" spans="1:3" x14ac:dyDescent="0.25">
      <c r="A17">
        <v>51.450839000000002</v>
      </c>
      <c r="B17">
        <v>-2.6014840000000001</v>
      </c>
      <c r="C17" s="8">
        <v>29.1</v>
      </c>
    </row>
    <row r="18" spans="1:3" x14ac:dyDescent="0.25">
      <c r="A18">
        <v>51.456341999999999</v>
      </c>
      <c r="B18">
        <v>-2.5799675</v>
      </c>
      <c r="C18" s="8">
        <v>32.1</v>
      </c>
    </row>
    <row r="19" spans="1:3" x14ac:dyDescent="0.25">
      <c r="A19">
        <v>51.465223999999999</v>
      </c>
      <c r="B19">
        <v>-2.6016732</v>
      </c>
      <c r="C19" s="8" t="s">
        <v>203</v>
      </c>
    </row>
    <row r="20" spans="1:3" x14ac:dyDescent="0.25">
      <c r="A20">
        <v>51.475158999999998</v>
      </c>
      <c r="B20">
        <v>-2.5931647999999998</v>
      </c>
      <c r="C20" s="17">
        <v>40.131612699999998</v>
      </c>
    </row>
    <row r="21" spans="1:3" x14ac:dyDescent="0.25">
      <c r="C21" s="8">
        <v>22.2</v>
      </c>
    </row>
    <row r="22" spans="1:3" x14ac:dyDescent="0.25">
      <c r="A22">
        <v>51.45</v>
      </c>
      <c r="B22">
        <v>-2.5819999999999999</v>
      </c>
      <c r="C22" s="8">
        <v>50.6</v>
      </c>
    </row>
    <row r="23" spans="1:3" x14ac:dyDescent="0.25">
      <c r="A23">
        <v>51.455364000000003</v>
      </c>
      <c r="B23">
        <v>-2.5957865999999998</v>
      </c>
      <c r="C23" s="8">
        <v>54.99</v>
      </c>
    </row>
    <row r="24" spans="1:3" x14ac:dyDescent="0.25">
      <c r="C24" s="8"/>
    </row>
    <row r="25" spans="1:3" x14ac:dyDescent="0.25">
      <c r="A25">
        <v>51.479300000000002</v>
      </c>
      <c r="B25">
        <v>-2.5893000000000002</v>
      </c>
      <c r="C25" s="8">
        <v>0</v>
      </c>
    </row>
    <row r="26" spans="1:3" x14ac:dyDescent="0.25">
      <c r="A26">
        <v>51.485976999999998</v>
      </c>
      <c r="B26">
        <v>-2.5875444999999999</v>
      </c>
      <c r="C26" s="8">
        <v>33.090000000000003</v>
      </c>
    </row>
    <row r="27" spans="1:3" x14ac:dyDescent="0.25">
      <c r="A27">
        <v>51.450077</v>
      </c>
      <c r="B27">
        <v>-2.5741318</v>
      </c>
      <c r="C27" s="8">
        <v>30.16</v>
      </c>
    </row>
    <row r="28" spans="1:3" x14ac:dyDescent="0.25">
      <c r="A28">
        <v>51.459082000000002</v>
      </c>
      <c r="B28">
        <v>-2.5713661000000001</v>
      </c>
      <c r="C28" s="8">
        <v>50.383797700000002</v>
      </c>
    </row>
    <row r="29" spans="1:3" x14ac:dyDescent="0.25">
      <c r="A29">
        <v>51.469898999999998</v>
      </c>
      <c r="B29">
        <v>-2.5657426000000001</v>
      </c>
      <c r="C29" s="8">
        <v>26.6</v>
      </c>
    </row>
    <row r="30" spans="1:3" x14ac:dyDescent="0.25">
      <c r="A30">
        <v>51.471668999999999</v>
      </c>
      <c r="B30">
        <v>-2.5715233999999998</v>
      </c>
      <c r="C30" s="8">
        <v>10.37</v>
      </c>
    </row>
    <row r="31" spans="1:3" x14ac:dyDescent="0.25">
      <c r="A31">
        <v>51.485149</v>
      </c>
      <c r="B31">
        <v>-2.5731321999999999</v>
      </c>
      <c r="C31" s="8">
        <v>14.29</v>
      </c>
    </row>
    <row r="32" spans="1:3" x14ac:dyDescent="0.25">
      <c r="A32">
        <v>51.453659000000002</v>
      </c>
      <c r="B32">
        <v>-2.5770550999999999</v>
      </c>
      <c r="C32" s="8">
        <v>38</v>
      </c>
    </row>
    <row r="33" spans="1:3" x14ac:dyDescent="0.25">
      <c r="C33" s="8">
        <v>19.45</v>
      </c>
    </row>
    <row r="34" spans="1:3" x14ac:dyDescent="0.25">
      <c r="C34" s="8">
        <v>24.91</v>
      </c>
    </row>
    <row r="35" spans="1:3" x14ac:dyDescent="0.25">
      <c r="C35" s="8"/>
    </row>
    <row r="36" spans="1:3" x14ac:dyDescent="0.25">
      <c r="A36">
        <v>51.490900000000003</v>
      </c>
      <c r="B36">
        <v>-2.5779999999999998</v>
      </c>
      <c r="C36" s="8">
        <v>15.1</v>
      </c>
    </row>
    <row r="37" spans="1:3" x14ac:dyDescent="0.25">
      <c r="C37" s="8"/>
    </row>
    <row r="38" spans="1:3" x14ac:dyDescent="0.25">
      <c r="A38">
        <v>51.457326000000002</v>
      </c>
      <c r="B38">
        <v>-2.5627084999999998</v>
      </c>
      <c r="C38" s="8">
        <v>59.3</v>
      </c>
    </row>
    <row r="39" spans="1:3" x14ac:dyDescent="0.25">
      <c r="A39">
        <v>51.466377999999999</v>
      </c>
      <c r="B39">
        <v>-2.5498637</v>
      </c>
      <c r="C39" s="8">
        <v>31.79</v>
      </c>
    </row>
    <row r="40" spans="1:3" x14ac:dyDescent="0.25">
      <c r="A40">
        <v>51.480797000000003</v>
      </c>
      <c r="B40">
        <v>-2.5428370999999999</v>
      </c>
      <c r="C40" s="20">
        <v>21.57966133</v>
      </c>
    </row>
    <row r="41" spans="1:3" x14ac:dyDescent="0.25">
      <c r="A41">
        <v>51.481295000000003</v>
      </c>
      <c r="B41">
        <v>-2.6234853999999999</v>
      </c>
      <c r="C41" s="8">
        <v>16.18</v>
      </c>
    </row>
    <row r="42" spans="1:3" x14ac:dyDescent="0.25">
      <c r="A42">
        <v>51.451548000000003</v>
      </c>
      <c r="B42">
        <v>-2.6374710000000001</v>
      </c>
      <c r="C42">
        <v>22.276</v>
      </c>
    </row>
    <row r="43" spans="1:3" x14ac:dyDescent="0.25">
      <c r="A43">
        <v>51.457841000000002</v>
      </c>
      <c r="B43">
        <v>-2.6375587</v>
      </c>
      <c r="C43">
        <v>17.100000000000001</v>
      </c>
    </row>
    <row r="44" spans="1:3" x14ac:dyDescent="0.25">
      <c r="A44">
        <v>51.471328</v>
      </c>
      <c r="B44">
        <v>-2.6377467999999999</v>
      </c>
      <c r="C44">
        <v>0</v>
      </c>
    </row>
    <row r="45" spans="1:3" x14ac:dyDescent="0.25">
      <c r="A45">
        <v>51.474001999999999</v>
      </c>
      <c r="B45">
        <v>-2.6421035000000002</v>
      </c>
      <c r="C45">
        <v>19.579999999999998</v>
      </c>
    </row>
    <row r="46" spans="1:3" x14ac:dyDescent="0.25">
      <c r="C46" s="4"/>
    </row>
    <row r="47" spans="1:3" x14ac:dyDescent="0.25">
      <c r="A47">
        <v>51.449818999999998</v>
      </c>
      <c r="B47">
        <v>-2.6244953999999998</v>
      </c>
      <c r="C47" s="21">
        <v>16.969617840000002</v>
      </c>
    </row>
    <row r="48" spans="1:3" x14ac:dyDescent="0.25">
      <c r="A48">
        <v>51.45702</v>
      </c>
      <c r="B48">
        <v>-2.6231545000000001</v>
      </c>
      <c r="C48">
        <v>125</v>
      </c>
    </row>
    <row r="49" spans="1:3" x14ac:dyDescent="0.25">
      <c r="A49">
        <v>51.470491000000003</v>
      </c>
      <c r="B49">
        <v>-2.6262173999999998</v>
      </c>
      <c r="C49">
        <v>80.3</v>
      </c>
    </row>
    <row r="50" spans="1:3" x14ac:dyDescent="0.25">
      <c r="A50">
        <v>51.478583</v>
      </c>
      <c r="B50">
        <v>-2.6263282999999999</v>
      </c>
      <c r="C50">
        <v>15.3</v>
      </c>
    </row>
    <row r="51" spans="1:3" x14ac:dyDescent="0.25">
      <c r="C51">
        <v>29.03</v>
      </c>
    </row>
    <row r="52" spans="1:3" x14ac:dyDescent="0.25">
      <c r="A52">
        <v>51.448988</v>
      </c>
      <c r="B52">
        <v>-2.6115328</v>
      </c>
      <c r="C52">
        <v>20.43</v>
      </c>
    </row>
    <row r="53" spans="1:3" x14ac:dyDescent="0.25">
      <c r="A53">
        <v>51.456189000000002</v>
      </c>
      <c r="B53">
        <v>-2.6101898000000001</v>
      </c>
      <c r="C53">
        <v>29.85</v>
      </c>
    </row>
    <row r="54" spans="1:3" x14ac:dyDescent="0.25">
      <c r="A54">
        <v>51.468769000000002</v>
      </c>
      <c r="B54">
        <v>-2.6117973999999999</v>
      </c>
      <c r="C54">
        <v>26.24</v>
      </c>
    </row>
    <row r="55" spans="1:3" x14ac:dyDescent="0.25">
      <c r="A55">
        <v>51.47504</v>
      </c>
      <c r="B55">
        <v>-2.6162008000000001</v>
      </c>
      <c r="C55">
        <v>20.79</v>
      </c>
    </row>
    <row r="56" spans="1:3" x14ac:dyDescent="0.25">
      <c r="A56">
        <v>51.485900000000001</v>
      </c>
      <c r="B56">
        <v>-2.6116000000000001</v>
      </c>
      <c r="C56" s="4"/>
    </row>
    <row r="57" spans="1:3" x14ac:dyDescent="0.25">
      <c r="A57">
        <v>51.450854</v>
      </c>
      <c r="B57">
        <v>-2.5986060000000002</v>
      </c>
      <c r="C57" s="11">
        <v>32.299999999999997</v>
      </c>
    </row>
    <row r="58" spans="1:3" x14ac:dyDescent="0.25">
      <c r="A58">
        <v>51.459004</v>
      </c>
      <c r="B58">
        <v>-2.5871979000000001</v>
      </c>
      <c r="C58">
        <v>48.5</v>
      </c>
    </row>
    <row r="59" spans="1:3" x14ac:dyDescent="0.25">
      <c r="A59">
        <v>51.467030000000001</v>
      </c>
      <c r="B59">
        <v>-2.6002573</v>
      </c>
      <c r="C59">
        <v>43.405999999999999</v>
      </c>
    </row>
    <row r="60" spans="1:3" x14ac:dyDescent="0.25">
      <c r="A60">
        <v>51.473382000000001</v>
      </c>
      <c r="B60">
        <v>-2.5888224000000002</v>
      </c>
      <c r="C60" s="14">
        <v>30.713589890000002</v>
      </c>
    </row>
    <row r="61" spans="1:3" x14ac:dyDescent="0.25">
      <c r="C61" s="4">
        <v>6.26</v>
      </c>
    </row>
    <row r="62" spans="1:3" x14ac:dyDescent="0.25">
      <c r="A62">
        <v>51.45</v>
      </c>
      <c r="B62">
        <v>-2.5830000000000002</v>
      </c>
      <c r="C62">
        <v>77.599999999999994</v>
      </c>
    </row>
    <row r="63" spans="1:3" x14ac:dyDescent="0.25">
      <c r="A63">
        <v>51.456263</v>
      </c>
      <c r="B63">
        <v>-2.5957982999999998</v>
      </c>
      <c r="C63">
        <v>65.239999999999995</v>
      </c>
    </row>
    <row r="65" spans="1:3" x14ac:dyDescent="0.25">
      <c r="A65">
        <v>51.477699999999999</v>
      </c>
      <c r="B65">
        <v>-2.5863999999999998</v>
      </c>
      <c r="C65">
        <v>18.68</v>
      </c>
    </row>
    <row r="66" spans="1:3" x14ac:dyDescent="0.25">
      <c r="A66">
        <v>51.487797</v>
      </c>
      <c r="B66">
        <v>-2.5832470999999999</v>
      </c>
      <c r="C66">
        <v>38.78</v>
      </c>
    </row>
    <row r="67" spans="1:3" x14ac:dyDescent="0.25">
      <c r="A67">
        <v>51.452781000000002</v>
      </c>
      <c r="B67">
        <v>-2.5727266000000002</v>
      </c>
      <c r="C67">
        <v>24.77</v>
      </c>
    </row>
    <row r="68" spans="1:3" x14ac:dyDescent="0.25">
      <c r="A68">
        <v>51.459988000000003</v>
      </c>
      <c r="B68">
        <v>-2.5699380999999999</v>
      </c>
      <c r="C68">
        <v>12.902403339999999</v>
      </c>
    </row>
    <row r="69" spans="1:3" x14ac:dyDescent="0.25">
      <c r="A69">
        <v>51.468986000000001</v>
      </c>
      <c r="B69">
        <v>-2.5686106</v>
      </c>
      <c r="C69">
        <v>51.6</v>
      </c>
    </row>
    <row r="70" spans="1:3" x14ac:dyDescent="0.25">
      <c r="A70">
        <v>51.473481999999997</v>
      </c>
      <c r="B70">
        <v>-2.5686665</v>
      </c>
      <c r="C70">
        <v>6.46</v>
      </c>
    </row>
    <row r="71" spans="1:3" x14ac:dyDescent="0.25">
      <c r="A71">
        <v>51.486069000000001</v>
      </c>
      <c r="B71">
        <v>-2.5688230999999999</v>
      </c>
      <c r="C71">
        <v>15.002000000000001</v>
      </c>
    </row>
    <row r="72" spans="1:3" x14ac:dyDescent="0.25">
      <c r="C72">
        <v>33</v>
      </c>
    </row>
    <row r="73" spans="1:3" x14ac:dyDescent="0.25">
      <c r="A73">
        <v>51.457360000000001</v>
      </c>
      <c r="B73">
        <v>-2.5555124999999999</v>
      </c>
      <c r="C73">
        <v>15.93</v>
      </c>
    </row>
    <row r="74" spans="1:3" x14ac:dyDescent="0.25">
      <c r="C74">
        <v>30</v>
      </c>
    </row>
    <row r="76" spans="1:3" x14ac:dyDescent="0.25">
      <c r="A76">
        <v>51.490900000000003</v>
      </c>
      <c r="B76">
        <v>-2.5788000000000002</v>
      </c>
      <c r="C76">
        <v>23.9</v>
      </c>
    </row>
    <row r="78" spans="1:3" x14ac:dyDescent="0.25">
      <c r="A78">
        <v>51.457338999999997</v>
      </c>
      <c r="B78">
        <v>-2.5598301000000001</v>
      </c>
      <c r="C78">
        <v>14.1</v>
      </c>
    </row>
    <row r="79" spans="1:3" x14ac:dyDescent="0.25">
      <c r="A79">
        <v>51.468176</v>
      </c>
      <c r="B79">
        <v>-2.5498854</v>
      </c>
      <c r="C79">
        <v>27.19</v>
      </c>
    </row>
    <row r="80" spans="1:3" x14ac:dyDescent="0.25">
      <c r="A80">
        <v>51.479911999999999</v>
      </c>
      <c r="B80">
        <v>-2.5399465999999999</v>
      </c>
      <c r="C80">
        <v>19.19802417</v>
      </c>
    </row>
    <row r="81" spans="1:3" x14ac:dyDescent="0.25">
      <c r="A81">
        <v>51.482194</v>
      </c>
      <c r="B81">
        <v>-2.6234975999999999</v>
      </c>
      <c r="C81">
        <v>16.21</v>
      </c>
    </row>
    <row r="82" spans="1:3" x14ac:dyDescent="0.25">
      <c r="A82">
        <v>51.445262</v>
      </c>
      <c r="B82">
        <v>-2.6359444999999999</v>
      </c>
      <c r="C82">
        <v>22.809000000000001</v>
      </c>
    </row>
    <row r="83" spans="1:3" x14ac:dyDescent="0.25">
      <c r="A83">
        <v>51.461438000000001</v>
      </c>
      <c r="B83">
        <v>-2.6376089</v>
      </c>
      <c r="C83">
        <v>14.5</v>
      </c>
    </row>
    <row r="84" spans="1:3" x14ac:dyDescent="0.25">
      <c r="A84">
        <v>51.472219000000003</v>
      </c>
      <c r="B84">
        <v>-2.6391990000000001</v>
      </c>
      <c r="C84">
        <v>19.21</v>
      </c>
    </row>
    <row r="85" spans="1:3" x14ac:dyDescent="0.25">
      <c r="A85">
        <v>51.476691000000002</v>
      </c>
      <c r="B85">
        <v>-2.6435811999999999</v>
      </c>
      <c r="C85">
        <v>25.41</v>
      </c>
    </row>
    <row r="87" spans="1:3" x14ac:dyDescent="0.25">
      <c r="A87">
        <v>51.453431000000002</v>
      </c>
      <c r="B87">
        <v>-2.6216664000000001</v>
      </c>
      <c r="C87" s="21">
        <v>15.10142785</v>
      </c>
    </row>
    <row r="88" spans="1:3" x14ac:dyDescent="0.25">
      <c r="A88">
        <v>51.455198000000003</v>
      </c>
      <c r="B88">
        <v>-2.6274473</v>
      </c>
      <c r="C88">
        <v>24</v>
      </c>
    </row>
    <row r="89" spans="1:3" x14ac:dyDescent="0.25">
      <c r="A89">
        <v>51.465088999999999</v>
      </c>
      <c r="B89">
        <v>-2.627583</v>
      </c>
      <c r="C89">
        <v>89.8</v>
      </c>
    </row>
    <row r="90" spans="1:3" x14ac:dyDescent="0.25">
      <c r="A90">
        <v>51.480364999999999</v>
      </c>
      <c r="B90">
        <v>-2.6292328</v>
      </c>
      <c r="C90">
        <v>11.8</v>
      </c>
    </row>
    <row r="91" spans="1:3" x14ac:dyDescent="0.25">
      <c r="A91">
        <v>51.488472999999999</v>
      </c>
      <c r="B91">
        <v>-2.6264639000000001</v>
      </c>
      <c r="C91">
        <v>23.89</v>
      </c>
    </row>
    <row r="92" spans="1:3" x14ac:dyDescent="0.25">
      <c r="A92">
        <v>51.44988</v>
      </c>
      <c r="B92">
        <v>-2.6129837999999999</v>
      </c>
    </row>
    <row r="93" spans="1:3" x14ac:dyDescent="0.25">
      <c r="A93">
        <v>51.458855999999997</v>
      </c>
      <c r="B93">
        <v>-2.6159827999999998</v>
      </c>
      <c r="C93">
        <v>25.83</v>
      </c>
    </row>
    <row r="94" spans="1:3" x14ac:dyDescent="0.25">
      <c r="A94">
        <v>51.469653000000001</v>
      </c>
      <c r="B94">
        <v>-2.6146885000000002</v>
      </c>
      <c r="C94">
        <v>12.47</v>
      </c>
    </row>
    <row r="95" spans="1:3" x14ac:dyDescent="0.25">
      <c r="A95">
        <v>51.475931000000003</v>
      </c>
      <c r="B95">
        <v>-2.6176526999999998</v>
      </c>
      <c r="C95">
        <v>25.87</v>
      </c>
    </row>
    <row r="96" spans="1:3" x14ac:dyDescent="0.25">
      <c r="A96">
        <v>51.485199999999999</v>
      </c>
      <c r="B96">
        <v>-2.6137000000000001</v>
      </c>
      <c r="C96">
        <v>23.021999999999998</v>
      </c>
    </row>
    <row r="97" spans="1:3" x14ac:dyDescent="0.25">
      <c r="A97">
        <v>51.452652</v>
      </c>
      <c r="B97">
        <v>-2.5986294999999999</v>
      </c>
      <c r="C97">
        <v>23</v>
      </c>
    </row>
    <row r="98" spans="1:3" x14ac:dyDescent="0.25">
      <c r="A98">
        <v>51.461736999999999</v>
      </c>
      <c r="B98">
        <v>-2.5800358999999999</v>
      </c>
      <c r="C98">
        <v>27.6</v>
      </c>
    </row>
    <row r="99" spans="1:3" x14ac:dyDescent="0.25">
      <c r="A99">
        <v>51.469741999999997</v>
      </c>
      <c r="B99">
        <v>-2.5974135999999999</v>
      </c>
      <c r="C99">
        <v>56.636000000000003</v>
      </c>
    </row>
    <row r="100" spans="1:3" x14ac:dyDescent="0.25">
      <c r="A100">
        <v>51.475158999999998</v>
      </c>
      <c r="B100">
        <v>-2.5931647999999998</v>
      </c>
      <c r="C100" s="14">
        <v>37.083639159999997</v>
      </c>
    </row>
    <row r="101" spans="1:3" x14ac:dyDescent="0.25">
      <c r="C101">
        <v>15.87</v>
      </c>
    </row>
    <row r="102" spans="1:3" x14ac:dyDescent="0.25">
      <c r="A102">
        <v>51.45</v>
      </c>
      <c r="B102">
        <v>-2.5840000000000001</v>
      </c>
      <c r="C102">
        <v>46.1</v>
      </c>
    </row>
    <row r="103" spans="1:3" x14ac:dyDescent="0.25">
      <c r="A103">
        <v>51.456270000000004</v>
      </c>
      <c r="B103">
        <v>-2.5943591000000001</v>
      </c>
      <c r="C103">
        <v>0</v>
      </c>
    </row>
    <row r="105" spans="1:3" x14ac:dyDescent="0.25">
      <c r="A105">
        <v>51.474400000000003</v>
      </c>
      <c r="B105">
        <v>-2.5857000000000001</v>
      </c>
      <c r="C105">
        <v>30.4</v>
      </c>
    </row>
    <row r="106" spans="1:3" x14ac:dyDescent="0.25">
      <c r="A106">
        <v>51.484200000000001</v>
      </c>
      <c r="B106">
        <v>-2.5832012</v>
      </c>
      <c r="C106">
        <v>19.100000000000001</v>
      </c>
    </row>
    <row r="107" spans="1:3" x14ac:dyDescent="0.25">
      <c r="A107">
        <v>51.451017999999998</v>
      </c>
      <c r="B107">
        <v>-2.5655090999999999</v>
      </c>
      <c r="C107">
        <v>41.82</v>
      </c>
    </row>
    <row r="108" spans="1:3" x14ac:dyDescent="0.25">
      <c r="A108">
        <v>51.458176000000002</v>
      </c>
      <c r="B108">
        <v>-2.5727940999999999</v>
      </c>
      <c r="C108">
        <v>0</v>
      </c>
    </row>
    <row r="109" spans="1:3" x14ac:dyDescent="0.25">
      <c r="A109">
        <v>51.468072999999997</v>
      </c>
      <c r="B109">
        <v>-2.5714785</v>
      </c>
      <c r="C109">
        <v>37.799999999999997</v>
      </c>
    </row>
    <row r="110" spans="1:3" x14ac:dyDescent="0.25">
      <c r="A110">
        <v>51.474387999999998</v>
      </c>
      <c r="B110">
        <v>-2.5672380000000001</v>
      </c>
      <c r="C110">
        <v>8.08</v>
      </c>
    </row>
    <row r="111" spans="1:3" x14ac:dyDescent="0.25">
      <c r="A111">
        <v>51.487873999999998</v>
      </c>
      <c r="B111">
        <v>-2.5674054000000002</v>
      </c>
      <c r="C111">
        <v>6</v>
      </c>
    </row>
    <row r="112" spans="1:3" x14ac:dyDescent="0.25">
      <c r="A112">
        <v>51.451867999999997</v>
      </c>
      <c r="B112">
        <v>-2.5755933999999998</v>
      </c>
      <c r="C112">
        <v>25</v>
      </c>
    </row>
    <row r="113" spans="1:3" x14ac:dyDescent="0.25">
      <c r="A113">
        <v>51.454656</v>
      </c>
      <c r="B113">
        <v>-2.5569188</v>
      </c>
      <c r="C113">
        <v>8.7430000000000003</v>
      </c>
    </row>
    <row r="114" spans="1:3" x14ac:dyDescent="0.25">
      <c r="C114">
        <v>25.23</v>
      </c>
    </row>
    <row r="116" spans="1:3" x14ac:dyDescent="0.25">
      <c r="A116">
        <v>51.489800000000002</v>
      </c>
      <c r="B116">
        <v>-2.5783999999999998</v>
      </c>
      <c r="C116">
        <v>30.9</v>
      </c>
    </row>
    <row r="118" spans="1:3" x14ac:dyDescent="0.25">
      <c r="C118">
        <v>31.83</v>
      </c>
    </row>
    <row r="119" spans="1:3" x14ac:dyDescent="0.25">
      <c r="A119">
        <v>51.469068999999998</v>
      </c>
      <c r="B119">
        <v>-2.5513357000000001</v>
      </c>
      <c r="C119">
        <v>32.86</v>
      </c>
    </row>
    <row r="120" spans="1:3" x14ac:dyDescent="0.25">
      <c r="A120">
        <v>51.473584000000002</v>
      </c>
      <c r="B120">
        <v>-2.5470708000000002</v>
      </c>
      <c r="C120">
        <v>16.898206779999999</v>
      </c>
    </row>
    <row r="121" spans="1:3" x14ac:dyDescent="0.25">
      <c r="A121">
        <v>51.483077999999999</v>
      </c>
      <c r="B121">
        <v>-2.6263898999999999</v>
      </c>
      <c r="C121">
        <v>22.43</v>
      </c>
    </row>
    <row r="122" spans="1:3" x14ac:dyDescent="0.25">
      <c r="A122">
        <v>51.444338999999999</v>
      </c>
      <c r="B122">
        <v>-2.6402483999999999</v>
      </c>
      <c r="C122">
        <v>20.571999999999999</v>
      </c>
    </row>
    <row r="123" spans="1:3" x14ac:dyDescent="0.25">
      <c r="A123">
        <v>51.459631999999999</v>
      </c>
      <c r="B123">
        <v>-2.6390229999999999</v>
      </c>
      <c r="C123">
        <v>22.2</v>
      </c>
    </row>
    <row r="124" spans="1:3" x14ac:dyDescent="0.25">
      <c r="A124">
        <v>51.470421000000002</v>
      </c>
      <c r="B124">
        <v>-2.6391738</v>
      </c>
      <c r="C124">
        <v>15.64</v>
      </c>
    </row>
    <row r="125" spans="1:3" x14ac:dyDescent="0.25">
      <c r="A125">
        <v>51.472234999999998</v>
      </c>
      <c r="B125">
        <v>-2.6363197</v>
      </c>
      <c r="C125">
        <v>24.25</v>
      </c>
    </row>
    <row r="127" spans="1:3" x14ac:dyDescent="0.25">
      <c r="A127">
        <v>51.063192999999998</v>
      </c>
      <c r="B127">
        <v>-2.6192769</v>
      </c>
      <c r="C127" s="21">
        <v>7.8238997609999998</v>
      </c>
    </row>
    <row r="128" spans="1:3" x14ac:dyDescent="0.25">
      <c r="A128">
        <v>51.459708999999997</v>
      </c>
      <c r="B128">
        <v>-2.6246304999999999</v>
      </c>
      <c r="C128">
        <v>0</v>
      </c>
    </row>
    <row r="129" spans="1:3" x14ac:dyDescent="0.25">
      <c r="C129">
        <v>0</v>
      </c>
    </row>
    <row r="130" spans="1:3" x14ac:dyDescent="0.25">
      <c r="A130">
        <v>51.476799999999997</v>
      </c>
      <c r="B130">
        <v>-2.6234240999999998</v>
      </c>
      <c r="C130">
        <v>17.2</v>
      </c>
    </row>
    <row r="131" spans="1:3" x14ac:dyDescent="0.25">
      <c r="A131">
        <v>51.485751999999998</v>
      </c>
      <c r="B131">
        <v>-2.6307470999999998</v>
      </c>
      <c r="C131">
        <v>28.3</v>
      </c>
    </row>
    <row r="132" spans="1:3" x14ac:dyDescent="0.25">
      <c r="A132">
        <v>51.447167999999998</v>
      </c>
      <c r="B132">
        <v>-2.6158253999999999</v>
      </c>
      <c r="C132">
        <v>7.86</v>
      </c>
    </row>
    <row r="133" spans="1:3" x14ac:dyDescent="0.25">
      <c r="A133">
        <v>51.460653999999998</v>
      </c>
      <c r="B133">
        <v>-2.6160070000000002</v>
      </c>
      <c r="C133" s="13">
        <v>22.29</v>
      </c>
    </row>
    <row r="134" spans="1:3" x14ac:dyDescent="0.25">
      <c r="A134">
        <v>51.468783999999999</v>
      </c>
      <c r="B134">
        <v>-2.6089183</v>
      </c>
      <c r="C134">
        <v>13.33</v>
      </c>
    </row>
    <row r="135" spans="1:3" x14ac:dyDescent="0.25">
      <c r="A135">
        <v>51.476838000000001</v>
      </c>
      <c r="B135">
        <v>-2.6162250999999999</v>
      </c>
      <c r="C135">
        <v>19.14</v>
      </c>
    </row>
    <row r="136" spans="1:3" x14ac:dyDescent="0.25">
      <c r="A136">
        <v>51.484699999999997</v>
      </c>
      <c r="B136">
        <v>-2.6128999999999998</v>
      </c>
      <c r="C136">
        <v>14.92</v>
      </c>
    </row>
    <row r="137" spans="1:3" x14ac:dyDescent="0.25">
      <c r="A137">
        <v>51.449055000000001</v>
      </c>
      <c r="B137">
        <v>-2.5985825</v>
      </c>
      <c r="C137">
        <v>34.5</v>
      </c>
    </row>
    <row r="138" spans="1:3" x14ac:dyDescent="0.25">
      <c r="A138">
        <v>51.460844999999999</v>
      </c>
      <c r="B138">
        <v>-2.5785852</v>
      </c>
      <c r="C138" s="3">
        <v>39</v>
      </c>
    </row>
    <row r="139" spans="1:3" x14ac:dyDescent="0.25">
      <c r="A139">
        <v>51.466160000000002</v>
      </c>
      <c r="B139">
        <v>-2.5944875999999999</v>
      </c>
      <c r="C139">
        <v>53.091999999999999</v>
      </c>
    </row>
    <row r="140" spans="1:3" x14ac:dyDescent="0.25">
      <c r="A140">
        <v>51.475166000000002</v>
      </c>
      <c r="B140">
        <v>-2.5917251000000001</v>
      </c>
      <c r="C140" s="14">
        <v>24.060962709999998</v>
      </c>
    </row>
    <row r="141" spans="1:3" x14ac:dyDescent="0.25">
      <c r="C141">
        <v>0</v>
      </c>
    </row>
    <row r="142" spans="1:3" x14ac:dyDescent="0.25">
      <c r="A142">
        <v>51.45</v>
      </c>
      <c r="B142">
        <v>-2.5859999999999999</v>
      </c>
      <c r="C142">
        <v>37.1</v>
      </c>
    </row>
    <row r="143" spans="1:3" x14ac:dyDescent="0.25">
      <c r="A143">
        <v>51.457169</v>
      </c>
      <c r="B143">
        <v>-2.5943708000000001</v>
      </c>
      <c r="C143">
        <v>79.069999999999993</v>
      </c>
    </row>
    <row r="145" spans="1:3" x14ac:dyDescent="0.25">
      <c r="A145">
        <v>51.4726</v>
      </c>
      <c r="B145">
        <v>-2.5861999999999998</v>
      </c>
      <c r="C145">
        <v>0</v>
      </c>
    </row>
    <row r="146" spans="1:3" x14ac:dyDescent="0.25">
      <c r="A146">
        <v>51.484164</v>
      </c>
      <c r="B146">
        <v>-2.5904014000000002</v>
      </c>
      <c r="C146">
        <v>29.31</v>
      </c>
    </row>
    <row r="147" spans="1:3" x14ac:dyDescent="0.25">
      <c r="A147">
        <v>51.449191999999996</v>
      </c>
      <c r="B147">
        <v>-2.5712426000000002</v>
      </c>
      <c r="C147">
        <v>27.49</v>
      </c>
    </row>
    <row r="148" spans="1:3" x14ac:dyDescent="0.25">
      <c r="A148">
        <v>51.459082000000002</v>
      </c>
      <c r="B148">
        <v>-2.5713661000000001</v>
      </c>
      <c r="C148">
        <v>13.432083110000001</v>
      </c>
    </row>
    <row r="149" spans="1:3" x14ac:dyDescent="0.25">
      <c r="A149">
        <v>51.468066</v>
      </c>
      <c r="B149">
        <v>-2.572918</v>
      </c>
      <c r="C149" s="3">
        <v>73</v>
      </c>
    </row>
    <row r="150" spans="1:3" x14ac:dyDescent="0.25">
      <c r="A150">
        <v>51.472596000000003</v>
      </c>
      <c r="B150">
        <v>-2.5657760000000001</v>
      </c>
      <c r="C150">
        <v>7.87</v>
      </c>
    </row>
    <row r="151" spans="1:3" x14ac:dyDescent="0.25">
      <c r="C151">
        <v>0</v>
      </c>
    </row>
    <row r="152" spans="1:3" x14ac:dyDescent="0.25">
      <c r="A152">
        <v>51.451861000000001</v>
      </c>
      <c r="B152">
        <v>-2.5770323999999998</v>
      </c>
      <c r="C152">
        <v>31</v>
      </c>
    </row>
    <row r="153" spans="1:3" x14ac:dyDescent="0.25">
      <c r="A153">
        <v>51.453749999999999</v>
      </c>
      <c r="B153">
        <v>-2.5583469999999999</v>
      </c>
      <c r="C153">
        <v>21.11</v>
      </c>
    </row>
    <row r="154" spans="1:3" x14ac:dyDescent="0.25">
      <c r="C154">
        <v>60.93</v>
      </c>
    </row>
    <row r="156" spans="1:3" x14ac:dyDescent="0.25">
      <c r="A156">
        <v>51.490499999999997</v>
      </c>
      <c r="B156">
        <v>-2.5743</v>
      </c>
      <c r="C156">
        <v>0</v>
      </c>
    </row>
    <row r="157" spans="1:3" x14ac:dyDescent="0.25">
      <c r="A157">
        <v>50.790913000000003</v>
      </c>
      <c r="B157">
        <v>-3.4201060999999999</v>
      </c>
    </row>
    <row r="158" spans="1:3" x14ac:dyDescent="0.25">
      <c r="A158">
        <v>50.790913000000003</v>
      </c>
      <c r="B158">
        <v>-3.4201060999999999</v>
      </c>
      <c r="C158">
        <v>34.979999999999997</v>
      </c>
    </row>
    <row r="159" spans="1:3" x14ac:dyDescent="0.25">
      <c r="A159">
        <v>51.469974999999998</v>
      </c>
      <c r="B159">
        <v>-2.5499070000000001</v>
      </c>
      <c r="C159">
        <v>31.3</v>
      </c>
    </row>
    <row r="160" spans="1:3" x14ac:dyDescent="0.25">
      <c r="A160">
        <v>51.475383000000001</v>
      </c>
      <c r="B160">
        <v>-2.5470923000000001</v>
      </c>
      <c r="C160">
        <v>17.137014000000001</v>
      </c>
    </row>
    <row r="161" spans="1:3" x14ac:dyDescent="0.25">
      <c r="A161">
        <v>51.482187000000003</v>
      </c>
      <c r="B161">
        <v>-2.6249376</v>
      </c>
      <c r="C161">
        <v>24.26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FAF2-7E42-4630-B913-813D3B57F906}">
  <dimension ref="A2:V167"/>
  <sheetViews>
    <sheetView workbookViewId="0">
      <selection activeCell="C4" sqref="C4:E163"/>
    </sheetView>
  </sheetViews>
  <sheetFormatPr defaultRowHeight="15" x14ac:dyDescent="0.25"/>
  <cols>
    <col min="1" max="1" width="23.140625" bestFit="1" customWidth="1"/>
    <col min="2" max="2" width="13.140625" bestFit="1" customWidth="1"/>
  </cols>
  <sheetData>
    <row r="2" spans="1:22" x14ac:dyDescent="0.25">
      <c r="A2" s="11" t="s">
        <v>8</v>
      </c>
      <c r="B2" t="s">
        <v>406</v>
      </c>
    </row>
    <row r="3" spans="1:22" x14ac:dyDescent="0.25">
      <c r="A3" s="11"/>
    </row>
    <row r="4" spans="1:22" x14ac:dyDescent="0.25">
      <c r="A4" s="11">
        <v>559729</v>
      </c>
      <c r="B4" t="str">
        <f>"ST"&amp;LEFT(A4,3)&amp;"00"&amp;RIGHT(A4,3)&amp;"00"</f>
        <v>ST5590072900</v>
      </c>
      <c r="C4">
        <v>51.453353999999997</v>
      </c>
      <c r="D4">
        <v>-2.6360570000000001</v>
      </c>
      <c r="E4" s="8">
        <v>20.571999999999999</v>
      </c>
    </row>
    <row r="5" spans="1:22" x14ac:dyDescent="0.25">
      <c r="A5" s="11">
        <v>556735</v>
      </c>
      <c r="B5" t="str">
        <f t="shared" ref="B5:B68" si="0">"ST"&amp;LEFT(A5,3)&amp;"00"&amp;RIGHT(A5,3)&amp;"00"</f>
        <v>ST5560073500</v>
      </c>
      <c r="C5">
        <v>51.458725000000001</v>
      </c>
      <c r="D5">
        <v>-2.6404497</v>
      </c>
      <c r="E5" s="8">
        <v>17.899999999999999</v>
      </c>
      <c r="P5" s="8"/>
      <c r="Q5" s="8"/>
      <c r="R5" s="8"/>
      <c r="S5" s="8"/>
      <c r="T5" s="8"/>
      <c r="U5" s="8"/>
      <c r="V5" s="8"/>
    </row>
    <row r="6" spans="1:22" x14ac:dyDescent="0.25">
      <c r="A6" s="12">
        <v>559747</v>
      </c>
      <c r="B6" t="str">
        <f t="shared" si="0"/>
        <v>ST5590074700</v>
      </c>
      <c r="C6">
        <v>51.469537000000003</v>
      </c>
      <c r="D6">
        <v>-2.6362820999999999</v>
      </c>
      <c r="E6" s="8">
        <v>0</v>
      </c>
      <c r="P6" s="8"/>
      <c r="Q6" s="8"/>
      <c r="R6" s="8"/>
      <c r="S6" s="8"/>
      <c r="T6" s="8"/>
      <c r="U6" s="8"/>
      <c r="V6" s="8"/>
    </row>
    <row r="7" spans="1:22" x14ac:dyDescent="0.25">
      <c r="A7" s="11">
        <v>558753</v>
      </c>
      <c r="B7" t="str">
        <f t="shared" si="0"/>
        <v>ST5580075300</v>
      </c>
      <c r="C7">
        <v>51.474924000000001</v>
      </c>
      <c r="D7">
        <v>-2.6377969000000001</v>
      </c>
      <c r="E7" s="8">
        <v>16.07</v>
      </c>
      <c r="P7" s="8"/>
      <c r="Q7" s="8"/>
      <c r="R7" s="8"/>
      <c r="S7" s="8"/>
      <c r="T7" s="8"/>
      <c r="U7" s="8"/>
      <c r="V7" s="8"/>
    </row>
    <row r="8" spans="1:22" x14ac:dyDescent="0.25">
      <c r="A8" s="11"/>
      <c r="B8" t="s">
        <v>407</v>
      </c>
      <c r="E8" s="9"/>
      <c r="P8" s="8"/>
      <c r="Q8" s="8"/>
      <c r="R8" s="8"/>
      <c r="S8" s="8"/>
      <c r="T8" s="8"/>
      <c r="U8" s="8"/>
      <c r="V8" s="8"/>
    </row>
    <row r="9" spans="1:22" x14ac:dyDescent="0.25">
      <c r="A9" s="11">
        <v>569723</v>
      </c>
      <c r="B9" t="str">
        <f t="shared" si="0"/>
        <v>ST5690072300</v>
      </c>
      <c r="C9">
        <v>51.448036000000002</v>
      </c>
      <c r="D9">
        <v>-2.6215931000000001</v>
      </c>
      <c r="E9" s="8">
        <v>17.191700000000001</v>
      </c>
      <c r="P9" s="8"/>
      <c r="Q9" s="8"/>
      <c r="R9" s="8"/>
      <c r="S9" s="8"/>
      <c r="T9" s="8"/>
      <c r="U9" s="8"/>
      <c r="V9" s="8"/>
    </row>
    <row r="10" spans="1:22" x14ac:dyDescent="0.25">
      <c r="A10" s="11">
        <v>572732</v>
      </c>
      <c r="B10" t="str">
        <f t="shared" si="0"/>
        <v>ST5720073200</v>
      </c>
      <c r="C10">
        <v>51.456150999999998</v>
      </c>
      <c r="D10">
        <v>-2.6173856</v>
      </c>
      <c r="E10" s="8">
        <v>0</v>
      </c>
      <c r="P10" s="8"/>
      <c r="Q10" s="8"/>
      <c r="R10" s="8"/>
      <c r="S10" s="8"/>
      <c r="T10" s="8"/>
      <c r="U10" s="8"/>
      <c r="V10" s="8"/>
    </row>
    <row r="11" spans="1:22" x14ac:dyDescent="0.25">
      <c r="A11" s="11" t="s">
        <v>80</v>
      </c>
      <c r="B11" t="str">
        <f t="shared" si="0"/>
        <v>ST5680074800</v>
      </c>
      <c r="C11">
        <v>51.470506</v>
      </c>
      <c r="D11">
        <v>-2.6233382000000001</v>
      </c>
      <c r="E11" s="8">
        <v>79.5</v>
      </c>
      <c r="P11" s="8"/>
      <c r="Q11" s="8"/>
      <c r="R11" s="8"/>
      <c r="S11" s="8"/>
      <c r="T11" s="8"/>
      <c r="U11" s="8"/>
      <c r="V11" s="8"/>
    </row>
    <row r="12" spans="1:22" x14ac:dyDescent="0.25">
      <c r="A12" s="11">
        <v>567758</v>
      </c>
      <c r="B12" t="str">
        <f t="shared" si="0"/>
        <v>ST5670075800</v>
      </c>
      <c r="C12">
        <v>51.479489000000001</v>
      </c>
      <c r="D12">
        <v>-2.6249007</v>
      </c>
      <c r="E12" s="8">
        <v>4.3</v>
      </c>
      <c r="P12" s="8"/>
      <c r="Q12" s="8"/>
      <c r="R12" s="8"/>
      <c r="S12" s="8"/>
      <c r="T12" s="8"/>
      <c r="U12" s="8"/>
      <c r="V12" s="8"/>
    </row>
    <row r="13" spans="1:22" x14ac:dyDescent="0.25">
      <c r="A13" s="11" t="s">
        <v>108</v>
      </c>
      <c r="B13" t="str">
        <f t="shared" si="0"/>
        <v>ST5630076400</v>
      </c>
      <c r="C13">
        <v>51.484853000000001</v>
      </c>
      <c r="D13">
        <v>-2.6307347000000001</v>
      </c>
      <c r="E13" s="8">
        <v>20.97</v>
      </c>
      <c r="P13" s="8"/>
      <c r="Q13" s="8"/>
      <c r="R13" s="8"/>
      <c r="S13" s="8"/>
      <c r="T13" s="8"/>
      <c r="U13" s="8"/>
      <c r="V13" s="8"/>
    </row>
    <row r="14" spans="1:22" x14ac:dyDescent="0.25">
      <c r="A14" s="11">
        <v>579725</v>
      </c>
      <c r="B14" t="str">
        <f t="shared" si="0"/>
        <v>ST5790072500</v>
      </c>
      <c r="C14">
        <v>51.449910000000003</v>
      </c>
      <c r="D14">
        <v>-2.6072280000000001</v>
      </c>
      <c r="E14" s="8">
        <v>9.43</v>
      </c>
      <c r="P14" s="8"/>
      <c r="Q14" s="8"/>
      <c r="R14" s="8"/>
      <c r="S14" s="8"/>
      <c r="T14" s="8"/>
      <c r="U14" s="8"/>
      <c r="V14" s="8"/>
    </row>
    <row r="15" spans="1:22" x14ac:dyDescent="0.25">
      <c r="A15" s="11">
        <v>579731</v>
      </c>
      <c r="B15" t="str">
        <f t="shared" si="0"/>
        <v>ST5790073100</v>
      </c>
      <c r="C15">
        <v>51.455305000000003</v>
      </c>
      <c r="D15">
        <v>-2.6072996000000002</v>
      </c>
      <c r="E15" s="8">
        <v>31.88</v>
      </c>
      <c r="P15" s="8"/>
      <c r="Q15" s="8"/>
      <c r="R15" s="8"/>
      <c r="S15" s="8"/>
      <c r="T15" s="8"/>
      <c r="U15" s="8"/>
      <c r="V15" s="8"/>
    </row>
    <row r="16" spans="1:22" x14ac:dyDescent="0.25">
      <c r="A16" s="11">
        <v>577743</v>
      </c>
      <c r="B16" t="str">
        <f t="shared" si="0"/>
        <v>ST5770074300</v>
      </c>
      <c r="C16">
        <v>51.466079000000001</v>
      </c>
      <c r="D16">
        <v>-2.6103217999999999</v>
      </c>
      <c r="E16" s="8">
        <v>15.05</v>
      </c>
      <c r="P16" s="8"/>
      <c r="Q16" s="8"/>
      <c r="R16" s="8"/>
      <c r="S16" s="8"/>
      <c r="T16" s="8"/>
      <c r="U16" s="8"/>
      <c r="V16" s="8"/>
    </row>
    <row r="17" spans="1:22" x14ac:dyDescent="0.25">
      <c r="A17" s="11">
        <v>573754</v>
      </c>
      <c r="B17" t="str">
        <f t="shared" si="0"/>
        <v>ST5730075400</v>
      </c>
      <c r="C17">
        <v>51.475938999999997</v>
      </c>
      <c r="D17">
        <v>-2.6162128999999998</v>
      </c>
      <c r="E17" s="9">
        <v>17.829999999999998</v>
      </c>
      <c r="P17" s="8"/>
      <c r="Q17" s="8"/>
      <c r="R17" s="8"/>
      <c r="S17" s="8"/>
      <c r="T17" s="8"/>
      <c r="U17" s="8"/>
      <c r="V17" s="8"/>
    </row>
    <row r="18" spans="1:22" x14ac:dyDescent="0.25">
      <c r="A18" s="11" t="s">
        <v>165</v>
      </c>
      <c r="B18" t="s">
        <v>407</v>
      </c>
      <c r="C18">
        <v>51.4846</v>
      </c>
      <c r="D18">
        <v>-2.6179000000000001</v>
      </c>
      <c r="E18" s="9">
        <v>25.016999999999999</v>
      </c>
      <c r="P18" s="8"/>
      <c r="Q18" s="8"/>
      <c r="R18" s="8"/>
      <c r="S18" s="8"/>
      <c r="T18" s="8"/>
      <c r="U18" s="8"/>
      <c r="V18" s="8"/>
    </row>
    <row r="19" spans="1:22" x14ac:dyDescent="0.25">
      <c r="A19" s="11">
        <v>583726</v>
      </c>
      <c r="B19" t="str">
        <f t="shared" si="0"/>
        <v>ST5830072600</v>
      </c>
      <c r="C19">
        <v>51.450839000000002</v>
      </c>
      <c r="D19">
        <v>-2.6014840000000001</v>
      </c>
      <c r="E19" s="8">
        <v>29.1</v>
      </c>
      <c r="P19" s="8"/>
      <c r="Q19" s="8"/>
      <c r="R19" s="8"/>
      <c r="S19" s="8"/>
      <c r="T19" s="8"/>
      <c r="U19" s="8"/>
      <c r="V19" s="8"/>
    </row>
    <row r="20" spans="1:22" x14ac:dyDescent="0.25">
      <c r="A20" s="11">
        <v>598732</v>
      </c>
      <c r="B20" t="str">
        <f t="shared" si="0"/>
        <v>ST5980073200</v>
      </c>
      <c r="C20">
        <v>51.456341999999999</v>
      </c>
      <c r="D20">
        <v>-2.5799675</v>
      </c>
      <c r="E20" s="8">
        <v>32.1</v>
      </c>
      <c r="P20" s="8"/>
      <c r="Q20" s="8"/>
      <c r="R20" s="8"/>
      <c r="S20" s="8"/>
      <c r="T20" s="8"/>
      <c r="U20" s="8"/>
      <c r="V20" s="8"/>
    </row>
    <row r="21" spans="1:22" x14ac:dyDescent="0.25">
      <c r="A21" s="11">
        <v>583742</v>
      </c>
      <c r="B21" t="str">
        <f t="shared" si="0"/>
        <v>ST5830074200</v>
      </c>
      <c r="C21">
        <v>51.465223999999999</v>
      </c>
      <c r="D21">
        <v>-2.6016732</v>
      </c>
      <c r="E21" s="8" t="s">
        <v>203</v>
      </c>
      <c r="P21" s="8"/>
      <c r="Q21" s="8"/>
      <c r="R21" s="8"/>
      <c r="S21" s="8"/>
      <c r="T21" s="8"/>
      <c r="U21" s="8"/>
      <c r="V21" s="8"/>
    </row>
    <row r="22" spans="1:22" x14ac:dyDescent="0.25">
      <c r="A22" s="15">
        <v>589753</v>
      </c>
      <c r="B22" t="str">
        <f t="shared" si="0"/>
        <v>ST5890075300</v>
      </c>
      <c r="C22">
        <v>51.475158999999998</v>
      </c>
      <c r="D22">
        <v>-2.5931647999999998</v>
      </c>
      <c r="E22" s="17">
        <v>40.131612699999998</v>
      </c>
      <c r="P22" s="8"/>
      <c r="Q22" s="8"/>
      <c r="R22" s="8"/>
      <c r="S22" s="8"/>
      <c r="T22" s="8"/>
      <c r="U22" s="8"/>
      <c r="V22" s="8"/>
    </row>
    <row r="23" spans="1:22" x14ac:dyDescent="0.25">
      <c r="A23" s="11"/>
      <c r="B23" t="s">
        <v>407</v>
      </c>
      <c r="E23" s="8">
        <v>22.2</v>
      </c>
      <c r="P23" s="8"/>
      <c r="Q23" s="8"/>
      <c r="R23" s="8"/>
      <c r="S23" s="8"/>
      <c r="T23" s="8"/>
      <c r="U23" s="8"/>
      <c r="V23" s="8"/>
    </row>
    <row r="24" spans="1:22" x14ac:dyDescent="0.25">
      <c r="A24" s="11" t="s">
        <v>225</v>
      </c>
      <c r="B24" t="s">
        <v>407</v>
      </c>
      <c r="C24">
        <v>51.45</v>
      </c>
      <c r="D24">
        <v>-2.5819999999999999</v>
      </c>
      <c r="E24" s="8">
        <v>50.6</v>
      </c>
      <c r="P24" s="8"/>
      <c r="Q24" s="8"/>
      <c r="R24" s="8"/>
      <c r="S24" s="8"/>
      <c r="T24" s="8"/>
      <c r="U24" s="8"/>
      <c r="V24" s="8"/>
    </row>
    <row r="25" spans="1:22" x14ac:dyDescent="0.25">
      <c r="A25" s="11">
        <v>587731</v>
      </c>
      <c r="B25" t="str">
        <f t="shared" si="0"/>
        <v>ST5870073100</v>
      </c>
      <c r="C25">
        <v>51.455364000000003</v>
      </c>
      <c r="D25">
        <v>-2.5957865999999998</v>
      </c>
      <c r="E25" s="8">
        <v>54.99</v>
      </c>
      <c r="P25" s="8"/>
      <c r="Q25" s="8"/>
      <c r="R25" s="8"/>
      <c r="S25" s="8"/>
      <c r="T25" s="8"/>
      <c r="U25" s="8"/>
      <c r="V25" s="8"/>
    </row>
    <row r="26" spans="1:22" x14ac:dyDescent="0.25">
      <c r="A26" s="11"/>
      <c r="B26" t="s">
        <v>407</v>
      </c>
      <c r="E26" s="8"/>
      <c r="P26" s="8"/>
      <c r="Q26" s="8"/>
      <c r="R26" s="8"/>
      <c r="S26" s="8"/>
      <c r="T26" s="8"/>
      <c r="U26" s="8"/>
      <c r="V26" s="8"/>
    </row>
    <row r="27" spans="1:22" x14ac:dyDescent="0.25">
      <c r="A27" s="11" t="s">
        <v>248</v>
      </c>
      <c r="B27" t="s">
        <v>407</v>
      </c>
      <c r="C27">
        <v>51.479300000000002</v>
      </c>
      <c r="D27">
        <v>-2.5893000000000002</v>
      </c>
      <c r="E27" s="8">
        <v>0</v>
      </c>
      <c r="P27" s="8"/>
      <c r="Q27" s="8"/>
      <c r="R27" s="8"/>
      <c r="S27" s="8"/>
      <c r="T27" s="8"/>
      <c r="U27" s="8"/>
      <c r="V27" s="8"/>
    </row>
    <row r="28" spans="1:22" x14ac:dyDescent="0.25">
      <c r="A28" s="11">
        <v>593765</v>
      </c>
      <c r="B28" t="str">
        <f t="shared" si="0"/>
        <v>ST5930076500</v>
      </c>
      <c r="C28">
        <v>51.485976999999998</v>
      </c>
      <c r="D28">
        <v>-2.5875444999999999</v>
      </c>
      <c r="E28" s="8">
        <v>33.090000000000003</v>
      </c>
      <c r="P28" s="8"/>
      <c r="Q28" s="8"/>
      <c r="R28" s="8"/>
      <c r="S28" s="8"/>
      <c r="T28" s="8"/>
      <c r="U28" s="8"/>
      <c r="V28" s="8"/>
    </row>
    <row r="29" spans="1:22" x14ac:dyDescent="0.25">
      <c r="A29" s="11">
        <v>602725</v>
      </c>
      <c r="B29" t="str">
        <f t="shared" si="0"/>
        <v>ST6020072500</v>
      </c>
      <c r="C29">
        <v>51.450077</v>
      </c>
      <c r="D29">
        <v>-2.5741318</v>
      </c>
      <c r="E29" s="8">
        <v>30.16</v>
      </c>
      <c r="P29" s="8"/>
      <c r="Q29" s="8"/>
      <c r="R29" s="8"/>
      <c r="S29" s="8"/>
      <c r="T29" s="8"/>
      <c r="U29" s="8"/>
      <c r="V29" s="8"/>
    </row>
    <row r="30" spans="1:22" x14ac:dyDescent="0.25">
      <c r="A30" s="11">
        <v>604735</v>
      </c>
      <c r="B30" t="str">
        <f t="shared" si="0"/>
        <v>ST6040073500</v>
      </c>
      <c r="C30">
        <v>51.459082000000002</v>
      </c>
      <c r="D30">
        <v>-2.5713661000000001</v>
      </c>
      <c r="E30" s="8">
        <v>50.383797700000002</v>
      </c>
      <c r="P30" s="8"/>
      <c r="Q30" s="8"/>
      <c r="R30" s="8"/>
      <c r="S30" s="8"/>
      <c r="T30" s="8"/>
      <c r="U30" s="8"/>
      <c r="V30" s="8"/>
    </row>
    <row r="31" spans="1:22" x14ac:dyDescent="0.25">
      <c r="A31" s="11">
        <v>608747</v>
      </c>
      <c r="B31" t="str">
        <f t="shared" si="0"/>
        <v>ST6080074700</v>
      </c>
      <c r="C31">
        <v>51.469898999999998</v>
      </c>
      <c r="D31">
        <v>-2.5657426000000001</v>
      </c>
      <c r="E31" s="8">
        <v>26.6</v>
      </c>
      <c r="P31" s="8"/>
      <c r="Q31" s="8"/>
      <c r="R31" s="8"/>
      <c r="S31" s="8"/>
      <c r="T31" s="8"/>
      <c r="U31" s="8"/>
      <c r="V31" s="8"/>
    </row>
    <row r="32" spans="1:22" x14ac:dyDescent="0.25">
      <c r="A32" s="11">
        <v>604749</v>
      </c>
      <c r="B32" t="str">
        <f t="shared" si="0"/>
        <v>ST6040074900</v>
      </c>
      <c r="C32">
        <v>51.471668999999999</v>
      </c>
      <c r="D32">
        <v>-2.5715233999999998</v>
      </c>
      <c r="E32" s="8">
        <v>10.37</v>
      </c>
      <c r="P32" s="8"/>
      <c r="Q32" s="8"/>
      <c r="R32" s="8"/>
      <c r="S32" s="8"/>
      <c r="T32" s="8"/>
      <c r="U32" s="8"/>
      <c r="V32" s="8"/>
    </row>
    <row r="33" spans="1:22" x14ac:dyDescent="0.25">
      <c r="A33" s="11">
        <v>603764</v>
      </c>
      <c r="B33" t="str">
        <f t="shared" si="0"/>
        <v>ST6030076400</v>
      </c>
      <c r="C33">
        <v>51.485149</v>
      </c>
      <c r="D33">
        <v>-2.5731321999999999</v>
      </c>
      <c r="E33" s="8">
        <v>14.29</v>
      </c>
      <c r="P33" s="8"/>
      <c r="Q33" s="8"/>
      <c r="R33" s="8"/>
      <c r="S33" s="8"/>
      <c r="T33" s="8"/>
      <c r="U33" s="8"/>
      <c r="V33" s="8"/>
    </row>
    <row r="34" spans="1:22" x14ac:dyDescent="0.25">
      <c r="A34" s="11">
        <v>600729</v>
      </c>
      <c r="B34" t="str">
        <f t="shared" si="0"/>
        <v>ST6000072900</v>
      </c>
      <c r="C34">
        <v>51.453659000000002</v>
      </c>
      <c r="D34">
        <v>-2.5770550999999999</v>
      </c>
      <c r="E34" s="8">
        <v>38</v>
      </c>
      <c r="P34" s="8"/>
      <c r="Q34" s="8"/>
      <c r="R34" s="8"/>
      <c r="S34" s="8"/>
      <c r="T34" s="8"/>
      <c r="U34" s="8"/>
      <c r="V34" s="8"/>
    </row>
    <row r="35" spans="1:22" x14ac:dyDescent="0.25">
      <c r="A35" s="11" t="s">
        <v>329</v>
      </c>
      <c r="B35" t="str">
        <f t="shared" si="0"/>
        <v>STST60073400</v>
      </c>
      <c r="E35" s="8">
        <v>19.45</v>
      </c>
      <c r="P35" s="8"/>
      <c r="Q35" s="8"/>
      <c r="R35" s="8"/>
      <c r="S35" s="8"/>
      <c r="T35" s="8"/>
      <c r="U35" s="8"/>
      <c r="V35" s="8"/>
    </row>
    <row r="36" spans="1:22" x14ac:dyDescent="0.25">
      <c r="A36" s="11"/>
      <c r="B36" t="s">
        <v>407</v>
      </c>
      <c r="E36" s="8">
        <v>24.91</v>
      </c>
      <c r="P36" s="8"/>
      <c r="Q36" s="8"/>
      <c r="R36" s="8"/>
      <c r="S36" s="8"/>
      <c r="T36" s="8"/>
      <c r="U36" s="8"/>
      <c r="V36" s="8"/>
    </row>
    <row r="37" spans="1:22" x14ac:dyDescent="0.25">
      <c r="A37" s="11"/>
      <c r="B37" t="s">
        <v>407</v>
      </c>
      <c r="E37" s="8"/>
      <c r="P37" s="8"/>
      <c r="Q37" s="8"/>
      <c r="R37" s="8"/>
      <c r="S37" s="8"/>
      <c r="T37" s="8"/>
      <c r="U37" s="8"/>
      <c r="V37" s="8"/>
    </row>
    <row r="38" spans="1:22" x14ac:dyDescent="0.25">
      <c r="A38" s="11" t="s">
        <v>361</v>
      </c>
      <c r="B38" t="s">
        <v>407</v>
      </c>
      <c r="C38">
        <v>51.490900000000003</v>
      </c>
      <c r="D38">
        <v>-2.5779999999999998</v>
      </c>
      <c r="E38" s="8">
        <v>15.1</v>
      </c>
      <c r="P38" s="8"/>
      <c r="Q38" s="8"/>
      <c r="R38" s="8"/>
      <c r="S38" s="8"/>
      <c r="T38" s="8"/>
      <c r="U38" s="8"/>
      <c r="V38" s="8"/>
    </row>
    <row r="39" spans="1:22" x14ac:dyDescent="0.25">
      <c r="A39" s="11"/>
      <c r="B39" t="s">
        <v>407</v>
      </c>
      <c r="E39" s="8"/>
      <c r="P39" s="8"/>
      <c r="Q39" s="8"/>
      <c r="R39" s="8"/>
      <c r="S39" s="8"/>
      <c r="T39" s="8"/>
      <c r="U39" s="8"/>
      <c r="V39" s="8"/>
    </row>
    <row r="40" spans="1:22" x14ac:dyDescent="0.25">
      <c r="A40" s="11">
        <v>610733</v>
      </c>
      <c r="B40" t="str">
        <f t="shared" si="0"/>
        <v>ST6100073300</v>
      </c>
      <c r="C40">
        <v>51.457326000000002</v>
      </c>
      <c r="D40">
        <v>-2.5627084999999998</v>
      </c>
      <c r="E40" s="8">
        <v>59.3</v>
      </c>
      <c r="P40" s="8"/>
      <c r="Q40" s="8"/>
      <c r="R40" s="8"/>
      <c r="S40" s="8"/>
      <c r="T40" s="8"/>
      <c r="U40" s="8"/>
      <c r="V40" s="8"/>
    </row>
    <row r="41" spans="1:22" x14ac:dyDescent="0.25">
      <c r="A41" s="11">
        <v>619743</v>
      </c>
      <c r="B41" t="str">
        <f t="shared" si="0"/>
        <v>ST6190074300</v>
      </c>
      <c r="C41">
        <v>51.466377999999999</v>
      </c>
      <c r="D41">
        <v>-2.5498637</v>
      </c>
      <c r="E41" s="8">
        <v>31.79</v>
      </c>
      <c r="P41" s="8"/>
      <c r="Q41" s="8"/>
      <c r="R41" s="8"/>
      <c r="S41" s="8"/>
      <c r="T41" s="8"/>
      <c r="U41" s="8"/>
      <c r="V41" s="8"/>
    </row>
    <row r="42" spans="1:22" x14ac:dyDescent="0.25">
      <c r="A42" s="11">
        <v>624759</v>
      </c>
      <c r="B42" t="str">
        <f t="shared" si="0"/>
        <v>ST6240075900</v>
      </c>
      <c r="C42">
        <v>51.480797000000003</v>
      </c>
      <c r="D42">
        <v>-2.5428370999999999</v>
      </c>
      <c r="E42" s="20">
        <v>21.57966133</v>
      </c>
      <c r="P42" s="8"/>
      <c r="Q42" s="8"/>
      <c r="R42" s="8"/>
      <c r="S42" s="8"/>
      <c r="T42" s="8"/>
      <c r="U42" s="8"/>
      <c r="V42" s="8"/>
    </row>
    <row r="43" spans="1:22" x14ac:dyDescent="0.25">
      <c r="A43" s="11">
        <v>568760</v>
      </c>
      <c r="B43" t="str">
        <f t="shared" si="0"/>
        <v>ST5680076000</v>
      </c>
      <c r="C43">
        <v>51.481295000000003</v>
      </c>
      <c r="D43">
        <v>-2.6234853999999999</v>
      </c>
      <c r="E43" s="8">
        <v>16.18</v>
      </c>
      <c r="P43" s="8"/>
      <c r="Q43" s="8"/>
      <c r="R43" s="8"/>
      <c r="S43" s="8"/>
      <c r="T43" s="8"/>
      <c r="U43" s="8"/>
      <c r="V43" s="8"/>
    </row>
    <row r="44" spans="1:22" x14ac:dyDescent="0.25">
      <c r="A44">
        <v>558727</v>
      </c>
      <c r="B44" t="str">
        <f t="shared" si="0"/>
        <v>ST5580072700</v>
      </c>
      <c r="C44">
        <v>51.451548000000003</v>
      </c>
      <c r="D44">
        <v>-2.6374710000000001</v>
      </c>
      <c r="E44">
        <v>22.276</v>
      </c>
      <c r="P44" s="8"/>
      <c r="Q44" s="8"/>
      <c r="R44" s="8"/>
      <c r="S44" s="8"/>
      <c r="T44" s="8"/>
      <c r="U44" s="8"/>
      <c r="V44" s="8"/>
    </row>
    <row r="45" spans="1:22" x14ac:dyDescent="0.25">
      <c r="A45">
        <v>558734</v>
      </c>
      <c r="B45" t="str">
        <f t="shared" si="0"/>
        <v>ST5580073400</v>
      </c>
      <c r="C45">
        <v>51.457841000000002</v>
      </c>
      <c r="D45">
        <v>-2.6375587</v>
      </c>
      <c r="E45">
        <v>17.100000000000001</v>
      </c>
      <c r="P45" s="8"/>
      <c r="Q45" s="8"/>
      <c r="R45" s="8"/>
      <c r="S45" s="8"/>
      <c r="T45" s="8"/>
      <c r="U45" s="8"/>
      <c r="V45" s="8"/>
    </row>
    <row r="46" spans="1:22" x14ac:dyDescent="0.25">
      <c r="A46" s="5">
        <v>558749</v>
      </c>
      <c r="B46" t="str">
        <f t="shared" si="0"/>
        <v>ST5580074900</v>
      </c>
      <c r="C46">
        <v>51.471328</v>
      </c>
      <c r="D46">
        <v>-2.6377467999999999</v>
      </c>
      <c r="E46">
        <v>0</v>
      </c>
      <c r="P46" s="8"/>
      <c r="Q46" s="8"/>
      <c r="R46" s="8"/>
      <c r="S46" s="8"/>
      <c r="T46" s="8"/>
      <c r="U46" s="8"/>
      <c r="V46" s="8"/>
    </row>
    <row r="47" spans="1:22" x14ac:dyDescent="0.25">
      <c r="A47">
        <v>555752</v>
      </c>
      <c r="B47" t="str">
        <f t="shared" si="0"/>
        <v>ST5550075200</v>
      </c>
      <c r="C47">
        <v>51.474001999999999</v>
      </c>
      <c r="D47">
        <v>-2.6421035000000002</v>
      </c>
      <c r="E47">
        <v>19.579999999999998</v>
      </c>
      <c r="P47" s="8"/>
      <c r="Q47" s="8"/>
      <c r="R47" s="8"/>
      <c r="S47" s="8"/>
      <c r="T47" s="8"/>
      <c r="U47" s="8"/>
      <c r="V47" s="8"/>
    </row>
    <row r="48" spans="1:22" x14ac:dyDescent="0.25">
      <c r="B48" t="s">
        <v>407</v>
      </c>
      <c r="E48" s="4"/>
      <c r="P48" s="8"/>
      <c r="Q48" s="8"/>
      <c r="R48" s="8"/>
      <c r="S48" s="8"/>
      <c r="T48" s="8"/>
      <c r="U48" s="8"/>
      <c r="V48" s="8"/>
    </row>
    <row r="49" spans="1:22" x14ac:dyDescent="0.25">
      <c r="A49">
        <v>567725</v>
      </c>
      <c r="B49" t="str">
        <f t="shared" si="0"/>
        <v>ST5670072500</v>
      </c>
      <c r="C49">
        <v>51.449818999999998</v>
      </c>
      <c r="D49">
        <v>-2.6244953999999998</v>
      </c>
      <c r="E49" s="21">
        <v>16.969617840000002</v>
      </c>
      <c r="P49" s="8"/>
      <c r="Q49" s="8"/>
      <c r="R49" s="8"/>
      <c r="S49" s="8"/>
      <c r="T49" s="8"/>
      <c r="U49" s="8"/>
      <c r="V49" s="8"/>
    </row>
    <row r="50" spans="1:22" x14ac:dyDescent="0.25">
      <c r="A50">
        <v>568733</v>
      </c>
      <c r="B50" t="str">
        <f t="shared" si="0"/>
        <v>ST5680073300</v>
      </c>
      <c r="C50">
        <v>51.45702</v>
      </c>
      <c r="D50">
        <v>-2.6231545000000001</v>
      </c>
      <c r="E50">
        <v>125</v>
      </c>
      <c r="P50" s="8"/>
      <c r="Q50" s="8"/>
      <c r="R50" s="8"/>
      <c r="S50" s="8"/>
      <c r="T50" s="8"/>
      <c r="U50" s="8"/>
      <c r="V50" s="8"/>
    </row>
    <row r="51" spans="1:22" x14ac:dyDescent="0.25">
      <c r="A51" t="s">
        <v>82</v>
      </c>
      <c r="B51" t="str">
        <f t="shared" si="0"/>
        <v>ST5660074800</v>
      </c>
      <c r="C51">
        <v>51.470491000000003</v>
      </c>
      <c r="D51">
        <v>-2.6262173999999998</v>
      </c>
      <c r="E51">
        <v>80.3</v>
      </c>
      <c r="P51" s="8"/>
      <c r="Q51" s="8"/>
      <c r="R51" s="8"/>
      <c r="S51" s="8"/>
      <c r="T51" s="8"/>
      <c r="U51" s="8"/>
      <c r="V51" s="8"/>
    </row>
    <row r="52" spans="1:22" x14ac:dyDescent="0.25">
      <c r="A52">
        <v>566757</v>
      </c>
      <c r="B52" t="str">
        <f t="shared" si="0"/>
        <v>ST5660075700</v>
      </c>
      <c r="C52">
        <v>51.478583</v>
      </c>
      <c r="D52">
        <v>-2.6263282999999999</v>
      </c>
      <c r="E52">
        <v>15.3</v>
      </c>
      <c r="P52" s="8"/>
      <c r="Q52" s="8"/>
      <c r="R52" s="8"/>
      <c r="S52" s="8"/>
      <c r="T52" s="8"/>
      <c r="U52" s="8"/>
      <c r="V52" s="8"/>
    </row>
    <row r="53" spans="1:22" x14ac:dyDescent="0.25">
      <c r="A53" t="s">
        <v>111</v>
      </c>
      <c r="B53" t="str">
        <f t="shared" si="0"/>
        <v>ST5640067 00</v>
      </c>
      <c r="E53">
        <v>29.03</v>
      </c>
      <c r="P53" s="8"/>
      <c r="Q53" s="8"/>
      <c r="R53" s="8"/>
      <c r="S53" s="8"/>
      <c r="T53" s="8"/>
      <c r="U53" s="8"/>
      <c r="V53" s="8"/>
    </row>
    <row r="54" spans="1:22" x14ac:dyDescent="0.25">
      <c r="A54">
        <v>576724</v>
      </c>
      <c r="B54" t="str">
        <f t="shared" si="0"/>
        <v>ST5760072400</v>
      </c>
      <c r="C54">
        <v>51.448988</v>
      </c>
      <c r="D54">
        <v>-2.6115328</v>
      </c>
      <c r="E54">
        <v>20.43</v>
      </c>
      <c r="P54" s="8"/>
      <c r="Q54" s="8"/>
      <c r="R54" s="8"/>
      <c r="S54" s="8"/>
      <c r="T54" s="8"/>
      <c r="U54" s="8"/>
      <c r="V54" s="8"/>
    </row>
    <row r="55" spans="1:22" x14ac:dyDescent="0.25">
      <c r="A55">
        <v>577732</v>
      </c>
      <c r="B55" t="str">
        <f t="shared" si="0"/>
        <v>ST5770073200</v>
      </c>
      <c r="C55">
        <v>51.456189000000002</v>
      </c>
      <c r="D55">
        <v>-2.6101898000000001</v>
      </c>
      <c r="E55">
        <v>29.85</v>
      </c>
      <c r="P55" s="8"/>
      <c r="Q55" s="8"/>
      <c r="R55" s="8"/>
      <c r="S55" s="8"/>
      <c r="T55" s="8"/>
      <c r="U55" s="8"/>
      <c r="V55" s="8"/>
    </row>
    <row r="56" spans="1:22" x14ac:dyDescent="0.25">
      <c r="A56">
        <v>576746</v>
      </c>
      <c r="B56" t="str">
        <f t="shared" si="0"/>
        <v>ST5760074600</v>
      </c>
      <c r="C56">
        <v>51.468769000000002</v>
      </c>
      <c r="D56">
        <v>-2.6117973999999999</v>
      </c>
      <c r="E56">
        <v>26.24</v>
      </c>
      <c r="P56" s="8"/>
      <c r="Q56" s="8"/>
      <c r="R56" s="8"/>
      <c r="S56" s="8"/>
      <c r="T56" s="8"/>
      <c r="U56" s="8"/>
      <c r="V56" s="8"/>
    </row>
    <row r="57" spans="1:22" x14ac:dyDescent="0.25">
      <c r="A57">
        <v>573753</v>
      </c>
      <c r="B57" t="str">
        <f t="shared" si="0"/>
        <v>ST5730075300</v>
      </c>
      <c r="C57">
        <v>51.47504</v>
      </c>
      <c r="D57">
        <v>-2.6162008000000001</v>
      </c>
      <c r="E57">
        <v>20.79</v>
      </c>
      <c r="P57" s="8"/>
      <c r="Q57" s="8"/>
      <c r="R57" s="8"/>
      <c r="S57" s="8"/>
      <c r="T57" s="8"/>
      <c r="U57" s="8"/>
      <c r="V57" s="8"/>
    </row>
    <row r="58" spans="1:22" x14ac:dyDescent="0.25">
      <c r="A58" t="s">
        <v>169</v>
      </c>
      <c r="B58" t="s">
        <v>407</v>
      </c>
      <c r="C58">
        <v>51.485900000000001</v>
      </c>
      <c r="D58">
        <v>-2.6116000000000001</v>
      </c>
      <c r="E58" s="4"/>
      <c r="P58" s="8"/>
      <c r="Q58" s="8"/>
      <c r="R58" s="8"/>
      <c r="S58" s="8"/>
      <c r="T58" s="8"/>
      <c r="U58" s="8"/>
      <c r="V58" s="8"/>
    </row>
    <row r="59" spans="1:22" x14ac:dyDescent="0.25">
      <c r="A59">
        <v>585726</v>
      </c>
      <c r="B59" t="str">
        <f t="shared" si="0"/>
        <v>ST5850072600</v>
      </c>
      <c r="C59">
        <v>51.450854</v>
      </c>
      <c r="D59">
        <v>-2.5986060000000002</v>
      </c>
      <c r="E59" s="11">
        <v>32.299999999999997</v>
      </c>
      <c r="P59" s="8"/>
      <c r="Q59" s="8"/>
      <c r="R59" s="8"/>
      <c r="S59" s="8"/>
      <c r="T59" s="8"/>
      <c r="U59" s="8"/>
      <c r="V59" s="8"/>
    </row>
    <row r="60" spans="1:22" x14ac:dyDescent="0.25">
      <c r="A60">
        <v>593735</v>
      </c>
      <c r="B60" t="str">
        <f t="shared" si="0"/>
        <v>ST5930073500</v>
      </c>
      <c r="C60">
        <v>51.459004</v>
      </c>
      <c r="D60">
        <v>-2.5871979000000001</v>
      </c>
      <c r="E60">
        <v>48.5</v>
      </c>
      <c r="P60" s="8"/>
      <c r="Q60" s="8"/>
      <c r="R60" s="8"/>
      <c r="S60" s="8"/>
      <c r="T60" s="8"/>
      <c r="U60" s="8"/>
      <c r="V60" s="8"/>
    </row>
    <row r="61" spans="1:22" x14ac:dyDescent="0.25">
      <c r="A61">
        <v>584744</v>
      </c>
      <c r="B61" t="str">
        <f t="shared" si="0"/>
        <v>ST5840074400</v>
      </c>
      <c r="C61">
        <v>51.467030000000001</v>
      </c>
      <c r="D61">
        <v>-2.6002573</v>
      </c>
      <c r="E61">
        <v>43.405999999999999</v>
      </c>
      <c r="P61" s="8"/>
      <c r="Q61" s="8"/>
      <c r="R61" s="8"/>
      <c r="S61" s="8"/>
      <c r="T61" s="8"/>
      <c r="U61" s="8"/>
      <c r="V61" s="8"/>
    </row>
    <row r="62" spans="1:22" x14ac:dyDescent="0.25">
      <c r="A62" s="14">
        <v>592751</v>
      </c>
      <c r="B62" t="str">
        <f t="shared" si="0"/>
        <v>ST5920075100</v>
      </c>
      <c r="C62">
        <v>51.473382000000001</v>
      </c>
      <c r="D62">
        <v>-2.5888224000000002</v>
      </c>
      <c r="E62" s="14">
        <v>30.713589890000002</v>
      </c>
      <c r="P62" s="8"/>
      <c r="Q62" s="8"/>
      <c r="R62" s="8"/>
      <c r="S62" s="8"/>
      <c r="T62" s="8"/>
      <c r="U62" s="8"/>
      <c r="V62" s="8"/>
    </row>
    <row r="63" spans="1:22" x14ac:dyDescent="0.25">
      <c r="B63" t="s">
        <v>407</v>
      </c>
      <c r="E63" s="4">
        <v>6.26</v>
      </c>
      <c r="P63" s="8"/>
      <c r="Q63" s="8"/>
      <c r="R63" s="8"/>
      <c r="S63" s="8"/>
      <c r="T63" s="8"/>
      <c r="U63" s="8"/>
      <c r="V63" s="8"/>
    </row>
    <row r="64" spans="1:22" x14ac:dyDescent="0.25">
      <c r="A64" t="s">
        <v>227</v>
      </c>
      <c r="B64" t="s">
        <v>407</v>
      </c>
      <c r="C64">
        <v>51.45</v>
      </c>
      <c r="D64">
        <v>-2.5830000000000002</v>
      </c>
      <c r="E64">
        <v>77.599999999999994</v>
      </c>
      <c r="P64" s="8"/>
      <c r="Q64" s="8"/>
      <c r="R64" s="8"/>
      <c r="S64" s="8"/>
      <c r="T64" s="8"/>
      <c r="U64" s="8"/>
      <c r="V64" s="8"/>
    </row>
    <row r="65" spans="1:22" x14ac:dyDescent="0.25">
      <c r="A65">
        <v>587732</v>
      </c>
      <c r="B65" t="str">
        <f t="shared" si="0"/>
        <v>ST5870073200</v>
      </c>
      <c r="C65">
        <v>51.456263</v>
      </c>
      <c r="D65">
        <v>-2.5957982999999998</v>
      </c>
      <c r="E65">
        <v>65.239999999999995</v>
      </c>
      <c r="P65" s="8"/>
      <c r="Q65" s="8"/>
      <c r="R65" s="8"/>
      <c r="S65" s="8"/>
      <c r="T65" s="8"/>
      <c r="U65" s="8"/>
      <c r="V65" s="8"/>
    </row>
    <row r="66" spans="1:22" x14ac:dyDescent="0.25">
      <c r="B66" t="s">
        <v>407</v>
      </c>
      <c r="P66" s="8"/>
      <c r="Q66" s="8"/>
      <c r="R66" s="8"/>
      <c r="S66" s="8"/>
      <c r="T66" s="8"/>
      <c r="U66" s="8"/>
      <c r="V66" s="8"/>
    </row>
    <row r="67" spans="1:22" x14ac:dyDescent="0.25">
      <c r="A67" t="s">
        <v>251</v>
      </c>
      <c r="B67" t="s">
        <v>407</v>
      </c>
      <c r="C67">
        <v>51.477699999999999</v>
      </c>
      <c r="D67">
        <v>-2.5863999999999998</v>
      </c>
      <c r="E67">
        <v>18.68</v>
      </c>
      <c r="P67" s="8"/>
      <c r="Q67" s="8"/>
      <c r="R67" s="8"/>
      <c r="S67" s="8"/>
      <c r="T67" s="8"/>
      <c r="U67" s="8"/>
      <c r="V67" s="8"/>
    </row>
    <row r="68" spans="1:22" x14ac:dyDescent="0.25">
      <c r="A68">
        <v>596767</v>
      </c>
      <c r="B68" t="str">
        <f t="shared" si="0"/>
        <v>ST5960076700</v>
      </c>
      <c r="C68">
        <v>51.487797</v>
      </c>
      <c r="D68">
        <v>-2.5832470999999999</v>
      </c>
      <c r="E68">
        <v>38.78</v>
      </c>
      <c r="P68" s="8"/>
      <c r="Q68" s="8"/>
      <c r="R68" s="8"/>
      <c r="S68" s="8"/>
      <c r="T68" s="8"/>
      <c r="U68" s="8"/>
      <c r="V68" s="8"/>
    </row>
    <row r="69" spans="1:22" x14ac:dyDescent="0.25">
      <c r="A69">
        <v>603728</v>
      </c>
      <c r="B69" t="str">
        <f t="shared" ref="B69:B132" si="1">"ST"&amp;LEFT(A69,3)&amp;"00"&amp;RIGHT(A69,3)&amp;"00"</f>
        <v>ST6030072800</v>
      </c>
      <c r="C69">
        <v>51.452781000000002</v>
      </c>
      <c r="D69">
        <v>-2.5727266000000002</v>
      </c>
      <c r="E69">
        <v>24.77</v>
      </c>
      <c r="P69" s="8"/>
      <c r="Q69" s="8"/>
      <c r="R69" s="8"/>
      <c r="S69" s="8"/>
      <c r="T69" s="8"/>
      <c r="U69" s="8"/>
      <c r="V69" s="8"/>
    </row>
    <row r="70" spans="1:22" x14ac:dyDescent="0.25">
      <c r="A70">
        <v>605736</v>
      </c>
      <c r="B70" t="str">
        <f t="shared" si="1"/>
        <v>ST6050073600</v>
      </c>
      <c r="C70">
        <v>51.459988000000003</v>
      </c>
      <c r="D70">
        <v>-2.5699380999999999</v>
      </c>
      <c r="E70">
        <v>12.902403339999999</v>
      </c>
      <c r="P70" s="8"/>
      <c r="Q70" s="8"/>
      <c r="R70" s="8"/>
      <c r="S70" s="8"/>
      <c r="T70" s="8"/>
      <c r="U70" s="8"/>
      <c r="V70" s="8"/>
    </row>
    <row r="71" spans="1:22" x14ac:dyDescent="0.25">
      <c r="A71">
        <v>606746</v>
      </c>
      <c r="B71" t="str">
        <f t="shared" si="1"/>
        <v>ST6060074600</v>
      </c>
      <c r="C71">
        <v>51.468986000000001</v>
      </c>
      <c r="D71">
        <v>-2.5686106</v>
      </c>
      <c r="E71">
        <v>51.6</v>
      </c>
      <c r="P71" s="8"/>
      <c r="Q71" s="8"/>
      <c r="R71" s="8"/>
      <c r="S71" s="8"/>
      <c r="T71" s="8"/>
      <c r="U71" s="8"/>
      <c r="V71" s="8"/>
    </row>
    <row r="72" spans="1:22" x14ac:dyDescent="0.25">
      <c r="A72">
        <v>606751</v>
      </c>
      <c r="B72" t="str">
        <f t="shared" si="1"/>
        <v>ST6060075100</v>
      </c>
      <c r="C72">
        <v>51.473481999999997</v>
      </c>
      <c r="D72">
        <v>-2.5686665</v>
      </c>
      <c r="E72">
        <v>6.46</v>
      </c>
      <c r="P72" s="8"/>
      <c r="Q72" s="8"/>
      <c r="R72" s="8"/>
      <c r="S72" s="8"/>
      <c r="T72" s="8"/>
      <c r="U72" s="8"/>
      <c r="V72" s="8"/>
    </row>
    <row r="73" spans="1:22" x14ac:dyDescent="0.25">
      <c r="A73">
        <v>606765</v>
      </c>
      <c r="B73" t="str">
        <f t="shared" si="1"/>
        <v>ST6060076500</v>
      </c>
      <c r="C73">
        <v>51.486069000000001</v>
      </c>
      <c r="D73">
        <v>-2.5688230999999999</v>
      </c>
      <c r="E73">
        <v>15.002000000000001</v>
      </c>
      <c r="P73" s="8"/>
      <c r="Q73" s="8"/>
      <c r="R73" s="8"/>
      <c r="S73" s="8"/>
      <c r="T73" s="8"/>
      <c r="U73" s="8"/>
      <c r="V73" s="8"/>
    </row>
    <row r="74" spans="1:22" x14ac:dyDescent="0.25">
      <c r="A74" t="s">
        <v>320</v>
      </c>
      <c r="B74" t="s">
        <v>407</v>
      </c>
      <c r="E74">
        <v>33</v>
      </c>
      <c r="P74" s="8"/>
      <c r="Q74" s="8"/>
      <c r="R74" s="8"/>
      <c r="S74" s="8"/>
      <c r="T74" s="8"/>
      <c r="U74" s="8"/>
      <c r="V74" s="8"/>
    </row>
    <row r="75" spans="1:22" x14ac:dyDescent="0.25">
      <c r="A75">
        <v>615733</v>
      </c>
      <c r="B75" t="str">
        <f t="shared" si="1"/>
        <v>ST6150073300</v>
      </c>
      <c r="C75">
        <v>51.457360000000001</v>
      </c>
      <c r="D75">
        <v>-2.5555124999999999</v>
      </c>
      <c r="E75">
        <v>15.93</v>
      </c>
      <c r="P75" s="8"/>
      <c r="Q75" s="8"/>
      <c r="R75" s="8"/>
      <c r="S75" s="8"/>
      <c r="T75" s="8"/>
      <c r="U75" s="8"/>
      <c r="V75" s="8"/>
    </row>
    <row r="76" spans="1:22" x14ac:dyDescent="0.25">
      <c r="B76" t="s">
        <v>407</v>
      </c>
      <c r="E76">
        <v>30</v>
      </c>
      <c r="P76" s="8"/>
      <c r="Q76" s="8"/>
      <c r="R76" s="8"/>
      <c r="S76" s="8"/>
      <c r="T76" s="8"/>
      <c r="U76" s="8"/>
      <c r="V76" s="8"/>
    </row>
    <row r="77" spans="1:22" x14ac:dyDescent="0.25">
      <c r="B77" t="s">
        <v>407</v>
      </c>
      <c r="P77" s="8"/>
      <c r="Q77" s="8"/>
      <c r="R77" s="8"/>
      <c r="S77" s="8"/>
      <c r="T77" s="8"/>
      <c r="U77" s="8"/>
      <c r="V77" s="8"/>
    </row>
    <row r="78" spans="1:22" x14ac:dyDescent="0.25">
      <c r="A78" t="s">
        <v>364</v>
      </c>
      <c r="B78" t="s">
        <v>407</v>
      </c>
      <c r="C78">
        <v>51.490900000000003</v>
      </c>
      <c r="D78">
        <v>-2.5788000000000002</v>
      </c>
      <c r="E78">
        <v>23.9</v>
      </c>
      <c r="P78" s="8"/>
      <c r="Q78" s="8"/>
      <c r="R78" s="8"/>
      <c r="S78" s="8"/>
      <c r="T78" s="8"/>
      <c r="U78" s="8"/>
      <c r="V78" s="8"/>
    </row>
    <row r="79" spans="1:22" x14ac:dyDescent="0.25">
      <c r="B79" t="s">
        <v>407</v>
      </c>
      <c r="P79" s="8"/>
      <c r="Q79" s="8"/>
      <c r="R79" s="8"/>
      <c r="S79" s="8"/>
      <c r="T79" s="8"/>
      <c r="U79" s="8"/>
      <c r="V79" s="8"/>
    </row>
    <row r="80" spans="1:22" x14ac:dyDescent="0.25">
      <c r="A80">
        <v>612733</v>
      </c>
      <c r="B80" t="str">
        <f t="shared" si="1"/>
        <v>ST6120073300</v>
      </c>
      <c r="C80">
        <v>51.457338999999997</v>
      </c>
      <c r="D80">
        <v>-2.5598301000000001</v>
      </c>
      <c r="E80">
        <v>14.1</v>
      </c>
      <c r="P80" s="8"/>
      <c r="Q80" s="8"/>
      <c r="R80" s="8"/>
      <c r="S80" s="8"/>
      <c r="T80" s="8"/>
      <c r="U80" s="8"/>
      <c r="V80" s="8"/>
    </row>
    <row r="81" spans="1:22" x14ac:dyDescent="0.25">
      <c r="A81">
        <v>619745</v>
      </c>
      <c r="B81" t="str">
        <f t="shared" si="1"/>
        <v>ST6190074500</v>
      </c>
      <c r="C81">
        <v>51.468176</v>
      </c>
      <c r="D81">
        <v>-2.5498854</v>
      </c>
      <c r="E81">
        <v>27.19</v>
      </c>
      <c r="P81" s="8"/>
      <c r="Q81" s="8"/>
      <c r="R81" s="8"/>
      <c r="S81" s="8"/>
      <c r="T81" s="8"/>
      <c r="U81" s="8"/>
      <c r="V81" s="8"/>
    </row>
    <row r="82" spans="1:22" x14ac:dyDescent="0.25">
      <c r="A82">
        <v>626758</v>
      </c>
      <c r="B82" t="str">
        <f t="shared" si="1"/>
        <v>ST6260075800</v>
      </c>
      <c r="C82">
        <v>51.479911999999999</v>
      </c>
      <c r="D82">
        <v>-2.5399465999999999</v>
      </c>
      <c r="E82">
        <v>19.19802417</v>
      </c>
      <c r="P82" s="8"/>
      <c r="Q82" s="8"/>
      <c r="R82" s="8"/>
      <c r="S82" s="8"/>
      <c r="T82" s="8"/>
      <c r="U82" s="8"/>
      <c r="V82" s="8"/>
    </row>
    <row r="83" spans="1:22" x14ac:dyDescent="0.25">
      <c r="A83">
        <v>568761</v>
      </c>
      <c r="B83" t="str">
        <f t="shared" si="1"/>
        <v>ST5680076100</v>
      </c>
      <c r="C83">
        <v>51.482194</v>
      </c>
      <c r="D83">
        <v>-2.6234975999999999</v>
      </c>
      <c r="E83">
        <v>16.21</v>
      </c>
      <c r="P83" s="8"/>
      <c r="Q83" s="8"/>
      <c r="R83" s="8"/>
      <c r="S83" s="8"/>
      <c r="T83" s="8"/>
      <c r="U83" s="8"/>
      <c r="V83" s="8"/>
    </row>
    <row r="84" spans="1:22" x14ac:dyDescent="0.25">
      <c r="A84">
        <v>559720</v>
      </c>
      <c r="B84" t="str">
        <f t="shared" si="1"/>
        <v>ST5590072000</v>
      </c>
      <c r="C84">
        <v>51.445262</v>
      </c>
      <c r="D84">
        <v>-2.6359444999999999</v>
      </c>
      <c r="E84">
        <v>22.809000000000001</v>
      </c>
      <c r="P84" s="8"/>
      <c r="Q84" s="8"/>
      <c r="R84" s="8"/>
      <c r="S84" s="8"/>
      <c r="T84" s="8"/>
      <c r="U84" s="8"/>
      <c r="V84" s="8"/>
    </row>
    <row r="85" spans="1:22" x14ac:dyDescent="0.25">
      <c r="A85">
        <v>558738</v>
      </c>
      <c r="B85" t="str">
        <f t="shared" si="1"/>
        <v>ST5580073800</v>
      </c>
      <c r="C85">
        <v>51.461438000000001</v>
      </c>
      <c r="D85">
        <v>-2.6376089</v>
      </c>
      <c r="E85">
        <v>14.5</v>
      </c>
      <c r="P85" s="8"/>
      <c r="Q85" s="8"/>
      <c r="R85" s="8"/>
      <c r="S85" s="8"/>
      <c r="T85" s="8"/>
      <c r="U85" s="8"/>
      <c r="V85" s="8"/>
    </row>
    <row r="86" spans="1:22" x14ac:dyDescent="0.25">
      <c r="A86" s="5">
        <v>557750</v>
      </c>
      <c r="B86" t="str">
        <f t="shared" si="1"/>
        <v>ST5570075000</v>
      </c>
      <c r="C86">
        <v>51.472219000000003</v>
      </c>
      <c r="D86">
        <v>-2.6391990000000001</v>
      </c>
      <c r="E86">
        <v>19.21</v>
      </c>
      <c r="P86" s="8"/>
      <c r="Q86" s="8"/>
      <c r="R86" s="8"/>
      <c r="S86" s="8"/>
      <c r="T86" s="8"/>
      <c r="U86" s="8"/>
      <c r="V86" s="8"/>
    </row>
    <row r="87" spans="1:22" x14ac:dyDescent="0.25">
      <c r="A87">
        <v>554755</v>
      </c>
      <c r="B87" t="str">
        <f t="shared" si="1"/>
        <v>ST5540075500</v>
      </c>
      <c r="C87">
        <v>51.476691000000002</v>
      </c>
      <c r="D87">
        <v>-2.6435811999999999</v>
      </c>
      <c r="E87">
        <v>25.41</v>
      </c>
      <c r="P87" s="8"/>
      <c r="Q87" s="8"/>
      <c r="R87" s="8"/>
      <c r="S87" s="8"/>
      <c r="T87" s="8"/>
      <c r="U87" s="8"/>
      <c r="V87" s="8"/>
    </row>
    <row r="88" spans="1:22" x14ac:dyDescent="0.25">
      <c r="B88" t="s">
        <v>407</v>
      </c>
      <c r="P88" s="8"/>
      <c r="Q88" s="8"/>
      <c r="R88" s="8"/>
      <c r="S88" s="8"/>
      <c r="T88" s="8"/>
      <c r="U88" s="8"/>
      <c r="V88" s="8"/>
    </row>
    <row r="89" spans="1:22" x14ac:dyDescent="0.25">
      <c r="A89">
        <v>569729</v>
      </c>
      <c r="B89" t="str">
        <f t="shared" si="1"/>
        <v>ST5690072900</v>
      </c>
      <c r="C89">
        <v>51.453431000000002</v>
      </c>
      <c r="D89">
        <v>-2.6216664000000001</v>
      </c>
      <c r="E89" s="21">
        <v>15.10142785</v>
      </c>
      <c r="P89" s="8"/>
      <c r="Q89" s="8"/>
      <c r="R89" s="8"/>
      <c r="S89" s="8"/>
      <c r="T89" s="8"/>
      <c r="U89" s="8"/>
      <c r="V89" s="8"/>
    </row>
    <row r="90" spans="1:22" x14ac:dyDescent="0.25">
      <c r="A90">
        <v>565731</v>
      </c>
      <c r="B90" t="str">
        <f t="shared" si="1"/>
        <v>ST5650073100</v>
      </c>
      <c r="C90">
        <v>51.455198000000003</v>
      </c>
      <c r="D90">
        <v>-2.6274473</v>
      </c>
      <c r="E90">
        <v>24</v>
      </c>
      <c r="P90" s="8"/>
      <c r="Q90" s="8"/>
      <c r="R90" s="8"/>
      <c r="S90" s="8"/>
      <c r="T90" s="8"/>
      <c r="U90" s="8"/>
      <c r="V90" s="8"/>
    </row>
    <row r="91" spans="1:22" x14ac:dyDescent="0.25">
      <c r="A91" t="s">
        <v>86</v>
      </c>
      <c r="B91" t="str">
        <f t="shared" si="1"/>
        <v>ST5650074200</v>
      </c>
      <c r="C91">
        <v>51.465088999999999</v>
      </c>
      <c r="D91">
        <v>-2.627583</v>
      </c>
      <c r="E91">
        <v>89.8</v>
      </c>
      <c r="P91" s="8"/>
      <c r="Q91" s="8"/>
      <c r="R91" s="8"/>
      <c r="S91" s="8"/>
      <c r="T91" s="8"/>
      <c r="U91" s="8"/>
      <c r="V91" s="8"/>
    </row>
    <row r="92" spans="1:22" x14ac:dyDescent="0.25">
      <c r="A92">
        <v>564759</v>
      </c>
      <c r="B92" t="str">
        <f t="shared" si="1"/>
        <v>ST5640075900</v>
      </c>
      <c r="C92">
        <v>51.480364999999999</v>
      </c>
      <c r="D92">
        <v>-2.6292328</v>
      </c>
      <c r="E92">
        <v>11.8</v>
      </c>
      <c r="P92" s="8"/>
      <c r="Q92" s="8"/>
      <c r="R92" s="8"/>
      <c r="S92" s="8"/>
      <c r="T92" s="8"/>
      <c r="U92" s="8"/>
      <c r="V92" s="8"/>
    </row>
    <row r="93" spans="1:22" x14ac:dyDescent="0.25">
      <c r="A93" t="s">
        <v>115</v>
      </c>
      <c r="B93" t="str">
        <f t="shared" si="1"/>
        <v>ST5660076800</v>
      </c>
      <c r="C93">
        <v>51.488472999999999</v>
      </c>
      <c r="D93">
        <v>-2.6264639000000001</v>
      </c>
      <c r="E93">
        <v>23.89</v>
      </c>
      <c r="P93" s="8"/>
      <c r="Q93" s="8"/>
      <c r="R93" s="8"/>
      <c r="S93" s="8"/>
      <c r="T93" s="8"/>
      <c r="U93" s="8"/>
      <c r="V93" s="8"/>
    </row>
    <row r="94" spans="1:22" x14ac:dyDescent="0.25">
      <c r="A94">
        <v>575725</v>
      </c>
      <c r="B94" t="str">
        <f t="shared" si="1"/>
        <v>ST5750072500</v>
      </c>
      <c r="C94">
        <v>51.44988</v>
      </c>
      <c r="D94">
        <v>-2.6129837999999999</v>
      </c>
      <c r="P94" s="8"/>
      <c r="Q94" s="8"/>
      <c r="R94" s="8"/>
      <c r="S94" s="8"/>
      <c r="T94" s="8"/>
      <c r="U94" s="8"/>
      <c r="V94" s="8"/>
    </row>
    <row r="95" spans="1:22" x14ac:dyDescent="0.25">
      <c r="A95">
        <v>573735</v>
      </c>
      <c r="B95" t="str">
        <f t="shared" si="1"/>
        <v>ST5730073500</v>
      </c>
      <c r="C95">
        <v>51.458855999999997</v>
      </c>
      <c r="D95">
        <v>-2.6159827999999998</v>
      </c>
      <c r="E95">
        <v>25.83</v>
      </c>
      <c r="P95" s="8"/>
      <c r="Q95" s="8"/>
      <c r="R95" s="8"/>
      <c r="S95" s="8"/>
      <c r="T95" s="8"/>
      <c r="U95" s="8"/>
      <c r="V95" s="8"/>
    </row>
    <row r="96" spans="1:22" x14ac:dyDescent="0.25">
      <c r="A96">
        <v>574747</v>
      </c>
      <c r="B96" t="str">
        <f t="shared" si="1"/>
        <v>ST5740074700</v>
      </c>
      <c r="C96">
        <v>51.469653000000001</v>
      </c>
      <c r="D96">
        <v>-2.6146885000000002</v>
      </c>
      <c r="E96">
        <v>12.47</v>
      </c>
      <c r="P96" s="8"/>
      <c r="Q96" s="8"/>
      <c r="R96" s="8"/>
      <c r="S96" s="8"/>
      <c r="T96" s="8"/>
      <c r="U96" s="8"/>
      <c r="V96" s="8"/>
    </row>
    <row r="97" spans="1:22" x14ac:dyDescent="0.25">
      <c r="A97">
        <v>572754</v>
      </c>
      <c r="B97" t="str">
        <f t="shared" si="1"/>
        <v>ST5720075400</v>
      </c>
      <c r="C97">
        <v>51.475931000000003</v>
      </c>
      <c r="D97">
        <v>-2.6176526999999998</v>
      </c>
      <c r="E97">
        <v>25.87</v>
      </c>
      <c r="P97" s="8"/>
      <c r="Q97" s="8"/>
      <c r="R97" s="8"/>
      <c r="S97" s="8"/>
      <c r="T97" s="8"/>
      <c r="U97" s="8"/>
      <c r="V97" s="8"/>
    </row>
    <row r="98" spans="1:22" x14ac:dyDescent="0.25">
      <c r="A98" t="s">
        <v>173</v>
      </c>
      <c r="B98" t="s">
        <v>407</v>
      </c>
      <c r="C98">
        <v>51.485199999999999</v>
      </c>
      <c r="D98">
        <v>-2.6137000000000001</v>
      </c>
      <c r="E98">
        <v>23.021999999999998</v>
      </c>
      <c r="P98" s="8"/>
      <c r="Q98" s="8"/>
      <c r="R98" s="8"/>
      <c r="S98" s="8"/>
      <c r="T98" s="8"/>
      <c r="U98" s="8"/>
      <c r="V98" s="8"/>
    </row>
    <row r="99" spans="1:22" x14ac:dyDescent="0.25">
      <c r="A99">
        <v>585728</v>
      </c>
      <c r="B99" t="str">
        <f t="shared" si="1"/>
        <v>ST5850072800</v>
      </c>
      <c r="C99">
        <v>51.452652</v>
      </c>
      <c r="D99">
        <v>-2.5986294999999999</v>
      </c>
      <c r="E99">
        <v>23</v>
      </c>
      <c r="P99" s="8"/>
      <c r="Q99" s="8"/>
      <c r="R99" s="8"/>
      <c r="S99" s="8"/>
      <c r="T99" s="8"/>
      <c r="U99" s="8"/>
      <c r="V99" s="8"/>
    </row>
    <row r="100" spans="1:22" x14ac:dyDescent="0.25">
      <c r="A100">
        <v>598738</v>
      </c>
      <c r="B100" t="str">
        <f t="shared" si="1"/>
        <v>ST5980073800</v>
      </c>
      <c r="C100">
        <v>51.461736999999999</v>
      </c>
      <c r="D100">
        <v>-2.5800358999999999</v>
      </c>
      <c r="E100">
        <v>27.6</v>
      </c>
      <c r="P100" s="8"/>
      <c r="Q100" s="8"/>
      <c r="R100" s="8"/>
      <c r="S100" s="8"/>
      <c r="T100" s="8"/>
      <c r="U100" s="8"/>
      <c r="V100" s="8"/>
    </row>
    <row r="101" spans="1:22" x14ac:dyDescent="0.25">
      <c r="A101">
        <v>586747</v>
      </c>
      <c r="B101" t="str">
        <f t="shared" si="1"/>
        <v>ST5860074700</v>
      </c>
      <c r="C101">
        <v>51.469741999999997</v>
      </c>
      <c r="D101">
        <v>-2.5974135999999999</v>
      </c>
      <c r="E101">
        <v>56.636000000000003</v>
      </c>
      <c r="P101" s="8"/>
      <c r="Q101" s="8"/>
      <c r="R101" s="8"/>
      <c r="S101" s="8"/>
      <c r="T101" s="8"/>
      <c r="U101" s="8"/>
      <c r="V101" s="8"/>
    </row>
    <row r="102" spans="1:22" x14ac:dyDescent="0.25">
      <c r="A102" s="18">
        <v>589753</v>
      </c>
      <c r="B102" t="str">
        <f t="shared" si="1"/>
        <v>ST5890075300</v>
      </c>
      <c r="C102">
        <v>51.475158999999998</v>
      </c>
      <c r="D102">
        <v>-2.5931647999999998</v>
      </c>
      <c r="E102" s="14">
        <v>37.083639159999997</v>
      </c>
      <c r="P102" s="8"/>
      <c r="Q102" s="8"/>
      <c r="R102" s="8"/>
      <c r="S102" s="8"/>
      <c r="T102" s="8"/>
      <c r="U102" s="8"/>
      <c r="V102" s="8"/>
    </row>
    <row r="103" spans="1:22" x14ac:dyDescent="0.25">
      <c r="B103" t="s">
        <v>407</v>
      </c>
      <c r="E103">
        <v>15.87</v>
      </c>
      <c r="P103" s="8"/>
      <c r="Q103" s="8"/>
      <c r="R103" s="8"/>
      <c r="S103" s="8"/>
      <c r="T103" s="8"/>
      <c r="U103" s="8"/>
      <c r="V103" s="8"/>
    </row>
    <row r="104" spans="1:22" x14ac:dyDescent="0.25">
      <c r="A104" t="s">
        <v>229</v>
      </c>
      <c r="B104" t="s">
        <v>407</v>
      </c>
      <c r="C104">
        <v>51.45</v>
      </c>
      <c r="D104">
        <v>-2.5840000000000001</v>
      </c>
      <c r="E104">
        <v>46.1</v>
      </c>
      <c r="P104" s="8"/>
      <c r="Q104" s="8"/>
      <c r="R104" s="8"/>
      <c r="S104" s="8"/>
      <c r="T104" s="8"/>
      <c r="U104" s="8"/>
      <c r="V104" s="8"/>
    </row>
    <row r="105" spans="1:22" x14ac:dyDescent="0.25">
      <c r="A105">
        <v>588732</v>
      </c>
      <c r="B105" t="str">
        <f t="shared" si="1"/>
        <v>ST5880073200</v>
      </c>
      <c r="C105">
        <v>51.456270000000004</v>
      </c>
      <c r="D105">
        <v>-2.5943591000000001</v>
      </c>
      <c r="E105">
        <v>0</v>
      </c>
      <c r="P105" s="8"/>
      <c r="Q105" s="8"/>
      <c r="R105" s="8"/>
      <c r="S105" s="8"/>
      <c r="T105" s="8"/>
      <c r="U105" s="8"/>
      <c r="V105" s="8"/>
    </row>
    <row r="106" spans="1:22" x14ac:dyDescent="0.25">
      <c r="B106" t="s">
        <v>407</v>
      </c>
      <c r="P106" s="8"/>
      <c r="Q106" s="8"/>
      <c r="R106" s="8"/>
      <c r="S106" s="8"/>
      <c r="T106" s="8"/>
      <c r="U106" s="8"/>
      <c r="V106" s="8"/>
    </row>
    <row r="107" spans="1:22" x14ac:dyDescent="0.25">
      <c r="A107" t="s">
        <v>254</v>
      </c>
      <c r="B107" t="s">
        <v>407</v>
      </c>
      <c r="C107">
        <v>51.474400000000003</v>
      </c>
      <c r="D107">
        <v>-2.5857000000000001</v>
      </c>
      <c r="E107">
        <v>30.4</v>
      </c>
      <c r="P107" s="8"/>
      <c r="Q107" s="8"/>
      <c r="R107" s="8"/>
      <c r="S107" s="8"/>
      <c r="T107" s="8"/>
      <c r="U107" s="8"/>
      <c r="V107" s="8"/>
    </row>
    <row r="108" spans="1:22" x14ac:dyDescent="0.25">
      <c r="A108">
        <v>596763</v>
      </c>
      <c r="B108" t="str">
        <f t="shared" si="1"/>
        <v>ST5960076300</v>
      </c>
      <c r="C108">
        <v>51.484200000000001</v>
      </c>
      <c r="D108">
        <v>-2.5832012</v>
      </c>
      <c r="E108">
        <v>19.100000000000001</v>
      </c>
      <c r="P108" s="8"/>
      <c r="Q108" s="8"/>
      <c r="R108" s="8"/>
      <c r="S108" s="8"/>
      <c r="T108" s="8"/>
      <c r="U108" s="8"/>
      <c r="V108" s="8"/>
    </row>
    <row r="109" spans="1:22" x14ac:dyDescent="0.25">
      <c r="A109">
        <v>608726</v>
      </c>
      <c r="B109" t="str">
        <f t="shared" si="1"/>
        <v>ST6080072600</v>
      </c>
      <c r="C109">
        <v>51.451017999999998</v>
      </c>
      <c r="D109">
        <v>-2.5655090999999999</v>
      </c>
      <c r="E109">
        <v>41.82</v>
      </c>
      <c r="P109" s="8"/>
      <c r="Q109" s="8"/>
      <c r="R109" s="8"/>
      <c r="S109" s="8"/>
      <c r="T109" s="8"/>
      <c r="U109" s="8"/>
      <c r="V109" s="8"/>
    </row>
    <row r="110" spans="1:22" x14ac:dyDescent="0.25">
      <c r="A110">
        <v>603734</v>
      </c>
      <c r="B110" t="str">
        <f t="shared" si="1"/>
        <v>ST6030073400</v>
      </c>
      <c r="C110">
        <v>51.458176000000002</v>
      </c>
      <c r="D110">
        <v>-2.5727940999999999</v>
      </c>
      <c r="E110">
        <v>0</v>
      </c>
      <c r="P110" s="8"/>
      <c r="Q110" s="8"/>
      <c r="R110" s="8"/>
      <c r="S110" s="8"/>
      <c r="T110" s="8"/>
      <c r="U110" s="8"/>
      <c r="V110" s="8"/>
    </row>
    <row r="111" spans="1:22" x14ac:dyDescent="0.25">
      <c r="A111">
        <v>604745</v>
      </c>
      <c r="B111" t="str">
        <f t="shared" si="1"/>
        <v>ST6040074500</v>
      </c>
      <c r="C111">
        <v>51.468072999999997</v>
      </c>
      <c r="D111">
        <v>-2.5714785</v>
      </c>
      <c r="E111">
        <v>37.799999999999997</v>
      </c>
      <c r="P111" s="8"/>
      <c r="Q111" s="8"/>
      <c r="R111" s="8"/>
      <c r="S111" s="8"/>
      <c r="T111" s="8"/>
      <c r="U111" s="8"/>
      <c r="V111" s="8"/>
    </row>
    <row r="112" spans="1:22" x14ac:dyDescent="0.25">
      <c r="A112">
        <v>607752</v>
      </c>
      <c r="B112" t="str">
        <f t="shared" si="1"/>
        <v>ST6070075200</v>
      </c>
      <c r="C112">
        <v>51.474387999999998</v>
      </c>
      <c r="D112">
        <v>-2.5672380000000001</v>
      </c>
      <c r="E112">
        <v>8.08</v>
      </c>
      <c r="P112" s="8"/>
      <c r="Q112" s="8"/>
      <c r="R112" s="8"/>
      <c r="S112" s="8"/>
      <c r="T112" s="8"/>
      <c r="U112" s="8"/>
      <c r="V112" s="8"/>
    </row>
    <row r="113" spans="1:22" x14ac:dyDescent="0.25">
      <c r="A113">
        <v>607767</v>
      </c>
      <c r="B113" t="str">
        <f t="shared" si="1"/>
        <v>ST6070076700</v>
      </c>
      <c r="C113">
        <v>51.487873999999998</v>
      </c>
      <c r="D113">
        <v>-2.5674054000000002</v>
      </c>
      <c r="E113">
        <v>6</v>
      </c>
      <c r="P113" s="8"/>
      <c r="Q113" s="8"/>
      <c r="R113" s="8"/>
      <c r="S113" s="8"/>
      <c r="T113" s="8"/>
      <c r="U113" s="8"/>
      <c r="V113" s="8"/>
    </row>
    <row r="114" spans="1:22" x14ac:dyDescent="0.25">
      <c r="A114">
        <v>601727</v>
      </c>
      <c r="B114" t="str">
        <f t="shared" si="1"/>
        <v>ST6010072700</v>
      </c>
      <c r="C114">
        <v>51.451867999999997</v>
      </c>
      <c r="D114">
        <v>-2.5755933999999998</v>
      </c>
      <c r="E114">
        <v>25</v>
      </c>
      <c r="P114" s="8"/>
      <c r="Q114" s="8"/>
      <c r="R114" s="8"/>
      <c r="S114" s="8"/>
      <c r="T114" s="8"/>
      <c r="U114" s="8"/>
      <c r="V114" s="8"/>
    </row>
    <row r="115" spans="1:22" x14ac:dyDescent="0.25">
      <c r="A115">
        <v>614730</v>
      </c>
      <c r="B115" t="str">
        <f>"ST"&amp;LEFT(A115,3)&amp;"00"&amp;RIGHT(A115,3)&amp;"00"</f>
        <v>ST6140073000</v>
      </c>
      <c r="C115">
        <v>51.454656</v>
      </c>
      <c r="D115">
        <v>-2.5569188</v>
      </c>
      <c r="E115">
        <v>8.7430000000000003</v>
      </c>
      <c r="P115" s="8"/>
      <c r="Q115" s="8"/>
      <c r="R115" s="8"/>
      <c r="S115" s="8"/>
      <c r="T115" s="8"/>
      <c r="U115" s="8"/>
      <c r="V115" s="8"/>
    </row>
    <row r="116" spans="1:22" x14ac:dyDescent="0.25">
      <c r="A116" t="s">
        <v>352</v>
      </c>
      <c r="B116" t="s">
        <v>407</v>
      </c>
      <c r="E116">
        <v>25.23</v>
      </c>
      <c r="P116" s="8"/>
      <c r="Q116" s="8"/>
      <c r="R116" s="8"/>
      <c r="S116" s="8"/>
      <c r="T116" s="8"/>
      <c r="U116" s="8"/>
      <c r="V116" s="8"/>
    </row>
    <row r="117" spans="1:22" x14ac:dyDescent="0.25">
      <c r="B117" t="s">
        <v>407</v>
      </c>
      <c r="P117" s="8"/>
      <c r="Q117" s="8"/>
      <c r="R117" s="8"/>
      <c r="S117" s="8"/>
      <c r="T117" s="8"/>
      <c r="U117" s="8"/>
      <c r="V117" s="8"/>
    </row>
    <row r="118" spans="1:22" x14ac:dyDescent="0.25">
      <c r="A118" t="s">
        <v>368</v>
      </c>
      <c r="B118" t="s">
        <v>407</v>
      </c>
      <c r="C118">
        <v>51.489800000000002</v>
      </c>
      <c r="D118">
        <v>-2.5783999999999998</v>
      </c>
      <c r="E118">
        <v>30.9</v>
      </c>
      <c r="P118" s="8"/>
      <c r="Q118" s="8"/>
      <c r="R118" s="8"/>
      <c r="S118" s="8"/>
      <c r="T118" s="8"/>
      <c r="U118" s="8"/>
      <c r="V118" s="8"/>
    </row>
    <row r="119" spans="1:22" x14ac:dyDescent="0.25">
      <c r="B119" t="s">
        <v>407</v>
      </c>
      <c r="P119" s="8"/>
      <c r="Q119" s="8"/>
      <c r="R119" s="8"/>
      <c r="S119" s="8"/>
      <c r="T119" s="8"/>
      <c r="U119" s="8"/>
      <c r="V119" s="8"/>
    </row>
    <row r="120" spans="1:22" x14ac:dyDescent="0.25">
      <c r="B120" t="s">
        <v>407</v>
      </c>
      <c r="E120">
        <v>31.83</v>
      </c>
      <c r="P120" s="8"/>
      <c r="Q120" s="8"/>
      <c r="R120" s="8"/>
      <c r="S120" s="8"/>
      <c r="T120" s="8"/>
      <c r="U120" s="8"/>
      <c r="V120" s="8"/>
    </row>
    <row r="121" spans="1:22" x14ac:dyDescent="0.25">
      <c r="A121">
        <v>618746</v>
      </c>
      <c r="B121" t="str">
        <f t="shared" si="1"/>
        <v>ST6180074600</v>
      </c>
      <c r="C121">
        <v>51.469068999999998</v>
      </c>
      <c r="D121">
        <v>-2.5513357000000001</v>
      </c>
      <c r="E121">
        <v>32.86</v>
      </c>
      <c r="P121" s="8"/>
      <c r="Q121" s="8"/>
      <c r="R121" s="8"/>
      <c r="S121" s="8"/>
      <c r="T121" s="8"/>
      <c r="U121" s="8"/>
      <c r="V121" s="8"/>
    </row>
    <row r="122" spans="1:22" x14ac:dyDescent="0.25">
      <c r="A122">
        <v>621751</v>
      </c>
      <c r="B122" t="str">
        <f t="shared" si="1"/>
        <v>ST6210075100</v>
      </c>
      <c r="C122">
        <v>51.473584000000002</v>
      </c>
      <c r="D122">
        <v>-2.5470708000000002</v>
      </c>
      <c r="E122">
        <v>16.898206779999999</v>
      </c>
      <c r="P122" s="8"/>
      <c r="Q122" s="8"/>
      <c r="R122" s="8"/>
      <c r="S122" s="8"/>
      <c r="T122" s="8"/>
      <c r="U122" s="8"/>
      <c r="V122" s="8"/>
    </row>
    <row r="123" spans="1:22" x14ac:dyDescent="0.25">
      <c r="A123">
        <v>566762</v>
      </c>
      <c r="B123" t="str">
        <f t="shared" si="1"/>
        <v>ST5660076200</v>
      </c>
      <c r="C123">
        <v>51.483077999999999</v>
      </c>
      <c r="D123">
        <v>-2.6263898999999999</v>
      </c>
      <c r="E123">
        <v>22.43</v>
      </c>
      <c r="P123" s="8"/>
      <c r="Q123" s="8"/>
      <c r="R123" s="8"/>
      <c r="S123" s="8"/>
      <c r="T123" s="8"/>
      <c r="U123" s="8"/>
      <c r="V123" s="8"/>
    </row>
    <row r="124" spans="1:22" x14ac:dyDescent="0.25">
      <c r="A124">
        <v>556719</v>
      </c>
      <c r="B124" t="str">
        <f t="shared" si="1"/>
        <v>ST5560071900</v>
      </c>
      <c r="C124">
        <v>51.444338999999999</v>
      </c>
      <c r="D124">
        <v>-2.6402483999999999</v>
      </c>
      <c r="E124">
        <v>20.571999999999999</v>
      </c>
      <c r="P124" s="8"/>
      <c r="Q124" s="8"/>
      <c r="R124" s="8"/>
      <c r="S124" s="8"/>
      <c r="T124" s="8"/>
      <c r="U124" s="8"/>
      <c r="V124" s="8"/>
    </row>
    <row r="125" spans="1:22" x14ac:dyDescent="0.25">
      <c r="A125">
        <v>557736</v>
      </c>
      <c r="B125" t="str">
        <f t="shared" si="1"/>
        <v>ST5570073600</v>
      </c>
      <c r="C125">
        <v>51.459631999999999</v>
      </c>
      <c r="D125">
        <v>-2.6390229999999999</v>
      </c>
      <c r="E125">
        <v>22.2</v>
      </c>
      <c r="P125" s="8"/>
      <c r="Q125" s="8"/>
      <c r="R125" s="8"/>
      <c r="S125" s="8"/>
      <c r="T125" s="8"/>
      <c r="U125" s="8"/>
      <c r="V125" s="8"/>
    </row>
    <row r="126" spans="1:22" x14ac:dyDescent="0.25">
      <c r="A126" t="s">
        <v>40</v>
      </c>
      <c r="B126" t="str">
        <f t="shared" si="1"/>
        <v>ST5570074800</v>
      </c>
      <c r="C126">
        <v>51.470421000000002</v>
      </c>
      <c r="D126">
        <v>-2.6391738</v>
      </c>
      <c r="E126">
        <v>15.64</v>
      </c>
      <c r="P126" s="8"/>
      <c r="Q126" s="8"/>
      <c r="R126" s="8"/>
      <c r="S126" s="8"/>
      <c r="T126" s="8"/>
      <c r="U126" s="8"/>
      <c r="V126" s="8"/>
    </row>
    <row r="127" spans="1:22" x14ac:dyDescent="0.25">
      <c r="A127">
        <v>559750</v>
      </c>
      <c r="B127" t="str">
        <f t="shared" si="1"/>
        <v>ST5590075000</v>
      </c>
      <c r="C127">
        <v>51.472234999999998</v>
      </c>
      <c r="D127">
        <v>-2.6363197</v>
      </c>
      <c r="E127">
        <v>24.25</v>
      </c>
      <c r="P127" s="8"/>
      <c r="Q127" s="8"/>
      <c r="R127" s="8"/>
      <c r="S127" s="8"/>
      <c r="T127" s="8"/>
      <c r="U127" s="8"/>
      <c r="V127" s="8"/>
    </row>
    <row r="128" spans="1:22" x14ac:dyDescent="0.25">
      <c r="B128" t="s">
        <v>407</v>
      </c>
      <c r="P128" s="8"/>
      <c r="Q128" s="8"/>
      <c r="R128" s="8"/>
      <c r="S128" s="8"/>
      <c r="T128" s="8"/>
      <c r="U128" s="8"/>
      <c r="V128" s="8"/>
    </row>
    <row r="129" spans="1:22" x14ac:dyDescent="0.25">
      <c r="A129">
        <v>567295</v>
      </c>
      <c r="B129" t="str">
        <f t="shared" si="1"/>
        <v>ST5670029500</v>
      </c>
      <c r="C129">
        <v>51.063192999999998</v>
      </c>
      <c r="D129">
        <v>-2.6192769</v>
      </c>
      <c r="E129" s="21">
        <v>7.8238997609999998</v>
      </c>
      <c r="P129" s="8"/>
      <c r="Q129" s="8"/>
      <c r="R129" s="8"/>
      <c r="S129" s="8"/>
      <c r="T129" s="8"/>
      <c r="U129" s="8"/>
      <c r="V129" s="8"/>
    </row>
    <row r="130" spans="1:22" x14ac:dyDescent="0.25">
      <c r="A130">
        <v>567736</v>
      </c>
      <c r="B130" t="str">
        <f t="shared" si="1"/>
        <v>ST5670073600</v>
      </c>
      <c r="C130">
        <v>51.459708999999997</v>
      </c>
      <c r="D130">
        <v>-2.6246304999999999</v>
      </c>
      <c r="E130">
        <v>0</v>
      </c>
      <c r="P130" s="8"/>
      <c r="Q130" s="8"/>
      <c r="R130" s="8"/>
      <c r="S130" s="8"/>
      <c r="T130" s="8"/>
      <c r="U130" s="8"/>
      <c r="V130" s="8"/>
    </row>
    <row r="131" spans="1:22" x14ac:dyDescent="0.25">
      <c r="A131" t="s">
        <v>90</v>
      </c>
      <c r="B131" t="str">
        <f t="shared" si="1"/>
        <v>ST 560074000</v>
      </c>
      <c r="E131">
        <v>0</v>
      </c>
      <c r="P131" s="8"/>
      <c r="Q131" s="8"/>
      <c r="R131" s="8"/>
      <c r="S131" s="8"/>
      <c r="T131" s="8"/>
      <c r="U131" s="8"/>
      <c r="V131" s="8"/>
    </row>
    <row r="132" spans="1:22" x14ac:dyDescent="0.25">
      <c r="A132">
        <v>568755</v>
      </c>
      <c r="B132" t="str">
        <f t="shared" si="1"/>
        <v>ST5680075500</v>
      </c>
      <c r="C132">
        <v>51.476799999999997</v>
      </c>
      <c r="D132">
        <v>-2.6234240999999998</v>
      </c>
      <c r="E132">
        <v>17.2</v>
      </c>
      <c r="P132" s="8"/>
      <c r="Q132" s="8"/>
      <c r="R132" s="8"/>
      <c r="S132" s="8"/>
      <c r="T132" s="8"/>
      <c r="U132" s="8"/>
      <c r="V132" s="8"/>
    </row>
    <row r="133" spans="1:22" x14ac:dyDescent="0.25">
      <c r="A133" t="s">
        <v>119</v>
      </c>
      <c r="B133" t="str">
        <f t="shared" ref="B133:B163" si="2">"ST"&amp;LEFT(A133,3)&amp;"00"&amp;RIGHT(A133,3)&amp;"00"</f>
        <v>ST5630076500</v>
      </c>
      <c r="C133">
        <v>51.485751999999998</v>
      </c>
      <c r="D133">
        <v>-2.6307470999999998</v>
      </c>
      <c r="E133">
        <v>28.3</v>
      </c>
      <c r="P133" s="8"/>
      <c r="Q133" s="8"/>
      <c r="R133" s="8"/>
      <c r="S133" s="8"/>
      <c r="T133" s="8"/>
      <c r="U133" s="8"/>
      <c r="V133" s="8"/>
    </row>
    <row r="134" spans="1:22" x14ac:dyDescent="0.25">
      <c r="A134">
        <v>573722</v>
      </c>
      <c r="B134" t="str">
        <f t="shared" si="2"/>
        <v>ST5730072200</v>
      </c>
      <c r="C134">
        <v>51.447167999999998</v>
      </c>
      <c r="D134">
        <v>-2.6158253999999999</v>
      </c>
      <c r="E134">
        <v>7.86</v>
      </c>
      <c r="P134" s="8"/>
      <c r="Q134" s="8"/>
      <c r="R134" s="8"/>
      <c r="S134" s="8"/>
      <c r="T134" s="8"/>
      <c r="U134" s="8"/>
      <c r="V134" s="8"/>
    </row>
    <row r="135" spans="1:22" x14ac:dyDescent="0.25">
      <c r="A135">
        <v>573737</v>
      </c>
      <c r="B135" t="str">
        <f t="shared" si="2"/>
        <v>ST5730073700</v>
      </c>
      <c r="C135">
        <v>51.460653999999998</v>
      </c>
      <c r="D135">
        <v>-2.6160070000000002</v>
      </c>
      <c r="E135" s="13">
        <v>22.29</v>
      </c>
      <c r="P135" s="8"/>
      <c r="Q135" s="8"/>
      <c r="R135" s="8"/>
      <c r="S135" s="8"/>
      <c r="T135" s="8"/>
      <c r="U135" s="8"/>
      <c r="V135" s="8"/>
    </row>
    <row r="136" spans="1:22" x14ac:dyDescent="0.25">
      <c r="A136">
        <v>578746</v>
      </c>
      <c r="B136" t="str">
        <f t="shared" si="2"/>
        <v>ST5780074600</v>
      </c>
      <c r="C136">
        <v>51.468783999999999</v>
      </c>
      <c r="D136">
        <v>-2.6089183</v>
      </c>
      <c r="E136">
        <v>13.33</v>
      </c>
      <c r="P136" s="8"/>
      <c r="Q136" s="8"/>
      <c r="R136" s="8"/>
      <c r="S136" s="8"/>
      <c r="T136" s="8"/>
      <c r="U136" s="8"/>
      <c r="V136" s="8"/>
    </row>
    <row r="137" spans="1:22" x14ac:dyDescent="0.25">
      <c r="A137">
        <v>573755</v>
      </c>
      <c r="B137" t="str">
        <f t="shared" si="2"/>
        <v>ST5730075500</v>
      </c>
      <c r="C137">
        <v>51.476838000000001</v>
      </c>
      <c r="D137">
        <v>-2.6162250999999999</v>
      </c>
      <c r="E137">
        <v>19.14</v>
      </c>
      <c r="P137" s="8"/>
      <c r="Q137" s="8"/>
      <c r="R137" s="8"/>
      <c r="S137" s="8"/>
      <c r="T137" s="8"/>
      <c r="U137" s="8"/>
      <c r="V137" s="8"/>
    </row>
    <row r="138" spans="1:22" x14ac:dyDescent="0.25">
      <c r="A138" t="s">
        <v>177</v>
      </c>
      <c r="B138" t="s">
        <v>407</v>
      </c>
      <c r="C138">
        <v>51.484699999999997</v>
      </c>
      <c r="D138">
        <v>-2.6128999999999998</v>
      </c>
      <c r="E138">
        <v>14.92</v>
      </c>
      <c r="P138" s="8"/>
      <c r="Q138" s="8"/>
      <c r="R138" s="8"/>
      <c r="S138" s="8"/>
      <c r="T138" s="8"/>
      <c r="U138" s="8"/>
      <c r="V138" s="8"/>
    </row>
    <row r="139" spans="1:22" x14ac:dyDescent="0.25">
      <c r="A139">
        <v>585724</v>
      </c>
      <c r="B139" t="str">
        <f t="shared" si="2"/>
        <v>ST5850072400</v>
      </c>
      <c r="C139">
        <v>51.449055000000001</v>
      </c>
      <c r="D139">
        <v>-2.5985825</v>
      </c>
      <c r="E139">
        <v>34.5</v>
      </c>
      <c r="P139" s="8"/>
      <c r="Q139" s="8"/>
      <c r="R139" s="8"/>
      <c r="S139" s="8"/>
      <c r="T139" s="8"/>
      <c r="U139" s="8"/>
      <c r="V139" s="8"/>
    </row>
    <row r="140" spans="1:22" x14ac:dyDescent="0.25">
      <c r="A140">
        <v>599737</v>
      </c>
      <c r="B140" t="str">
        <f t="shared" si="2"/>
        <v>ST5990073700</v>
      </c>
      <c r="C140">
        <v>51.460844999999999</v>
      </c>
      <c r="D140">
        <v>-2.5785852</v>
      </c>
      <c r="E140" s="3">
        <v>39</v>
      </c>
      <c r="P140" s="8"/>
      <c r="Q140" s="8"/>
      <c r="R140" s="8"/>
      <c r="S140" s="8"/>
      <c r="T140" s="8"/>
      <c r="U140" s="8"/>
      <c r="V140" s="8"/>
    </row>
    <row r="141" spans="1:22" x14ac:dyDescent="0.25">
      <c r="A141">
        <v>588743</v>
      </c>
      <c r="B141" t="str">
        <f t="shared" si="2"/>
        <v>ST5880074300</v>
      </c>
      <c r="C141">
        <v>51.466160000000002</v>
      </c>
      <c r="D141">
        <v>-2.5944875999999999</v>
      </c>
      <c r="E141">
        <v>53.091999999999999</v>
      </c>
      <c r="P141" s="8"/>
      <c r="Q141" s="8"/>
      <c r="R141" s="8"/>
      <c r="S141" s="8"/>
      <c r="T141" s="8"/>
      <c r="U141" s="8"/>
      <c r="V141" s="8"/>
    </row>
    <row r="142" spans="1:22" x14ac:dyDescent="0.25">
      <c r="A142" s="18">
        <v>590753</v>
      </c>
      <c r="B142" t="str">
        <f t="shared" si="2"/>
        <v>ST5900075300</v>
      </c>
      <c r="C142">
        <v>51.475166000000002</v>
      </c>
      <c r="D142">
        <v>-2.5917251000000001</v>
      </c>
      <c r="E142" s="14">
        <v>24.060962709999998</v>
      </c>
      <c r="P142" s="8"/>
      <c r="Q142" s="8"/>
      <c r="R142" s="8"/>
      <c r="S142" s="8"/>
      <c r="T142" s="8"/>
      <c r="U142" s="8"/>
      <c r="V142" s="8"/>
    </row>
    <row r="143" spans="1:22" x14ac:dyDescent="0.25">
      <c r="B143" t="s">
        <v>407</v>
      </c>
      <c r="E143">
        <v>0</v>
      </c>
      <c r="P143" s="8"/>
      <c r="Q143" s="8"/>
      <c r="R143" s="8"/>
      <c r="S143" s="8"/>
      <c r="T143" s="8"/>
      <c r="U143" s="8"/>
      <c r="V143" s="8"/>
    </row>
    <row r="144" spans="1:22" x14ac:dyDescent="0.25">
      <c r="A144" t="s">
        <v>233</v>
      </c>
      <c r="B144" t="s">
        <v>407</v>
      </c>
      <c r="C144">
        <v>51.45</v>
      </c>
      <c r="D144">
        <v>-2.5859999999999999</v>
      </c>
      <c r="E144">
        <v>37.1</v>
      </c>
      <c r="P144" s="8"/>
      <c r="Q144" s="8"/>
      <c r="R144" s="8"/>
      <c r="S144" s="8"/>
      <c r="T144" s="8"/>
      <c r="U144" s="8"/>
      <c r="V144" s="8"/>
    </row>
    <row r="145" spans="1:22" x14ac:dyDescent="0.25">
      <c r="A145">
        <v>588733</v>
      </c>
      <c r="B145" t="str">
        <f t="shared" si="2"/>
        <v>ST5880073300</v>
      </c>
      <c r="C145">
        <v>51.457169</v>
      </c>
      <c r="D145">
        <v>-2.5943708000000001</v>
      </c>
      <c r="E145">
        <v>79.069999999999993</v>
      </c>
      <c r="P145" s="8"/>
      <c r="Q145" s="8"/>
      <c r="R145" s="8"/>
      <c r="S145" s="8"/>
      <c r="T145" s="8"/>
      <c r="U145" s="8"/>
      <c r="V145" s="8"/>
    </row>
    <row r="146" spans="1:22" x14ac:dyDescent="0.25">
      <c r="B146" t="s">
        <v>407</v>
      </c>
      <c r="P146" s="8"/>
      <c r="Q146" s="8"/>
      <c r="R146" s="8"/>
      <c r="S146" s="8"/>
      <c r="T146" s="8"/>
      <c r="U146" s="8"/>
      <c r="V146" s="8"/>
    </row>
    <row r="147" spans="1:22" x14ac:dyDescent="0.25">
      <c r="A147" t="s">
        <v>258</v>
      </c>
      <c r="B147" t="s">
        <v>407</v>
      </c>
      <c r="C147">
        <v>51.4726</v>
      </c>
      <c r="D147">
        <v>-2.5861999999999998</v>
      </c>
      <c r="E147">
        <v>0</v>
      </c>
      <c r="P147" s="8"/>
      <c r="Q147" s="8"/>
      <c r="R147" s="8"/>
      <c r="S147" s="8"/>
      <c r="T147" s="8"/>
      <c r="U147" s="8"/>
      <c r="V147" s="8"/>
    </row>
    <row r="148" spans="1:22" x14ac:dyDescent="0.25">
      <c r="A148">
        <v>591763</v>
      </c>
      <c r="B148" t="str">
        <f t="shared" si="2"/>
        <v>ST5910076300</v>
      </c>
      <c r="C148">
        <v>51.484164</v>
      </c>
      <c r="D148">
        <v>-2.5904014000000002</v>
      </c>
      <c r="E148">
        <v>29.31</v>
      </c>
      <c r="P148" s="8"/>
      <c r="Q148" s="8"/>
      <c r="R148" s="8"/>
      <c r="S148" s="8"/>
      <c r="T148" s="8"/>
      <c r="U148" s="8"/>
      <c r="V148" s="8"/>
    </row>
    <row r="149" spans="1:22" x14ac:dyDescent="0.25">
      <c r="A149">
        <v>604724</v>
      </c>
      <c r="B149" t="str">
        <f t="shared" si="2"/>
        <v>ST6040072400</v>
      </c>
      <c r="C149">
        <v>51.449191999999996</v>
      </c>
      <c r="D149">
        <v>-2.5712426000000002</v>
      </c>
      <c r="E149">
        <v>27.49</v>
      </c>
      <c r="P149" s="8"/>
      <c r="Q149" s="8"/>
      <c r="R149" s="8"/>
      <c r="S149" s="8"/>
      <c r="T149" s="8"/>
      <c r="U149" s="8"/>
      <c r="V149" s="8"/>
    </row>
    <row r="150" spans="1:22" x14ac:dyDescent="0.25">
      <c r="A150">
        <v>604735</v>
      </c>
      <c r="B150" t="str">
        <f t="shared" si="2"/>
        <v>ST6040073500</v>
      </c>
      <c r="C150">
        <v>51.459082000000002</v>
      </c>
      <c r="D150">
        <v>-2.5713661000000001</v>
      </c>
      <c r="E150">
        <v>13.432083110000001</v>
      </c>
      <c r="P150" s="8"/>
      <c r="Q150" s="8"/>
      <c r="R150" s="8"/>
      <c r="S150" s="8"/>
      <c r="T150" s="8"/>
      <c r="U150" s="8"/>
      <c r="V150" s="8"/>
    </row>
    <row r="151" spans="1:22" x14ac:dyDescent="0.25">
      <c r="A151">
        <v>603745</v>
      </c>
      <c r="B151" t="str">
        <f t="shared" si="2"/>
        <v>ST6030074500</v>
      </c>
      <c r="C151">
        <v>51.468066</v>
      </c>
      <c r="D151">
        <v>-2.572918</v>
      </c>
      <c r="E151" s="3">
        <v>73</v>
      </c>
      <c r="P151" s="8"/>
      <c r="Q151" s="8"/>
      <c r="R151" s="8"/>
      <c r="S151" s="8"/>
      <c r="T151" s="8"/>
      <c r="U151" s="8"/>
      <c r="V151" s="8"/>
    </row>
    <row r="152" spans="1:22" x14ac:dyDescent="0.25">
      <c r="A152">
        <v>608750</v>
      </c>
      <c r="B152" t="str">
        <f t="shared" si="2"/>
        <v>ST6080075000</v>
      </c>
      <c r="C152">
        <v>51.472596000000003</v>
      </c>
      <c r="D152">
        <v>-2.5657760000000001</v>
      </c>
      <c r="E152">
        <v>7.87</v>
      </c>
      <c r="P152" s="8"/>
      <c r="Q152" s="8"/>
      <c r="R152" s="8"/>
      <c r="S152" s="8"/>
      <c r="T152" s="8"/>
      <c r="U152" s="8"/>
      <c r="V152" s="8"/>
    </row>
    <row r="153" spans="1:22" x14ac:dyDescent="0.25">
      <c r="A153" t="s">
        <v>203</v>
      </c>
      <c r="B153" t="s">
        <v>407</v>
      </c>
      <c r="E153">
        <v>0</v>
      </c>
      <c r="P153" s="8"/>
      <c r="Q153" s="8"/>
      <c r="R153" s="8"/>
      <c r="S153" s="8"/>
      <c r="T153" s="8"/>
      <c r="U153" s="8"/>
      <c r="V153" s="8"/>
    </row>
    <row r="154" spans="1:22" x14ac:dyDescent="0.25">
      <c r="A154">
        <v>600727</v>
      </c>
      <c r="B154" t="str">
        <f t="shared" si="2"/>
        <v>ST6000072700</v>
      </c>
      <c r="C154">
        <v>51.451861000000001</v>
      </c>
      <c r="D154">
        <v>-2.5770323999999998</v>
      </c>
      <c r="E154">
        <v>31</v>
      </c>
      <c r="P154" s="8"/>
      <c r="Q154" s="8"/>
      <c r="R154" s="8"/>
      <c r="S154" s="8"/>
      <c r="T154" s="8"/>
      <c r="U154" s="8"/>
      <c r="V154" s="8"/>
    </row>
    <row r="155" spans="1:22" x14ac:dyDescent="0.25">
      <c r="A155">
        <v>613729</v>
      </c>
      <c r="B155" t="str">
        <f t="shared" si="2"/>
        <v>ST6130072900</v>
      </c>
      <c r="C155">
        <v>51.453749999999999</v>
      </c>
      <c r="D155">
        <v>-2.5583469999999999</v>
      </c>
      <c r="E155">
        <v>21.11</v>
      </c>
      <c r="P155" s="8"/>
      <c r="Q155" s="8"/>
      <c r="R155" s="8"/>
      <c r="S155" s="8"/>
      <c r="T155" s="8"/>
      <c r="U155" s="8"/>
      <c r="V155" s="8"/>
    </row>
    <row r="156" spans="1:22" x14ac:dyDescent="0.25">
      <c r="B156" t="s">
        <v>407</v>
      </c>
      <c r="E156">
        <v>60.93</v>
      </c>
      <c r="P156" s="8"/>
      <c r="Q156" s="8"/>
      <c r="R156" s="8"/>
      <c r="S156" s="8"/>
      <c r="T156" s="8"/>
      <c r="U156" s="8"/>
      <c r="V156" s="8"/>
    </row>
    <row r="157" spans="1:22" x14ac:dyDescent="0.25">
      <c r="B157" t="s">
        <v>407</v>
      </c>
      <c r="P157" s="8"/>
      <c r="Q157" s="8"/>
      <c r="R157" s="8"/>
      <c r="S157" s="8"/>
      <c r="T157" s="8"/>
      <c r="U157" s="8"/>
      <c r="V157" s="8"/>
    </row>
    <row r="158" spans="1:22" x14ac:dyDescent="0.25">
      <c r="A158" t="s">
        <v>372</v>
      </c>
      <c r="B158" t="s">
        <v>407</v>
      </c>
      <c r="C158">
        <v>51.490499999999997</v>
      </c>
      <c r="D158">
        <v>-2.5743</v>
      </c>
      <c r="E158">
        <v>0</v>
      </c>
      <c r="P158" s="8"/>
      <c r="Q158" s="8"/>
      <c r="R158" s="8"/>
      <c r="S158" s="8"/>
      <c r="T158" s="8"/>
      <c r="U158" s="8"/>
      <c r="V158" s="8"/>
    </row>
    <row r="159" spans="1:22" x14ac:dyDescent="0.25">
      <c r="B159" t="str">
        <f t="shared" si="2"/>
        <v>ST0000</v>
      </c>
      <c r="C159">
        <v>50.790913000000003</v>
      </c>
      <c r="D159">
        <v>-3.4201060999999999</v>
      </c>
      <c r="P159" s="8"/>
      <c r="Q159" s="8"/>
      <c r="R159" s="8"/>
      <c r="S159" s="8"/>
      <c r="T159" s="8"/>
      <c r="U159" s="8"/>
      <c r="V159" s="8"/>
    </row>
    <row r="160" spans="1:22" x14ac:dyDescent="0.25">
      <c r="B160" t="str">
        <f t="shared" si="2"/>
        <v>ST0000</v>
      </c>
      <c r="C160">
        <v>50.790913000000003</v>
      </c>
      <c r="D160">
        <v>-3.4201060999999999</v>
      </c>
      <c r="E160">
        <v>34.979999999999997</v>
      </c>
      <c r="P160" s="8"/>
      <c r="Q160" s="8"/>
      <c r="R160" s="8"/>
      <c r="S160" s="8"/>
      <c r="T160" s="8"/>
      <c r="U160" s="8"/>
      <c r="V160" s="8"/>
    </row>
    <row r="161" spans="1:22" x14ac:dyDescent="0.25">
      <c r="A161">
        <v>619747</v>
      </c>
      <c r="B161" t="str">
        <f t="shared" si="2"/>
        <v>ST6190074700</v>
      </c>
      <c r="C161">
        <v>51.469974999999998</v>
      </c>
      <c r="D161">
        <v>-2.5499070000000001</v>
      </c>
      <c r="E161">
        <v>31.3</v>
      </c>
      <c r="P161" s="8"/>
      <c r="Q161" s="8"/>
      <c r="R161" s="8"/>
      <c r="S161" s="8"/>
      <c r="T161" s="8"/>
      <c r="U161" s="8"/>
      <c r="V161" s="8"/>
    </row>
    <row r="162" spans="1:22" x14ac:dyDescent="0.25">
      <c r="A162">
        <v>621753</v>
      </c>
      <c r="B162" t="str">
        <f t="shared" si="2"/>
        <v>ST6210075300</v>
      </c>
      <c r="C162">
        <v>51.475383000000001</v>
      </c>
      <c r="D162">
        <v>-2.5470923000000001</v>
      </c>
      <c r="E162">
        <v>17.137014000000001</v>
      </c>
      <c r="P162" s="8"/>
      <c r="Q162" s="8"/>
      <c r="R162" s="8"/>
      <c r="S162" s="8"/>
      <c r="T162" s="8"/>
      <c r="U162" s="8"/>
      <c r="V162" s="8"/>
    </row>
    <row r="163" spans="1:22" x14ac:dyDescent="0.25">
      <c r="A163">
        <v>567761</v>
      </c>
      <c r="B163" t="str">
        <f t="shared" si="2"/>
        <v>ST5670076100</v>
      </c>
      <c r="C163">
        <v>51.482187000000003</v>
      </c>
      <c r="D163">
        <v>-2.6249376</v>
      </c>
      <c r="E163">
        <v>24.26</v>
      </c>
      <c r="P163" s="8"/>
      <c r="Q163" s="8"/>
      <c r="R163" s="8"/>
      <c r="S163" s="8"/>
      <c r="T163" s="8"/>
      <c r="U163" s="8"/>
      <c r="V163" s="8"/>
    </row>
    <row r="164" spans="1:22" x14ac:dyDescent="0.25">
      <c r="P164" s="8"/>
      <c r="Q164" s="8"/>
      <c r="R164" s="8"/>
      <c r="S164" s="8"/>
      <c r="T164" s="8"/>
      <c r="U164" s="8"/>
      <c r="V164" s="8"/>
    </row>
    <row r="165" spans="1:22" x14ac:dyDescent="0.25">
      <c r="P165" s="8"/>
      <c r="Q165" s="8"/>
      <c r="R165" s="8"/>
      <c r="S165" s="8"/>
      <c r="T165" s="8"/>
      <c r="U165" s="8"/>
      <c r="V165" s="8"/>
    </row>
    <row r="166" spans="1:22" x14ac:dyDescent="0.25">
      <c r="P166" s="8"/>
      <c r="Q166" s="8"/>
      <c r="R166" s="8"/>
      <c r="S166" s="8"/>
      <c r="T166" s="8"/>
      <c r="U166" s="8"/>
      <c r="V166" s="8"/>
    </row>
    <row r="167" spans="1:22" x14ac:dyDescent="0.25">
      <c r="P167" s="8"/>
      <c r="Q167" s="8"/>
      <c r="R167" s="8"/>
      <c r="S167" s="8"/>
      <c r="T167" s="8"/>
      <c r="U167" s="8"/>
      <c r="V167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2BA2B028C5554A9CDBFACC79DAB1FB" ma:contentTypeVersion="14" ma:contentTypeDescription="Create a new document." ma:contentTypeScope="" ma:versionID="9a9d888fab4d25b40dc15799e3bed0ae">
  <xsd:schema xmlns:xsd="http://www.w3.org/2001/XMLSchema" xmlns:xs="http://www.w3.org/2001/XMLSchema" xmlns:p="http://schemas.microsoft.com/office/2006/metadata/properties" xmlns:ns2="c4b74aa5-120c-4159-92c3-9c9aa18625ae" xmlns:ns3="d253be79-24eb-46e4-a7a5-83fc2a38fc4f" targetNamespace="http://schemas.microsoft.com/office/2006/metadata/properties" ma:root="true" ma:fieldsID="74ab5ba03df7f228d6368c4f6677e457" ns2:_="" ns3:_="">
    <xsd:import namespace="c4b74aa5-120c-4159-92c3-9c9aa18625ae"/>
    <xsd:import namespace="d253be79-24eb-46e4-a7a5-83fc2a38fc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74aa5-120c-4159-92c3-9c9aa18625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3be79-24eb-46e4-a7a5-83fc2a38fc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53be79-24eb-46e4-a7a5-83fc2a38fc4f">
      <UserInfo>
        <DisplayName>Gemma Dormer</DisplayName>
        <AccountId>638</AccountId>
        <AccountType/>
      </UserInfo>
      <UserInfo>
        <DisplayName>Oliver Hay</DisplayName>
        <AccountId>654</AccountId>
        <AccountType/>
      </UserInfo>
      <UserInfo>
        <DisplayName>Farah Hassan</DisplayName>
        <AccountId>586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D428619-7A9C-42E3-AD31-F0E530546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60DA03-27E5-4CC0-B39F-457084E42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74aa5-120c-4159-92c3-9c9aa18625ae"/>
    <ds:schemaRef ds:uri="d253be79-24eb-46e4-a7a5-83fc2a38fc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041B13-C8F9-4452-9E51-9B52E228F019}">
  <ds:schemaRefs>
    <ds:schemaRef ds:uri="http://schemas.microsoft.com/office/2006/metadata/properties"/>
    <ds:schemaRef ds:uri="http://schemas.microsoft.com/office/infopath/2007/PartnerControls"/>
    <ds:schemaRef ds:uri="d253be79-24eb-46e4-a7a5-83fc2a38fc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for plotting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CJ Adams</dc:creator>
  <cp:keywords/>
  <dc:description/>
  <cp:lastModifiedBy>Francesca Dennis</cp:lastModifiedBy>
  <cp:revision/>
  <dcterms:created xsi:type="dcterms:W3CDTF">2018-01-05T09:09:33Z</dcterms:created>
  <dcterms:modified xsi:type="dcterms:W3CDTF">2025-06-03T12:10:04Z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120320">
    <vt:lpwstr>604</vt:lpwstr>
  </property>
  <property fmtid="{D5CDD505-2E9C-101B-9397-08002B2CF9AE}" pid="3" name="AuthorIds_UIVersion_123904">
    <vt:lpwstr>610</vt:lpwstr>
  </property>
  <property fmtid="{D5CDD505-2E9C-101B-9397-08002B2CF9AE}" pid="4" name="AuthorIds_UIVersion_120832">
    <vt:lpwstr>539</vt:lpwstr>
  </property>
  <property fmtid="{D5CDD505-2E9C-101B-9397-08002B2CF9AE}" pid="5" name="AuthorIds_UIVersion_102912">
    <vt:lpwstr>613</vt:lpwstr>
  </property>
  <property fmtid="{D5CDD505-2E9C-101B-9397-08002B2CF9AE}" pid="6" name="AuthorIds_UIVersion_99840">
    <vt:lpwstr>665</vt:lpwstr>
  </property>
  <property fmtid="{D5CDD505-2E9C-101B-9397-08002B2CF9AE}" pid="7" name="AuthorIds_UIVersion_139264">
    <vt:lpwstr>565</vt:lpwstr>
  </property>
  <property fmtid="{D5CDD505-2E9C-101B-9397-08002B2CF9AE}" pid="8" name="AuthorIds_UIVersion_99328">
    <vt:lpwstr>663</vt:lpwstr>
  </property>
  <property fmtid="{D5CDD505-2E9C-101B-9397-08002B2CF9AE}" pid="9" name="AuthorIds_UIVersion_136192">
    <vt:lpwstr>626</vt:lpwstr>
  </property>
  <property fmtid="{D5CDD505-2E9C-101B-9397-08002B2CF9AE}" pid="10" name="AuthorIds_UIVersion_139776">
    <vt:lpwstr>565</vt:lpwstr>
  </property>
  <property fmtid="{D5CDD505-2E9C-101B-9397-08002B2CF9AE}" pid="11" name="AuthorIds_UIVersion_96256">
    <vt:lpwstr>663</vt:lpwstr>
  </property>
  <property fmtid="{D5CDD505-2E9C-101B-9397-08002B2CF9AE}" pid="12" name="AuthorIds_UIVersion_118272">
    <vt:lpwstr>671,583</vt:lpwstr>
  </property>
  <property fmtid="{D5CDD505-2E9C-101B-9397-08002B2CF9AE}" pid="13" name="AuthorIds_UIVersion_78336">
    <vt:lpwstr>597</vt:lpwstr>
  </property>
  <property fmtid="{D5CDD505-2E9C-101B-9397-08002B2CF9AE}" pid="14" name="AuthorIds_UIVersion_96768">
    <vt:lpwstr>623</vt:lpwstr>
  </property>
  <property fmtid="{D5CDD505-2E9C-101B-9397-08002B2CF9AE}" pid="15" name="AuthorIds_UIVersion_118784">
    <vt:lpwstr>653</vt:lpwstr>
  </property>
  <property fmtid="{D5CDD505-2E9C-101B-9397-08002B2CF9AE}" pid="16" name="AuthorIds_UIVersion_75264">
    <vt:lpwstr>601</vt:lpwstr>
  </property>
  <property fmtid="{D5CDD505-2E9C-101B-9397-08002B2CF9AE}" pid="17" name="AuthorIds_UIVersion_78848">
    <vt:lpwstr>628</vt:lpwstr>
  </property>
  <property fmtid="{D5CDD505-2E9C-101B-9397-08002B2CF9AE}" pid="18" name="AuthorIds_UIVersion_93696">
    <vt:lpwstr>549</vt:lpwstr>
  </property>
  <property fmtid="{D5CDD505-2E9C-101B-9397-08002B2CF9AE}" pid="19" name="AuthorIds_UIVersion_57344">
    <vt:lpwstr>661</vt:lpwstr>
  </property>
  <property fmtid="{D5CDD505-2E9C-101B-9397-08002B2CF9AE}" pid="20" name="AuthorIds_UIVersion_72192">
    <vt:lpwstr>536</vt:lpwstr>
  </property>
  <property fmtid="{D5CDD505-2E9C-101B-9397-08002B2CF9AE}" pid="21" name="AuthorIds_UIVersion_75776">
    <vt:lpwstr>539</vt:lpwstr>
  </property>
  <property fmtid="{D5CDD505-2E9C-101B-9397-08002B2CF9AE}" pid="22" name="AuthorIds_UIVersion_39424">
    <vt:lpwstr>556,650</vt:lpwstr>
  </property>
  <property fmtid="{D5CDD505-2E9C-101B-9397-08002B2CF9AE}" pid="23" name="AuthorIds_UIVersion_54272">
    <vt:lpwstr>638,566</vt:lpwstr>
  </property>
  <property fmtid="{D5CDD505-2E9C-101B-9397-08002B2CF9AE}" pid="24" name="AuthorIds_UIVersion_57856">
    <vt:lpwstr>562</vt:lpwstr>
  </property>
  <property fmtid="{D5CDD505-2E9C-101B-9397-08002B2CF9AE}" pid="25" name="AuthorIds_UIVersion_36352">
    <vt:lpwstr>536</vt:lpwstr>
  </property>
  <property fmtid="{D5CDD505-2E9C-101B-9397-08002B2CF9AE}" pid="26" name="AuthorIds_UIVersion_54784">
    <vt:lpwstr>548</vt:lpwstr>
  </property>
  <property fmtid="{D5CDD505-2E9C-101B-9397-08002B2CF9AE}" pid="27" name="AuthorIds_UIVersion_36864">
    <vt:lpwstr>597,652</vt:lpwstr>
  </property>
  <property fmtid="{D5CDD505-2E9C-101B-9397-08002B2CF9AE}" pid="28" name="AuthorIds_UIVersion_42496">
    <vt:lpwstr>644</vt:lpwstr>
  </property>
  <property fmtid="{D5CDD505-2E9C-101B-9397-08002B2CF9AE}" pid="29" name="AuthorIds_UIVersion_45568">
    <vt:lpwstr>536</vt:lpwstr>
  </property>
  <property fmtid="{D5CDD505-2E9C-101B-9397-08002B2CF9AE}" pid="30" name="AuthorIds_UIVersion_140800">
    <vt:lpwstr>565</vt:lpwstr>
  </property>
  <property fmtid="{D5CDD505-2E9C-101B-9397-08002B2CF9AE}" pid="31" name="AuthorIds_UIVersion_95232">
    <vt:lpwstr>614</vt:lpwstr>
  </property>
  <property fmtid="{D5CDD505-2E9C-101B-9397-08002B2CF9AE}" pid="32" name="AuthorIds_UIVersion_98304">
    <vt:lpwstr>584</vt:lpwstr>
  </property>
  <property fmtid="{D5CDD505-2E9C-101B-9397-08002B2CF9AE}" pid="33" name="AuthorIds_UIVersion_138752">
    <vt:lpwstr>565</vt:lpwstr>
  </property>
  <property fmtid="{D5CDD505-2E9C-101B-9397-08002B2CF9AE}" pid="34" name="AuthorIds_UIVersion_89600">
    <vt:lpwstr>610,607</vt:lpwstr>
  </property>
  <property fmtid="{D5CDD505-2E9C-101B-9397-08002B2CF9AE}" pid="35" name="AuthorIds_UIVersion_129024">
    <vt:lpwstr>581,1023</vt:lpwstr>
  </property>
  <property fmtid="{D5CDD505-2E9C-101B-9397-08002B2CF9AE}" pid="36" name="AuthorIds_UIVersion_77312">
    <vt:lpwstr>579</vt:lpwstr>
  </property>
  <property fmtid="{D5CDD505-2E9C-101B-9397-08002B2CF9AE}" pid="37" name="AuthorIds_UIVersion_92160">
    <vt:lpwstr>610</vt:lpwstr>
  </property>
  <property fmtid="{D5CDD505-2E9C-101B-9397-08002B2CF9AE}" pid="38" name="AuthorIds_UIVersion_95744">
    <vt:lpwstr>641</vt:lpwstr>
  </property>
  <property fmtid="{D5CDD505-2E9C-101B-9397-08002B2CF9AE}" pid="39" name="AuthorIds_UIVersion_98816">
    <vt:lpwstr>484</vt:lpwstr>
  </property>
  <property fmtid="{D5CDD505-2E9C-101B-9397-08002B2CF9AE}" pid="40" name="AuthorIds_UIVersion_135680">
    <vt:lpwstr>604</vt:lpwstr>
  </property>
  <property fmtid="{D5CDD505-2E9C-101B-9397-08002B2CF9AE}" pid="41" name="AuthorIds_UIVersion_86016">
    <vt:lpwstr>634</vt:lpwstr>
  </property>
  <property fmtid="{D5CDD505-2E9C-101B-9397-08002B2CF9AE}" pid="42" name="AuthorIds_UIVersion_129536">
    <vt:lpwstr>655</vt:lpwstr>
  </property>
  <property fmtid="{D5CDD505-2E9C-101B-9397-08002B2CF9AE}" pid="43" name="SharedWithUsers">
    <vt:lpwstr>638;#Gemma Dormer;#654;#Oliver Hay;#586;#Farah Hassan</vt:lpwstr>
  </property>
  <property fmtid="{D5CDD505-2E9C-101B-9397-08002B2CF9AE}" pid="44" name="AuthorIds_UIVersion_74240">
    <vt:lpwstr>562</vt:lpwstr>
  </property>
  <property fmtid="{D5CDD505-2E9C-101B-9397-08002B2CF9AE}" pid="45" name="AuthorIds_UIVersion_77824">
    <vt:lpwstr>1025</vt:lpwstr>
  </property>
  <property fmtid="{D5CDD505-2E9C-101B-9397-08002B2CF9AE}" pid="46" name="AuthorIds_UIVersion_92672">
    <vt:lpwstr>519,559</vt:lpwstr>
  </property>
  <property fmtid="{D5CDD505-2E9C-101B-9397-08002B2CF9AE}" pid="47" name="AuthorIds_UIVersion_117760">
    <vt:lpwstr>671</vt:lpwstr>
  </property>
  <property fmtid="{D5CDD505-2E9C-101B-9397-08002B2CF9AE}" pid="48" name="AuthorIds_UIVersion_126464">
    <vt:lpwstr>622</vt:lpwstr>
  </property>
  <property fmtid="{D5CDD505-2E9C-101B-9397-08002B2CF9AE}" pid="49" name="AuthorIds_UIVersion_86528">
    <vt:lpwstr>549</vt:lpwstr>
  </property>
  <property fmtid="{D5CDD505-2E9C-101B-9397-08002B2CF9AE}" pid="50" name="AuthorIds_UIVersion_123392">
    <vt:lpwstr>983</vt:lpwstr>
  </property>
  <property fmtid="{D5CDD505-2E9C-101B-9397-08002B2CF9AE}" pid="51" name="AuthorIds_UIVersion_59904">
    <vt:lpwstr>597</vt:lpwstr>
  </property>
  <property fmtid="{D5CDD505-2E9C-101B-9397-08002B2CF9AE}" pid="52" name="AuthorIds_UIVersion_74752">
    <vt:lpwstr>520</vt:lpwstr>
  </property>
  <property fmtid="{D5CDD505-2E9C-101B-9397-08002B2CF9AE}" pid="53" name="AuthorIds_UIVersion_117248">
    <vt:lpwstr>671</vt:lpwstr>
  </property>
  <property fmtid="{D5CDD505-2E9C-101B-9397-08002B2CF9AE}" pid="54" name="AuthorIds_UIVersion_132096">
    <vt:lpwstr>598</vt:lpwstr>
  </property>
  <property fmtid="{D5CDD505-2E9C-101B-9397-08002B2CF9AE}" pid="55" name="AuthorIds_UIVersion_65024">
    <vt:lpwstr>567</vt:lpwstr>
  </property>
  <property fmtid="{D5CDD505-2E9C-101B-9397-08002B2CF9AE}" pid="56" name="AuthorIds_UIVersion_83456">
    <vt:lpwstr>614</vt:lpwstr>
  </property>
  <property fmtid="{D5CDD505-2E9C-101B-9397-08002B2CF9AE}" pid="57" name="AuthorIds_UIVersion_105472">
    <vt:lpwstr>623,581</vt:lpwstr>
  </property>
  <property fmtid="{D5CDD505-2E9C-101B-9397-08002B2CF9AE}" pid="58" name="AuthorIds_UIVersion_108544">
    <vt:lpwstr>561,5</vt:lpwstr>
  </property>
  <property fmtid="{D5CDD505-2E9C-101B-9397-08002B2CF9AE}" pid="59" name="AuthorIds_UIVersion_126976">
    <vt:lpwstr>604</vt:lpwstr>
  </property>
  <property fmtid="{D5CDD505-2E9C-101B-9397-08002B2CF9AE}" pid="60" name="AuthorIds_UIVersion_38400">
    <vt:lpwstr>1025</vt:lpwstr>
  </property>
  <property fmtid="{D5CDD505-2E9C-101B-9397-08002B2CF9AE}" pid="61" name="AuthorIds_UIVersion_56832">
    <vt:lpwstr>630</vt:lpwstr>
  </property>
  <property fmtid="{D5CDD505-2E9C-101B-9397-08002B2CF9AE}" pid="62" name="AuthorIds_UIVersion_71680">
    <vt:lpwstr>622</vt:lpwstr>
  </property>
  <property fmtid="{D5CDD505-2E9C-101B-9397-08002B2CF9AE}" pid="63" name="AuthorIds_UIVersion_114176">
    <vt:lpwstr>655</vt:lpwstr>
  </property>
  <property fmtid="{D5CDD505-2E9C-101B-9397-08002B2CF9AE}" pid="64" name="AuthorIds_UIVersion_47104">
    <vt:lpwstr>650,591</vt:lpwstr>
  </property>
  <property fmtid="{D5CDD505-2E9C-101B-9397-08002B2CF9AE}" pid="65" name="AuthorIds_UIVersion_65536">
    <vt:lpwstr>561</vt:lpwstr>
  </property>
  <property fmtid="{D5CDD505-2E9C-101B-9397-08002B2CF9AE}" pid="66" name="AuthorIds_UIVersion_80384">
    <vt:lpwstr>578</vt:lpwstr>
  </property>
  <property fmtid="{D5CDD505-2E9C-101B-9397-08002B2CF9AE}" pid="67" name="AuthorIds_UIVersion_83968">
    <vt:lpwstr>614</vt:lpwstr>
  </property>
  <property fmtid="{D5CDD505-2E9C-101B-9397-08002B2CF9AE}" pid="68" name="AuthorIds_UIVersion_105984">
    <vt:lpwstr>567</vt:lpwstr>
  </property>
  <property fmtid="{D5CDD505-2E9C-101B-9397-08002B2CF9AE}" pid="69" name="AuthorIds_UIVersion_38912">
    <vt:lpwstr>597</vt:lpwstr>
  </property>
  <property fmtid="{D5CDD505-2E9C-101B-9397-08002B2CF9AE}" pid="70" name="AuthorIds_UIVersion_53760">
    <vt:lpwstr>520</vt:lpwstr>
  </property>
  <property fmtid="{D5CDD505-2E9C-101B-9397-08002B2CF9AE}" pid="71" name="AuthorIds_UIVersion_71168">
    <vt:lpwstr>668</vt:lpwstr>
  </property>
  <property fmtid="{D5CDD505-2E9C-101B-9397-08002B2CF9AE}" pid="72" name="AuthorIds_UIVersion_114688">
    <vt:lpwstr>615</vt:lpwstr>
  </property>
  <property fmtid="{D5CDD505-2E9C-101B-9397-08002B2CF9AE}" pid="73" name="AuthorIds_UIVersion_44032">
    <vt:lpwstr>561</vt:lpwstr>
  </property>
  <property fmtid="{D5CDD505-2E9C-101B-9397-08002B2CF9AE}" pid="74" name="AuthorIds_UIVersion_47616">
    <vt:lpwstr>591</vt:lpwstr>
  </property>
  <property fmtid="{D5CDD505-2E9C-101B-9397-08002B2CF9AE}" pid="75" name="AuthorIds_UIVersion_62464">
    <vt:lpwstr>638</vt:lpwstr>
  </property>
  <property fmtid="{D5CDD505-2E9C-101B-9397-08002B2CF9AE}" pid="76" name="AuthorIds_UIVersion_35840">
    <vt:lpwstr>536</vt:lpwstr>
  </property>
  <property fmtid="{D5CDD505-2E9C-101B-9397-08002B2CF9AE}" pid="77" name="AuthorIds_UIVersion_53248">
    <vt:lpwstr>520</vt:lpwstr>
  </property>
  <property fmtid="{D5CDD505-2E9C-101B-9397-08002B2CF9AE}" pid="78" name="AuthorIds_UIVersion_44544">
    <vt:lpwstr>976,677</vt:lpwstr>
  </property>
  <property fmtid="{D5CDD505-2E9C-101B-9397-08002B2CF9AE}" pid="79" name="AuthorIds_UIVersion_62976">
    <vt:lpwstr>561</vt:lpwstr>
  </property>
  <property fmtid="{D5CDD505-2E9C-101B-9397-08002B2CF9AE}" pid="80" name="AuthorIds_UIVersion_50176">
    <vt:lpwstr>486</vt:lpwstr>
  </property>
  <property fmtid="{D5CDD505-2E9C-101B-9397-08002B2CF9AE}" pid="81" name="AuthorIds_UIVersion_50688">
    <vt:lpwstr>661,486</vt:lpwstr>
  </property>
  <property fmtid="{D5CDD505-2E9C-101B-9397-08002B2CF9AE}" pid="82" name="AuthorIds_UIVersion_41984">
    <vt:lpwstr>558</vt:lpwstr>
  </property>
  <property fmtid="{D5CDD505-2E9C-101B-9397-08002B2CF9AE}" pid="83" name="AuthorIds_UIVersion_128000">
    <vt:lpwstr>623</vt:lpwstr>
  </property>
  <property fmtid="{D5CDD505-2E9C-101B-9397-08002B2CF9AE}" pid="84" name="AuthorIds_UIVersion_137216">
    <vt:lpwstr>532</vt:lpwstr>
  </property>
  <property fmtid="{D5CDD505-2E9C-101B-9397-08002B2CF9AE}" pid="85" name="AuthorIds_UIVersion_128512">
    <vt:lpwstr>557</vt:lpwstr>
  </property>
  <property fmtid="{D5CDD505-2E9C-101B-9397-08002B2CF9AE}" pid="86" name="AuthorIds_UIVersion_143360">
    <vt:lpwstr>983</vt:lpwstr>
  </property>
  <property fmtid="{D5CDD505-2E9C-101B-9397-08002B2CF9AE}" pid="87" name="AuthorIds_UIVersion_94720">
    <vt:lpwstr>584</vt:lpwstr>
  </property>
  <property fmtid="{D5CDD505-2E9C-101B-9397-08002B2CF9AE}" pid="88" name="AuthorIds_UIVersion_134144">
    <vt:lpwstr>667</vt:lpwstr>
  </property>
  <property fmtid="{D5CDD505-2E9C-101B-9397-08002B2CF9AE}" pid="89" name="AuthorIds_UIVersion_137728">
    <vt:lpwstr>654,565</vt:lpwstr>
  </property>
  <property fmtid="{D5CDD505-2E9C-101B-9397-08002B2CF9AE}" pid="90" name="AuthorIds_UIVersion_125440">
    <vt:lpwstr>622</vt:lpwstr>
  </property>
  <property fmtid="{D5CDD505-2E9C-101B-9397-08002B2CF9AE}" pid="91" name="AuthorIds_UIVersion_76800">
    <vt:lpwstr>553</vt:lpwstr>
  </property>
  <property fmtid="{D5CDD505-2E9C-101B-9397-08002B2CF9AE}" pid="92" name="AuthorIds_UIVersion_94208">
    <vt:lpwstr>584</vt:lpwstr>
  </property>
  <property fmtid="{D5CDD505-2E9C-101B-9397-08002B2CF9AE}" pid="93" name="AuthorIds_UIVersion_119808">
    <vt:lpwstr>603</vt:lpwstr>
  </property>
  <property fmtid="{D5CDD505-2E9C-101B-9397-08002B2CF9AE}" pid="94" name="AuthorIds_UIVersion_131072">
    <vt:lpwstr>569</vt:lpwstr>
  </property>
  <property fmtid="{D5CDD505-2E9C-101B-9397-08002B2CF9AE}" pid="95" name="AuthorIds_UIVersion_134656">
    <vt:lpwstr>604</vt:lpwstr>
  </property>
  <property fmtid="{D5CDD505-2E9C-101B-9397-08002B2CF9AE}" pid="96" name="AuthorIds_UIVersion_85504">
    <vt:lpwstr>556</vt:lpwstr>
  </property>
  <property fmtid="{D5CDD505-2E9C-101B-9397-08002B2CF9AE}" pid="97" name="AuthorIds_UIVersion_107520">
    <vt:lpwstr>557</vt:lpwstr>
  </property>
  <property fmtid="{D5CDD505-2E9C-101B-9397-08002B2CF9AE}" pid="98" name="AuthorIds_UIVersion_125952">
    <vt:lpwstr>544</vt:lpwstr>
  </property>
  <property fmtid="{D5CDD505-2E9C-101B-9397-08002B2CF9AE}" pid="99" name="AuthorIds_UIVersion_91136">
    <vt:lpwstr>610</vt:lpwstr>
  </property>
  <property fmtid="{D5CDD505-2E9C-101B-9397-08002B2CF9AE}" pid="100" name="AuthorIds_UIVersion_113152">
    <vt:lpwstr>655</vt:lpwstr>
  </property>
  <property fmtid="{D5CDD505-2E9C-101B-9397-08002B2CF9AE}" pid="101" name="AuthorIds_UIVersion_116736">
    <vt:lpwstr>637</vt:lpwstr>
  </property>
  <property fmtid="{D5CDD505-2E9C-101B-9397-08002B2CF9AE}" pid="102" name="AuthorIds_UIVersion_131584">
    <vt:lpwstr>604</vt:lpwstr>
  </property>
  <property fmtid="{D5CDD505-2E9C-101B-9397-08002B2CF9AE}" pid="103" name="AuthorIds_UIVersion_82432">
    <vt:lpwstr>492</vt:lpwstr>
  </property>
  <property fmtid="{D5CDD505-2E9C-101B-9397-08002B2CF9AE}" pid="104" name="AuthorIds_UIVersion_122880">
    <vt:lpwstr>983</vt:lpwstr>
  </property>
  <property fmtid="{D5CDD505-2E9C-101B-9397-08002B2CF9AE}" pid="105" name="AuthorIds_UIVersion_140288">
    <vt:lpwstr>604</vt:lpwstr>
  </property>
  <property fmtid="{D5CDD505-2E9C-101B-9397-08002B2CF9AE}" pid="106" name="AuthorIds_UIVersion_73216">
    <vt:lpwstr>663</vt:lpwstr>
  </property>
  <property fmtid="{D5CDD505-2E9C-101B-9397-08002B2CF9AE}" pid="107" name="AuthorIds_UIVersion_91648">
    <vt:lpwstr>610</vt:lpwstr>
  </property>
  <property fmtid="{D5CDD505-2E9C-101B-9397-08002B2CF9AE}" pid="108" name="AuthorIds_UIVersion_64512">
    <vt:lpwstr>561,549</vt:lpwstr>
  </property>
  <property fmtid="{D5CDD505-2E9C-101B-9397-08002B2CF9AE}" pid="109" name="AuthorIds_UIVersion_82944">
    <vt:lpwstr>614</vt:lpwstr>
  </property>
  <property fmtid="{D5CDD505-2E9C-101B-9397-08002B2CF9AE}" pid="110" name="AuthorIds_UIVersion_104960">
    <vt:lpwstr>484</vt:lpwstr>
  </property>
  <property fmtid="{D5CDD505-2E9C-101B-9397-08002B2CF9AE}" pid="111" name="AuthorIds_UIVersion_122368">
    <vt:lpwstr>558</vt:lpwstr>
  </property>
  <property fmtid="{D5CDD505-2E9C-101B-9397-08002B2CF9AE}" pid="112" name="AuthorIds_UIVersion_70144">
    <vt:lpwstr>524</vt:lpwstr>
  </property>
  <property fmtid="{D5CDD505-2E9C-101B-9397-08002B2CF9AE}" pid="113" name="AuthorIds_UIVersion_73728">
    <vt:lpwstr>983</vt:lpwstr>
  </property>
  <property fmtid="{D5CDD505-2E9C-101B-9397-08002B2CF9AE}" pid="114" name="AuthorIds_UIVersion_110592">
    <vt:lpwstr>563</vt:lpwstr>
  </property>
  <property fmtid="{D5CDD505-2E9C-101B-9397-08002B2CF9AE}" pid="115" name="ContentTypeId">
    <vt:lpwstr>0x010100FC2BA2B028C5554A9CDBFACC79DAB1FB</vt:lpwstr>
  </property>
  <property fmtid="{D5CDD505-2E9C-101B-9397-08002B2CF9AE}" pid="116" name="AuthorIds_UIVersion_61440">
    <vt:lpwstr>561</vt:lpwstr>
  </property>
  <property fmtid="{D5CDD505-2E9C-101B-9397-08002B2CF9AE}" pid="117" name="AuthorIds_UIVersion_104448">
    <vt:lpwstr>1026</vt:lpwstr>
  </property>
  <property fmtid="{D5CDD505-2E9C-101B-9397-08002B2CF9AE}" pid="118" name="AuthorIds_UIVersion_55808">
    <vt:lpwstr>559</vt:lpwstr>
  </property>
  <property fmtid="{D5CDD505-2E9C-101B-9397-08002B2CF9AE}" pid="119" name="AuthorIds_UIVersion_70656">
    <vt:lpwstr>561</vt:lpwstr>
  </property>
  <property fmtid="{D5CDD505-2E9C-101B-9397-08002B2CF9AE}" pid="120" name="AuthorIds_UIVersion_61952">
    <vt:lpwstr>561</vt:lpwstr>
  </property>
  <property fmtid="{D5CDD505-2E9C-101B-9397-08002B2CF9AE}" pid="121" name="AuthorIds_UIVersion_101376">
    <vt:lpwstr>583</vt:lpwstr>
  </property>
  <property fmtid="{D5CDD505-2E9C-101B-9397-08002B2CF9AE}" pid="122" name="AuthorIds_UIVersion_52736">
    <vt:lpwstr>520</vt:lpwstr>
  </property>
  <property fmtid="{D5CDD505-2E9C-101B-9397-08002B2CF9AE}" pid="123" name="AuthorIds_UIVersion_43008">
    <vt:lpwstr>640,644</vt:lpwstr>
  </property>
  <property fmtid="{D5CDD505-2E9C-101B-9397-08002B2CF9AE}" pid="124" name="AuthorIds_UIVersion_40960">
    <vt:lpwstr>645,160</vt:lpwstr>
  </property>
  <property fmtid="{D5CDD505-2E9C-101B-9397-08002B2CF9AE}" pid="125" name="AuthorIds_UIVersion_101888">
    <vt:lpwstr>484,554</vt:lpwstr>
  </property>
  <property fmtid="{D5CDD505-2E9C-101B-9397-08002B2CF9AE}" pid="126" name="AuthorIds_UIVersion_34816">
    <vt:lpwstr>598,554</vt:lpwstr>
  </property>
  <property fmtid="{D5CDD505-2E9C-101B-9397-08002B2CF9AE}" pid="127" name="AuthorIds_UIVersion_89088">
    <vt:lpwstr>610</vt:lpwstr>
  </property>
  <property fmtid="{D5CDD505-2E9C-101B-9397-08002B2CF9AE}" pid="128" name="AuthorIds_UIVersion_40448">
    <vt:lpwstr>618</vt:lpwstr>
  </property>
  <property fmtid="{D5CDD505-2E9C-101B-9397-08002B2CF9AE}" pid="129" name="AuthorIds_UIVersion_68096">
    <vt:lpwstr>668,983</vt:lpwstr>
  </property>
  <property fmtid="{D5CDD505-2E9C-101B-9397-08002B2CF9AE}" pid="130" name="AuthorIds_UIVersion_59392">
    <vt:lpwstr>549</vt:lpwstr>
  </property>
  <property fmtid="{D5CDD505-2E9C-101B-9397-08002B2CF9AE}" pid="131" name="AuthorIds_UIVersion_133120">
    <vt:lpwstr>667</vt:lpwstr>
  </property>
  <property fmtid="{D5CDD505-2E9C-101B-9397-08002B2CF9AE}" pid="132" name="AuthorIds_UIVersion_136704">
    <vt:lpwstr>554</vt:lpwstr>
  </property>
  <property fmtid="{D5CDD505-2E9C-101B-9397-08002B2CF9AE}" pid="133" name="AuthorIds_UIVersion_115200">
    <vt:lpwstr>668,640</vt:lpwstr>
  </property>
  <property fmtid="{D5CDD505-2E9C-101B-9397-08002B2CF9AE}" pid="134" name="AuthorIds_UIVersion_133632">
    <vt:lpwstr>561</vt:lpwstr>
  </property>
  <property fmtid="{D5CDD505-2E9C-101B-9397-08002B2CF9AE}" pid="135" name="AuthorIds_UIVersion_142336">
    <vt:lpwstr>1027,565</vt:lpwstr>
  </property>
  <property fmtid="{D5CDD505-2E9C-101B-9397-08002B2CF9AE}" pid="136" name="AuthorIds_UIVersion_90624">
    <vt:lpwstr>975</vt:lpwstr>
  </property>
  <property fmtid="{D5CDD505-2E9C-101B-9397-08002B2CF9AE}" pid="137" name="AuthorIds_UIVersion_112640">
    <vt:lpwstr>655</vt:lpwstr>
  </property>
  <property fmtid="{D5CDD505-2E9C-101B-9397-08002B2CF9AE}" pid="138" name="AuthorIds_UIVersion_115712">
    <vt:lpwstr>644</vt:lpwstr>
  </property>
  <property fmtid="{D5CDD505-2E9C-101B-9397-08002B2CF9AE}" pid="139" name="AuthorIds_UIVersion_81920">
    <vt:lpwstr>975</vt:lpwstr>
  </property>
  <property fmtid="{D5CDD505-2E9C-101B-9397-08002B2CF9AE}" pid="140" name="AuthorIds_UIVersion_121344">
    <vt:lpwstr>1024,620</vt:lpwstr>
  </property>
  <property fmtid="{D5CDD505-2E9C-101B-9397-08002B2CF9AE}" pid="141" name="AuthorIds_UIVersion_72704">
    <vt:lpwstr>663</vt:lpwstr>
  </property>
  <property fmtid="{D5CDD505-2E9C-101B-9397-08002B2CF9AE}" pid="142" name="AuthorIds_UIVersion_130048">
    <vt:lpwstr>569</vt:lpwstr>
  </property>
  <property fmtid="{D5CDD505-2E9C-101B-9397-08002B2CF9AE}" pid="143" name="AuthorIds_UIVersion_81408">
    <vt:lpwstr>548</vt:lpwstr>
  </property>
  <property fmtid="{D5CDD505-2E9C-101B-9397-08002B2CF9AE}" pid="144" name="AuthorIds_UIVersion_124928">
    <vt:lpwstr>544</vt:lpwstr>
  </property>
  <property fmtid="{D5CDD505-2E9C-101B-9397-08002B2CF9AE}" pid="145" name="AuthorIds_UIVersion_51200">
    <vt:lpwstr>510,637</vt:lpwstr>
  </property>
  <property fmtid="{D5CDD505-2E9C-101B-9397-08002B2CF9AE}" pid="146" name="AuthorIds_UIVersion_112128">
    <vt:lpwstr>563,655</vt:lpwstr>
  </property>
  <property fmtid="{D5CDD505-2E9C-101B-9397-08002B2CF9AE}" pid="147" name="AuthorIds_UIVersion_100352">
    <vt:lpwstr>611</vt:lpwstr>
  </property>
  <property fmtid="{D5CDD505-2E9C-101B-9397-08002B2CF9AE}" pid="148" name="AuthorIds_UIVersion_103424">
    <vt:lpwstr>649</vt:lpwstr>
  </property>
  <property fmtid="{D5CDD505-2E9C-101B-9397-08002B2CF9AE}" pid="149" name="AuthorIds_UIVersion_103936">
    <vt:lpwstr>613</vt:lpwstr>
  </property>
  <property fmtid="{D5CDD505-2E9C-101B-9397-08002B2CF9AE}" pid="150" name="AuthorIds_UIVersion_51712">
    <vt:lpwstr>637</vt:lpwstr>
  </property>
  <property fmtid="{D5CDD505-2E9C-101B-9397-08002B2CF9AE}" pid="151" name="AuthorIds_UIVersion_60416">
    <vt:lpwstr>663</vt:lpwstr>
  </property>
  <property fmtid="{D5CDD505-2E9C-101B-9397-08002B2CF9AE}" pid="152" name="AuthorIds_UIVersion_100864">
    <vt:lpwstr>611</vt:lpwstr>
  </property>
  <property fmtid="{D5CDD505-2E9C-101B-9397-08002B2CF9AE}" pid="153" name="AuthorIds_UIVersion_60928">
    <vt:lpwstr>567</vt:lpwstr>
  </property>
  <property fmtid="{D5CDD505-2E9C-101B-9397-08002B2CF9AE}" pid="154" name="AuthorIds_UIVersion_97280">
    <vt:lpwstr>641</vt:lpwstr>
  </property>
  <property fmtid="{D5CDD505-2E9C-101B-9397-08002B2CF9AE}" pid="155" name="AuthorIds_UIVersion_88064">
    <vt:lpwstr>532</vt:lpwstr>
  </property>
  <property fmtid="{D5CDD505-2E9C-101B-9397-08002B2CF9AE}" pid="156" name="AuthorIds_UIVersion_79360">
    <vt:lpwstr>640</vt:lpwstr>
  </property>
  <property fmtid="{D5CDD505-2E9C-101B-9397-08002B2CF9AE}" pid="157" name="AuthorIds_UIVersion_97792">
    <vt:lpwstr>571</vt:lpwstr>
  </property>
  <property fmtid="{D5CDD505-2E9C-101B-9397-08002B2CF9AE}" pid="158" name="AuthorIds_UIVersion_88576">
    <vt:lpwstr>492</vt:lpwstr>
  </property>
  <property fmtid="{D5CDD505-2E9C-101B-9397-08002B2CF9AE}" pid="159" name="AuthorIds_UIVersion_79872">
    <vt:lpwstr>578</vt:lpwstr>
  </property>
  <property fmtid="{D5CDD505-2E9C-101B-9397-08002B2CF9AE}" pid="160" name="AuthorIds_UIVersion_49152">
    <vt:lpwstr>548</vt:lpwstr>
  </property>
  <property fmtid="{D5CDD505-2E9C-101B-9397-08002B2CF9AE}" pid="161" name="AuthorIds_UIVersion_67584">
    <vt:lpwstr>632</vt:lpwstr>
  </property>
  <property fmtid="{D5CDD505-2E9C-101B-9397-08002B2CF9AE}" pid="162" name="AuthorIds_UIVersion_76288">
    <vt:lpwstr>979</vt:lpwstr>
  </property>
  <property fmtid="{D5CDD505-2E9C-101B-9397-08002B2CF9AE}" pid="163" name="AuthorIds_UIVersion_58880">
    <vt:lpwstr>549</vt:lpwstr>
  </property>
  <property fmtid="{D5CDD505-2E9C-101B-9397-08002B2CF9AE}" pid="164" name="AuthorIds_UIVersion_46080">
    <vt:lpwstr>519,1025</vt:lpwstr>
  </property>
  <property fmtid="{D5CDD505-2E9C-101B-9397-08002B2CF9AE}" pid="165" name="AuthorIds_UIVersion_49664">
    <vt:lpwstr>571</vt:lpwstr>
  </property>
  <property fmtid="{D5CDD505-2E9C-101B-9397-08002B2CF9AE}" pid="166" name="AuthorIds_UIVersion_58368">
    <vt:lpwstr>578</vt:lpwstr>
  </property>
  <property fmtid="{D5CDD505-2E9C-101B-9397-08002B2CF9AE}" pid="167" name="AuthorIds_UIVersion_37888">
    <vt:lpwstr>529</vt:lpwstr>
  </property>
  <property fmtid="{D5CDD505-2E9C-101B-9397-08002B2CF9AE}" pid="168" name="AuthorIds_UIVersion_141312">
    <vt:lpwstr>565</vt:lpwstr>
  </property>
  <property fmtid="{D5CDD505-2E9C-101B-9397-08002B2CF9AE}" pid="169" name="AuthorIds_UIVersion_132608">
    <vt:lpwstr>983</vt:lpwstr>
  </property>
  <property fmtid="{D5CDD505-2E9C-101B-9397-08002B2CF9AE}" pid="170" name="AuthorIds_UIVersion_111104">
    <vt:lpwstr>978</vt:lpwstr>
  </property>
  <property fmtid="{D5CDD505-2E9C-101B-9397-08002B2CF9AE}" pid="171" name="AuthorIds_UIVersion_111616">
    <vt:lpwstr>563</vt:lpwstr>
  </property>
  <property fmtid="{D5CDD505-2E9C-101B-9397-08002B2CF9AE}" pid="172" name="AuthorIds_UIVersion_87040">
    <vt:lpwstr>539</vt:lpwstr>
  </property>
  <property fmtid="{D5CDD505-2E9C-101B-9397-08002B2CF9AE}" pid="173" name="AuthorIds_UIVersion_69120">
    <vt:lpwstr>983</vt:lpwstr>
  </property>
  <property fmtid="{D5CDD505-2E9C-101B-9397-08002B2CF9AE}" pid="174" name="AuthorIds_UIVersion_87552">
    <vt:lpwstr>532</vt:lpwstr>
  </property>
  <property fmtid="{D5CDD505-2E9C-101B-9397-08002B2CF9AE}" pid="175" name="AuthorIds_UIVersion_69632">
    <vt:lpwstr>983,632</vt:lpwstr>
  </property>
  <property fmtid="{D5CDD505-2E9C-101B-9397-08002B2CF9AE}" pid="176" name="AuthorIds_UIVersion_84480">
    <vt:lpwstr>556</vt:lpwstr>
  </property>
  <property fmtid="{D5CDD505-2E9C-101B-9397-08002B2CF9AE}" pid="177" name="AuthorIds_UIVersion_127488">
    <vt:lpwstr>670</vt:lpwstr>
  </property>
  <property fmtid="{D5CDD505-2E9C-101B-9397-08002B2CF9AE}" pid="178" name="AuthorIds_UIVersion_66560">
    <vt:lpwstr>561,630</vt:lpwstr>
  </property>
  <property fmtid="{D5CDD505-2E9C-101B-9397-08002B2CF9AE}" pid="179" name="AuthorIds_UIVersion_84992">
    <vt:lpwstr>650</vt:lpwstr>
  </property>
  <property fmtid="{D5CDD505-2E9C-101B-9397-08002B2CF9AE}" pid="180" name="AuthorIds_UIVersion_109568">
    <vt:lpwstr>525</vt:lpwstr>
  </property>
  <property fmtid="{D5CDD505-2E9C-101B-9397-08002B2CF9AE}" pid="181" name="ComplianceAssetId">
    <vt:lpwstr/>
  </property>
  <property fmtid="{D5CDD505-2E9C-101B-9397-08002B2CF9AE}" pid="182" name="AuthorIds_UIVersion_48640">
    <vt:lpwstr>550</vt:lpwstr>
  </property>
  <property fmtid="{D5CDD505-2E9C-101B-9397-08002B2CF9AE}" pid="183" name="AuthorIds_UIVersion_66048">
    <vt:lpwstr>536</vt:lpwstr>
  </property>
  <property fmtid="{D5CDD505-2E9C-101B-9397-08002B2CF9AE}" pid="184" name="AuthorIds_UIVersion_106496">
    <vt:lpwstr>557</vt:lpwstr>
  </property>
  <property fmtid="{D5CDD505-2E9C-101B-9397-08002B2CF9AE}" pid="185" name="AuthorIds_UIVersion_63488">
    <vt:lpwstr>549,561</vt:lpwstr>
  </property>
  <property fmtid="{D5CDD505-2E9C-101B-9397-08002B2CF9AE}" pid="186" name="AuthorIds_UIVersion_143872">
    <vt:lpwstr>620</vt:lpwstr>
  </property>
</Properties>
</file>