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031505AC-FE47-4E70-A7D7-87A6C4CD93B8}" xr6:coauthVersionLast="47" xr6:coauthVersionMax="47" xr10:uidLastSave="{00000000-0000-0000-0000-000000000000}"/>
  <bookViews>
    <workbookView xWindow="-108" yWindow="-108" windowWidth="23256" windowHeight="12576" xr2:uid="{44735FD6-C706-48BE-92DE-1309C2DEC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12" i="1"/>
  <c r="E12" i="1"/>
  <c r="B12" i="1"/>
  <c r="B3" i="1"/>
  <c r="E4" i="1"/>
  <c r="C2" i="1"/>
  <c r="E2" i="1" s="1"/>
  <c r="B2" i="1"/>
  <c r="D2" i="1" l="1"/>
  <c r="E5" i="1" l="1"/>
  <c r="F5" i="1" s="1"/>
</calcChain>
</file>

<file path=xl/sharedStrings.xml><?xml version="1.0" encoding="utf-8"?>
<sst xmlns="http://schemas.openxmlformats.org/spreadsheetml/2006/main" count="13" uniqueCount="11">
  <si>
    <t>Bevétel nettó</t>
  </si>
  <si>
    <t>Bevétel Bruttó</t>
  </si>
  <si>
    <t>Számlák nettó</t>
  </si>
  <si>
    <t>Számlák bruttó</t>
  </si>
  <si>
    <t>Melitta</t>
  </si>
  <si>
    <t>Tamás</t>
  </si>
  <si>
    <t>IPA</t>
  </si>
  <si>
    <t>saját ÁFA</t>
  </si>
  <si>
    <t>felezős ÁFA</t>
  </si>
  <si>
    <t>kifizetés</t>
  </si>
  <si>
    <t>Fennmaradt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</si>
</sst>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B751-DFB8-433D-97F2-1BB095BEB341}">
  <dimension ref="A1:H12"/>
  <sheetViews>
    <sheetView tabSelected="1" workbookViewId="0">
      <selection activeCell="D11" sqref="D11"/>
    </sheetView>
  </sheetViews>
  <sheetFormatPr defaultRowHeight="14.4" x14ac:dyDescent="0.3"/>
  <cols>
    <col min="1" max="1" width="12.33203125" bestFit="1" customWidth="1"/>
    <col min="2" max="2" width="12.109375" bestFit="1" customWidth="1"/>
    <col min="3" max="3" width="10.88671875" customWidth="1"/>
    <col min="5" max="5" width="11.21875" customWidth="1"/>
    <col min="6" max="6" width="10.21875" customWidth="1"/>
  </cols>
  <sheetData>
    <row r="1" spans="1:8" s="2" customFormat="1" ht="30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3">
      <c r="A2">
        <v>1000000</v>
      </c>
      <c r="B2">
        <f>A2*1.27</f>
        <v>1270000</v>
      </c>
      <c r="C2">
        <f>ROUND((A2*0.27-41000)/0.27,0)</f>
        <v>848148</v>
      </c>
      <c r="D2">
        <f>C2*1.27</f>
        <v>1077147.96</v>
      </c>
      <c r="E2">
        <f>C2+B3</f>
        <v>828148</v>
      </c>
      <c r="F2">
        <v>0</v>
      </c>
    </row>
    <row r="3" spans="1:8" x14ac:dyDescent="0.3">
      <c r="B3">
        <f>-A2*0.02</f>
        <v>-20000</v>
      </c>
      <c r="H3" t="s">
        <v>6</v>
      </c>
    </row>
    <row r="4" spans="1:8" x14ac:dyDescent="0.3">
      <c r="E4">
        <f>G4*0.27</f>
        <v>8100.0000000000009</v>
      </c>
      <c r="G4">
        <v>30000</v>
      </c>
      <c r="H4" t="s">
        <v>7</v>
      </c>
    </row>
    <row r="5" spans="1:8" x14ac:dyDescent="0.3">
      <c r="E5">
        <f>ROUND((D2-C2-E4)/2,0)</f>
        <v>110450</v>
      </c>
      <c r="F5">
        <f>E5</f>
        <v>110450</v>
      </c>
      <c r="H5" t="s">
        <v>8</v>
      </c>
    </row>
    <row r="6" spans="1:8" x14ac:dyDescent="0.3">
      <c r="E6">
        <v>-350000</v>
      </c>
      <c r="H6" t="s">
        <v>9</v>
      </c>
    </row>
    <row r="7" spans="1:8" x14ac:dyDescent="0.3">
      <c r="E7">
        <v>-500000</v>
      </c>
      <c r="H7" t="s">
        <v>9</v>
      </c>
    </row>
    <row r="8" spans="1:8" x14ac:dyDescent="0.3">
      <c r="E8">
        <v>-97000</v>
      </c>
      <c r="F8">
        <v>-110000</v>
      </c>
      <c r="H8" t="s">
        <v>9</v>
      </c>
    </row>
    <row r="11" spans="1:8" x14ac:dyDescent="0.3">
      <c r="D11">
        <f>B2+B3-D2</f>
        <v>172852.04000000004</v>
      </c>
      <c r="H11" t="s">
        <v>10</v>
      </c>
    </row>
    <row r="12" spans="1:8" x14ac:dyDescent="0.3">
      <c r="B12" s="1">
        <f>SUM(B2:B11)</f>
        <v>1250000</v>
      </c>
      <c r="C12" s="1"/>
      <c r="D12" s="1"/>
      <c r="E12" s="1">
        <f t="shared" ref="E12:F12" si="0">SUM(E2:E11)</f>
        <v>-302</v>
      </c>
      <c r="F12" s="1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Torok, Tamas</dc:creator>
  <cp:lastModifiedBy>Torok, Tamas</cp:lastModifiedBy>
  <dcterms:created xsi:type="dcterms:W3CDTF">2024-10-23T09:09:08Z</dcterms:created>
  <dcterms:modified xsi:type="dcterms:W3CDTF">2024-10-23T09:37:13Z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2024-10-23T09:28:53Z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9950b69f-fe17-424f-b7de-e4ed4dbc4e9c</vt:lpwstr>
  </property>
  <property fmtid="{D5CDD505-2E9C-101B-9397-08002B2CF9AE}" pid="8" name="MSIP_Label_ea60d57e-af5b-4752-ac57-3e4f28ca11dc_ContentBits">
    <vt:lpwstr>0</vt:lpwstr>
  </property>
</Properties>
</file>