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95" windowWidth="21840" windowHeight="13710" tabRatio="500" activeTab="2"/>
  </bookViews>
  <sheets>
    <sheet name="非常态工作" sheetId="1" r:id="rId1"/>
    <sheet name="短讯通记录" sheetId="2" r:id="rId2"/>
    <sheet name="投顾策略记录" sheetId="3" r:id="rId3"/>
  </sheets>
  <calcPr calcId="144525" concurrentCalc="0"/>
</workbook>
</file>

<file path=xl/calcChain.xml><?xml version="1.0" encoding="utf-8"?>
<calcChain xmlns="http://schemas.openxmlformats.org/spreadsheetml/2006/main">
  <c r="I17" i="3" l="1"/>
  <c r="I9" i="3"/>
  <c r="I8" i="3"/>
  <c r="I4" i="3"/>
</calcChain>
</file>

<file path=xl/sharedStrings.xml><?xml version="1.0" encoding="utf-8"?>
<sst xmlns="http://schemas.openxmlformats.org/spreadsheetml/2006/main" count="81" uniqueCount="65">
  <si>
    <t>日期</t>
  </si>
  <si>
    <t>主题/标题</t>
  </si>
  <si>
    <t>主办方</t>
    <phoneticPr fontId="1" type="noConversion"/>
  </si>
  <si>
    <t>申请部门或受用单位</t>
  </si>
  <si>
    <t>申请者或受用人</t>
  </si>
  <si>
    <t>联系电话</t>
  </si>
  <si>
    <t>瑞币情况</t>
  </si>
  <si>
    <t>收入补贴</t>
  </si>
  <si>
    <t>备注</t>
    <phoneticPr fontId="1" type="noConversion"/>
  </si>
  <si>
    <t>start</t>
    <phoneticPr fontId="1" type="noConversion"/>
  </si>
  <si>
    <t>end</t>
    <phoneticPr fontId="1" type="noConversion"/>
  </si>
  <si>
    <t>任务类型(报告演讲,内外培训,材料撰写,协同开发,课件,客户服务,调研组织,参与外部活动,其它)</t>
    <phoneticPr fontId="1" type="noConversion"/>
  </si>
  <si>
    <t>信息内容</t>
  </si>
  <si>
    <t>类别</t>
  </si>
  <si>
    <t>影响品种</t>
  </si>
  <si>
    <t>备注</t>
  </si>
  <si>
    <t>start</t>
  </si>
  <si>
    <t>end</t>
  </si>
  <si>
    <t>策略内容</t>
  </si>
  <si>
    <t>品种</t>
  </si>
  <si>
    <t>策略开仓</t>
  </si>
  <si>
    <t>策略平仓</t>
  </si>
  <si>
    <t>《交易策略》JM2005合约在1185附近买入，止损参考1145，目标1265。个别地区主焦资源继续上涨，煤矿以及洗煤厂陆续停产，供给呈现缩减。部分地区个别焦企正酝酿新一轮提涨。短期焦煤市场或偏强运行。（瑞达研究）</t>
    <phoneticPr fontId="5" type="noConversion"/>
  </si>
  <si>
    <t>焦煤</t>
    <phoneticPr fontId="5" type="noConversion"/>
  </si>
  <si>
    <t>多</t>
    <phoneticPr fontId="5" type="noConversion"/>
  </si>
  <si>
    <t>《交易策略》建议于5572元/吨做空郑糖2005合约，目标5512元/吨，止损5602元/吨，供应承压，短期或回调。（瑞达研究）</t>
    <phoneticPr fontId="5" type="noConversion"/>
  </si>
  <si>
    <t>白糖</t>
    <phoneticPr fontId="5" type="noConversion"/>
  </si>
  <si>
    <t>空</t>
    <phoneticPr fontId="5" type="noConversion"/>
  </si>
  <si>
    <t>《交易策略》甲醇2005合约建议在2198附近买入，目标2250，止损参考2172。外盘装置计划检修增多，加上部分装置故障，1月份进口存缩量预期。（瑞达研究）</t>
    <phoneticPr fontId="5" type="noConversion"/>
  </si>
  <si>
    <t>甲醇</t>
    <phoneticPr fontId="5" type="noConversion"/>
  </si>
  <si>
    <r>
      <rPr>
        <sz val="11"/>
        <color rgb="FF111F2C"/>
        <rFont val="宋体"/>
        <family val="3"/>
        <charset val="134"/>
      </rPr>
      <t>《交易策略》</t>
    </r>
    <r>
      <rPr>
        <sz val="11"/>
        <color rgb="FF111F2C"/>
        <rFont val="Segoe UI"/>
        <family val="2"/>
      </rPr>
      <t>PP2005</t>
    </r>
    <r>
      <rPr>
        <sz val="11"/>
        <color rgb="FF111F2C"/>
        <rFont val="宋体"/>
        <family val="3"/>
        <charset val="134"/>
      </rPr>
      <t>合约于</t>
    </r>
    <r>
      <rPr>
        <sz val="11"/>
        <color rgb="FF111F2C"/>
        <rFont val="Segoe UI"/>
        <family val="2"/>
      </rPr>
      <t>7545</t>
    </r>
    <r>
      <rPr>
        <sz val="11"/>
        <color rgb="FF111F2C"/>
        <rFont val="宋体"/>
        <family val="3"/>
        <charset val="134"/>
      </rPr>
      <t>一线做空。止损</t>
    </r>
    <r>
      <rPr>
        <sz val="11"/>
        <color rgb="FF111F2C"/>
        <rFont val="Segoe UI"/>
        <family val="2"/>
      </rPr>
      <t>7595</t>
    </r>
    <r>
      <rPr>
        <sz val="11"/>
        <color rgb="FF111F2C"/>
        <rFont val="宋体"/>
        <family val="3"/>
        <charset val="134"/>
      </rPr>
      <t>，目标</t>
    </r>
    <r>
      <rPr>
        <sz val="11"/>
        <color rgb="FF111F2C"/>
        <rFont val="Segoe UI"/>
        <family val="2"/>
      </rPr>
      <t>7445</t>
    </r>
    <r>
      <rPr>
        <sz val="11"/>
        <color rgb="FF111F2C"/>
        <rFont val="宋体"/>
        <family val="3"/>
        <charset val="134"/>
      </rPr>
      <t>。下游需求不振，预计短线仍有回调压力。（瑞达研究）</t>
    </r>
    <phoneticPr fontId="5" type="noConversion"/>
  </si>
  <si>
    <t>PP2005</t>
    <phoneticPr fontId="5" type="noConversion"/>
  </si>
  <si>
    <t>《交易策略》玻璃2005合约建议在1506卖出，目标1484，止损参考1517。沙河市场在当地环保交通管制影响下，出货明显受限，企业库存环比上涨明显，现货价格大幅下调对期价或有所拖累。（瑞达研究）</t>
    <phoneticPr fontId="5" type="noConversion"/>
  </si>
  <si>
    <t>玻璃</t>
    <phoneticPr fontId="5" type="noConversion"/>
  </si>
  <si>
    <r>
      <rPr>
        <sz val="11"/>
        <color indexed="63"/>
        <rFont val="宋体"/>
        <family val="3"/>
        <charset val="134"/>
      </rPr>
      <t>《交易策略》建议于</t>
    </r>
    <r>
      <rPr>
        <sz val="11"/>
        <color indexed="63"/>
        <rFont val="Segoe UI"/>
        <family val="2"/>
        <charset val="134"/>
      </rPr>
      <t>7490</t>
    </r>
    <r>
      <rPr>
        <sz val="11"/>
        <color indexed="63"/>
        <rFont val="宋体"/>
        <family val="3"/>
        <charset val="134"/>
      </rPr>
      <t>元</t>
    </r>
    <r>
      <rPr>
        <sz val="11"/>
        <color indexed="63"/>
        <rFont val="Segoe UI"/>
        <family val="2"/>
        <charset val="134"/>
      </rPr>
      <t>/</t>
    </r>
    <r>
      <rPr>
        <sz val="11"/>
        <color indexed="63"/>
        <rFont val="宋体"/>
        <family val="3"/>
        <charset val="134"/>
      </rPr>
      <t>吨做多</t>
    </r>
    <r>
      <rPr>
        <sz val="11"/>
        <color indexed="63"/>
        <rFont val="Segoe UI"/>
        <family val="2"/>
        <charset val="134"/>
      </rPr>
      <t>AP2005</t>
    </r>
    <r>
      <rPr>
        <sz val="11"/>
        <color indexed="63"/>
        <rFont val="宋体"/>
        <family val="3"/>
        <charset val="134"/>
      </rPr>
      <t>合约，目标</t>
    </r>
    <r>
      <rPr>
        <sz val="11"/>
        <color indexed="63"/>
        <rFont val="Segoe UI"/>
        <family val="2"/>
        <charset val="134"/>
      </rPr>
      <t>7650</t>
    </r>
    <r>
      <rPr>
        <sz val="11"/>
        <color indexed="63"/>
        <rFont val="宋体"/>
        <family val="3"/>
        <charset val="134"/>
      </rPr>
      <t>元</t>
    </r>
    <r>
      <rPr>
        <sz val="11"/>
        <color indexed="63"/>
        <rFont val="Segoe UI"/>
        <family val="2"/>
        <charset val="134"/>
      </rPr>
      <t>/</t>
    </r>
    <r>
      <rPr>
        <sz val="11"/>
        <color indexed="63"/>
        <rFont val="宋体"/>
        <family val="3"/>
        <charset val="134"/>
      </rPr>
      <t>吨，止损</t>
    </r>
    <r>
      <rPr>
        <sz val="11"/>
        <color indexed="63"/>
        <rFont val="Segoe UI"/>
        <family val="2"/>
        <charset val="134"/>
      </rPr>
      <t>7410</t>
    </r>
    <r>
      <rPr>
        <sz val="11"/>
        <color indexed="63"/>
        <rFont val="宋体"/>
        <family val="3"/>
        <charset val="134"/>
      </rPr>
      <t>元</t>
    </r>
    <r>
      <rPr>
        <sz val="11"/>
        <color indexed="63"/>
        <rFont val="Segoe UI"/>
        <family val="2"/>
        <charset val="134"/>
      </rPr>
      <t>/</t>
    </r>
    <r>
      <rPr>
        <sz val="11"/>
        <color indexed="63"/>
        <rFont val="宋体"/>
        <family val="3"/>
        <charset val="134"/>
      </rPr>
      <t>吨，下方存成本支撑，短多介入。（瑞达研究）</t>
    </r>
    <phoneticPr fontId="5" type="noConversion"/>
  </si>
  <si>
    <t>苹果</t>
    <phoneticPr fontId="5" type="noConversion"/>
  </si>
  <si>
    <t>《交易策略》建议于10450元/吨做空CJ2005合约，目标10290元/吨，止损10530元/吨，红枣托市政策不如预期，对现货支撑落空。（瑞达研究）</t>
    <phoneticPr fontId="5" type="noConversion"/>
  </si>
  <si>
    <t>红枣</t>
    <phoneticPr fontId="5" type="noConversion"/>
  </si>
  <si>
    <t>《交易策略》PP2005合约于7689一线做空。止损7739，目标7589。产能上升，需求不振，将限制其上涨空间，预计短期有回调压力。（瑞达研究）</t>
    <phoneticPr fontId="5" type="noConversion"/>
  </si>
  <si>
    <t>欧元</t>
    <phoneticPr fontId="5" type="noConversion"/>
  </si>
  <si>
    <t>《交易策略》RB2005合约3550做空，止损3570，目标3510。螺纹钢库存继续增加短线将抑制反弹空间。（瑞达研究）</t>
    <phoneticPr fontId="5" type="noConversion"/>
  </si>
  <si>
    <t>RB2005</t>
    <phoneticPr fontId="5" type="noConversion"/>
  </si>
  <si>
    <r>
      <t>《交易策略》沥青</t>
    </r>
    <r>
      <rPr>
        <b/>
        <sz val="10.5"/>
        <color theme="1"/>
        <rFont val="Times New Roman"/>
        <family val="1"/>
      </rPr>
      <t>2006</t>
    </r>
    <r>
      <rPr>
        <b/>
        <sz val="10.5"/>
        <color theme="1"/>
        <rFont val="宋体"/>
        <family val="3"/>
        <charset val="134"/>
      </rPr>
      <t>合约建议于</t>
    </r>
    <r>
      <rPr>
        <b/>
        <sz val="10.5"/>
        <color theme="1"/>
        <rFont val="Times New Roman"/>
        <family val="1"/>
      </rPr>
      <t>3320</t>
    </r>
    <r>
      <rPr>
        <b/>
        <sz val="10.5"/>
        <color theme="1"/>
        <rFont val="宋体"/>
        <family val="3"/>
        <charset val="134"/>
      </rPr>
      <t>元</t>
    </r>
    <r>
      <rPr>
        <b/>
        <sz val="10.5"/>
        <color theme="1"/>
        <rFont val="Times New Roman"/>
        <family val="1"/>
      </rPr>
      <t>/</t>
    </r>
    <r>
      <rPr>
        <b/>
        <sz val="10.5"/>
        <color theme="1"/>
        <rFont val="宋体"/>
        <family val="3"/>
        <charset val="134"/>
      </rPr>
      <t>吨附近建空，目标关注</t>
    </r>
    <r>
      <rPr>
        <b/>
        <sz val="10.5"/>
        <color theme="1"/>
        <rFont val="Times New Roman"/>
        <family val="1"/>
      </rPr>
      <t>3230</t>
    </r>
    <r>
      <rPr>
        <b/>
        <sz val="10.5"/>
        <color theme="1"/>
        <rFont val="宋体"/>
        <family val="3"/>
        <charset val="134"/>
      </rPr>
      <t>元</t>
    </r>
    <r>
      <rPr>
        <b/>
        <sz val="10.5"/>
        <color theme="1"/>
        <rFont val="Times New Roman"/>
        <family val="1"/>
      </rPr>
      <t>/</t>
    </r>
    <r>
      <rPr>
        <b/>
        <sz val="10.5"/>
        <color theme="1"/>
        <rFont val="宋体"/>
        <family val="3"/>
        <charset val="134"/>
      </rPr>
      <t>吨，止损参考</t>
    </r>
    <r>
      <rPr>
        <b/>
        <sz val="10.5"/>
        <color theme="1"/>
        <rFont val="Times New Roman"/>
        <family val="1"/>
      </rPr>
      <t>3350</t>
    </r>
    <r>
      <rPr>
        <b/>
        <sz val="10.5"/>
        <color theme="1"/>
        <rFont val="宋体"/>
        <family val="3"/>
        <charset val="134"/>
      </rPr>
      <t>元</t>
    </r>
    <r>
      <rPr>
        <b/>
        <sz val="10.5"/>
        <color theme="1"/>
        <rFont val="Times New Roman"/>
        <family val="1"/>
      </rPr>
      <t>/</t>
    </r>
    <r>
      <rPr>
        <b/>
        <sz val="10.5"/>
        <color theme="1"/>
        <rFont val="宋体"/>
        <family val="3"/>
        <charset val="134"/>
      </rPr>
      <t>吨；地缘局势缓和，短线沥青期价趋于震荡。（瑞达研究）</t>
    </r>
    <phoneticPr fontId="5" type="noConversion"/>
  </si>
  <si>
    <t>沥青</t>
    <phoneticPr fontId="5" type="noConversion"/>
  </si>
  <si>
    <t>《交易策略》燃料油2005合约建议于2365元/吨附近建空，目标关注2280元/吨，止损参考2390元/吨；震荡地缘局势缓和，短线燃料油期价趋于震荡整理。（瑞达研究）</t>
    <phoneticPr fontId="5" type="noConversion"/>
  </si>
  <si>
    <t>燃料油</t>
    <phoneticPr fontId="5" type="noConversion"/>
  </si>
  <si>
    <t>建议欧元兑美元2003合约逢低做多，于1.1183介入多单，止损1.1163，目标1.1243。中东局势缓和、中美贸易局势转暖或继续提振欧元升</t>
    <phoneticPr fontId="5" type="noConversion"/>
  </si>
  <si>
    <t>建议英镑兑美元2003合约逢高做空，于1.3040介入空单，止损1.3080，目标1.2920。不佳GDP数据令英国央行本月降息的可能性提高，即使央行本月维持利率不变，其鸽派基调可能会继续拖累英镑走势，英镑可能仍将保持弱势</t>
    <phoneticPr fontId="5" type="noConversion"/>
  </si>
  <si>
    <t>英镑</t>
    <phoneticPr fontId="5" type="noConversion"/>
  </si>
  <si>
    <r>
      <rPr>
        <sz val="11"/>
        <color rgb="FF191F25"/>
        <rFont val="宋体"/>
        <family val="3"/>
        <charset val="134"/>
      </rPr>
      <t>《交易策略》建议于</t>
    </r>
    <r>
      <rPr>
        <sz val="11"/>
        <color rgb="FF191F25"/>
        <rFont val="Segoe UI"/>
        <family val="2"/>
        <charset val="134"/>
      </rPr>
      <t>13980</t>
    </r>
    <r>
      <rPr>
        <sz val="11"/>
        <color rgb="FF191F25"/>
        <rFont val="宋体"/>
        <family val="3"/>
        <charset val="134"/>
      </rPr>
      <t>元</t>
    </r>
    <r>
      <rPr>
        <sz val="11"/>
        <color rgb="FF191F25"/>
        <rFont val="Segoe UI"/>
        <family val="2"/>
        <charset val="134"/>
      </rPr>
      <t>/</t>
    </r>
    <r>
      <rPr>
        <sz val="11"/>
        <color rgb="FF191F25"/>
        <rFont val="宋体"/>
        <family val="3"/>
        <charset val="134"/>
      </rPr>
      <t>吨做空郑棉</t>
    </r>
    <r>
      <rPr>
        <sz val="11"/>
        <color rgb="FF191F25"/>
        <rFont val="Segoe UI"/>
        <family val="2"/>
        <charset val="134"/>
      </rPr>
      <t>2005</t>
    </r>
    <r>
      <rPr>
        <sz val="11"/>
        <color rgb="FF191F25"/>
        <rFont val="宋体"/>
        <family val="3"/>
        <charset val="134"/>
      </rPr>
      <t>合约，目标</t>
    </r>
    <r>
      <rPr>
        <sz val="11"/>
        <color rgb="FF191F25"/>
        <rFont val="Segoe UI"/>
        <family val="2"/>
        <charset val="134"/>
      </rPr>
      <t>13780</t>
    </r>
    <r>
      <rPr>
        <sz val="11"/>
        <color rgb="FF191F25"/>
        <rFont val="宋体"/>
        <family val="3"/>
        <charset val="134"/>
      </rPr>
      <t>元</t>
    </r>
    <r>
      <rPr>
        <sz val="11"/>
        <color rgb="FF191F25"/>
        <rFont val="Segoe UI"/>
        <family val="2"/>
        <charset val="134"/>
      </rPr>
      <t>/</t>
    </r>
    <r>
      <rPr>
        <sz val="11"/>
        <color rgb="FF191F25"/>
        <rFont val="宋体"/>
        <family val="3"/>
        <charset val="134"/>
      </rPr>
      <t>吨，止损</t>
    </r>
    <r>
      <rPr>
        <sz val="11"/>
        <color rgb="FF191F25"/>
        <rFont val="Segoe UI"/>
        <family val="2"/>
        <charset val="134"/>
      </rPr>
      <t>14080</t>
    </r>
    <r>
      <rPr>
        <sz val="11"/>
        <color rgb="FF191F25"/>
        <rFont val="宋体"/>
        <family val="3"/>
        <charset val="134"/>
      </rPr>
      <t>元</t>
    </r>
    <r>
      <rPr>
        <sz val="11"/>
        <color rgb="FF191F25"/>
        <rFont val="Segoe UI"/>
        <family val="2"/>
        <charset val="134"/>
      </rPr>
      <t>/</t>
    </r>
    <r>
      <rPr>
        <sz val="11"/>
        <color rgb="FF191F25"/>
        <rFont val="宋体"/>
        <family val="3"/>
        <charset val="134"/>
      </rPr>
      <t>吨，工商业库存高企，棉价上方存压。（瑞达研究）</t>
    </r>
    <phoneticPr fontId="5" type="noConversion"/>
  </si>
  <si>
    <t>棉花</t>
    <phoneticPr fontId="5" type="noConversion"/>
  </si>
  <si>
    <t>《交易策略》甲醇2005合约建议在2318附近买入，目标2400，止损参考2277。外盘装置计划检修增多，伊朗限气影响甲醇出口，后市进口存在缩量预期，有助于港口加速去库存。（瑞达研究）</t>
    <phoneticPr fontId="5" type="noConversion"/>
  </si>
  <si>
    <t>《交易策略》原油2003合约于467元/桶短多，目标关注476元/桶，止损参考464元/桶；利比亚及伊拉克局势动荡，短线原油期价趋于震荡回升。（瑞达研究）</t>
    <phoneticPr fontId="5" type="noConversion"/>
  </si>
  <si>
    <t>原油</t>
    <phoneticPr fontId="5" type="noConversion"/>
  </si>
  <si>
    <t>日期</t>
    <phoneticPr fontId="1" type="noConversion"/>
  </si>
  <si>
    <t>合约</t>
    <phoneticPr fontId="1" type="noConversion"/>
  </si>
  <si>
    <t>10万为限对应手数</t>
    <phoneticPr fontId="1" type="noConversion"/>
  </si>
  <si>
    <t>策略结果(+/-/0)</t>
    <phoneticPr fontId="1" type="noConversion"/>
  </si>
  <si>
    <t>方向(多头,空头,套利)</t>
    <phoneticPr fontId="1" type="noConversion"/>
  </si>
  <si>
    <t>PP2005</t>
  </si>
  <si>
    <t>在"start"行和"end"行中间写入要上传数据，数据之间不含有空行,上传前请删除此行说明</t>
    <rPh sb="0" eb="1">
      <t>zai</t>
    </rPh>
    <rPh sb="8" eb="9">
      <t>hang</t>
    </rPh>
    <rPh sb="9" eb="10">
      <t>he</t>
    </rPh>
    <rPh sb="15" eb="16">
      <t>hang</t>
    </rPh>
    <rPh sb="16" eb="17">
      <t>zhong'jian</t>
    </rPh>
    <rPh sb="18" eb="19">
      <t>xie'ru</t>
    </rPh>
    <rPh sb="20" eb="21">
      <t>yao</t>
    </rPh>
    <rPh sb="21" eb="22">
      <t>shang</t>
    </rPh>
    <rPh sb="22" eb="23">
      <t>chuan</t>
    </rPh>
    <rPh sb="23" eb="24">
      <t>shu'ju</t>
    </rPh>
    <rPh sb="26" eb="27">
      <t>xie'ru</t>
    </rPh>
    <rPh sb="28" eb="29">
      <t>shu'ju</t>
    </rPh>
    <rPh sb="30" eb="31">
      <t>hou</t>
    </rPh>
    <rPh sb="31" eb="32">
      <t>qing</t>
    </rPh>
    <rPh sb="32" eb="33">
      <t>shan'chu</t>
    </rPh>
    <rPh sb="34" eb="35">
      <t>ci'hang</t>
    </rPh>
    <rPh sb="36" eb="37">
      <t>shuo'ming</t>
    </rPh>
    <phoneticPr fontId="1" type="noConversion"/>
  </si>
  <si>
    <t>start</t>
    <phoneticPr fontId="1" type="noConversion"/>
  </si>
  <si>
    <t>end</t>
    <phoneticPr fontId="1" type="noConversion"/>
  </si>
  <si>
    <t>PP</t>
    <phoneticPr fontId="1" type="noConversion"/>
  </si>
  <si>
    <t>PP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</si>
</sst>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4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111F2C"/>
      <name val="宋体"/>
      <family val="3"/>
      <charset val="134"/>
    </font>
    <font>
      <sz val="11"/>
      <color rgb="FF111F2C"/>
      <name val="Segoe UI"/>
      <family val="2"/>
    </font>
    <font>
      <sz val="11"/>
      <color indexed="63"/>
      <name val="宋体"/>
      <family val="3"/>
      <charset val="134"/>
    </font>
    <font>
      <sz val="11"/>
      <color indexed="63"/>
      <name val="Segoe UI"/>
      <family val="2"/>
      <charset val="134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rgb="FF191F25"/>
      <name val="Segoe U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Fill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left" vertical="center"/>
    </xf>
    <xf numFmtId="176" fontId="0" fillId="0" borderId="0" xfId="0" applyNumberFormat="1"/>
    <xf numFmtId="176" fontId="0" fillId="0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14" fontId="0" fillId="0" borderId="0" xfId="0" applyNumberFormat="1"/>
    <xf numFmtId="0" fontId="4" fillId="0" borderId="0" xfId="0" applyFont="1" applyFill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4" fillId="0" borderId="0" xfId="0" applyNumberFormat="1" applyFont="1" applyFill="1" applyAlignment="1">
      <alignment horizontal="left" vertical="center"/>
    </xf>
    <xf numFmtId="14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pane ySplit="1" topLeftCell="A2" activePane="bottomLeft" state="frozen"/>
      <selection pane="bottomLeft"/>
    </sheetView>
  </sheetViews>
  <sheetFormatPr defaultColWidth="11" defaultRowHeight="14.25"/>
  <cols>
    <col min="1" max="1" width="10.875" style="18"/>
    <col min="2" max="2" width="12.5" customWidth="1"/>
    <col min="3" max="3" width="35.875" customWidth="1"/>
    <col min="4" max="4" width="10.5" customWidth="1"/>
    <col min="7" max="7" width="11.375" style="6" customWidth="1"/>
    <col min="8" max="9" width="10.875" style="13"/>
  </cols>
  <sheetData>
    <row r="1" spans="1:11" ht="17.100000000000001" customHeight="1">
      <c r="A1" s="8" t="s">
        <v>0</v>
      </c>
      <c r="B1" s="7" t="s">
        <v>11</v>
      </c>
      <c r="C1" s="2" t="s">
        <v>1</v>
      </c>
      <c r="D1" s="2" t="s">
        <v>2</v>
      </c>
      <c r="E1" s="16" t="s">
        <v>3</v>
      </c>
      <c r="F1" s="2" t="s">
        <v>4</v>
      </c>
      <c r="G1" s="15" t="s">
        <v>5</v>
      </c>
      <c r="H1" s="11" t="s">
        <v>6</v>
      </c>
      <c r="I1" s="11" t="s">
        <v>7</v>
      </c>
      <c r="J1" s="2" t="s">
        <v>8</v>
      </c>
      <c r="K1" s="1"/>
    </row>
    <row r="2" spans="1:11" ht="17.100000000000001" customHeight="1">
      <c r="A2" s="9" t="s">
        <v>9</v>
      </c>
      <c r="B2" s="2"/>
      <c r="C2" s="2"/>
      <c r="D2" s="2"/>
      <c r="E2" s="2"/>
      <c r="F2" s="2"/>
      <c r="G2" s="15"/>
      <c r="H2" s="11"/>
      <c r="I2" s="11"/>
      <c r="J2" s="2"/>
      <c r="K2" s="1"/>
    </row>
    <row r="3" spans="1:11" ht="17.100000000000001" customHeight="1">
      <c r="A3" s="9" t="s">
        <v>60</v>
      </c>
      <c r="B3" s="2"/>
      <c r="C3" s="2"/>
      <c r="D3" s="2"/>
      <c r="E3" s="2"/>
      <c r="F3" s="2"/>
      <c r="G3" s="15"/>
      <c r="H3" s="11"/>
      <c r="I3" s="11"/>
      <c r="J3" s="2"/>
      <c r="K3" s="1"/>
    </row>
    <row r="4" spans="1:11" s="17" customFormat="1" ht="17.100000000000001" customHeight="1">
      <c r="A4" s="9"/>
      <c r="B4" s="2"/>
      <c r="C4" s="2"/>
      <c r="D4" s="2"/>
      <c r="E4" s="2"/>
      <c r="F4" s="2"/>
      <c r="G4" s="15"/>
      <c r="H4" s="11"/>
      <c r="I4" s="11"/>
      <c r="J4" s="2"/>
      <c r="K4" s="1"/>
    </row>
    <row r="5" spans="1:11" s="17" customFormat="1" ht="17.100000000000001" customHeight="1">
      <c r="A5" s="9"/>
      <c r="B5" s="2"/>
      <c r="C5" s="2"/>
      <c r="D5" s="2"/>
      <c r="E5" s="2"/>
      <c r="F5" s="2"/>
      <c r="G5" s="15"/>
      <c r="H5" s="11"/>
      <c r="I5" s="11"/>
      <c r="J5" s="2"/>
      <c r="K5" s="1"/>
    </row>
    <row r="6" spans="1:11">
      <c r="A6" s="10" t="s">
        <v>10</v>
      </c>
      <c r="B6" s="3"/>
      <c r="C6" s="3"/>
      <c r="D6" s="3"/>
      <c r="E6" s="4"/>
      <c r="F6" s="4"/>
      <c r="G6" s="5"/>
      <c r="H6" s="12"/>
      <c r="I6" s="14"/>
      <c r="J6" s="3"/>
      <c r="K6" s="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pane ySplit="1" topLeftCell="A2" activePane="bottomLeft" state="frozen"/>
      <selection pane="bottomLeft" activeCell="F13" sqref="F13"/>
    </sheetView>
  </sheetViews>
  <sheetFormatPr defaultRowHeight="14.25"/>
  <cols>
    <col min="1" max="1" width="9.5" style="18" bestFit="1" customWidth="1"/>
  </cols>
  <sheetData>
    <row r="1" spans="1:5">
      <c r="A1" s="20" t="s">
        <v>0</v>
      </c>
      <c r="B1" s="19" t="s">
        <v>12</v>
      </c>
      <c r="C1" s="19" t="s">
        <v>13</v>
      </c>
      <c r="D1" s="19" t="s">
        <v>14</v>
      </c>
      <c r="E1" s="19" t="s">
        <v>15</v>
      </c>
    </row>
    <row r="2" spans="1:5">
      <c r="A2" s="21" t="s">
        <v>16</v>
      </c>
      <c r="B2" s="19"/>
      <c r="C2" s="19"/>
      <c r="D2" s="19"/>
      <c r="E2" s="19"/>
    </row>
    <row r="3" spans="1:5" s="17" customFormat="1">
      <c r="A3" s="21"/>
      <c r="B3" s="19"/>
      <c r="C3" s="19"/>
      <c r="D3" s="19"/>
      <c r="E3" s="19"/>
    </row>
    <row r="4" spans="1:5" s="17" customFormat="1">
      <c r="A4" s="21"/>
      <c r="B4" s="19"/>
      <c r="C4" s="19"/>
      <c r="D4" s="19"/>
      <c r="E4" s="19"/>
    </row>
    <row r="5" spans="1:5" s="17" customFormat="1">
      <c r="A5" s="24"/>
      <c r="B5" s="25"/>
      <c r="C5" s="25"/>
      <c r="D5" s="25"/>
    </row>
    <row r="6" spans="1:5" s="17" customFormat="1">
      <c r="A6" s="24"/>
      <c r="B6" s="25"/>
      <c r="C6" s="25"/>
      <c r="D6" s="25"/>
    </row>
    <row r="7" spans="1:5">
      <c r="A7" s="18" t="s">
        <v>17</v>
      </c>
      <c r="B7" s="17"/>
      <c r="C7" s="17"/>
      <c r="D7" s="17"/>
      <c r="E7" s="1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pane ySplit="1" topLeftCell="A2" activePane="bottomLeft" state="frozen"/>
      <selection pane="bottomLeft" activeCell="A11" sqref="A11:XFD11"/>
    </sheetView>
  </sheetViews>
  <sheetFormatPr defaultRowHeight="14.25"/>
  <cols>
    <col min="1" max="1" width="10.5" style="18" bestFit="1" customWidth="1"/>
    <col min="2" max="2" width="22.375" customWidth="1"/>
    <col min="4" max="4" width="9" style="17"/>
    <col min="9" max="9" width="8.75" customWidth="1"/>
    <col min="10" max="10" width="9" customWidth="1"/>
  </cols>
  <sheetData>
    <row r="1" spans="1:9">
      <c r="A1" s="22" t="s">
        <v>54</v>
      </c>
      <c r="B1" s="1" t="s">
        <v>18</v>
      </c>
      <c r="C1" s="1" t="s">
        <v>19</v>
      </c>
      <c r="D1" s="1" t="s">
        <v>55</v>
      </c>
      <c r="E1" s="1" t="s">
        <v>58</v>
      </c>
      <c r="F1" s="1" t="s">
        <v>56</v>
      </c>
      <c r="G1" s="1" t="s">
        <v>20</v>
      </c>
      <c r="H1" s="1" t="s">
        <v>21</v>
      </c>
      <c r="I1" s="1" t="s">
        <v>57</v>
      </c>
    </row>
    <row r="2" spans="1:9" s="17" customFormat="1">
      <c r="A2" s="22" t="s">
        <v>61</v>
      </c>
      <c r="B2" s="1"/>
      <c r="C2" s="1"/>
      <c r="D2" s="1"/>
      <c r="E2" s="1"/>
      <c r="F2" s="1"/>
      <c r="G2" s="1"/>
      <c r="H2" s="1"/>
      <c r="I2" s="1"/>
    </row>
    <row r="3" spans="1:9">
      <c r="A3" s="22">
        <v>43837</v>
      </c>
      <c r="B3" s="23" t="s">
        <v>22</v>
      </c>
      <c r="C3" s="23" t="s">
        <v>23</v>
      </c>
      <c r="D3" s="23"/>
      <c r="E3" s="23" t="s">
        <v>24</v>
      </c>
      <c r="F3" s="23">
        <v>7</v>
      </c>
      <c r="G3" s="1">
        <v>1185</v>
      </c>
      <c r="H3" s="1">
        <v>1265</v>
      </c>
      <c r="I3" s="23">
        <v>33600</v>
      </c>
    </row>
    <row r="4" spans="1:9">
      <c r="A4" s="22">
        <v>43833</v>
      </c>
      <c r="B4" s="23" t="s">
        <v>25</v>
      </c>
      <c r="C4" s="23" t="s">
        <v>26</v>
      </c>
      <c r="D4" s="23"/>
      <c r="E4" s="23" t="s">
        <v>27</v>
      </c>
      <c r="F4" s="23">
        <v>13</v>
      </c>
      <c r="G4" s="1">
        <v>5572</v>
      </c>
      <c r="H4" s="1">
        <v>5602</v>
      </c>
      <c r="I4" s="23">
        <f>(G4-H4)*F4*10</f>
        <v>-3900</v>
      </c>
    </row>
    <row r="5" spans="1:9">
      <c r="A5" s="22">
        <v>43833</v>
      </c>
      <c r="B5" s="23" t="s">
        <v>28</v>
      </c>
      <c r="C5" s="23" t="s">
        <v>29</v>
      </c>
      <c r="D5" s="23"/>
      <c r="E5" s="23" t="s">
        <v>24</v>
      </c>
      <c r="F5" s="23">
        <v>34</v>
      </c>
      <c r="G5" s="1">
        <v>2198</v>
      </c>
      <c r="H5" s="1">
        <v>2250</v>
      </c>
      <c r="I5" s="23">
        <v>17680</v>
      </c>
    </row>
    <row r="6" spans="1:9" ht="16.5">
      <c r="A6" s="22">
        <v>43833</v>
      </c>
      <c r="B6" s="23" t="s">
        <v>30</v>
      </c>
      <c r="C6" s="23" t="s">
        <v>63</v>
      </c>
      <c r="D6" s="23" t="s">
        <v>59</v>
      </c>
      <c r="E6" s="23" t="s">
        <v>27</v>
      </c>
      <c r="F6" s="23">
        <v>20</v>
      </c>
      <c r="G6" s="1">
        <v>1031045</v>
      </c>
      <c r="H6" s="1">
        <v>0</v>
      </c>
      <c r="I6" s="23">
        <v>-5000</v>
      </c>
    </row>
    <row r="7" spans="1:9">
      <c r="A7" s="22">
        <v>43837</v>
      </c>
      <c r="B7" s="23" t="s">
        <v>32</v>
      </c>
      <c r="C7" s="23" t="s">
        <v>33</v>
      </c>
      <c r="D7" s="23"/>
      <c r="E7" s="23" t="s">
        <v>27</v>
      </c>
      <c r="F7" s="23">
        <v>25</v>
      </c>
      <c r="G7" s="1">
        <v>1506</v>
      </c>
      <c r="H7" s="1">
        <v>1517</v>
      </c>
      <c r="I7" s="23">
        <v>-5500</v>
      </c>
    </row>
    <row r="8" spans="1:9" ht="16.5">
      <c r="A8" s="22">
        <v>43838</v>
      </c>
      <c r="B8" s="23" t="s">
        <v>34</v>
      </c>
      <c r="C8" s="23" t="s">
        <v>35</v>
      </c>
      <c r="D8" s="23"/>
      <c r="E8" s="23" t="s">
        <v>24</v>
      </c>
      <c r="F8" s="23">
        <v>9</v>
      </c>
      <c r="G8" s="1">
        <v>7490</v>
      </c>
      <c r="H8" s="1">
        <v>7410</v>
      </c>
      <c r="I8" s="23">
        <f>(H8-G8)*F8*10</f>
        <v>-7200</v>
      </c>
    </row>
    <row r="9" spans="1:9">
      <c r="A9" s="22">
        <v>43839</v>
      </c>
      <c r="B9" s="23" t="s">
        <v>36</v>
      </c>
      <c r="C9" s="23" t="s">
        <v>37</v>
      </c>
      <c r="D9" s="23"/>
      <c r="E9" s="23" t="s">
        <v>27</v>
      </c>
      <c r="F9" s="23">
        <v>13</v>
      </c>
      <c r="G9" s="1">
        <v>10450</v>
      </c>
      <c r="H9" s="1">
        <v>10530</v>
      </c>
      <c r="I9" s="23">
        <f>(G9-H9)*5*F9</f>
        <v>-5200</v>
      </c>
    </row>
    <row r="10" spans="1:9">
      <c r="A10" s="22">
        <v>43839</v>
      </c>
      <c r="B10" s="23" t="s">
        <v>38</v>
      </c>
      <c r="C10" s="23" t="s">
        <v>64</v>
      </c>
      <c r="D10" s="23" t="s">
        <v>31</v>
      </c>
      <c r="E10" s="23" t="s">
        <v>27</v>
      </c>
      <c r="F10" s="23">
        <v>20</v>
      </c>
      <c r="G10" s="1">
        <v>1101443</v>
      </c>
      <c r="H10" s="1">
        <v>0</v>
      </c>
      <c r="I10" s="23">
        <v>-5000</v>
      </c>
    </row>
    <row r="11" spans="1:9" s="17" customFormat="1">
      <c r="A11" s="22" t="s">
        <v>62</v>
      </c>
      <c r="B11" s="23"/>
      <c r="C11" s="23"/>
      <c r="D11" s="23"/>
      <c r="E11" s="23"/>
      <c r="F11" s="23"/>
      <c r="G11" s="1"/>
      <c r="H11" s="1"/>
      <c r="I11" s="23"/>
    </row>
    <row r="12" spans="1:9">
      <c r="A12" s="22">
        <v>43843</v>
      </c>
      <c r="B12" s="23" t="s">
        <v>40</v>
      </c>
      <c r="C12" s="23"/>
      <c r="D12" s="23" t="s">
        <v>41</v>
      </c>
      <c r="E12" s="23" t="s">
        <v>27</v>
      </c>
      <c r="F12" s="23">
        <v>18</v>
      </c>
      <c r="G12" s="1">
        <v>3550</v>
      </c>
      <c r="H12" s="1">
        <v>3570</v>
      </c>
      <c r="I12" s="23">
        <v>-3600</v>
      </c>
    </row>
    <row r="13" spans="1:9">
      <c r="A13" s="22">
        <v>43843</v>
      </c>
      <c r="B13" s="23" t="s">
        <v>42</v>
      </c>
      <c r="C13" s="23" t="s">
        <v>43</v>
      </c>
      <c r="D13" s="23"/>
      <c r="E13" s="23" t="s">
        <v>27</v>
      </c>
      <c r="F13" s="23"/>
      <c r="G13" s="1"/>
      <c r="H13" s="1"/>
      <c r="I13" s="23"/>
    </row>
    <row r="14" spans="1:9">
      <c r="A14" s="22">
        <v>43844</v>
      </c>
      <c r="B14" s="23" t="s">
        <v>44</v>
      </c>
      <c r="C14" s="23" t="s">
        <v>45</v>
      </c>
      <c r="D14" s="23"/>
      <c r="E14" s="23" t="s">
        <v>27</v>
      </c>
      <c r="F14" s="23"/>
      <c r="G14" s="1"/>
      <c r="H14" s="1"/>
      <c r="I14" s="23"/>
    </row>
    <row r="15" spans="1:9">
      <c r="A15" s="22">
        <v>43844</v>
      </c>
      <c r="B15" s="23" t="s">
        <v>46</v>
      </c>
      <c r="C15" s="23" t="s">
        <v>39</v>
      </c>
      <c r="D15" s="23"/>
      <c r="E15" s="23" t="s">
        <v>24</v>
      </c>
      <c r="F15" s="23"/>
      <c r="G15" s="1">
        <v>1.1183000000000001</v>
      </c>
      <c r="H15" s="1">
        <v>1.1163000000000001</v>
      </c>
      <c r="I15" s="23"/>
    </row>
    <row r="16" spans="1:9">
      <c r="A16" s="22">
        <v>43844</v>
      </c>
      <c r="B16" s="23" t="s">
        <v>47</v>
      </c>
      <c r="C16" s="23" t="s">
        <v>48</v>
      </c>
      <c r="D16" s="23"/>
      <c r="E16" s="23" t="s">
        <v>27</v>
      </c>
      <c r="F16" s="23"/>
      <c r="G16" s="1">
        <v>1.304</v>
      </c>
      <c r="H16" s="1">
        <v>1.3080000000000001</v>
      </c>
      <c r="I16" s="23"/>
    </row>
    <row r="17" spans="1:9" ht="16.5">
      <c r="A17" s="22">
        <v>43845</v>
      </c>
      <c r="B17" s="23" t="s">
        <v>49</v>
      </c>
      <c r="C17" s="23" t="s">
        <v>50</v>
      </c>
      <c r="D17" s="23"/>
      <c r="E17" s="23" t="s">
        <v>27</v>
      </c>
      <c r="F17" s="23">
        <v>11</v>
      </c>
      <c r="G17" s="1">
        <v>13980</v>
      </c>
      <c r="H17" s="1">
        <v>14080</v>
      </c>
      <c r="I17" s="23">
        <f>(G17-H17)*F17*5</f>
        <v>-5500</v>
      </c>
    </row>
    <row r="18" spans="1:9">
      <c r="A18" s="22">
        <v>43846</v>
      </c>
      <c r="B18" s="23" t="s">
        <v>51</v>
      </c>
      <c r="C18" s="23" t="s">
        <v>29</v>
      </c>
      <c r="D18" s="23"/>
      <c r="E18" s="23" t="s">
        <v>24</v>
      </c>
      <c r="F18" s="23">
        <v>33</v>
      </c>
      <c r="G18" s="1">
        <v>2318</v>
      </c>
      <c r="H18" s="1">
        <v>2277</v>
      </c>
      <c r="I18" s="23">
        <v>-13530</v>
      </c>
    </row>
    <row r="19" spans="1:9">
      <c r="A19" s="22">
        <v>43850</v>
      </c>
      <c r="B19" s="23" t="s">
        <v>52</v>
      </c>
      <c r="C19" s="23" t="s">
        <v>53</v>
      </c>
      <c r="D19" s="23"/>
      <c r="E19" s="23" t="s">
        <v>24</v>
      </c>
      <c r="F19" s="23"/>
      <c r="G19" s="1"/>
      <c r="H19" s="1"/>
      <c r="I19" s="2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非常态工作</vt:lpstr>
      <vt:lpstr>短讯通记录</vt:lpstr>
      <vt:lpstr>投顾策略记录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2020-03-26T08:27:39Z</dcterms:created>
  <dcterms:modified xsi:type="dcterms:W3CDTF">2020-03-27T09:10:59Z</dcterms:modified>
</cp:coreProperties>
</file>