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E:\_Portofolio\Excel\Excel Project\"/>
    </mc:Choice>
  </mc:AlternateContent>
  <xr:revisionPtr revIDLastSave="0" documentId="13_ncr:1_{ADCCD8AB-5E00-4E28-847A-9816FA3AA57A}" xr6:coauthVersionLast="45" xr6:coauthVersionMax="45" xr10:uidLastSave="{00000000-0000-0000-0000-000000000000}"/>
  <bookViews>
    <workbookView xWindow="120" yWindow="390" windowWidth="20370" windowHeight="5190" activeTab="1" xr2:uid="{00000000-000D-0000-FFFF-FFFF00000000}"/>
  </bookViews>
  <sheets>
    <sheet name="CONTOH" sheetId="1" r:id="rId1"/>
    <sheet name="APLIKASI OFFSET" sheetId="2" r:id="rId2"/>
    <sheet name="Data Tambahan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7" roundtripDataSignature="AMtx7mhRZNiO8r0IyExnXwP6qgI7vqClAA=="/>
    </ext>
  </extLst>
</workbook>
</file>

<file path=xl/calcChain.xml><?xml version="1.0" encoding="utf-8"?>
<calcChain xmlns="http://schemas.openxmlformats.org/spreadsheetml/2006/main">
  <c r="G18" i="2" l="1"/>
  <c r="G19" i="2"/>
  <c r="G20" i="2"/>
  <c r="G21" i="2"/>
  <c r="G22" i="2"/>
  <c r="G17" i="2"/>
  <c r="F18" i="2"/>
  <c r="F19" i="2"/>
  <c r="F20" i="2"/>
  <c r="F21" i="2"/>
  <c r="F22" i="2"/>
  <c r="F17" i="2"/>
  <c r="E11" i="2"/>
  <c r="G11" i="2" s="1"/>
  <c r="C17" i="2" s="1"/>
  <c r="B22" i="2"/>
  <c r="B21" i="2"/>
  <c r="B20" i="2"/>
  <c r="B19" i="2"/>
  <c r="B18" i="2"/>
  <c r="B17" i="2"/>
  <c r="B14" i="2"/>
  <c r="B22" i="1"/>
  <c r="B21" i="1"/>
  <c r="B20" i="1"/>
  <c r="B19" i="1"/>
  <c r="B18" i="1"/>
  <c r="B17" i="1"/>
  <c r="B14" i="1"/>
  <c r="E11" i="1" a="1"/>
  <c r="E11" i="1" s="1"/>
  <c r="G11" i="1" s="1"/>
  <c r="H20" i="2" l="1"/>
  <c r="H18" i="2"/>
  <c r="H17" i="2"/>
  <c r="H21" i="2"/>
  <c r="H22" i="2"/>
  <c r="H19" i="2"/>
  <c r="D21" i="2"/>
  <c r="D20" i="2"/>
  <c r="D22" i="2"/>
  <c r="D19" i="2"/>
  <c r="D18" i="2"/>
  <c r="D17" i="2"/>
  <c r="E17" i="2" s="1"/>
  <c r="C18" i="2"/>
  <c r="C22" i="2"/>
  <c r="C20" i="2"/>
  <c r="C21" i="2"/>
  <c r="C19" i="2"/>
  <c r="G22" i="1"/>
  <c r="F21" i="1"/>
  <c r="D19" i="1"/>
  <c r="C18" i="1"/>
  <c r="F22" i="1"/>
  <c r="D20" i="1"/>
  <c r="C19" i="1"/>
  <c r="D21" i="1"/>
  <c r="C20" i="1"/>
  <c r="D22" i="1"/>
  <c r="C21" i="1"/>
  <c r="G17" i="1"/>
  <c r="C22" i="1"/>
  <c r="G18" i="1"/>
  <c r="F17" i="1"/>
  <c r="G19" i="1"/>
  <c r="F18" i="1"/>
  <c r="G21" i="1"/>
  <c r="F20" i="1"/>
  <c r="D18" i="1"/>
  <c r="C17" i="1"/>
  <c r="G20" i="1"/>
  <c r="F19" i="1"/>
  <c r="D17" i="1"/>
  <c r="H25" i="2" l="1"/>
  <c r="H24" i="2"/>
  <c r="E20" i="2"/>
  <c r="E18" i="2"/>
  <c r="E19" i="2"/>
  <c r="E21" i="2"/>
  <c r="E22" i="2"/>
  <c r="E17" i="1"/>
  <c r="H21" i="1"/>
  <c r="H19" i="1"/>
  <c r="E21" i="1"/>
  <c r="H18" i="1"/>
  <c r="H20" i="1"/>
  <c r="H17" i="1"/>
  <c r="E19" i="1"/>
  <c r="E20" i="1"/>
  <c r="E18" i="1"/>
  <c r="E22" i="1"/>
  <c r="H22" i="1"/>
  <c r="E25" i="2" l="1"/>
  <c r="E24" i="2"/>
  <c r="H25" i="1" a="1"/>
  <c r="H25" i="1" s="1"/>
  <c r="E24" i="1" a="1"/>
  <c r="E24" i="1" s="1"/>
  <c r="H24" i="1" a="1"/>
  <c r="H24" i="1" s="1"/>
  <c r="E25" i="1" a="1"/>
  <c r="E25" i="1" s="1"/>
</calcChain>
</file>

<file path=xl/sharedStrings.xml><?xml version="1.0" encoding="utf-8"?>
<sst xmlns="http://schemas.openxmlformats.org/spreadsheetml/2006/main" count="30" uniqueCount="14">
  <si>
    <t>Salesman</t>
  </si>
  <si>
    <t>Anwar</t>
  </si>
  <si>
    <t>Budi</t>
  </si>
  <si>
    <t>Cica</t>
  </si>
  <si>
    <t>Donna</t>
  </si>
  <si>
    <t>Elsa</t>
  </si>
  <si>
    <t>Froyo</t>
  </si>
  <si>
    <t>* Dalam Satuan Juta</t>
  </si>
  <si>
    <t>MINI PERFORMANCE DASHBOARD</t>
  </si>
  <si>
    <t>Year To Date</t>
  </si>
  <si>
    <t xml:space="preserve">Year Over Year </t>
  </si>
  <si>
    <t>%</t>
  </si>
  <si>
    <t xml:space="preserve"> % Pertumbuhan Terendah</t>
  </si>
  <si>
    <t xml:space="preserve"> % Pertumbuhan Tertinggi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</si>
</sst>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"/>
  </numFmts>
  <fonts count="13" x14ac:knownFonts="1">
    <font>
      <sz val="11"/>
      <color theme="1"/>
      <name val="Arial"/>
    </font>
    <font>
      <b/>
      <sz val="11"/>
      <color theme="0"/>
      <name val="Calibri"/>
    </font>
    <font>
      <sz val="11"/>
      <color theme="0"/>
      <name val="Calibri"/>
    </font>
    <font>
      <sz val="11"/>
      <color theme="1"/>
      <name val="Calibri"/>
    </font>
    <font>
      <b/>
      <sz val="11"/>
      <color theme="1"/>
      <name val="Calibri"/>
    </font>
    <font>
      <i/>
      <sz val="8"/>
      <color theme="1"/>
      <name val="Calibri"/>
    </font>
    <font>
      <b/>
      <sz val="16"/>
      <color theme="1"/>
      <name val="Calibri"/>
    </font>
    <font>
      <sz val="11"/>
      <name val="Arial"/>
    </font>
    <font>
      <sz val="16"/>
      <color theme="1"/>
      <name val="Bahnschrift semibold"/>
    </font>
    <font>
      <sz val="14"/>
      <color theme="1"/>
      <name val="Calibri"/>
    </font>
    <font>
      <b/>
      <sz val="14"/>
      <color theme="1"/>
      <name val="Calibri"/>
    </font>
    <font>
      <sz val="12"/>
      <color theme="1"/>
      <name val="Calibri"/>
    </font>
    <font>
      <b/>
      <sz val="12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C000"/>
        <bgColor rgb="FFFFC000"/>
      </patternFill>
    </fill>
    <fill>
      <patternFill patternType="solid">
        <fgColor theme="7"/>
        <bgColor theme="7"/>
      </patternFill>
    </fill>
  </fills>
  <borders count="21">
    <border>
      <left/>
      <right/>
      <top/>
      <bottom/>
      <diagonal/>
    </border>
    <border>
      <left/>
      <right/>
      <top/>
      <bottom style="thin">
        <color rgb="FFD8D8D8"/>
      </bottom>
      <diagonal/>
    </border>
    <border>
      <left/>
      <right/>
      <top style="thin">
        <color rgb="FFD8D8D8"/>
      </top>
      <bottom style="thin">
        <color rgb="FFD8D8D8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ck">
        <color theme="0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17" fontId="2" fillId="2" borderId="1" xfId="0" applyNumberFormat="1" applyFont="1" applyFill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3" fillId="0" borderId="0" xfId="0" applyFont="1"/>
    <xf numFmtId="0" fontId="11" fillId="4" borderId="19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17" fontId="9" fillId="3" borderId="19" xfId="0" applyNumberFormat="1" applyFont="1" applyFill="1" applyBorder="1" applyAlignment="1">
      <alignment horizontal="left" vertical="center"/>
    </xf>
    <xf numFmtId="9" fontId="11" fillId="4" borderId="20" xfId="0" applyNumberFormat="1" applyFont="1" applyFill="1" applyBorder="1" applyAlignment="1">
      <alignment horizontal="center" vertical="center"/>
    </xf>
    <xf numFmtId="9" fontId="11" fillId="4" borderId="19" xfId="0" applyNumberFormat="1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vertical="center"/>
    </xf>
    <xf numFmtId="0" fontId="11" fillId="3" borderId="19" xfId="0" applyFont="1" applyFill="1" applyBorder="1" applyAlignment="1">
      <alignment vertical="center"/>
    </xf>
    <xf numFmtId="9" fontId="11" fillId="3" borderId="19" xfId="0" applyNumberFormat="1" applyFont="1" applyFill="1" applyBorder="1" applyAlignment="1">
      <alignment horizontal="right" vertical="center"/>
    </xf>
    <xf numFmtId="9" fontId="12" fillId="4" borderId="20" xfId="0" applyNumberFormat="1" applyFont="1" applyFill="1" applyBorder="1" applyAlignment="1">
      <alignment horizontal="center" vertical="center"/>
    </xf>
    <xf numFmtId="9" fontId="12" fillId="4" borderId="19" xfId="0" applyNumberFormat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7" fillId="0" borderId="4" xfId="0" applyFont="1" applyBorder="1"/>
    <xf numFmtId="0" fontId="7" fillId="0" borderId="5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164" fontId="8" fillId="3" borderId="6" xfId="0" applyNumberFormat="1" applyFont="1" applyFill="1" applyBorder="1" applyAlignment="1">
      <alignment horizontal="center" vertical="center"/>
    </xf>
    <xf numFmtId="0" fontId="7" fillId="0" borderId="7" xfId="0" applyFont="1" applyBorder="1"/>
    <xf numFmtId="0" fontId="7" fillId="0" borderId="11" xfId="0" applyFont="1" applyBorder="1"/>
    <xf numFmtId="0" fontId="7" fillId="0" borderId="12" xfId="0" applyFont="1" applyBorder="1"/>
    <xf numFmtId="0" fontId="6" fillId="3" borderId="6" xfId="0" applyFont="1" applyFill="1" applyBorder="1" applyAlignment="1">
      <alignment horizontal="center" vertical="center"/>
    </xf>
    <xf numFmtId="17" fontId="9" fillId="3" borderId="13" xfId="0" applyNumberFormat="1" applyFont="1" applyFill="1" applyBorder="1" applyAlignment="1">
      <alignment horizontal="left" vertical="center"/>
    </xf>
    <xf numFmtId="0" fontId="7" fillId="0" borderId="18" xfId="0" applyFont="1" applyBorder="1"/>
    <xf numFmtId="0" fontId="10" fillId="3" borderId="14" xfId="0" applyFont="1" applyFill="1" applyBorder="1" applyAlignment="1">
      <alignment horizontal="center"/>
    </xf>
    <xf numFmtId="0" fontId="7" fillId="0" borderId="15" xfId="0" applyFont="1" applyBorder="1"/>
    <xf numFmtId="0" fontId="7" fillId="0" borderId="16" xfId="0" applyFont="1" applyBorder="1"/>
    <xf numFmtId="0" fontId="10" fillId="3" borderId="14" xfId="0" applyFont="1" applyFill="1" applyBorder="1" applyAlignment="1">
      <alignment horizontal="center" vertical="center"/>
    </xf>
    <xf numFmtId="0" fontId="7" fillId="0" borderId="17" xfId="0" applyFont="1" applyBorder="1"/>
  </cellXfs>
  <cellStyles count="1">
    <cellStyle name="Normal" xfId="0" builtinId="0"/>
  </cellStyles>
  <dxfs count="6"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C0000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0"/>
  <sheetViews>
    <sheetView showGridLines="0" topLeftCell="A4" workbookViewId="0">
      <selection activeCell="K14" sqref="K14"/>
    </sheetView>
  </sheetViews>
  <sheetFormatPr defaultColWidth="12.625" defaultRowHeight="15" customHeight="1" x14ac:dyDescent="0.2"/>
  <cols>
    <col min="1" max="1" width="1.375" customWidth="1"/>
    <col min="2" max="2" width="11.5" customWidth="1"/>
    <col min="3" max="4" width="5.875" customWidth="1"/>
    <col min="5" max="5" width="6.25" bestFit="1" customWidth="1"/>
    <col min="6" max="6" width="5.875" customWidth="1"/>
    <col min="7" max="7" width="6.5" bestFit="1" customWidth="1"/>
    <col min="8" max="9" width="5.875" customWidth="1"/>
    <col min="10" max="10" width="6.25" bestFit="1" customWidth="1"/>
    <col min="11" max="12" width="5.875" customWidth="1"/>
    <col min="13" max="13" width="6.375" bestFit="1" customWidth="1"/>
    <col min="14" max="16" width="5.875" customWidth="1"/>
    <col min="17" max="17" width="6.25" bestFit="1" customWidth="1"/>
    <col min="18" max="27" width="5.875" customWidth="1"/>
    <col min="28" max="28" width="9.25" customWidth="1"/>
    <col min="29" max="31" width="10.25" customWidth="1"/>
    <col min="32" max="33" width="5.875" customWidth="1"/>
  </cols>
  <sheetData>
    <row r="1" spans="2:33" ht="14.25" customHeight="1" x14ac:dyDescent="0.2"/>
    <row r="2" spans="2:33" ht="18.75" customHeight="1" x14ac:dyDescent="0.2">
      <c r="B2" s="1" t="s">
        <v>0</v>
      </c>
      <c r="C2" s="2">
        <v>43101</v>
      </c>
      <c r="D2" s="2">
        <v>43132</v>
      </c>
      <c r="E2" s="2">
        <v>43160</v>
      </c>
      <c r="F2" s="2">
        <v>43191</v>
      </c>
      <c r="G2" s="2">
        <v>43221</v>
      </c>
      <c r="H2" s="2">
        <v>43252</v>
      </c>
      <c r="I2" s="2">
        <v>43282</v>
      </c>
      <c r="J2" s="2">
        <v>43313</v>
      </c>
      <c r="K2" s="2">
        <v>43344</v>
      </c>
      <c r="L2" s="2">
        <v>43374</v>
      </c>
      <c r="M2" s="2">
        <v>43405</v>
      </c>
      <c r="N2" s="2">
        <v>43435</v>
      </c>
      <c r="O2" s="2">
        <v>43466</v>
      </c>
      <c r="P2" s="2">
        <v>43497</v>
      </c>
      <c r="Q2" s="3">
        <v>43525</v>
      </c>
      <c r="R2" s="3">
        <v>43556</v>
      </c>
      <c r="S2" s="2"/>
      <c r="T2" s="2"/>
      <c r="U2" s="2"/>
      <c r="V2" s="2"/>
      <c r="W2" s="2"/>
      <c r="X2" s="2"/>
      <c r="Y2" s="2"/>
      <c r="Z2" s="2"/>
      <c r="AA2" s="3"/>
      <c r="AF2" s="5"/>
      <c r="AG2" s="5"/>
    </row>
    <row r="3" spans="2:33" ht="18.75" customHeight="1" x14ac:dyDescent="0.25">
      <c r="B3" s="6" t="s">
        <v>1</v>
      </c>
      <c r="C3" s="7">
        <v>140</v>
      </c>
      <c r="D3" s="7">
        <v>110</v>
      </c>
      <c r="E3" s="7">
        <v>145</v>
      </c>
      <c r="F3" s="7">
        <v>111</v>
      </c>
      <c r="G3" s="7">
        <v>104</v>
      </c>
      <c r="H3" s="7">
        <v>100</v>
      </c>
      <c r="I3" s="7">
        <v>133</v>
      </c>
      <c r="J3" s="7">
        <v>111</v>
      </c>
      <c r="K3" s="7">
        <v>144</v>
      </c>
      <c r="L3" s="7">
        <v>186</v>
      </c>
      <c r="M3" s="7">
        <v>167</v>
      </c>
      <c r="N3" s="7">
        <v>94</v>
      </c>
      <c r="O3" s="7">
        <v>108</v>
      </c>
      <c r="P3" s="7">
        <v>126</v>
      </c>
      <c r="Q3" s="4">
        <v>91</v>
      </c>
      <c r="R3" s="4">
        <v>194</v>
      </c>
      <c r="S3" s="8"/>
      <c r="T3" s="8"/>
      <c r="U3" s="8"/>
      <c r="V3" s="8"/>
      <c r="W3" s="8"/>
      <c r="X3" s="8"/>
      <c r="Y3" s="8"/>
      <c r="Z3" s="8"/>
      <c r="AA3" s="9"/>
    </row>
    <row r="4" spans="2:33" ht="18.75" customHeight="1" x14ac:dyDescent="0.25">
      <c r="B4" s="6" t="s">
        <v>2</v>
      </c>
      <c r="C4" s="7">
        <v>160</v>
      </c>
      <c r="D4" s="7">
        <v>136</v>
      </c>
      <c r="E4" s="7">
        <v>165</v>
      </c>
      <c r="F4" s="7">
        <v>92</v>
      </c>
      <c r="G4" s="7">
        <v>115</v>
      </c>
      <c r="H4" s="7">
        <v>195</v>
      </c>
      <c r="I4" s="7">
        <v>98</v>
      </c>
      <c r="J4" s="7">
        <v>148</v>
      </c>
      <c r="K4" s="7">
        <v>153</v>
      </c>
      <c r="L4" s="7">
        <v>97</v>
      </c>
      <c r="M4" s="7">
        <v>197</v>
      </c>
      <c r="N4" s="7">
        <v>186</v>
      </c>
      <c r="O4" s="7">
        <v>97</v>
      </c>
      <c r="P4" s="7">
        <v>163</v>
      </c>
      <c r="Q4" s="4">
        <v>93</v>
      </c>
      <c r="R4" s="4">
        <v>119</v>
      </c>
      <c r="S4" s="8"/>
      <c r="T4" s="8"/>
      <c r="U4" s="8"/>
      <c r="V4" s="8"/>
      <c r="W4" s="8"/>
      <c r="X4" s="8"/>
      <c r="Y4" s="8"/>
      <c r="Z4" s="8"/>
      <c r="AA4" s="9"/>
    </row>
    <row r="5" spans="2:33" ht="18.75" customHeight="1" x14ac:dyDescent="0.25">
      <c r="B5" s="6" t="s">
        <v>3</v>
      </c>
      <c r="C5" s="7">
        <v>155</v>
      </c>
      <c r="D5" s="7">
        <v>195</v>
      </c>
      <c r="E5" s="7">
        <v>136</v>
      </c>
      <c r="F5" s="7">
        <v>109</v>
      </c>
      <c r="G5" s="7">
        <v>195</v>
      </c>
      <c r="H5" s="7">
        <v>147</v>
      </c>
      <c r="I5" s="7">
        <v>177</v>
      </c>
      <c r="J5" s="7">
        <v>99</v>
      </c>
      <c r="K5" s="7">
        <v>132</v>
      </c>
      <c r="L5" s="7">
        <v>93</v>
      </c>
      <c r="M5" s="7">
        <v>114</v>
      </c>
      <c r="N5" s="7">
        <v>97</v>
      </c>
      <c r="O5" s="7">
        <v>100</v>
      </c>
      <c r="P5" s="7">
        <v>103</v>
      </c>
      <c r="Q5" s="4">
        <v>168</v>
      </c>
      <c r="R5" s="4">
        <v>124</v>
      </c>
      <c r="S5" s="8"/>
      <c r="T5" s="8"/>
      <c r="U5" s="8"/>
      <c r="V5" s="8"/>
      <c r="W5" s="8"/>
      <c r="X5" s="8"/>
      <c r="Y5" s="8"/>
      <c r="Z5" s="8"/>
      <c r="AA5" s="9"/>
    </row>
    <row r="6" spans="2:33" ht="18.75" customHeight="1" x14ac:dyDescent="0.25">
      <c r="B6" s="6" t="s">
        <v>4</v>
      </c>
      <c r="C6" s="7">
        <v>93</v>
      </c>
      <c r="D6" s="7">
        <v>173</v>
      </c>
      <c r="E6" s="7">
        <v>124</v>
      </c>
      <c r="F6" s="7">
        <v>152</v>
      </c>
      <c r="G6" s="7">
        <v>189</v>
      </c>
      <c r="H6" s="7">
        <v>166</v>
      </c>
      <c r="I6" s="7">
        <v>183</v>
      </c>
      <c r="J6" s="7">
        <v>110</v>
      </c>
      <c r="K6" s="7">
        <v>114</v>
      </c>
      <c r="L6" s="7">
        <v>107</v>
      </c>
      <c r="M6" s="7">
        <v>112</v>
      </c>
      <c r="N6" s="7">
        <v>190</v>
      </c>
      <c r="O6" s="7">
        <v>167</v>
      </c>
      <c r="P6" s="7">
        <v>139</v>
      </c>
      <c r="Q6" s="4">
        <v>121</v>
      </c>
      <c r="R6" s="4">
        <v>171</v>
      </c>
      <c r="S6" s="8"/>
      <c r="T6" s="8"/>
      <c r="U6" s="8"/>
      <c r="V6" s="8"/>
      <c r="W6" s="8"/>
      <c r="X6" s="8"/>
      <c r="Y6" s="8"/>
      <c r="Z6" s="8"/>
      <c r="AA6" s="9"/>
    </row>
    <row r="7" spans="2:33" ht="18.75" customHeight="1" x14ac:dyDescent="0.25">
      <c r="B7" s="6" t="s">
        <v>5</v>
      </c>
      <c r="C7" s="7">
        <v>136</v>
      </c>
      <c r="D7" s="7">
        <v>125</v>
      </c>
      <c r="E7" s="7">
        <v>165</v>
      </c>
      <c r="F7" s="7">
        <v>152</v>
      </c>
      <c r="G7" s="7">
        <v>154</v>
      </c>
      <c r="H7" s="7">
        <v>133</v>
      </c>
      <c r="I7" s="7">
        <v>158</v>
      </c>
      <c r="J7" s="7">
        <v>173</v>
      </c>
      <c r="K7" s="7">
        <v>103</v>
      </c>
      <c r="L7" s="7">
        <v>170</v>
      </c>
      <c r="M7" s="7">
        <v>195</v>
      </c>
      <c r="N7" s="7">
        <v>193</v>
      </c>
      <c r="O7" s="7">
        <v>151</v>
      </c>
      <c r="P7" s="7">
        <v>108</v>
      </c>
      <c r="Q7" s="4">
        <v>117</v>
      </c>
      <c r="R7" s="4">
        <v>96</v>
      </c>
      <c r="S7" s="8"/>
      <c r="T7" s="8"/>
      <c r="U7" s="8"/>
      <c r="V7" s="8"/>
      <c r="W7" s="8"/>
      <c r="X7" s="8"/>
      <c r="Y7" s="8"/>
      <c r="Z7" s="8"/>
      <c r="AA7" s="9"/>
    </row>
    <row r="8" spans="2:33" ht="18.75" customHeight="1" x14ac:dyDescent="0.25">
      <c r="B8" s="6" t="s">
        <v>6</v>
      </c>
      <c r="C8" s="7">
        <v>100</v>
      </c>
      <c r="D8" s="7">
        <v>105</v>
      </c>
      <c r="E8" s="7">
        <v>103</v>
      </c>
      <c r="F8" s="7">
        <v>97</v>
      </c>
      <c r="G8" s="7">
        <v>131</v>
      </c>
      <c r="H8" s="7">
        <v>117</v>
      </c>
      <c r="I8" s="7">
        <v>138</v>
      </c>
      <c r="J8" s="7">
        <v>147</v>
      </c>
      <c r="K8" s="7">
        <v>102</v>
      </c>
      <c r="L8" s="7">
        <v>91</v>
      </c>
      <c r="M8" s="7">
        <v>192</v>
      </c>
      <c r="N8" s="7">
        <v>112</v>
      </c>
      <c r="O8" s="7">
        <v>189</v>
      </c>
      <c r="P8" s="7">
        <v>100</v>
      </c>
      <c r="Q8" s="4">
        <v>137</v>
      </c>
      <c r="R8" s="4">
        <v>108</v>
      </c>
      <c r="S8" s="8"/>
      <c r="T8" s="8"/>
      <c r="U8" s="8"/>
      <c r="V8" s="8"/>
      <c r="W8" s="8"/>
      <c r="X8" s="8"/>
      <c r="Y8" s="8"/>
      <c r="Z8" s="8"/>
      <c r="AA8" s="9"/>
    </row>
    <row r="9" spans="2:33" ht="14.25" customHeight="1" x14ac:dyDescent="0.2">
      <c r="B9" s="9"/>
      <c r="C9" s="10" t="s">
        <v>7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1"/>
      <c r="AA9" s="9"/>
    </row>
    <row r="10" spans="2:33" ht="9.75" customHeight="1" x14ac:dyDescent="0.2">
      <c r="B10" s="9"/>
      <c r="C10" s="10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11"/>
      <c r="AA10" s="9"/>
    </row>
    <row r="11" spans="2:33" ht="22.5" customHeight="1" x14ac:dyDescent="0.25">
      <c r="B11" s="23" t="s">
        <v>8</v>
      </c>
      <c r="C11" s="24"/>
      <c r="D11" s="25"/>
      <c r="E11" s="29">
        <f t="array" ref="E11">INDEX(C2:Z2,1,COUNTA(C2:Z2))</f>
        <v>43556</v>
      </c>
      <c r="F11" s="30"/>
      <c r="G11" s="33" t="str">
        <f>TEXT(E11,"mm")</f>
        <v>04</v>
      </c>
      <c r="H11" s="25"/>
      <c r="I11" s="12"/>
      <c r="J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2:33" x14ac:dyDescent="0.25">
      <c r="B12" s="26"/>
      <c r="C12" s="27"/>
      <c r="D12" s="28"/>
      <c r="E12" s="31"/>
      <c r="F12" s="32"/>
      <c r="G12" s="31"/>
      <c r="H12" s="28"/>
      <c r="I12" s="12"/>
    </row>
    <row r="13" spans="2:33" ht="5.25" customHeight="1" x14ac:dyDescent="0.25">
      <c r="I13" s="12"/>
    </row>
    <row r="14" spans="2:33" ht="14.25" customHeight="1" x14ac:dyDescent="0.3">
      <c r="B14" s="34" t="str">
        <f>B2</f>
        <v>Salesman</v>
      </c>
      <c r="C14" s="36" t="s">
        <v>9</v>
      </c>
      <c r="D14" s="37"/>
      <c r="E14" s="38"/>
      <c r="F14" s="39" t="s">
        <v>10</v>
      </c>
      <c r="G14" s="37"/>
      <c r="H14" s="40"/>
      <c r="I14" s="12"/>
    </row>
    <row r="15" spans="2:33" ht="14.25" customHeight="1" x14ac:dyDescent="0.25">
      <c r="B15" s="35"/>
      <c r="C15" s="13">
        <v>2018</v>
      </c>
      <c r="D15" s="13">
        <v>2019</v>
      </c>
      <c r="E15" s="14" t="s">
        <v>11</v>
      </c>
      <c r="F15" s="13">
        <v>2018</v>
      </c>
      <c r="G15" s="13">
        <v>2019</v>
      </c>
      <c r="H15" s="13" t="s">
        <v>11</v>
      </c>
      <c r="I15" s="12"/>
    </row>
    <row r="16" spans="2:33" ht="1.5" customHeight="1" x14ac:dyDescent="0.25">
      <c r="I16" s="12"/>
    </row>
    <row r="17" spans="1:33" ht="19.5" customHeight="1" x14ac:dyDescent="0.2">
      <c r="A17" s="9"/>
      <c r="B17" s="15" t="str">
        <f t="shared" ref="B17:B22" si="0">B3</f>
        <v>Anwar</v>
      </c>
      <c r="C17" s="13">
        <f t="shared" ref="C17:C22" ca="1" si="1">SUM(OFFSET(C3,0,0,1,$G$11))</f>
        <v>506</v>
      </c>
      <c r="D17" s="13">
        <f t="shared" ref="D17:D22" ca="1" si="2">SUM(OFFSET(O3,0,0,1,$G$11))</f>
        <v>519</v>
      </c>
      <c r="E17" s="16">
        <f t="shared" ref="E17:E22" ca="1" si="3">(D17-C17)/C17</f>
        <v>2.5691699604743084E-2</v>
      </c>
      <c r="F17" s="13">
        <f t="shared" ref="F17:F22" ca="1" si="4">OFFSET(B3,0,$G$11)</f>
        <v>111</v>
      </c>
      <c r="G17" s="13">
        <f t="shared" ref="G17:G22" ca="1" si="5">OFFSET(N3,0,$G$11)</f>
        <v>194</v>
      </c>
      <c r="H17" s="17">
        <f t="shared" ref="H17:H22" ca="1" si="6">(G17-F17)/F17</f>
        <v>0.74774774774774777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</row>
    <row r="18" spans="1:33" ht="19.5" customHeight="1" x14ac:dyDescent="0.2">
      <c r="A18" s="9"/>
      <c r="B18" s="15" t="str">
        <f t="shared" si="0"/>
        <v>Budi</v>
      </c>
      <c r="C18" s="13">
        <f t="shared" ca="1" si="1"/>
        <v>553</v>
      </c>
      <c r="D18" s="13">
        <f t="shared" ca="1" si="2"/>
        <v>472</v>
      </c>
      <c r="E18" s="16">
        <f t="shared" ca="1" si="3"/>
        <v>-0.14647377938517178</v>
      </c>
      <c r="F18" s="13">
        <f t="shared" ca="1" si="4"/>
        <v>92</v>
      </c>
      <c r="G18" s="13">
        <f t="shared" ca="1" si="5"/>
        <v>119</v>
      </c>
      <c r="H18" s="17">
        <f t="shared" ca="1" si="6"/>
        <v>0.29347826086956524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</row>
    <row r="19" spans="1:33" ht="19.5" customHeight="1" x14ac:dyDescent="0.2">
      <c r="A19" s="9"/>
      <c r="B19" s="15" t="str">
        <f t="shared" si="0"/>
        <v>Cica</v>
      </c>
      <c r="C19" s="13">
        <f t="shared" ca="1" si="1"/>
        <v>595</v>
      </c>
      <c r="D19" s="13">
        <f t="shared" ca="1" si="2"/>
        <v>495</v>
      </c>
      <c r="E19" s="16">
        <f t="shared" ca="1" si="3"/>
        <v>-0.16806722689075632</v>
      </c>
      <c r="F19" s="13">
        <f t="shared" ca="1" si="4"/>
        <v>109</v>
      </c>
      <c r="G19" s="13">
        <f t="shared" ca="1" si="5"/>
        <v>124</v>
      </c>
      <c r="H19" s="17">
        <f t="shared" ca="1" si="6"/>
        <v>0.13761467889908258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3"/>
      <c r="T19" s="3"/>
      <c r="U19" s="3"/>
      <c r="V19" s="3"/>
      <c r="W19" s="3"/>
      <c r="X19" s="3"/>
      <c r="Y19" s="9"/>
      <c r="Z19" s="9"/>
      <c r="AA19" s="9"/>
      <c r="AB19" s="9"/>
      <c r="AC19" s="9"/>
      <c r="AD19" s="9"/>
      <c r="AE19" s="9"/>
      <c r="AF19" s="9"/>
      <c r="AG19" s="9"/>
    </row>
    <row r="20" spans="1:33" ht="19.5" customHeight="1" x14ac:dyDescent="0.2">
      <c r="A20" s="9"/>
      <c r="B20" s="15" t="str">
        <f t="shared" si="0"/>
        <v>Donna</v>
      </c>
      <c r="C20" s="13">
        <f t="shared" ca="1" si="1"/>
        <v>542</v>
      </c>
      <c r="D20" s="13">
        <f t="shared" ca="1" si="2"/>
        <v>598</v>
      </c>
      <c r="E20" s="16">
        <f t="shared" ca="1" si="3"/>
        <v>0.10332103321033211</v>
      </c>
      <c r="F20" s="13">
        <f t="shared" ca="1" si="4"/>
        <v>152</v>
      </c>
      <c r="G20" s="13">
        <f t="shared" ca="1" si="5"/>
        <v>171</v>
      </c>
      <c r="H20" s="17">
        <f t="shared" ca="1" si="6"/>
        <v>0.125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5"/>
      <c r="T20" s="5"/>
      <c r="U20" s="5"/>
      <c r="V20" s="5"/>
      <c r="W20" s="5"/>
      <c r="X20" s="5"/>
      <c r="Y20" s="9"/>
      <c r="Z20" s="9"/>
      <c r="AA20" s="9"/>
      <c r="AB20" s="9"/>
      <c r="AC20" s="9"/>
      <c r="AD20" s="9"/>
      <c r="AE20" s="9"/>
      <c r="AF20" s="9"/>
      <c r="AG20" s="9"/>
    </row>
    <row r="21" spans="1:33" ht="19.5" customHeight="1" x14ac:dyDescent="0.2">
      <c r="A21" s="9"/>
      <c r="B21" s="15" t="str">
        <f t="shared" si="0"/>
        <v>Elsa</v>
      </c>
      <c r="C21" s="13">
        <f t="shared" ca="1" si="1"/>
        <v>578</v>
      </c>
      <c r="D21" s="13">
        <f t="shared" ca="1" si="2"/>
        <v>472</v>
      </c>
      <c r="E21" s="16">
        <f t="shared" ca="1" si="3"/>
        <v>-0.18339100346020762</v>
      </c>
      <c r="F21" s="13">
        <f t="shared" ca="1" si="4"/>
        <v>152</v>
      </c>
      <c r="G21" s="13">
        <f t="shared" ca="1" si="5"/>
        <v>96</v>
      </c>
      <c r="H21" s="17">
        <f t="shared" ca="1" si="6"/>
        <v>-0.36842105263157893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5"/>
      <c r="T21" s="5"/>
      <c r="U21" s="5"/>
      <c r="V21" s="5"/>
      <c r="W21" s="5"/>
      <c r="X21" s="5"/>
      <c r="Y21" s="9"/>
      <c r="Z21" s="9"/>
      <c r="AA21" s="9"/>
      <c r="AB21" s="9"/>
      <c r="AC21" s="9"/>
      <c r="AD21" s="9"/>
      <c r="AE21" s="9"/>
      <c r="AF21" s="9"/>
      <c r="AG21" s="9"/>
    </row>
    <row r="22" spans="1:33" ht="19.5" customHeight="1" x14ac:dyDescent="0.2">
      <c r="A22" s="9"/>
      <c r="B22" s="15" t="str">
        <f t="shared" si="0"/>
        <v>Froyo</v>
      </c>
      <c r="C22" s="13">
        <f t="shared" ca="1" si="1"/>
        <v>405</v>
      </c>
      <c r="D22" s="13">
        <f t="shared" ca="1" si="2"/>
        <v>534</v>
      </c>
      <c r="E22" s="16">
        <f t="shared" ca="1" si="3"/>
        <v>0.31851851851851853</v>
      </c>
      <c r="F22" s="13">
        <f t="shared" ca="1" si="4"/>
        <v>97</v>
      </c>
      <c r="G22" s="13">
        <f t="shared" ca="1" si="5"/>
        <v>108</v>
      </c>
      <c r="H22" s="17">
        <f t="shared" ca="1" si="6"/>
        <v>0.1134020618556701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5"/>
      <c r="T22" s="5"/>
      <c r="U22" s="5"/>
      <c r="V22" s="5"/>
      <c r="W22" s="5"/>
      <c r="X22" s="5"/>
      <c r="Y22" s="9"/>
      <c r="Z22" s="9"/>
      <c r="AA22" s="9"/>
      <c r="AB22" s="9"/>
      <c r="AC22" s="9"/>
      <c r="AD22" s="9"/>
      <c r="AE22" s="9"/>
      <c r="AF22" s="9"/>
      <c r="AG22" s="9"/>
    </row>
    <row r="23" spans="1:33" ht="1.5" customHeight="1" x14ac:dyDescent="0.25">
      <c r="B23" s="9"/>
      <c r="C23" s="9"/>
      <c r="D23" s="9"/>
      <c r="E23" s="9"/>
      <c r="I23" s="12"/>
      <c r="S23" s="4"/>
      <c r="T23" s="4"/>
      <c r="U23" s="4"/>
      <c r="V23" s="4"/>
      <c r="W23" s="4"/>
      <c r="X23" s="4"/>
    </row>
    <row r="24" spans="1:33" ht="19.5" customHeight="1" x14ac:dyDescent="0.2">
      <c r="A24" s="9"/>
      <c r="B24" s="18"/>
      <c r="C24" s="19"/>
      <c r="D24" s="20" t="s">
        <v>12</v>
      </c>
      <c r="E24" s="21" t="str">
        <f t="array" aca="1" ref="E24" ca="1">INDEX($B$3:$B$8,MATCH(MIN($E$17:$E$22),$E$17:$E$22,0))</f>
        <v>Elsa</v>
      </c>
      <c r="F24" s="19"/>
      <c r="G24" s="20"/>
      <c r="H24" s="22" t="str">
        <f t="array" aca="1" ref="H24" ca="1">INDEX(B17:B22,MATCH(MIN(H17:H22),H17:H22,0),1)</f>
        <v>Elsa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5"/>
      <c r="T24" s="5"/>
      <c r="U24" s="5"/>
      <c r="V24" s="5"/>
      <c r="W24" s="5"/>
      <c r="X24" s="5"/>
      <c r="Y24" s="9"/>
      <c r="Z24" s="9"/>
      <c r="AA24" s="9"/>
      <c r="AB24" s="9"/>
      <c r="AC24" s="9"/>
      <c r="AD24" s="9"/>
      <c r="AE24" s="9"/>
      <c r="AF24" s="9"/>
      <c r="AG24" s="9"/>
    </row>
    <row r="25" spans="1:33" ht="19.5" customHeight="1" x14ac:dyDescent="0.2">
      <c r="A25" s="9"/>
      <c r="B25" s="18"/>
      <c r="C25" s="19"/>
      <c r="D25" s="20" t="s">
        <v>13</v>
      </c>
      <c r="E25" s="21" t="str">
        <f t="array" aca="1" ref="E25" ca="1">INDEX($B$3:$B$8,MATCH(MAX($E$17:$E$22),$E$17:$E$22,0))</f>
        <v>Froyo</v>
      </c>
      <c r="F25" s="19"/>
      <c r="G25" s="20"/>
      <c r="H25" s="22" t="str">
        <f t="array" aca="1" ref="H25" ca="1">INDEX(B17:B22,MATCH(MAX(H17:H22),H17:H22,0),1)</f>
        <v>Anwar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5"/>
      <c r="T25" s="5"/>
      <c r="U25" s="5"/>
      <c r="V25" s="5"/>
      <c r="W25" s="5"/>
      <c r="X25" s="5"/>
      <c r="Y25" s="9"/>
      <c r="Z25" s="9"/>
      <c r="AA25" s="9"/>
      <c r="AB25" s="9"/>
      <c r="AC25" s="9"/>
      <c r="AD25" s="9"/>
      <c r="AE25" s="9"/>
      <c r="AF25" s="9"/>
      <c r="AG25" s="9"/>
    </row>
    <row r="26" spans="1:33" ht="14.25" customHeight="1" x14ac:dyDescent="0.2"/>
    <row r="27" spans="1:33" ht="14.25" customHeight="1" x14ac:dyDescent="0.2"/>
    <row r="28" spans="1:33" ht="14.25" customHeight="1" x14ac:dyDescent="0.2"/>
    <row r="29" spans="1:33" ht="14.25" customHeight="1" x14ac:dyDescent="0.2"/>
    <row r="30" spans="1:33" ht="14.25" customHeight="1" x14ac:dyDescent="0.2"/>
    <row r="31" spans="1:33" ht="14.25" customHeight="1" x14ac:dyDescent="0.2"/>
    <row r="32" spans="1:33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6">
    <mergeCell ref="B11:D12"/>
    <mergeCell ref="E11:F12"/>
    <mergeCell ref="G11:H12"/>
    <mergeCell ref="B14:B15"/>
    <mergeCell ref="C14:E14"/>
    <mergeCell ref="F14:H14"/>
  </mergeCells>
  <conditionalFormatting sqref="E17:E22 E24:E25">
    <cfRule type="cellIs" dxfId="5" priority="1" operator="lessThan">
      <formula>0</formula>
    </cfRule>
  </conditionalFormatting>
  <conditionalFormatting sqref="H24:H25">
    <cfRule type="cellIs" dxfId="4" priority="2" operator="lessThan">
      <formula>0</formula>
    </cfRule>
  </conditionalFormatting>
  <conditionalFormatting sqref="H17:H22">
    <cfRule type="cellIs" dxfId="3" priority="3" operator="lessThan">
      <formula>0</formula>
    </cfRule>
  </conditionalFormatting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000"/>
  <sheetViews>
    <sheetView showGridLines="0" tabSelected="1" topLeftCell="A7" workbookViewId="0">
      <selection activeCell="K26" sqref="K26"/>
    </sheetView>
  </sheetViews>
  <sheetFormatPr defaultColWidth="12.625" defaultRowHeight="15" customHeight="1" x14ac:dyDescent="0.2"/>
  <cols>
    <col min="1" max="1" width="1.375" customWidth="1"/>
    <col min="2" max="2" width="10.25" bestFit="1" customWidth="1"/>
    <col min="3" max="3" width="5.75" bestFit="1" customWidth="1"/>
    <col min="4" max="4" width="6.125" bestFit="1" customWidth="1"/>
    <col min="5" max="5" width="7.25" bestFit="1" customWidth="1"/>
    <col min="6" max="6" width="6" bestFit="1" customWidth="1"/>
    <col min="7" max="7" width="6.5" bestFit="1" customWidth="1"/>
    <col min="8" max="8" width="5.875" customWidth="1"/>
    <col min="9" max="9" width="5.375" bestFit="1" customWidth="1"/>
    <col min="10" max="10" width="6.25" bestFit="1" customWidth="1"/>
    <col min="11" max="11" width="6.125" bestFit="1" customWidth="1"/>
    <col min="12" max="12" width="5.875" customWidth="1"/>
    <col min="13" max="13" width="6.375" bestFit="1" customWidth="1"/>
    <col min="14" max="14" width="6.125" bestFit="1" customWidth="1"/>
    <col min="15" max="15" width="5.75" bestFit="1" customWidth="1"/>
    <col min="16" max="16" width="6.125" bestFit="1" customWidth="1"/>
    <col min="17" max="27" width="5.875" customWidth="1"/>
    <col min="28" max="28" width="9.25" customWidth="1"/>
    <col min="29" max="31" width="10.25" customWidth="1"/>
    <col min="32" max="33" width="5.875" customWidth="1"/>
  </cols>
  <sheetData>
    <row r="1" spans="2:33" ht="14.25" customHeight="1" x14ac:dyDescent="0.2"/>
    <row r="2" spans="2:33" ht="18.75" customHeight="1" x14ac:dyDescent="0.2">
      <c r="B2" s="1" t="s">
        <v>0</v>
      </c>
      <c r="C2" s="2">
        <v>43101</v>
      </c>
      <c r="D2" s="2">
        <v>43132</v>
      </c>
      <c r="E2" s="2">
        <v>43160</v>
      </c>
      <c r="F2" s="2">
        <v>43191</v>
      </c>
      <c r="G2" s="2">
        <v>43221</v>
      </c>
      <c r="H2" s="2">
        <v>43252</v>
      </c>
      <c r="I2" s="2">
        <v>43282</v>
      </c>
      <c r="J2" s="2">
        <v>43313</v>
      </c>
      <c r="K2" s="2">
        <v>43344</v>
      </c>
      <c r="L2" s="2">
        <v>43374</v>
      </c>
      <c r="M2" s="2">
        <v>43405</v>
      </c>
      <c r="N2" s="2">
        <v>43435</v>
      </c>
      <c r="O2" s="2">
        <v>43466</v>
      </c>
      <c r="P2" s="2">
        <v>43497</v>
      </c>
      <c r="Q2" s="2"/>
      <c r="R2" s="2"/>
      <c r="S2" s="2"/>
      <c r="T2" s="2"/>
      <c r="U2" s="2"/>
      <c r="V2" s="2"/>
      <c r="W2" s="2"/>
      <c r="X2" s="2"/>
      <c r="Y2" s="2"/>
      <c r="Z2" s="2"/>
      <c r="AA2" s="3"/>
      <c r="AF2" s="5"/>
      <c r="AG2" s="5"/>
    </row>
    <row r="3" spans="2:33" ht="18.75" customHeight="1" x14ac:dyDescent="0.2">
      <c r="B3" s="6" t="s">
        <v>1</v>
      </c>
      <c r="C3" s="7">
        <v>140</v>
      </c>
      <c r="D3" s="7">
        <v>110</v>
      </c>
      <c r="E3" s="7">
        <v>145</v>
      </c>
      <c r="F3" s="7">
        <v>111</v>
      </c>
      <c r="G3" s="7">
        <v>104</v>
      </c>
      <c r="H3" s="7">
        <v>100</v>
      </c>
      <c r="I3" s="7">
        <v>133</v>
      </c>
      <c r="J3" s="7">
        <v>111</v>
      </c>
      <c r="K3" s="7">
        <v>144</v>
      </c>
      <c r="L3" s="7">
        <v>186</v>
      </c>
      <c r="M3" s="7">
        <v>167</v>
      </c>
      <c r="N3" s="7">
        <v>94</v>
      </c>
      <c r="O3" s="7">
        <v>108</v>
      </c>
      <c r="P3" s="7">
        <v>126</v>
      </c>
      <c r="Q3" s="8"/>
      <c r="R3" s="8"/>
      <c r="S3" s="8"/>
      <c r="T3" s="8"/>
      <c r="U3" s="8"/>
      <c r="V3" s="8"/>
      <c r="W3" s="8"/>
      <c r="X3" s="8"/>
      <c r="Y3" s="8"/>
      <c r="Z3" s="8"/>
      <c r="AA3" s="9"/>
    </row>
    <row r="4" spans="2:33" ht="18.75" customHeight="1" x14ac:dyDescent="0.2">
      <c r="B4" s="6" t="s">
        <v>2</v>
      </c>
      <c r="C4" s="7">
        <v>160</v>
      </c>
      <c r="D4" s="7">
        <v>136</v>
      </c>
      <c r="E4" s="7">
        <v>165</v>
      </c>
      <c r="F4" s="7">
        <v>92</v>
      </c>
      <c r="G4" s="7">
        <v>115</v>
      </c>
      <c r="H4" s="7">
        <v>195</v>
      </c>
      <c r="I4" s="7">
        <v>98</v>
      </c>
      <c r="J4" s="7">
        <v>148</v>
      </c>
      <c r="K4" s="7">
        <v>153</v>
      </c>
      <c r="L4" s="7">
        <v>97</v>
      </c>
      <c r="M4" s="7">
        <v>197</v>
      </c>
      <c r="N4" s="7">
        <v>186</v>
      </c>
      <c r="O4" s="7">
        <v>97</v>
      </c>
      <c r="P4" s="7">
        <v>163</v>
      </c>
      <c r="Q4" s="8"/>
      <c r="R4" s="8"/>
      <c r="S4" s="8"/>
      <c r="T4" s="8"/>
      <c r="U4" s="8"/>
      <c r="V4" s="8"/>
      <c r="W4" s="8"/>
      <c r="X4" s="8"/>
      <c r="Y4" s="8"/>
      <c r="Z4" s="8"/>
      <c r="AA4" s="9"/>
    </row>
    <row r="5" spans="2:33" ht="18.75" customHeight="1" x14ac:dyDescent="0.2">
      <c r="B5" s="6" t="s">
        <v>3</v>
      </c>
      <c r="C5" s="7">
        <v>155</v>
      </c>
      <c r="D5" s="7">
        <v>195</v>
      </c>
      <c r="E5" s="7">
        <v>136</v>
      </c>
      <c r="F5" s="7">
        <v>109</v>
      </c>
      <c r="G5" s="7">
        <v>195</v>
      </c>
      <c r="H5" s="7">
        <v>147</v>
      </c>
      <c r="I5" s="7">
        <v>177</v>
      </c>
      <c r="J5" s="7">
        <v>99</v>
      </c>
      <c r="K5" s="7">
        <v>132</v>
      </c>
      <c r="L5" s="7">
        <v>93</v>
      </c>
      <c r="M5" s="7">
        <v>114</v>
      </c>
      <c r="N5" s="7">
        <v>97</v>
      </c>
      <c r="O5" s="7">
        <v>100</v>
      </c>
      <c r="P5" s="7">
        <v>103</v>
      </c>
      <c r="Q5" s="8"/>
      <c r="R5" s="8"/>
      <c r="S5" s="8"/>
      <c r="T5" s="8"/>
      <c r="U5" s="8"/>
      <c r="V5" s="8"/>
      <c r="W5" s="8"/>
      <c r="X5" s="8"/>
      <c r="Y5" s="8"/>
      <c r="Z5" s="8"/>
      <c r="AA5" s="9"/>
    </row>
    <row r="6" spans="2:33" ht="18.75" customHeight="1" x14ac:dyDescent="0.2">
      <c r="B6" s="6" t="s">
        <v>4</v>
      </c>
      <c r="C6" s="7">
        <v>93</v>
      </c>
      <c r="D6" s="7">
        <v>173</v>
      </c>
      <c r="E6" s="7">
        <v>124</v>
      </c>
      <c r="F6" s="7">
        <v>152</v>
      </c>
      <c r="G6" s="7">
        <v>189</v>
      </c>
      <c r="H6" s="7">
        <v>166</v>
      </c>
      <c r="I6" s="7">
        <v>183</v>
      </c>
      <c r="J6" s="7">
        <v>110</v>
      </c>
      <c r="K6" s="7">
        <v>114</v>
      </c>
      <c r="L6" s="7">
        <v>107</v>
      </c>
      <c r="M6" s="7">
        <v>112</v>
      </c>
      <c r="N6" s="7">
        <v>190</v>
      </c>
      <c r="O6" s="7">
        <v>167</v>
      </c>
      <c r="P6" s="7">
        <v>139</v>
      </c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2:33" ht="18.75" customHeight="1" x14ac:dyDescent="0.2">
      <c r="B7" s="6" t="s">
        <v>5</v>
      </c>
      <c r="C7" s="7">
        <v>136</v>
      </c>
      <c r="D7" s="7">
        <v>125</v>
      </c>
      <c r="E7" s="7">
        <v>165</v>
      </c>
      <c r="F7" s="7">
        <v>152</v>
      </c>
      <c r="G7" s="7">
        <v>154</v>
      </c>
      <c r="H7" s="7">
        <v>133</v>
      </c>
      <c r="I7" s="7">
        <v>158</v>
      </c>
      <c r="J7" s="7">
        <v>173</v>
      </c>
      <c r="K7" s="7">
        <v>103</v>
      </c>
      <c r="L7" s="7">
        <v>170</v>
      </c>
      <c r="M7" s="7">
        <v>195</v>
      </c>
      <c r="N7" s="7">
        <v>193</v>
      </c>
      <c r="O7" s="7">
        <v>151</v>
      </c>
      <c r="P7" s="7">
        <v>108</v>
      </c>
      <c r="Q7" s="8"/>
      <c r="R7" s="8"/>
      <c r="S7" s="8"/>
      <c r="T7" s="8"/>
      <c r="U7" s="8"/>
      <c r="V7" s="8"/>
      <c r="W7" s="8"/>
      <c r="X7" s="8"/>
      <c r="Y7" s="8"/>
      <c r="Z7" s="8"/>
      <c r="AA7" s="9"/>
    </row>
    <row r="8" spans="2:33" ht="18.75" customHeight="1" x14ac:dyDescent="0.2">
      <c r="B8" s="6" t="s">
        <v>6</v>
      </c>
      <c r="C8" s="7">
        <v>100</v>
      </c>
      <c r="D8" s="7">
        <v>105</v>
      </c>
      <c r="E8" s="7">
        <v>103</v>
      </c>
      <c r="F8" s="7">
        <v>97</v>
      </c>
      <c r="G8" s="7">
        <v>131</v>
      </c>
      <c r="H8" s="7">
        <v>117</v>
      </c>
      <c r="I8" s="7">
        <v>138</v>
      </c>
      <c r="J8" s="7">
        <v>147</v>
      </c>
      <c r="K8" s="7">
        <v>102</v>
      </c>
      <c r="L8" s="7">
        <v>91</v>
      </c>
      <c r="M8" s="7">
        <v>192</v>
      </c>
      <c r="N8" s="7">
        <v>112</v>
      </c>
      <c r="O8" s="7">
        <v>189</v>
      </c>
      <c r="P8" s="7">
        <v>100</v>
      </c>
      <c r="Q8" s="8"/>
      <c r="R8" s="8"/>
      <c r="S8" s="8"/>
      <c r="T8" s="8"/>
      <c r="U8" s="8"/>
      <c r="V8" s="8"/>
      <c r="W8" s="8"/>
      <c r="X8" s="8"/>
      <c r="Y8" s="8"/>
      <c r="Z8" s="8"/>
      <c r="AA8" s="9"/>
    </row>
    <row r="9" spans="2:33" ht="14.25" customHeight="1" x14ac:dyDescent="0.2">
      <c r="B9" s="9"/>
      <c r="C9" s="10" t="s">
        <v>7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1"/>
      <c r="AA9" s="9"/>
    </row>
    <row r="10" spans="2:33" ht="9.75" customHeight="1" x14ac:dyDescent="0.2">
      <c r="B10" s="9"/>
      <c r="C10" s="10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11"/>
      <c r="AA10" s="9"/>
    </row>
    <row r="11" spans="2:33" ht="22.5" customHeight="1" x14ac:dyDescent="0.25">
      <c r="B11" s="23" t="s">
        <v>8</v>
      </c>
      <c r="C11" s="24"/>
      <c r="D11" s="25"/>
      <c r="E11" s="29">
        <f ca="1">OFFSET(B2,0,COUNTA(C2:Z2))</f>
        <v>43497</v>
      </c>
      <c r="F11" s="30"/>
      <c r="G11" s="33" t="str">
        <f ca="1">TEXT(E11,"MM")</f>
        <v>02</v>
      </c>
      <c r="H11" s="25"/>
      <c r="I11" s="12"/>
      <c r="J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2:33" x14ac:dyDescent="0.25">
      <c r="B12" s="26"/>
      <c r="C12" s="27"/>
      <c r="D12" s="28"/>
      <c r="E12" s="31"/>
      <c r="F12" s="32"/>
      <c r="G12" s="31"/>
      <c r="H12" s="28"/>
      <c r="I12" s="12"/>
    </row>
    <row r="13" spans="2:33" ht="5.25" customHeight="1" x14ac:dyDescent="0.25">
      <c r="I13" s="12"/>
    </row>
    <row r="14" spans="2:33" ht="14.25" customHeight="1" x14ac:dyDescent="0.3">
      <c r="B14" s="34" t="str">
        <f>B2</f>
        <v>Salesman</v>
      </c>
      <c r="C14" s="36" t="s">
        <v>9</v>
      </c>
      <c r="D14" s="37"/>
      <c r="E14" s="38"/>
      <c r="F14" s="39" t="s">
        <v>10</v>
      </c>
      <c r="G14" s="37"/>
      <c r="H14" s="40"/>
      <c r="I14" s="12"/>
    </row>
    <row r="15" spans="2:33" ht="14.25" customHeight="1" x14ac:dyDescent="0.25">
      <c r="B15" s="35"/>
      <c r="C15" s="13">
        <v>2018</v>
      </c>
      <c r="D15" s="13">
        <v>2019</v>
      </c>
      <c r="E15" s="14" t="s">
        <v>11</v>
      </c>
      <c r="F15" s="13">
        <v>2018</v>
      </c>
      <c r="G15" s="13">
        <v>2019</v>
      </c>
      <c r="H15" s="13" t="s">
        <v>11</v>
      </c>
      <c r="I15" s="12"/>
    </row>
    <row r="16" spans="2:33" ht="1.5" customHeight="1" x14ac:dyDescent="0.25">
      <c r="I16" s="12"/>
    </row>
    <row r="17" spans="1:33" ht="19.5" customHeight="1" x14ac:dyDescent="0.2">
      <c r="A17" s="9"/>
      <c r="B17" s="15" t="str">
        <f t="shared" ref="B17:B22" si="0">B3</f>
        <v>Anwar</v>
      </c>
      <c r="C17" s="13">
        <f ca="1">SUM(OFFSET(B3,0,1,1,$G$11))</f>
        <v>250</v>
      </c>
      <c r="D17" s="13">
        <f ca="1">SUM(OFFSET(B3,0,13,1,$G$11))</f>
        <v>234</v>
      </c>
      <c r="E17" s="16">
        <f ca="1">(D17-C17)/C17</f>
        <v>-6.4000000000000001E-2</v>
      </c>
      <c r="F17" s="13">
        <f ca="1">OFFSET(B3,0,2)</f>
        <v>110</v>
      </c>
      <c r="G17" s="13">
        <f ca="1">OFFSET(B3,0,14)</f>
        <v>126</v>
      </c>
      <c r="H17" s="17">
        <f ca="1">(F17-G17)/F17</f>
        <v>-0.14545454545454545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</row>
    <row r="18" spans="1:33" ht="19.5" customHeight="1" x14ac:dyDescent="0.2">
      <c r="A18" s="9"/>
      <c r="B18" s="15" t="str">
        <f t="shared" si="0"/>
        <v>Budi</v>
      </c>
      <c r="C18" s="13">
        <f t="shared" ref="C18:C22" ca="1" si="1">SUM(OFFSET(B4,0,1,1,$G$11))</f>
        <v>296</v>
      </c>
      <c r="D18" s="13">
        <f t="shared" ref="D18:D22" ca="1" si="2">SUM(OFFSET(B4,0,13,1,$G$11))</f>
        <v>260</v>
      </c>
      <c r="E18" s="16">
        <f t="shared" ref="E18:E22" ca="1" si="3">(D18-C18)/C18</f>
        <v>-0.12162162162162163</v>
      </c>
      <c r="F18" s="13">
        <f t="shared" ref="F18:F22" ca="1" si="4">OFFSET(B4,0,2)</f>
        <v>136</v>
      </c>
      <c r="G18" s="13">
        <f t="shared" ref="G18:G22" ca="1" si="5">OFFSET(B4,0,14)</f>
        <v>163</v>
      </c>
      <c r="H18" s="17">
        <f t="shared" ref="H18:H22" ca="1" si="6">(F18-G18)/F18</f>
        <v>-0.19852941176470587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</row>
    <row r="19" spans="1:33" ht="19.5" customHeight="1" x14ac:dyDescent="0.2">
      <c r="A19" s="9"/>
      <c r="B19" s="15" t="str">
        <f t="shared" si="0"/>
        <v>Cica</v>
      </c>
      <c r="C19" s="13">
        <f t="shared" ca="1" si="1"/>
        <v>350</v>
      </c>
      <c r="D19" s="13">
        <f t="shared" ca="1" si="2"/>
        <v>203</v>
      </c>
      <c r="E19" s="16">
        <f t="shared" ca="1" si="3"/>
        <v>-0.42</v>
      </c>
      <c r="F19" s="13">
        <f t="shared" ca="1" si="4"/>
        <v>195</v>
      </c>
      <c r="G19" s="13">
        <f t="shared" ca="1" si="5"/>
        <v>103</v>
      </c>
      <c r="H19" s="17">
        <f t="shared" ca="1" si="6"/>
        <v>0.47179487179487178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3"/>
      <c r="T19" s="3"/>
      <c r="U19" s="3"/>
      <c r="V19" s="3"/>
      <c r="W19" s="3"/>
      <c r="X19" s="3"/>
      <c r="Y19" s="9"/>
      <c r="Z19" s="9"/>
      <c r="AA19" s="9"/>
      <c r="AB19" s="9"/>
      <c r="AC19" s="9"/>
      <c r="AD19" s="9"/>
      <c r="AE19" s="9"/>
      <c r="AF19" s="9"/>
      <c r="AG19" s="9"/>
    </row>
    <row r="20" spans="1:33" ht="19.5" customHeight="1" x14ac:dyDescent="0.2">
      <c r="A20" s="9"/>
      <c r="B20" s="15" t="str">
        <f t="shared" si="0"/>
        <v>Donna</v>
      </c>
      <c r="C20" s="13">
        <f t="shared" ca="1" si="1"/>
        <v>266</v>
      </c>
      <c r="D20" s="13">
        <f t="shared" ca="1" si="2"/>
        <v>306</v>
      </c>
      <c r="E20" s="16">
        <f t="shared" ca="1" si="3"/>
        <v>0.15037593984962405</v>
      </c>
      <c r="F20" s="13">
        <f t="shared" ca="1" si="4"/>
        <v>173</v>
      </c>
      <c r="G20" s="13">
        <f t="shared" ca="1" si="5"/>
        <v>139</v>
      </c>
      <c r="H20" s="17">
        <f t="shared" ca="1" si="6"/>
        <v>0.19653179190751446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5"/>
      <c r="T20" s="5"/>
      <c r="U20" s="5"/>
      <c r="V20" s="5"/>
      <c r="W20" s="5"/>
      <c r="X20" s="5"/>
      <c r="Y20" s="9"/>
      <c r="Z20" s="9"/>
      <c r="AA20" s="9"/>
      <c r="AB20" s="9"/>
      <c r="AC20" s="9"/>
      <c r="AD20" s="9"/>
      <c r="AE20" s="9"/>
      <c r="AF20" s="9"/>
      <c r="AG20" s="9"/>
    </row>
    <row r="21" spans="1:33" ht="19.5" customHeight="1" x14ac:dyDescent="0.2">
      <c r="A21" s="9"/>
      <c r="B21" s="15" t="str">
        <f t="shared" si="0"/>
        <v>Elsa</v>
      </c>
      <c r="C21" s="13">
        <f t="shared" ca="1" si="1"/>
        <v>261</v>
      </c>
      <c r="D21" s="13">
        <f t="shared" ca="1" si="2"/>
        <v>259</v>
      </c>
      <c r="E21" s="16">
        <f t="shared" ca="1" si="3"/>
        <v>-7.6628352490421452E-3</v>
      </c>
      <c r="F21" s="13">
        <f t="shared" ca="1" si="4"/>
        <v>125</v>
      </c>
      <c r="G21" s="13">
        <f t="shared" ca="1" si="5"/>
        <v>108</v>
      </c>
      <c r="H21" s="17">
        <f t="shared" ca="1" si="6"/>
        <v>0.13600000000000001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5"/>
      <c r="T21" s="5"/>
      <c r="U21" s="5"/>
      <c r="V21" s="5"/>
      <c r="W21" s="5"/>
      <c r="X21" s="5"/>
      <c r="Y21" s="9"/>
      <c r="Z21" s="9"/>
      <c r="AA21" s="9"/>
      <c r="AB21" s="9"/>
      <c r="AC21" s="9"/>
      <c r="AD21" s="9"/>
      <c r="AE21" s="9"/>
      <c r="AF21" s="9"/>
      <c r="AG21" s="9"/>
    </row>
    <row r="22" spans="1:33" ht="19.5" customHeight="1" x14ac:dyDescent="0.2">
      <c r="A22" s="9"/>
      <c r="B22" s="15" t="str">
        <f t="shared" si="0"/>
        <v>Froyo</v>
      </c>
      <c r="C22" s="13">
        <f t="shared" ca="1" si="1"/>
        <v>205</v>
      </c>
      <c r="D22" s="13">
        <f t="shared" ca="1" si="2"/>
        <v>289</v>
      </c>
      <c r="E22" s="16">
        <f t="shared" ca="1" si="3"/>
        <v>0.40975609756097559</v>
      </c>
      <c r="F22" s="13">
        <f t="shared" ca="1" si="4"/>
        <v>105</v>
      </c>
      <c r="G22" s="13">
        <f t="shared" ca="1" si="5"/>
        <v>100</v>
      </c>
      <c r="H22" s="17">
        <f t="shared" ca="1" si="6"/>
        <v>4.7619047619047616E-2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5"/>
      <c r="T22" s="5"/>
      <c r="U22" s="5"/>
      <c r="V22" s="5"/>
      <c r="W22" s="5"/>
      <c r="X22" s="5"/>
      <c r="Y22" s="9"/>
      <c r="Z22" s="9"/>
      <c r="AA22" s="9"/>
      <c r="AB22" s="9"/>
      <c r="AC22" s="9"/>
      <c r="AD22" s="9"/>
      <c r="AE22" s="9"/>
      <c r="AF22" s="9"/>
      <c r="AG22" s="9"/>
    </row>
    <row r="23" spans="1:33" ht="1.5" customHeight="1" x14ac:dyDescent="0.25">
      <c r="B23" s="9"/>
      <c r="C23" s="9"/>
      <c r="D23" s="9"/>
      <c r="E23" s="9"/>
      <c r="I23" s="12"/>
      <c r="S23" s="4"/>
      <c r="T23" s="4"/>
      <c r="U23" s="4"/>
      <c r="V23" s="4"/>
      <c r="W23" s="4"/>
      <c r="X23" s="4"/>
    </row>
    <row r="24" spans="1:33" ht="19.5" customHeight="1" x14ac:dyDescent="0.2">
      <c r="A24" s="9"/>
      <c r="B24" s="18"/>
      <c r="C24" s="19"/>
      <c r="D24" s="20" t="s">
        <v>12</v>
      </c>
      <c r="E24" s="21" t="str">
        <f ca="1">INDEX(B17:B22,MATCH(MIN(E17:E22),E17:E22,0),1)</f>
        <v>Cica</v>
      </c>
      <c r="F24" s="19"/>
      <c r="G24" s="20"/>
      <c r="H24" s="22" t="str">
        <f ca="1">INDEX(B17:B22,MATCH(MIN(H17:H22),H17:H22,0),1)</f>
        <v>Budi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5"/>
      <c r="T24" s="5"/>
      <c r="U24" s="5"/>
      <c r="V24" s="5"/>
      <c r="W24" s="5"/>
      <c r="X24" s="5"/>
      <c r="Y24" s="9"/>
      <c r="Z24" s="9"/>
      <c r="AA24" s="9"/>
      <c r="AB24" s="9"/>
      <c r="AC24" s="9"/>
      <c r="AD24" s="9"/>
      <c r="AE24" s="9"/>
      <c r="AF24" s="9"/>
      <c r="AG24" s="9"/>
    </row>
    <row r="25" spans="1:33" ht="19.5" customHeight="1" x14ac:dyDescent="0.2">
      <c r="A25" s="9"/>
      <c r="B25" s="18"/>
      <c r="C25" s="19"/>
      <c r="D25" s="20" t="s">
        <v>13</v>
      </c>
      <c r="E25" s="21" t="str">
        <f ca="1">INDEX(B17:B22,MATCH(MAX(E17:E22),E17:E22,0),1)</f>
        <v>Froyo</v>
      </c>
      <c r="F25" s="19"/>
      <c r="G25" s="20"/>
      <c r="H25" s="22" t="str">
        <f ca="1">INDEX(B18:B23,MATCH(MAX(H18:H23),H18:H23,0),1)</f>
        <v>Cica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5"/>
      <c r="T25" s="5"/>
      <c r="U25" s="5"/>
      <c r="V25" s="5"/>
      <c r="W25" s="5"/>
      <c r="X25" s="5"/>
      <c r="Y25" s="9"/>
      <c r="Z25" s="9"/>
      <c r="AA25" s="9"/>
      <c r="AB25" s="9"/>
      <c r="AC25" s="9"/>
      <c r="AD25" s="9"/>
      <c r="AE25" s="9"/>
      <c r="AF25" s="9"/>
      <c r="AG25" s="9"/>
    </row>
    <row r="26" spans="1:33" ht="14.25" customHeight="1" x14ac:dyDescent="0.2"/>
    <row r="27" spans="1:33" ht="14.25" customHeight="1" x14ac:dyDescent="0.2"/>
    <row r="28" spans="1:33" ht="14.25" customHeight="1" x14ac:dyDescent="0.2"/>
    <row r="29" spans="1:33" ht="14.25" customHeight="1" x14ac:dyDescent="0.2"/>
    <row r="30" spans="1:33" ht="14.25" customHeight="1" x14ac:dyDescent="0.2"/>
    <row r="31" spans="1:33" ht="14.25" customHeight="1" x14ac:dyDescent="0.2"/>
    <row r="32" spans="1:33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6">
    <mergeCell ref="C14:E14"/>
    <mergeCell ref="B11:D12"/>
    <mergeCell ref="E11:F12"/>
    <mergeCell ref="G11:H12"/>
    <mergeCell ref="B14:B15"/>
    <mergeCell ref="F14:H14"/>
  </mergeCells>
  <conditionalFormatting sqref="E24:E25 E17:E22">
    <cfRule type="cellIs" dxfId="2" priority="1" operator="lessThan">
      <formula>0</formula>
    </cfRule>
  </conditionalFormatting>
  <conditionalFormatting sqref="H24:H25">
    <cfRule type="cellIs" dxfId="1" priority="2" operator="lessThan">
      <formula>0</formula>
    </cfRule>
  </conditionalFormatting>
  <conditionalFormatting sqref="H17:H22">
    <cfRule type="cellIs" dxfId="0" priority="3" operator="lessThan">
      <formula>0</formula>
    </cfRule>
  </conditionalFormatting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1000"/>
  <sheetViews>
    <sheetView workbookViewId="0">
      <selection activeCell="B2" sqref="B2"/>
    </sheetView>
  </sheetViews>
  <sheetFormatPr defaultColWidth="12.625" defaultRowHeight="15" customHeight="1" x14ac:dyDescent="0.2"/>
  <cols>
    <col min="1" max="26" width="7.625" customWidth="1"/>
  </cols>
  <sheetData>
    <row r="1" spans="2:3" ht="14.25" customHeight="1" x14ac:dyDescent="0.2"/>
    <row r="2" spans="2:3" ht="14.25" customHeight="1" x14ac:dyDescent="0.2">
      <c r="B2" s="3">
        <v>43525</v>
      </c>
      <c r="C2" s="3">
        <v>43556</v>
      </c>
    </row>
    <row r="3" spans="2:3" ht="14.25" customHeight="1" x14ac:dyDescent="0.25">
      <c r="B3" s="4">
        <v>91</v>
      </c>
      <c r="C3" s="4">
        <v>194</v>
      </c>
    </row>
    <row r="4" spans="2:3" ht="14.25" customHeight="1" x14ac:dyDescent="0.25">
      <c r="B4" s="4">
        <v>93</v>
      </c>
      <c r="C4" s="4">
        <v>119</v>
      </c>
    </row>
    <row r="5" spans="2:3" ht="14.25" customHeight="1" x14ac:dyDescent="0.25">
      <c r="B5" s="4">
        <v>168</v>
      </c>
      <c r="C5" s="4">
        <v>124</v>
      </c>
    </row>
    <row r="6" spans="2:3" ht="14.25" customHeight="1" x14ac:dyDescent="0.25">
      <c r="B6" s="4">
        <v>121</v>
      </c>
      <c r="C6" s="4">
        <v>171</v>
      </c>
    </row>
    <row r="7" spans="2:3" ht="14.25" customHeight="1" x14ac:dyDescent="0.25">
      <c r="B7" s="4">
        <v>117</v>
      </c>
      <c r="C7" s="4">
        <v>96</v>
      </c>
    </row>
    <row r="8" spans="2:3" ht="14.25" customHeight="1" x14ac:dyDescent="0.25">
      <c r="B8" s="4">
        <v>137</v>
      </c>
      <c r="C8" s="4">
        <v>108</v>
      </c>
    </row>
    <row r="9" spans="2:3" ht="14.25" customHeight="1" x14ac:dyDescent="0.2"/>
    <row r="10" spans="2:3" ht="14.25" customHeight="1" x14ac:dyDescent="0.2"/>
    <row r="11" spans="2:3" ht="14.25" customHeight="1" x14ac:dyDescent="0.2"/>
    <row r="12" spans="2:3" ht="14.25" customHeight="1" x14ac:dyDescent="0.2"/>
    <row r="13" spans="2:3" ht="14.25" customHeight="1" x14ac:dyDescent="0.2"/>
    <row r="14" spans="2:3" ht="14.25" customHeight="1" x14ac:dyDescent="0.2"/>
    <row r="15" spans="2:3" ht="14.25" customHeight="1" x14ac:dyDescent="0.2"/>
    <row r="16" spans="2:3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CONTOH</vt:lpstr>
      <vt:lpstr>APLIKASI OFFSET</vt:lpstr>
      <vt:lpstr>Data Tambahan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Hartono</dc:creator>
  <cp:lastModifiedBy>USER</cp:lastModifiedBy>
  <dcterms:created xsi:type="dcterms:W3CDTF">2019-10-18T05:47:33Z</dcterms:created>
  <dcterms:modified xsi:type="dcterms:W3CDTF">2023-09-17T04:00:39Z</dcterms:modified>
</cp:coreProperties>
</file>