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ink/ink4.xml" ContentType="application/inkml+xml"/>
  <Override PartName="/xl/ink/ink5.xml" ContentType="application/inkml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wnloads/wageningen/research records/record/supplementary github/"/>
    </mc:Choice>
  </mc:AlternateContent>
  <xr:revisionPtr revIDLastSave="0" documentId="13_ncr:1_{0DCDC5AA-1B78-EA44-BD67-186B8E6B5AF8}" xr6:coauthVersionLast="47" xr6:coauthVersionMax="47" xr10:uidLastSave="{00000000-0000-0000-0000-000000000000}"/>
  <bookViews>
    <workbookView xWindow="-13760" yWindow="-21100" windowWidth="51200" windowHeight="21100" xr2:uid="{E8E2C425-F74D-884D-BED2-21E46125997D}"/>
  </bookViews>
  <sheets>
    <sheet name="measurement" sheetId="1" r:id="rId1"/>
    <sheet name="body weight estimation" sheetId="2" r:id="rId2"/>
    <sheet name="BCS" sheetId="3" r:id="rId3"/>
    <sheet name="Lameness" sheetId="4" r:id="rId4"/>
  </sheets>
  <definedNames>
    <definedName name="_xlchart.v1.0" hidden="1">measurement!$AM$13:$AM$43</definedName>
    <definedName name="_xlchart.v1.1" hidden="1">measurement!$AN$12</definedName>
    <definedName name="_xlchart.v1.10" hidden="1">measurement!$AR$13:$AR$43</definedName>
    <definedName name="_xlchart.v1.11" hidden="1">measurement!$AM$13:$AM$43</definedName>
    <definedName name="_xlchart.v1.12" hidden="1">measurement!$AN$12</definedName>
    <definedName name="_xlchart.v1.13" hidden="1">measurement!$AN$13:$AN$43</definedName>
    <definedName name="_xlchart.v1.14" hidden="1">measurement!$AO$12</definedName>
    <definedName name="_xlchart.v1.15" hidden="1">measurement!$AO$13:$AO$43</definedName>
    <definedName name="_xlchart.v1.16" hidden="1">measurement!$AP$12</definedName>
    <definedName name="_xlchart.v1.17" hidden="1">measurement!$AP$13:$AP$43</definedName>
    <definedName name="_xlchart.v1.18" hidden="1">measurement!$AQ$12</definedName>
    <definedName name="_xlchart.v1.19" hidden="1">measurement!$AQ$13:$AQ$43</definedName>
    <definedName name="_xlchart.v1.2" hidden="1">measurement!$AN$13:$AN$43</definedName>
    <definedName name="_xlchart.v1.20" hidden="1">measurement!$AR$12</definedName>
    <definedName name="_xlchart.v1.21" hidden="1">measurement!$AR$13:$AR$43</definedName>
    <definedName name="_xlchart.v1.22" hidden="1">measurement!$AM$13:$AM$43</definedName>
    <definedName name="_xlchart.v1.23" hidden="1">measurement!$AN$12</definedName>
    <definedName name="_xlchart.v1.24" hidden="1">measurement!$AN$13:$AN$43</definedName>
    <definedName name="_xlchart.v1.25" hidden="1">measurement!$AO$12</definedName>
    <definedName name="_xlchart.v1.26" hidden="1">measurement!$AO$13:$AO$43</definedName>
    <definedName name="_xlchart.v1.27" hidden="1">measurement!$AP$12</definedName>
    <definedName name="_xlchart.v1.28" hidden="1">measurement!$AP$13:$AP$43</definedName>
    <definedName name="_xlchart.v1.29" hidden="1">measurement!$AQ$12</definedName>
    <definedName name="_xlchart.v1.3" hidden="1">measurement!$AO$12</definedName>
    <definedName name="_xlchart.v1.30" hidden="1">measurement!$AQ$13:$AQ$43</definedName>
    <definedName name="_xlchart.v1.31" hidden="1">measurement!$AR$12</definedName>
    <definedName name="_xlchart.v1.32" hidden="1">measurement!$AR$13:$AR$43</definedName>
    <definedName name="_xlchart.v1.33" hidden="1">measurement!$AM$13:$AM$43</definedName>
    <definedName name="_xlchart.v1.34" hidden="1">measurement!$AN$12</definedName>
    <definedName name="_xlchart.v1.35" hidden="1">measurement!$AN$13:$AN$43</definedName>
    <definedName name="_xlchart.v1.36" hidden="1">measurement!$AO$12</definedName>
    <definedName name="_xlchart.v1.37" hidden="1">measurement!$AO$13:$AO$43</definedName>
    <definedName name="_xlchart.v1.38" hidden="1">measurement!$AP$12</definedName>
    <definedName name="_xlchart.v1.39" hidden="1">measurement!$AP$13:$AP$43</definedName>
    <definedName name="_xlchart.v1.4" hidden="1">measurement!$AO$13:$AO$43</definedName>
    <definedName name="_xlchart.v1.40" hidden="1">measurement!$AQ$12</definedName>
    <definedName name="_xlchart.v1.41" hidden="1">measurement!$AQ$13:$AQ$43</definedName>
    <definedName name="_xlchart.v1.42" hidden="1">measurement!$AR$12</definedName>
    <definedName name="_xlchart.v1.43" hidden="1">measurement!$AR$13:$AR$43</definedName>
    <definedName name="_xlchart.v1.44" hidden="1">measurement!$AM$13:$AM$43</definedName>
    <definedName name="_xlchart.v1.45" hidden="1">measurement!$AN$12</definedName>
    <definedName name="_xlchart.v1.46" hidden="1">measurement!$AN$13:$AN$43</definedName>
    <definedName name="_xlchart.v1.47" hidden="1">measurement!$AO$12</definedName>
    <definedName name="_xlchart.v1.48" hidden="1">measurement!$AO$13:$AO$43</definedName>
    <definedName name="_xlchart.v1.49" hidden="1">measurement!$AP$12</definedName>
    <definedName name="_xlchart.v1.5" hidden="1">measurement!$AP$12</definedName>
    <definedName name="_xlchart.v1.50" hidden="1">measurement!$AP$13:$AP$43</definedName>
    <definedName name="_xlchart.v1.51" hidden="1">measurement!$AQ$12</definedName>
    <definedName name="_xlchart.v1.52" hidden="1">measurement!$AQ$13:$AQ$43</definedName>
    <definedName name="_xlchart.v1.53" hidden="1">measurement!$AR$12</definedName>
    <definedName name="_xlchart.v1.54" hidden="1">measurement!$AR$13:$AR$43</definedName>
    <definedName name="_xlchart.v1.55" hidden="1">measurement!$AM$13:$AM$43</definedName>
    <definedName name="_xlchart.v1.56" hidden="1">measurement!$AN$12</definedName>
    <definedName name="_xlchart.v1.57" hidden="1">measurement!$AN$13:$AN$43</definedName>
    <definedName name="_xlchart.v1.58" hidden="1">measurement!$AO$12</definedName>
    <definedName name="_xlchart.v1.59" hidden="1">measurement!$AO$13:$AO$43</definedName>
    <definedName name="_xlchart.v1.6" hidden="1">measurement!$AP$13:$AP$43</definedName>
    <definedName name="_xlchart.v1.60" hidden="1">measurement!$AP$12</definedName>
    <definedName name="_xlchart.v1.61" hidden="1">measurement!$AP$13:$AP$43</definedName>
    <definedName name="_xlchart.v1.62" hidden="1">measurement!$AQ$12</definedName>
    <definedName name="_xlchart.v1.63" hidden="1">measurement!$AQ$13:$AQ$43</definedName>
    <definedName name="_xlchart.v1.64" hidden="1">measurement!$AR$12</definedName>
    <definedName name="_xlchart.v1.65" hidden="1">measurement!$AR$13:$AR$43</definedName>
    <definedName name="_xlchart.v1.66" hidden="1">measurement!$AM$13:$AM$43</definedName>
    <definedName name="_xlchart.v1.67" hidden="1">measurement!$AN$12</definedName>
    <definedName name="_xlchart.v1.68" hidden="1">measurement!$AN$13:$AN$43</definedName>
    <definedName name="_xlchart.v1.69" hidden="1">measurement!$AO$12</definedName>
    <definedName name="_xlchart.v1.7" hidden="1">measurement!$AQ$12</definedName>
    <definedName name="_xlchart.v1.70" hidden="1">measurement!$AO$13:$AO$43</definedName>
    <definedName name="_xlchart.v1.71" hidden="1">measurement!$AP$12</definedName>
    <definedName name="_xlchart.v1.72" hidden="1">measurement!$AP$13:$AP$43</definedName>
    <definedName name="_xlchart.v1.73" hidden="1">measurement!$AQ$12</definedName>
    <definedName name="_xlchart.v1.74" hidden="1">measurement!$AQ$13:$AQ$43</definedName>
    <definedName name="_xlchart.v1.75" hidden="1">measurement!$AR$12</definedName>
    <definedName name="_xlchart.v1.76" hidden="1">measurement!$AR$13:$AR$43</definedName>
    <definedName name="_xlchart.v1.8" hidden="1">measurement!$AQ$13:$AQ$43</definedName>
    <definedName name="_xlchart.v1.9" hidden="1">measurement!$AR$12</definedName>
    <definedName name="_xlchart.v2.77" hidden="1">BCS!$N$21:$N$32</definedName>
    <definedName name="_xlchart.v2.78" hidden="1">BCS!$Q$20</definedName>
    <definedName name="_xlchart.v2.79" hidden="1">BCS!$Q$21:$Q$32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" l="1"/>
  <c r="AI14" i="1"/>
</calcChain>
</file>

<file path=xl/sharedStrings.xml><?xml version="1.0" encoding="utf-8"?>
<sst xmlns="http://schemas.openxmlformats.org/spreadsheetml/2006/main" count="1482" uniqueCount="684">
  <si>
    <t>types of measurements</t>
    <phoneticPr fontId="2" type="noConversion"/>
  </si>
  <si>
    <t>No.16</t>
  </si>
  <si>
    <t>No. 2</t>
  </si>
  <si>
    <t>No. 4</t>
  </si>
  <si>
    <t>No.17</t>
  </si>
  <si>
    <t>No.21</t>
  </si>
  <si>
    <t>No.22</t>
  </si>
  <si>
    <t>No.27</t>
  </si>
  <si>
    <t xml:space="preserve">abbrivations </t>
    <phoneticPr fontId="2" type="noConversion"/>
  </si>
  <si>
    <t>No.33</t>
  </si>
  <si>
    <t>No.39</t>
  </si>
  <si>
    <t>No.41</t>
  </si>
  <si>
    <t>No.43</t>
  </si>
  <si>
    <t>No.45</t>
  </si>
  <si>
    <t>No.8</t>
  </si>
  <si>
    <t>MAE</t>
    <phoneticPr fontId="2" type="noConversion"/>
  </si>
  <si>
    <t>mean absolute errors</t>
    <phoneticPr fontId="2" type="noConversion"/>
  </si>
  <si>
    <t>Morphometric Characterization</t>
  </si>
  <si>
    <t>No.25</t>
  </si>
  <si>
    <t>No.9</t>
  </si>
  <si>
    <t>MSE</t>
    <phoneticPr fontId="2" type="noConversion"/>
  </si>
  <si>
    <t>mean square errors</t>
    <phoneticPr fontId="2" type="noConversion"/>
  </si>
  <si>
    <t>body area &amp; volume</t>
    <phoneticPr fontId="2" type="noConversion"/>
  </si>
  <si>
    <t>No.15</t>
  </si>
  <si>
    <t>RMSE</t>
    <phoneticPr fontId="2" type="noConversion"/>
  </si>
  <si>
    <t>root mean square errors</t>
    <phoneticPr fontId="2" type="noConversion"/>
  </si>
  <si>
    <t xml:space="preserve">the effects of fur </t>
  </si>
  <si>
    <t>No.34</t>
  </si>
  <si>
    <t>RMSD</t>
    <phoneticPr fontId="2" type="noConversion"/>
  </si>
  <si>
    <t>the root mean squared deviation</t>
    <phoneticPr fontId="2" type="noConversion"/>
  </si>
  <si>
    <t>MAPE</t>
    <phoneticPr fontId="2" type="noConversion"/>
  </si>
  <si>
    <t>mean absolute percentage error</t>
    <phoneticPr fontId="2" type="noConversion"/>
  </si>
  <si>
    <t>SD</t>
    <phoneticPr fontId="2" type="noConversion"/>
  </si>
  <si>
    <t>standard deviation</t>
    <phoneticPr fontId="2" type="noConversion"/>
  </si>
  <si>
    <t>NRMSE</t>
    <phoneticPr fontId="2" type="noConversion"/>
  </si>
  <si>
    <t>Normalised RMSE</t>
    <phoneticPr fontId="2" type="noConversion"/>
  </si>
  <si>
    <t>MRAE</t>
    <phoneticPr fontId="2" type="noConversion"/>
  </si>
  <si>
    <t>Mean relative absolute error</t>
    <phoneticPr fontId="2" type="noConversion"/>
  </si>
  <si>
    <t xml:space="preserve">manual measuring </t>
    <phoneticPr fontId="2" type="noConversion"/>
  </si>
  <si>
    <t>traits</t>
    <phoneticPr fontId="2" type="noConversion"/>
  </si>
  <si>
    <t>MB</t>
    <phoneticPr fontId="2" type="noConversion"/>
  </si>
  <si>
    <t>R2</t>
    <phoneticPr fontId="2" type="noConversion"/>
  </si>
  <si>
    <t>MAPE(%)</t>
    <phoneticPr fontId="2" type="noConversion"/>
  </si>
  <si>
    <t>MRAE(%)</t>
    <phoneticPr fontId="2" type="noConversion"/>
  </si>
  <si>
    <t>article</t>
    <phoneticPr fontId="2" type="noConversion"/>
  </si>
  <si>
    <t>references</t>
    <phoneticPr fontId="2" type="noConversion"/>
  </si>
  <si>
    <t>published year</t>
    <phoneticPr fontId="2" type="noConversion"/>
  </si>
  <si>
    <t>samples</t>
    <phoneticPr fontId="2" type="noConversion"/>
  </si>
  <si>
    <t>tool</t>
    <phoneticPr fontId="2" type="noConversion"/>
  </si>
  <si>
    <t>unit</t>
    <phoneticPr fontId="2" type="noConversion"/>
  </si>
  <si>
    <t>morphological  traits/indexes</t>
    <phoneticPr fontId="2" type="noConversion"/>
  </si>
  <si>
    <t>evaluation</t>
    <phoneticPr fontId="2" type="noConversion"/>
  </si>
  <si>
    <t>evaluation supplementary</t>
    <phoneticPr fontId="2" type="noConversion"/>
  </si>
  <si>
    <t>morphological  traits/indexes</t>
  </si>
  <si>
    <t>evaluation</t>
  </si>
  <si>
    <t>article</t>
  </si>
  <si>
    <t>count</t>
  </si>
  <si>
    <t>计数项:article</t>
  </si>
  <si>
    <t>withers height</t>
    <phoneticPr fontId="2" type="noConversion"/>
  </si>
  <si>
    <t>hip height</t>
  </si>
  <si>
    <t>body length</t>
  </si>
  <si>
    <t>chest depth</t>
  </si>
  <si>
    <t>back height</t>
  </si>
  <si>
    <t>heart girth</t>
  </si>
  <si>
    <t>chest width</t>
  </si>
  <si>
    <t>hip width</t>
  </si>
  <si>
    <t>waist height</t>
    <phoneticPr fontId="2" type="noConversion"/>
  </si>
  <si>
    <t>head length</t>
    <phoneticPr fontId="2" type="noConversion"/>
  </si>
  <si>
    <t>backside width</t>
    <phoneticPr fontId="2" type="noConversion"/>
  </si>
  <si>
    <t>cattle No.17</t>
  </si>
  <si>
    <t>MAE=0.23, RMSE=0.26</t>
    <phoneticPr fontId="2" type="noConversion"/>
  </si>
  <si>
    <t>withers height</t>
  </si>
  <si>
    <t>MAE=0.23, RMSE=0.26</t>
  </si>
  <si>
    <t>cattle No. 2</t>
  </si>
  <si>
    <t>count</t>
    <phoneticPr fontId="2" type="noConversion"/>
  </si>
  <si>
    <t>cattle No.43</t>
  </si>
  <si>
    <t>MAE=1.6, RMSE=1.6</t>
    <phoneticPr fontId="2" type="noConversion"/>
  </si>
  <si>
    <t>cattle No. 4-2</t>
    <phoneticPr fontId="2" type="noConversion"/>
  </si>
  <si>
    <t>(Kamchen et al., 2021)</t>
    <phoneticPr fontId="2" type="noConversion"/>
  </si>
  <si>
    <t>hipometer,
tape</t>
  </si>
  <si>
    <t>m</t>
    <phoneticPr fontId="2" type="noConversion"/>
  </si>
  <si>
    <t>chest width</t>
    <phoneticPr fontId="2" type="noConversion"/>
  </si>
  <si>
    <t>MAE=4.23, MSE=5.34,
MAPE=18%, R2=0.56</t>
    <phoneticPr fontId="2" type="noConversion"/>
  </si>
  <si>
    <t>MAE=1.6, RMSE=1.6</t>
  </si>
  <si>
    <t>cattle No. 4-2</t>
  </si>
  <si>
    <t>list</t>
    <phoneticPr fontId="2" type="noConversion"/>
  </si>
  <si>
    <t>cattle No.15</t>
  </si>
  <si>
    <t>cattle No.21</t>
  </si>
  <si>
    <t>MAE=3.5, MSE=5.1,
MAPE=2.9%, R2=0.92</t>
  </si>
  <si>
    <t>croup width</t>
    <phoneticPr fontId="2" type="noConversion"/>
  </si>
  <si>
    <t>MAE=4.4, MSE=5.1,
MAPE=13.9%, R2=0.86</t>
    <phoneticPr fontId="2" type="noConversion"/>
  </si>
  <si>
    <t>cattle No.22-2</t>
  </si>
  <si>
    <t>cattle No.39</t>
  </si>
  <si>
    <t>cattle No.16</t>
  </si>
  <si>
    <t>cattle No.41</t>
  </si>
  <si>
    <t>MAPE=7.4% *</t>
  </si>
  <si>
    <t>croup length</t>
    <phoneticPr fontId="2" type="noConversion"/>
  </si>
  <si>
    <t>MAE=6.0, MSE=8.0,
MAPE=19.3%, R2=0.75</t>
    <phoneticPr fontId="2" type="noConversion"/>
  </si>
  <si>
    <t>cattle No.27</t>
  </si>
  <si>
    <t>cattle No.8-3</t>
  </si>
  <si>
    <t>ND&lt;3% (90% confidence)</t>
  </si>
  <si>
    <t>croup height</t>
    <phoneticPr fontId="2" type="noConversion"/>
  </si>
  <si>
    <t>MAE=4.7, MSE=6.6,
MAPE=3.8%, R2=0.9</t>
    <phoneticPr fontId="2" type="noConversion"/>
  </si>
  <si>
    <t>cattle No.33</t>
  </si>
  <si>
    <t>r=0.62</t>
  </si>
  <si>
    <t>MAE=3.5, MSE=5.1,
MAPE=2.9%, R2=0.92</t>
    <phoneticPr fontId="2" type="noConversion"/>
  </si>
  <si>
    <t>R2=0.922, RMSE=2.87,
MRAE=1.95%</t>
    <phoneticPr fontId="2" type="noConversion"/>
  </si>
  <si>
    <t>cattle No. 2</t>
    <phoneticPr fontId="2" type="noConversion"/>
  </si>
  <si>
    <t>(Ruchay et al., 2020)</t>
  </si>
  <si>
    <t>tape,
Lydtin stick</t>
    <phoneticPr fontId="2" type="noConversion"/>
  </si>
  <si>
    <t>cm</t>
    <phoneticPr fontId="2" type="noConversion"/>
  </si>
  <si>
    <t>ND&lt;3% (90% confidence)</t>
    <phoneticPr fontId="2" type="noConversion"/>
  </si>
  <si>
    <t>R2=0.922, RMSE=2.87,
MRAE=1.95%</t>
  </si>
  <si>
    <t>cattle No.45</t>
  </si>
  <si>
    <t>R2=0.985, RMSE=1.19,
NRMSE=2.975%, MRAE=0.807%</t>
    <phoneticPr fontId="2" type="noConversion"/>
  </si>
  <si>
    <t>hip height</t>
    <phoneticPr fontId="2" type="noConversion"/>
  </si>
  <si>
    <t>R2=0.985, RMSE=1.19,
NRMSE=2.975%, MRAE=0.807%</t>
  </si>
  <si>
    <t>cattle No.9</t>
  </si>
  <si>
    <t>SD=5</t>
  </si>
  <si>
    <t>chest depth</t>
    <phoneticPr fontId="2" type="noConversion"/>
  </si>
  <si>
    <t>R2=0.664,MAE=0.3,SD=1.1</t>
    <phoneticPr fontId="2" type="noConversion"/>
  </si>
  <si>
    <t>heart girth</t>
    <phoneticPr fontId="2" type="noConversion"/>
  </si>
  <si>
    <t>R2=0.664,MAE=0.3,SD=1.1</t>
  </si>
  <si>
    <t>body length</t>
    <phoneticPr fontId="2" type="noConversion"/>
  </si>
  <si>
    <t>MAE=0.53, RMSE=0.67</t>
    <phoneticPr fontId="2" type="noConversion"/>
  </si>
  <si>
    <t>ilium width</t>
    <phoneticPr fontId="2" type="noConversion"/>
  </si>
  <si>
    <t>intra 1 r=0.89-0.94,
intra 2 r=0.9,
inter r=0.86-0.93</t>
  </si>
  <si>
    <t>MAE=2.2, RMSE=2.5</t>
    <phoneticPr fontId="2" type="noConversion"/>
  </si>
  <si>
    <t>hip joint width</t>
    <phoneticPr fontId="2" type="noConversion"/>
  </si>
  <si>
    <t>MAPE=4.8% *</t>
  </si>
  <si>
    <t>MAPE=2.4% *</t>
    <phoneticPr fontId="2" type="noConversion"/>
  </si>
  <si>
    <t>mean r=0.825, MAE=1.7</t>
  </si>
  <si>
    <t>hip length</t>
    <phoneticPr fontId="2" type="noConversion"/>
  </si>
  <si>
    <t>mean r=0.847, MAE=1.8</t>
  </si>
  <si>
    <t>R2=0.97</t>
  </si>
  <si>
    <t>mean r=0.850, MAE=1.65</t>
  </si>
  <si>
    <t>SD=10.8</t>
    <phoneticPr fontId="2" type="noConversion"/>
  </si>
  <si>
    <t>cattle No.15</t>
    <phoneticPr fontId="2" type="noConversion"/>
  </si>
  <si>
    <t>(Le Cozler, Allain, Xavier, et al., 2019)</t>
    <phoneticPr fontId="2" type="noConversion"/>
  </si>
  <si>
    <t>/</t>
    <phoneticPr fontId="2" type="noConversion"/>
  </si>
  <si>
    <t>SD=10</t>
    <phoneticPr fontId="2" type="noConversion"/>
  </si>
  <si>
    <t>SD=9.5</t>
    <phoneticPr fontId="2" type="noConversion"/>
  </si>
  <si>
    <t xml:space="preserve">SD=3.2 </t>
    <phoneticPr fontId="2" type="noConversion"/>
  </si>
  <si>
    <t>r=0.75, MB=1.19,
RMSEP=3.44</t>
  </si>
  <si>
    <t>R2=0.902,MAE=0.93,SD=0.6</t>
    <phoneticPr fontId="2" type="noConversion"/>
  </si>
  <si>
    <t>SD=5</t>
    <phoneticPr fontId="2" type="noConversion"/>
  </si>
  <si>
    <t>r=0.90, MB=2.02,
RMSEP=2.89</t>
  </si>
  <si>
    <t>MAPE=4.8% *</t>
    <phoneticPr fontId="2" type="noConversion"/>
  </si>
  <si>
    <t>hip width</t>
    <phoneticPr fontId="2" type="noConversion"/>
  </si>
  <si>
    <t>SD=3.4</t>
    <phoneticPr fontId="2" type="noConversion"/>
  </si>
  <si>
    <t>R2=0.952, RMSE=2.26,
NRMSE=4.967%, MRAE=1.4%</t>
  </si>
  <si>
    <t>mean r=0.825, MAE=1.7</t>
    <phoneticPr fontId="2" type="noConversion"/>
  </si>
  <si>
    <t>SD=2.7</t>
    <phoneticPr fontId="2" type="noConversion"/>
  </si>
  <si>
    <t>MAE=0.53, RMSE=0.67</t>
  </si>
  <si>
    <t>mean r=0.847, MAE=1.8</t>
    <phoneticPr fontId="2" type="noConversion"/>
  </si>
  <si>
    <t>cattle No.16</t>
    <phoneticPr fontId="2" type="noConversion"/>
  </si>
  <si>
    <t>(Le Cozler, Allain, Caillot, et al., 2019)</t>
  </si>
  <si>
    <t>/</t>
  </si>
  <si>
    <t>cm</t>
  </si>
  <si>
    <t>r=0.89</t>
    <phoneticPr fontId="2" type="noConversion"/>
  </si>
  <si>
    <t>MAE=2.2, RMSE=2.5</t>
  </si>
  <si>
    <t>mean r=0.850, MAE=1.65</t>
    <phoneticPr fontId="2" type="noConversion"/>
  </si>
  <si>
    <t>r=0.82</t>
    <phoneticPr fontId="2" type="noConversion"/>
  </si>
  <si>
    <t>MAPE=2.4% *</t>
  </si>
  <si>
    <t>r=0.78</t>
    <phoneticPr fontId="2" type="noConversion"/>
  </si>
  <si>
    <t>r=0.75, MB=1.19,
RMSEP=3.44</t>
    <phoneticPr fontId="2" type="noConversion"/>
  </si>
  <si>
    <t>r=0.76</t>
    <phoneticPr fontId="2" type="noConversion"/>
  </si>
  <si>
    <t>r=0.90, MB=2.02,
RMSEP=2.89</t>
    <phoneticPr fontId="2" type="noConversion"/>
  </si>
  <si>
    <t>ischial width</t>
    <phoneticPr fontId="2" type="noConversion"/>
  </si>
  <si>
    <t>r=0.63</t>
    <phoneticPr fontId="2" type="noConversion"/>
  </si>
  <si>
    <t>SD=10.8</t>
  </si>
  <si>
    <t>R2=0.952, RMSE=2.26,
NRMSE=4.967%, MRAE=1.4%</t>
    <phoneticPr fontId="2" type="noConversion"/>
  </si>
  <si>
    <t>r=0.62</t>
    <phoneticPr fontId="2" type="noConversion"/>
  </si>
  <si>
    <t>SD=9.5</t>
  </si>
  <si>
    <t>MAE=0.40, RMSE=0.54</t>
    <phoneticPr fontId="2" type="noConversion"/>
  </si>
  <si>
    <t>cattle No.17</t>
    <phoneticPr fontId="2" type="noConversion"/>
  </si>
  <si>
    <t>(Huang et al., 2019)</t>
  </si>
  <si>
    <t>m</t>
  </si>
  <si>
    <t>R2=0.902,MAE=0.93,SD=0.6</t>
  </si>
  <si>
    <t>MAE=0.8, RMSE=1.0</t>
    <phoneticPr fontId="2" type="noConversion"/>
  </si>
  <si>
    <t>MAE=0.40, RMSE=0.54</t>
  </si>
  <si>
    <t>measurments</t>
    <phoneticPr fontId="2" type="noConversion"/>
  </si>
  <si>
    <t>Abbr.</t>
    <phoneticPr fontId="2" type="noConversion"/>
  </si>
  <si>
    <t>back height</t>
    <phoneticPr fontId="2" type="noConversion"/>
  </si>
  <si>
    <t>MAE=0.93, RMSE=1.10</t>
  </si>
  <si>
    <t>MAE=0.8, RMSE=1.0</t>
  </si>
  <si>
    <t>Head length</t>
  </si>
  <si>
    <t>HL</t>
  </si>
  <si>
    <t>Forehead width</t>
  </si>
  <si>
    <t>FW</t>
  </si>
  <si>
    <t>MAE=1.3, RMSE=1.87</t>
  </si>
  <si>
    <t>r=0.89</t>
  </si>
  <si>
    <t>Head width</t>
  </si>
  <si>
    <t>HW</t>
  </si>
  <si>
    <t>cattle No.43</t>
    <phoneticPr fontId="2" type="noConversion"/>
  </si>
  <si>
    <t>(Huang et al., 2018)</t>
  </si>
  <si>
    <t xml:space="preserve">SD=3.2 </t>
  </si>
  <si>
    <t>Height at withers</t>
  </si>
  <si>
    <t>HWi</t>
  </si>
  <si>
    <t>MAE=4.23, MSE=5.34,
MAPE=18%, R2=0.56</t>
  </si>
  <si>
    <t>Height of back</t>
  </si>
  <si>
    <t>HB</t>
  </si>
  <si>
    <t>MAE=0.9, RMSE=1.1</t>
  </si>
  <si>
    <t>Height at loins</t>
  </si>
  <si>
    <t>SD=2.832, r=0.06</t>
  </si>
  <si>
    <t>Height at rump</t>
  </si>
  <si>
    <t>HR</t>
  </si>
  <si>
    <t>MAE=1.6, RMSE=1.7</t>
  </si>
  <si>
    <t>Height at tail</t>
  </si>
  <si>
    <t>HT</t>
  </si>
  <si>
    <t>cattle No.21</t>
    <phoneticPr fontId="2" type="noConversion"/>
  </si>
  <si>
    <t>(Pezzuolo et al., 2018)</t>
  </si>
  <si>
    <t>tape</t>
    <phoneticPr fontId="2" type="noConversion"/>
  </si>
  <si>
    <t>mm</t>
  </si>
  <si>
    <t>hip distance</t>
    <phoneticPr fontId="2" type="noConversion"/>
  </si>
  <si>
    <t>R2=0.98</t>
    <phoneticPr fontId="2" type="noConversion"/>
  </si>
  <si>
    <t>Height at shoulder</t>
  </si>
  <si>
    <t>HS</t>
  </si>
  <si>
    <t>R2=0.97</t>
    <phoneticPr fontId="2" type="noConversion"/>
  </si>
  <si>
    <t>R2=0.682,MAE=0.37,SD=1.3</t>
  </si>
  <si>
    <t>Height at hock</t>
  </si>
  <si>
    <t>HH</t>
  </si>
  <si>
    <t>average height</t>
    <phoneticPr fontId="2" type="noConversion"/>
  </si>
  <si>
    <t>R2=0.84</t>
    <phoneticPr fontId="2" type="noConversion"/>
  </si>
  <si>
    <t>vertical diameter of the horn</t>
  </si>
  <si>
    <t>Sternum height</t>
  </si>
  <si>
    <t>SH</t>
  </si>
  <si>
    <t>slope</t>
    <phoneticPr fontId="2" type="noConversion"/>
  </si>
  <si>
    <t>R2=0.12</t>
    <phoneticPr fontId="2" type="noConversion"/>
  </si>
  <si>
    <t>r=0.78</t>
  </si>
  <si>
    <t>relative thickness of cannon bone index #</t>
  </si>
  <si>
    <t>Trunk length</t>
  </si>
  <si>
    <t>TL</t>
  </si>
  <si>
    <t>chest grith</t>
    <phoneticPr fontId="2" type="noConversion"/>
  </si>
  <si>
    <t>R2=0.99</t>
    <phoneticPr fontId="2" type="noConversion"/>
  </si>
  <si>
    <t>SD=10</t>
  </si>
  <si>
    <t>waist height</t>
  </si>
  <si>
    <t>Length of back</t>
  </si>
  <si>
    <t>LB</t>
  </si>
  <si>
    <t>depth</t>
    <phoneticPr fontId="2" type="noConversion"/>
  </si>
  <si>
    <t>R2=0.74</t>
    <phoneticPr fontId="2" type="noConversion"/>
  </si>
  <si>
    <t>MAPE=4.7% *</t>
  </si>
  <si>
    <t>Length of rump</t>
  </si>
  <si>
    <t>LR</t>
  </si>
  <si>
    <t>r=0.82</t>
  </si>
  <si>
    <t>head length</t>
  </si>
  <si>
    <t>Body length</t>
  </si>
  <si>
    <t>BL</t>
  </si>
  <si>
    <t>cattle No.25</t>
    <phoneticPr fontId="2" type="noConversion"/>
  </si>
  <si>
    <t>(Salau et al., 2017)</t>
  </si>
  <si>
    <t>udder depth above ground</t>
    <phoneticPr fontId="2" type="noConversion"/>
  </si>
  <si>
    <t>r=0.32, ρ=0.63</t>
    <phoneticPr fontId="2" type="noConversion"/>
  </si>
  <si>
    <t>SD=3.4</t>
  </si>
  <si>
    <t>rear leg angle</t>
    <phoneticPr fontId="2" type="noConversion"/>
  </si>
  <si>
    <t>r=0.70, ρ=0.67</t>
    <phoneticPr fontId="2" type="noConversion"/>
  </si>
  <si>
    <t>backside width</t>
  </si>
  <si>
    <t>cattle No.27</t>
    <phoneticPr fontId="2" type="noConversion"/>
  </si>
  <si>
    <t>(McPhee, 2017)</t>
    <phoneticPr fontId="2" type="noConversion"/>
  </si>
  <si>
    <t>cows</t>
    <phoneticPr fontId="2" type="noConversion"/>
  </si>
  <si>
    <t>R2=0.670,MAE=0.87,SD=0.9</t>
  </si>
  <si>
    <t>steers</t>
    <phoneticPr fontId="2" type="noConversion"/>
  </si>
  <si>
    <t>rump height</t>
  </si>
  <si>
    <t>cattle No.33</t>
    <phoneticPr fontId="2" type="noConversion"/>
  </si>
  <si>
    <t>(Wilkins et al., 2015)</t>
    <phoneticPr fontId="2" type="noConversion"/>
  </si>
  <si>
    <t>intra 1 r=0.89-0.94,
intra 2 r=0.9,
inter r=0.86-0.93</t>
    <phoneticPr fontId="2" type="noConversion"/>
  </si>
  <si>
    <t>operators</t>
    <phoneticPr fontId="2" type="noConversion"/>
  </si>
  <si>
    <t>croup width</t>
  </si>
  <si>
    <t>stationary sensor</t>
    <phoneticPr fontId="2" type="noConversion"/>
  </si>
  <si>
    <t>SD=0.6</t>
  </si>
  <si>
    <t>tail height</t>
  </si>
  <si>
    <t>moving sensor</t>
    <phoneticPr fontId="2" type="noConversion"/>
  </si>
  <si>
    <t>SD=1.3</t>
  </si>
  <si>
    <t>croup height</t>
  </si>
  <si>
    <t>moving snesor reproductivity</t>
    <phoneticPr fontId="2" type="noConversion"/>
  </si>
  <si>
    <t>SD=1.6</t>
  </si>
  <si>
    <t>hip length</t>
  </si>
  <si>
    <t>cattle No.45</t>
    <phoneticPr fontId="2" type="noConversion"/>
  </si>
  <si>
    <t>(Guo et al., 2019)</t>
    <phoneticPr fontId="2" type="noConversion"/>
  </si>
  <si>
    <t>Lydtin stick,
tape</t>
    <phoneticPr fontId="2" type="noConversion"/>
  </si>
  <si>
    <r>
      <t xml:space="preserve">MAPE=2.4% </t>
    </r>
    <r>
      <rPr>
        <sz val="12"/>
        <color rgb="FFFF0000"/>
        <rFont val="Times New Roman"/>
        <family val="1"/>
      </rPr>
      <t>*</t>
    </r>
    <phoneticPr fontId="2" type="noConversion"/>
  </si>
  <si>
    <t>r=0.76</t>
  </si>
  <si>
    <t>head width</t>
  </si>
  <si>
    <t>withers width</t>
    <phoneticPr fontId="2" type="noConversion"/>
  </si>
  <si>
    <r>
      <t xml:space="preserve">MAPE=5.8% </t>
    </r>
    <r>
      <rPr>
        <sz val="12"/>
        <color rgb="FFFF0000"/>
        <rFont val="Times New Roman"/>
        <family val="1"/>
      </rPr>
      <t>*</t>
    </r>
    <phoneticPr fontId="2" type="noConversion"/>
  </si>
  <si>
    <t>SD=2.7</t>
  </si>
  <si>
    <t>slope</t>
  </si>
  <si>
    <t>cattle No.41</t>
    <phoneticPr fontId="2" type="noConversion"/>
  </si>
  <si>
    <t>(Guo et al., 2017)</t>
    <phoneticPr fontId="2" type="noConversion"/>
  </si>
  <si>
    <r>
      <t xml:space="preserve">MAPE=7.4% </t>
    </r>
    <r>
      <rPr>
        <sz val="12"/>
        <color rgb="FFFF0000"/>
        <rFont val="Times New Roman"/>
        <family val="1"/>
      </rPr>
      <t>*</t>
    </r>
    <phoneticPr fontId="2" type="noConversion"/>
  </si>
  <si>
    <t>shoulder height</t>
  </si>
  <si>
    <t>R2=0.886,MAE=0.56,SD=1.3</t>
  </si>
  <si>
    <t>body depth</t>
  </si>
  <si>
    <r>
      <t>MAPE=4.7%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</si>
  <si>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udder depth above ground</t>
  </si>
  <si>
    <t>r=0.32, ρ=0.63</t>
  </si>
  <si>
    <t>cattle No.25</t>
  </si>
  <si>
    <t>udder depth</t>
  </si>
  <si>
    <r>
      <t>(</t>
    </r>
    <r>
      <rPr>
        <sz val="12"/>
        <color theme="1"/>
        <rFont val="等线"/>
        <family val="2"/>
        <charset val="134"/>
      </rPr>
      <t>空白</t>
    </r>
    <r>
      <rPr>
        <sz val="12"/>
        <color theme="1"/>
        <rFont val="Times New Roman"/>
        <family val="1"/>
      </rPr>
      <t>)</t>
    </r>
  </si>
  <si>
    <r>
      <t>MAPE=4.8%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</si>
  <si>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croup length</t>
  </si>
  <si>
    <t>MAE=6.0, MSE=8.0,
MAPE=19.3%, R2=0.75</t>
  </si>
  <si>
    <t>hip distance</t>
  </si>
  <si>
    <t>cattle No.8-3</t>
    <phoneticPr fontId="2" type="noConversion"/>
  </si>
  <si>
    <t>(Martins et al., 2020)</t>
    <phoneticPr fontId="2" type="noConversion"/>
  </si>
  <si>
    <t>hipometer,
angle transferor tool</t>
  </si>
  <si>
    <t>SD=2.832, r=0.06</t>
    <phoneticPr fontId="2" type="noConversion"/>
  </si>
  <si>
    <t>rear legs angle</t>
  </si>
  <si>
    <t>SD=5.736, r=0.34</t>
  </si>
  <si>
    <t>cephalic index #</t>
  </si>
  <si>
    <t>SD=2.608, r=0.64</t>
    <phoneticPr fontId="2" type="noConversion"/>
  </si>
  <si>
    <t>R2=0.12</t>
  </si>
  <si>
    <t>back length</t>
  </si>
  <si>
    <t>udder depth</t>
    <phoneticPr fontId="2" type="noConversion"/>
  </si>
  <si>
    <t>SD=4.558, r=0.94</t>
    <phoneticPr fontId="2" type="noConversion"/>
  </si>
  <si>
    <t>rear leg angle</t>
  </si>
  <si>
    <t>r=0.70, ρ=0.67</t>
  </si>
  <si>
    <t>rear legs angle</t>
    <phoneticPr fontId="2" type="noConversion"/>
  </si>
  <si>
    <t>SD=5.736, r=0.34</t>
    <phoneticPr fontId="2" type="noConversion"/>
  </si>
  <si>
    <t>depth</t>
  </si>
  <si>
    <t>R2=0.74</t>
  </si>
  <si>
    <t>hip joint width</t>
  </si>
  <si>
    <t>cattle No.22-2</t>
    <phoneticPr fontId="2" type="noConversion"/>
  </si>
  <si>
    <t>(Nir et al., 2018)</t>
    <phoneticPr fontId="2" type="noConversion"/>
  </si>
  <si>
    <t>training dataset</t>
    <phoneticPr fontId="2" type="noConversion"/>
  </si>
  <si>
    <t>proportionality index #</t>
  </si>
  <si>
    <t>SD=4.6</t>
  </si>
  <si>
    <t>R2=0.709,MAE=0.51,SD=1.2</t>
  </si>
  <si>
    <t>ischial width</t>
  </si>
  <si>
    <t>test dataset</t>
    <phoneticPr fontId="2" type="noConversion"/>
  </si>
  <si>
    <t>loins height</t>
  </si>
  <si>
    <t>R2=0.768,MAE=0.29,SD=1.2</t>
  </si>
  <si>
    <t>sternum height</t>
  </si>
  <si>
    <t>cattle No.9</t>
    <phoneticPr fontId="2" type="noConversion"/>
  </si>
  <si>
    <t>(Lomillos &amp; Alonso, 2020)</t>
    <phoneticPr fontId="2" type="noConversion"/>
  </si>
  <si>
    <t>max male SD of 20 morphological measurements</t>
    <phoneticPr fontId="2" type="noConversion"/>
  </si>
  <si>
    <t>SD=4.558, r=0.94</t>
  </si>
  <si>
    <t>length of rump</t>
  </si>
  <si>
    <t>vertical diameter of the horn</t>
    <phoneticPr fontId="2" type="noConversion"/>
  </si>
  <si>
    <t>SD=0.6</t>
    <phoneticPr fontId="2" type="noConversion"/>
  </si>
  <si>
    <t>min male SD of 20 morphological measurements</t>
    <phoneticPr fontId="2" type="noConversion"/>
  </si>
  <si>
    <t>R2=0.518,MAE=0.23,SD=0.7</t>
  </si>
  <si>
    <t>trunk length</t>
  </si>
  <si>
    <r>
      <t>proportionality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</si>
  <si>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SD=4.6</t>
    <phoneticPr fontId="2" type="noConversion"/>
  </si>
  <si>
    <t xml:space="preserve">max male SD of 6 morphological indexes </t>
    <phoneticPr fontId="2" type="noConversion"/>
  </si>
  <si>
    <t>R2=0.804,MAE=0.9,SD=1</t>
  </si>
  <si>
    <t>average height</t>
  </si>
  <si>
    <r>
      <t xml:space="preserve">relative thickness of cannon bone index </t>
    </r>
    <r>
      <rPr>
        <sz val="12"/>
        <color rgb="FFFF0000"/>
        <rFont val="Times New Roman"/>
        <family val="1"/>
      </rPr>
      <t>#</t>
    </r>
    <phoneticPr fontId="2" type="noConversion"/>
  </si>
  <si>
    <t>SD=1.3</t>
    <phoneticPr fontId="2" type="noConversion"/>
  </si>
  <si>
    <t>min male SD of 6 morphological indexes</t>
    <phoneticPr fontId="2" type="noConversion"/>
  </si>
  <si>
    <t>r=0.63</t>
  </si>
  <si>
    <t>max female SD of 20 morphological measurements</t>
    <phoneticPr fontId="2" type="noConversion"/>
  </si>
  <si>
    <t>forehead width</t>
  </si>
  <si>
    <t>R2=0.772,MAE=0.9,SD=1.1</t>
  </si>
  <si>
    <t>min female SD of 20 morphological measurements</t>
    <phoneticPr fontId="2" type="noConversion"/>
  </si>
  <si>
    <t>ilium width</t>
  </si>
  <si>
    <r>
      <t>cephalic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</si>
  <si>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SD=6.2</t>
    <phoneticPr fontId="2" type="noConversion"/>
  </si>
  <si>
    <t>max female SD of 6 morphological indexes</t>
    <phoneticPr fontId="2" type="noConversion"/>
  </si>
  <si>
    <t>MAE=4.4, MSE=5.1,
MAPE=13.9%, R2=0.86</t>
  </si>
  <si>
    <t>chest grith</t>
  </si>
  <si>
    <r>
      <t>relative thickness of cannon bone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</si>
  <si>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SD=1.6</t>
    <phoneticPr fontId="2" type="noConversion"/>
  </si>
  <si>
    <t>min female SD of 6 morphological indexes</t>
    <phoneticPr fontId="2" type="noConversion"/>
  </si>
  <si>
    <t>hock height</t>
  </si>
  <si>
    <t>R2=0.831,MAE=0.9,SD=1.4</t>
  </si>
  <si>
    <t>withers width</t>
  </si>
  <si>
    <t>cattle No.39</t>
    <phoneticPr fontId="2" type="noConversion"/>
  </si>
  <si>
    <t>(Gaudioso et al., 2014)</t>
    <phoneticPr fontId="2" type="noConversion"/>
  </si>
  <si>
    <t>Aparicio measuring stick,
tape,
a caliper compass</t>
    <phoneticPr fontId="2" type="noConversion"/>
  </si>
  <si>
    <t>highest R2</t>
    <phoneticPr fontId="2" type="noConversion"/>
  </si>
  <si>
    <t>MAE=4.7, MSE=6.6,
MAPE=3.8%, R2=0.9</t>
  </si>
  <si>
    <t>length of rump</t>
    <phoneticPr fontId="2" type="noConversion"/>
  </si>
  <si>
    <t>lowest R2</t>
    <phoneticPr fontId="2" type="noConversion"/>
  </si>
  <si>
    <t>R2=0.99</t>
  </si>
  <si>
    <t>forehead width</t>
    <phoneticPr fontId="2" type="noConversion"/>
  </si>
  <si>
    <t>SD=2.608, r=0.64</t>
  </si>
  <si>
    <t>head width</t>
    <phoneticPr fontId="2" type="noConversion"/>
  </si>
  <si>
    <t>SD=6.2</t>
  </si>
  <si>
    <t>R2=0.768,MAE=0.61,SD=0.9</t>
  </si>
  <si>
    <t>R2=0.764,MAE=0.32,SD=1.1</t>
  </si>
  <si>
    <t>(空白)</t>
  </si>
  <si>
    <t>loins height</t>
    <phoneticPr fontId="2" type="noConversion"/>
  </si>
  <si>
    <t>R2=0.84</t>
  </si>
  <si>
    <t>总计</t>
  </si>
  <si>
    <t>rump height</t>
    <phoneticPr fontId="2" type="noConversion"/>
  </si>
  <si>
    <t>tail height</t>
    <phoneticPr fontId="2" type="noConversion"/>
  </si>
  <si>
    <t>R2=0.736,MAE=0.53,SD=1.3</t>
  </si>
  <si>
    <t>R2=0.880,MAE=0.26,SD=1.5</t>
  </si>
  <si>
    <t>shoulder height</t>
    <phoneticPr fontId="2" type="noConversion"/>
  </si>
  <si>
    <t>MAPE=5.8% *</t>
  </si>
  <si>
    <t>hock height</t>
    <phoneticPr fontId="2" type="noConversion"/>
  </si>
  <si>
    <t>sternum height</t>
    <phoneticPr fontId="2" type="noConversion"/>
  </si>
  <si>
    <t>R2=0.98</t>
  </si>
  <si>
    <t>trunk length</t>
    <phoneticPr fontId="2" type="noConversion"/>
  </si>
  <si>
    <t>back length</t>
    <phoneticPr fontId="2" type="noConversion"/>
  </si>
  <si>
    <r>
      <t xml:space="preserve">MAE, MSE units cm; MAPE % ;  * : pigs; </t>
    </r>
    <r>
      <rPr>
        <sz val="12"/>
        <color rgb="FFFF0000"/>
        <rFont val="Times New Roman"/>
        <family val="1"/>
      </rPr>
      <t>#:</t>
    </r>
    <r>
      <rPr>
        <sz val="12"/>
        <color theme="1"/>
        <rFont val="Times New Roman"/>
        <family val="1"/>
      </rPr>
      <t xml:space="preserve"> morphological indexes </t>
    </r>
    <phoneticPr fontId="2" type="noConversion"/>
  </si>
  <si>
    <t>the transformation of article 33</t>
    <phoneticPr fontId="2" type="noConversion"/>
  </si>
  <si>
    <t>Relative</t>
    <phoneticPr fontId="2" type="noConversion"/>
  </si>
  <si>
    <t>absolute</t>
    <phoneticPr fontId="2" type="noConversion"/>
  </si>
  <si>
    <t>%</t>
    <phoneticPr fontId="2" type="noConversion"/>
  </si>
  <si>
    <t xml:space="preserve"> explanatory variables</t>
  </si>
  <si>
    <t>one-hot</t>
  </si>
  <si>
    <t>references</t>
  </si>
  <si>
    <t>published year</t>
  </si>
  <si>
    <t>number of raw data</t>
  </si>
  <si>
    <t>number of inputs</t>
  </si>
  <si>
    <t>models</t>
  </si>
  <si>
    <t>morphological traits</t>
  </si>
  <si>
    <t>age-related information</t>
  </si>
  <si>
    <t>accuracy</t>
  </si>
  <si>
    <t>coefficient of determination</t>
  </si>
  <si>
    <t>cattle No. 4-1</t>
    <phoneticPr fontId="2" type="noConversion"/>
  </si>
  <si>
    <t>(Kamchen et al., 2021)</t>
  </si>
  <si>
    <t>Linear regression</t>
  </si>
  <si>
    <t>body volume</t>
  </si>
  <si>
    <t>MAE=8.85</t>
  </si>
  <si>
    <t>MSE=10.07</t>
  </si>
  <si>
    <t>MAPE=3.13%</t>
  </si>
  <si>
    <t>cattle No.10</t>
    <phoneticPr fontId="2" type="noConversion"/>
  </si>
  <si>
    <t>(Cominotte et al., 2020)</t>
  </si>
  <si>
    <t>Multiple linear regression</t>
  </si>
  <si>
    <t>dorsal area, body volume, length, six widths of the animal's anterior part (L1 to L3) and posterior part (L9 to L11),  six heights of the withers (A1 to A3) , the croup height (A9 to A11)</t>
    <phoneticPr fontId="2" type="noConversion"/>
  </si>
  <si>
    <t>MB= -0.46-0.1</t>
    <phoneticPr fontId="2" type="noConversion"/>
  </si>
  <si>
    <t>CCC 0.79-0.87</t>
    <phoneticPr fontId="2" type="noConversion"/>
  </si>
  <si>
    <t>RMSE=14.23-27.68</t>
    <phoneticPr fontId="2" type="noConversion"/>
  </si>
  <si>
    <t>model types</t>
  </si>
  <si>
    <t>count of models by types</t>
  </si>
  <si>
    <t>LASSO regression</t>
  </si>
  <si>
    <t>MB=-0.63-0.04</t>
    <phoneticPr fontId="2" type="noConversion"/>
  </si>
  <si>
    <t>CCC 0.81 -0.91</t>
    <phoneticPr fontId="2" type="noConversion"/>
  </si>
  <si>
    <t>Artificial Neural Network</t>
  </si>
  <si>
    <t>RMSE=11.26-19.83</t>
    <phoneticPr fontId="2" type="noConversion"/>
  </si>
  <si>
    <t>Partial Least Squares:</t>
  </si>
  <si>
    <t>MB=0</t>
  </si>
  <si>
    <t xml:space="preserve">CCC 0.86-0.95 </t>
    <phoneticPr fontId="2" type="noConversion"/>
  </si>
  <si>
    <t>RMSE=10.26-14.18</t>
    <phoneticPr fontId="2" type="noConversion"/>
  </si>
  <si>
    <t>cattle No.8-1</t>
    <phoneticPr fontId="2" type="noConversion"/>
  </si>
  <si>
    <t>(Martins et al., 2020)</t>
  </si>
  <si>
    <t>rump width,  thorax width,  dorsal area</t>
    <phoneticPr fontId="2" type="noConversion"/>
  </si>
  <si>
    <t>RMSE=26.89</t>
    <phoneticPr fontId="2" type="noConversion"/>
  </si>
  <si>
    <t>No model</t>
  </si>
  <si>
    <t>MARE=-0.13</t>
    <phoneticPr fontId="2" type="noConversion"/>
  </si>
  <si>
    <t>CCC 0.98</t>
    <phoneticPr fontId="2" type="noConversion"/>
  </si>
  <si>
    <t>body weight, height, body depth, and body lateral volume</t>
    <phoneticPr fontId="2" type="noConversion"/>
  </si>
  <si>
    <t>RMSE=49.2</t>
    <phoneticPr fontId="2" type="noConversion"/>
  </si>
  <si>
    <t>MARE=-0.16</t>
    <phoneticPr fontId="2" type="noConversion"/>
  </si>
  <si>
    <t>CCC 0.92</t>
    <phoneticPr fontId="2" type="noConversion"/>
  </si>
  <si>
    <t>cattle No.12</t>
    <phoneticPr fontId="2" type="noConversion"/>
  </si>
  <si>
    <t>(Tasdemir &amp; Ozkan, 2019)</t>
  </si>
  <si>
    <t>wither height, hip height, body length, hip width</t>
  </si>
  <si>
    <t>cattle No.15-2</t>
    <phoneticPr fontId="2" type="noConversion"/>
  </si>
  <si>
    <t>(Le Cozler et al., 2019)</t>
  </si>
  <si>
    <t>volume, area, hip width, backside width, wither height, chest depth</t>
  </si>
  <si>
    <t>RMSE=18.2</t>
    <phoneticPr fontId="2" type="noConversion"/>
  </si>
  <si>
    <t xml:space="preserve">RMSEP=2.72%, </t>
    <phoneticPr fontId="2" type="noConversion"/>
  </si>
  <si>
    <t>cattle No.19</t>
    <phoneticPr fontId="2" type="noConversion"/>
  </si>
  <si>
    <t>(Song et al., 2018)</t>
  </si>
  <si>
    <t xml:space="preserve"> days in milk</t>
    <phoneticPr fontId="2" type="noConversion"/>
  </si>
  <si>
    <t>RMSE= 41.2</t>
  </si>
  <si>
    <t xml:space="preserve"> parity</t>
  </si>
  <si>
    <t>MAPE=5.2%</t>
  </si>
  <si>
    <t>cattle No.22-1</t>
    <phoneticPr fontId="2" type="noConversion"/>
  </si>
  <si>
    <t>(Nir et al., 2018)</t>
  </si>
  <si>
    <t>ellipse B,  area,  volume, wither height</t>
  </si>
  <si>
    <t>age in months</t>
  </si>
  <si>
    <t>RMSE=22.57</t>
    <phoneticPr fontId="2" type="noConversion"/>
  </si>
  <si>
    <t>MRAE=5.598%</t>
    <phoneticPr fontId="2" type="noConversion"/>
  </si>
  <si>
    <t>NRMSE=5.478%</t>
    <phoneticPr fontId="2" type="noConversion"/>
  </si>
  <si>
    <t>cattle No.23-3</t>
    <phoneticPr fontId="2" type="noConversion"/>
  </si>
  <si>
    <t>(Hansen et al., 2018)</t>
  </si>
  <si>
    <t>MRAE=6.1%</t>
    <phoneticPr fontId="2" type="noConversion"/>
  </si>
  <si>
    <t>MARE</t>
    <phoneticPr fontId="2" type="noConversion"/>
  </si>
  <si>
    <t>MRAE %</t>
    <phoneticPr fontId="2" type="noConversion"/>
  </si>
  <si>
    <t>CCC</t>
    <phoneticPr fontId="2" type="noConversion"/>
  </si>
  <si>
    <t>RMSEP %</t>
    <phoneticPr fontId="2" type="noConversion"/>
  </si>
  <si>
    <t>NRMSE %</t>
    <phoneticPr fontId="2" type="noConversion"/>
  </si>
  <si>
    <t>cattle No.10</t>
  </si>
  <si>
    <t>[-0.46, 0.1]</t>
    <phoneticPr fontId="2" type="noConversion"/>
  </si>
  <si>
    <t>14.23-27.68</t>
    <phoneticPr fontId="2" type="noConversion"/>
  </si>
  <si>
    <t>0.79-0.87</t>
    <phoneticPr fontId="2" type="noConversion"/>
  </si>
  <si>
    <t>[-0.63, 0.04]</t>
    <phoneticPr fontId="2" type="noConversion"/>
  </si>
  <si>
    <t>11.26-19.83</t>
    <phoneticPr fontId="2" type="noConversion"/>
  </si>
  <si>
    <t>0.81 -0.91</t>
    <phoneticPr fontId="2" type="noConversion"/>
  </si>
  <si>
    <t>10.26-14.18</t>
    <phoneticPr fontId="2" type="noConversion"/>
  </si>
  <si>
    <t xml:space="preserve"> 0.86-0.95 </t>
    <phoneticPr fontId="2" type="noConversion"/>
  </si>
  <si>
    <t>year</t>
    <phoneticPr fontId="2" type="noConversion"/>
  </si>
  <si>
    <t>raw data</t>
    <phoneticPr fontId="2" type="noConversion"/>
  </si>
  <si>
    <t>ground truth</t>
    <phoneticPr fontId="2" type="noConversion"/>
  </si>
  <si>
    <t>models</t>
    <phoneticPr fontId="2" type="noConversion"/>
  </si>
  <si>
    <t>6 relative height features + 6 features calculated from image data + 2 prior data features</t>
  </si>
  <si>
    <t>asses
-sors</t>
    <phoneticPr fontId="2" type="noConversion"/>
  </si>
  <si>
    <t>range</t>
    <phoneticPr fontId="2" type="noConversion"/>
  </si>
  <si>
    <t>agreement</t>
    <phoneticPr fontId="2" type="noConversion"/>
  </si>
  <si>
    <t>type</t>
    <phoneticPr fontId="2" type="noConversion"/>
  </si>
  <si>
    <t>explanatory variables</t>
    <phoneticPr fontId="2" type="noConversion"/>
  </si>
  <si>
    <t>accuracy</t>
    <phoneticPr fontId="2" type="noConversion"/>
  </si>
  <si>
    <t>X1 Relative height of the right edge of the cow’s back end</t>
  </si>
  <si>
    <t>cattle No.3</t>
  </si>
  <si>
    <t>2.5-3.5</t>
    <phoneticPr fontId="2" type="noConversion"/>
  </si>
  <si>
    <t>CCC=0.67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</si>
  <si>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=0.52</t>
    </r>
    <phoneticPr fontId="2" type="noConversion"/>
  </si>
  <si>
    <t>X2 Relative height of the cow’s spine</t>
  </si>
  <si>
    <t>cattle No.6</t>
    <phoneticPr fontId="2" type="noConversion"/>
  </si>
  <si>
    <t>&gt;140K</t>
    <phoneticPr fontId="2" type="noConversion"/>
  </si>
  <si>
    <t>2.5-4</t>
  </si>
  <si>
    <t xml:space="preserve">stepwise linear regression model </t>
    <phoneticPr fontId="2" type="noConversion"/>
  </si>
  <si>
    <t>the mean height, convex hull volume, difference between convex hull volume and 3D volume, difference between peak height and valley depth *</t>
    <phoneticPr fontId="2" type="noConversion"/>
  </si>
  <si>
    <t>MAPE = 4.64%
MAE = 0.15</t>
    <phoneticPr fontId="2" type="noConversion"/>
  </si>
  <si>
    <t>X3 Relative height of the front left side of the cow’s back end</t>
  </si>
  <si>
    <r>
      <t>(</t>
    </r>
    <r>
      <rPr>
        <sz val="10"/>
        <color theme="1"/>
        <rFont val="等线"/>
        <family val="4"/>
        <charset val="134"/>
      </rPr>
      <t>空白</t>
    </r>
    <r>
      <rPr>
        <sz val="10"/>
        <color theme="1"/>
        <rFont val="Times New Roman"/>
        <family val="1"/>
      </rPr>
      <t>)</t>
    </r>
  </si>
  <si>
    <t xml:space="preserve">stepwise linear regression model </t>
  </si>
  <si>
    <t>the mean height, difference between peak height, valley depth *</t>
    <phoneticPr fontId="2" type="noConversion"/>
  </si>
  <si>
    <t>MAPE = 3.87%
MAE = 0.13</t>
    <phoneticPr fontId="2" type="noConversion"/>
  </si>
  <si>
    <t>X4 Relative height of front right side of the cow’s back end</t>
  </si>
  <si>
    <t>cattle No.8</t>
    <phoneticPr fontId="2" type="noConversion"/>
  </si>
  <si>
    <t>r=0.72</t>
    <phoneticPr fontId="2" type="noConversion"/>
  </si>
  <si>
    <t>LASSO regression</t>
    <phoneticPr fontId="2" type="noConversion"/>
  </si>
  <si>
    <t>body depth, lateral area^2, body weight / height</t>
    <phoneticPr fontId="2" type="noConversion"/>
  </si>
  <si>
    <t>RMSE=0.16
MARE=0</t>
    <phoneticPr fontId="2" type="noConversion"/>
  </si>
  <si>
    <r>
      <t>CCC=0.77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=0.63</t>
    </r>
    <phoneticPr fontId="2" type="noConversion"/>
  </si>
  <si>
    <t>X5 Relative height of the back left side of the cow’s back end (next to the tail)</t>
  </si>
  <si>
    <t>dorsal length, dorsal area
dorsal volume, body weight / dorsal area</t>
    <phoneticPr fontId="2" type="noConversion"/>
  </si>
  <si>
    <t>RMSE=0.17
MARE=-0.15</t>
    <phoneticPr fontId="2" type="noConversion"/>
  </si>
  <si>
    <r>
      <t>CCC=0.74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=0.61</t>
    </r>
    <phoneticPr fontId="2" type="noConversion"/>
  </si>
  <si>
    <t>X6 Relative height of back right side of the cow’s back end (next to the tail)</t>
  </si>
  <si>
    <t>cattle No.13</t>
  </si>
  <si>
    <t>1.5-4.5</t>
  </si>
  <si>
    <t>ρ &gt; 0.95
κ = 0.48</t>
    <phoneticPr fontId="2" type="noConversion"/>
  </si>
  <si>
    <t>nearest-neighbour classification</t>
    <phoneticPr fontId="2" type="noConversion"/>
  </si>
  <si>
    <t>spinous processes, spinous to transverse processes, overhanging shelf, hook bone, pin bone, thurl area, spinous processes to hook bone, tail head to pin bone *</t>
    <phoneticPr fontId="2" type="noConversion"/>
  </si>
  <si>
    <t>RMSE=0.297
MAE=0.15</t>
    <phoneticPr fontId="2" type="noConversion"/>
  </si>
  <si>
    <t>Sensitivity=0.72
r=0.956</t>
    <phoneticPr fontId="2" type="noConversion"/>
  </si>
  <si>
    <t>X7 Average relative height of the cow’s back end</t>
  </si>
  <si>
    <t>cattle No.44</t>
  </si>
  <si>
    <t>2.0-4.0</t>
    <phoneticPr fontId="2" type="noConversion"/>
  </si>
  <si>
    <t>ANN</t>
    <phoneticPr fontId="2" type="noConversion"/>
  </si>
  <si>
    <t>MAE=0.05</t>
    <phoneticPr fontId="2" type="noConversion"/>
  </si>
  <si>
    <t>F-Score=0.777</t>
    <phoneticPr fontId="2" type="noConversion"/>
  </si>
  <si>
    <t>X8 Standard deviation of relative height of the cow’s back end</t>
  </si>
  <si>
    <t>cattle No.23-1</t>
  </si>
  <si>
    <t>~200</t>
    <phoneticPr fontId="2" type="noConversion"/>
  </si>
  <si>
    <t>2.25-3.5</t>
  </si>
  <si>
    <t>simple linear regression</t>
    <phoneticPr fontId="2" type="noConversion"/>
  </si>
  <si>
    <t>angularity score</t>
    <phoneticPr fontId="2" type="noConversion"/>
  </si>
  <si>
    <t>MAE=0.21</t>
    <phoneticPr fontId="2" type="noConversion"/>
  </si>
  <si>
    <t>X9 Height of the cow</t>
  </si>
  <si>
    <t>cattle No.30</t>
  </si>
  <si>
    <t>6 relative height features, 6 features calculated from image data, weight, age *</t>
    <phoneticPr fontId="2" type="noConversion"/>
  </si>
  <si>
    <t>MAE=0.26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</si>
  <si>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=0.75</t>
    </r>
    <phoneticPr fontId="2" type="noConversion"/>
  </si>
  <si>
    <t>X10 Number of minimum height points on the cow’s back end</t>
  </si>
  <si>
    <t>cattle No.36</t>
  </si>
  <si>
    <t>0.5-4.75</t>
    <phoneticPr fontId="2" type="noConversion"/>
  </si>
  <si>
    <t>MAE=0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</si>
  <si>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=1</t>
    </r>
    <phoneticPr fontId="2" type="noConversion"/>
  </si>
  <si>
    <t>X11 Number of maximum height points on the cow’s back end</t>
  </si>
  <si>
    <t>0.8 - 4.8</t>
    <phoneticPr fontId="2" type="noConversion"/>
  </si>
  <si>
    <t>MSEP=0.09</t>
    <phoneticPr fontId="2" type="noConversion"/>
  </si>
  <si>
    <t>r=0.96</t>
    <phoneticPr fontId="2" type="noConversion"/>
  </si>
  <si>
    <t>X12 Cow’s weight</t>
  </si>
  <si>
    <t>0.8 - 2.9</t>
    <phoneticPr fontId="2" type="noConversion"/>
  </si>
  <si>
    <t>MSEP=0.1</t>
    <phoneticPr fontId="2" type="noConversion"/>
  </si>
  <si>
    <t>X13 Cow’s age</t>
  </si>
  <si>
    <t>X14 Average distance from the cow’s contour to the center of the cow’s right edge</t>
  </si>
  <si>
    <t>range-min</t>
    <phoneticPr fontId="2" type="noConversion"/>
  </si>
  <si>
    <t>range-max</t>
    <phoneticPr fontId="2" type="noConversion"/>
  </si>
  <si>
    <t>width of range</t>
    <phoneticPr fontId="2" type="noConversion"/>
  </si>
  <si>
    <t>R2=0.67R2=0.R2=0.772</t>
    <phoneticPr fontId="2" type="noConversion"/>
  </si>
  <si>
    <t>R2=0.8R2=0.</t>
  </si>
  <si>
    <t>R2=0.664</t>
  </si>
  <si>
    <t>R2=0.682</t>
  </si>
  <si>
    <t>R2=0.768</t>
  </si>
  <si>
    <t>R2=0.7R2=0.</t>
  </si>
  <si>
    <t>R2=0.886</t>
  </si>
  <si>
    <t>R2=0.831</t>
  </si>
  <si>
    <t>R2=0.764</t>
  </si>
  <si>
    <t>R2=0.88R2=0.R2=0.768</t>
  </si>
  <si>
    <t>R2=0.670</t>
  </si>
  <si>
    <t>R2=0.772</t>
  </si>
  <si>
    <t>R2=0.804</t>
  </si>
  <si>
    <t>R2=0.736</t>
  </si>
  <si>
    <t>R2=0.880</t>
  </si>
  <si>
    <t>R2=0.709</t>
  </si>
  <si>
    <t>direct results</t>
    <phoneticPr fontId="2" type="noConversion"/>
  </si>
  <si>
    <t>No.20</t>
  </si>
  <si>
    <t>No.23</t>
  </si>
  <si>
    <t>No.28</t>
  </si>
  <si>
    <t>No.29</t>
  </si>
  <si>
    <t>No.37</t>
  </si>
  <si>
    <t>No.38</t>
  </si>
  <si>
    <t>locomotion score</t>
    <phoneticPr fontId="2" type="noConversion"/>
  </si>
  <si>
    <t>No.18</t>
    <phoneticPr fontId="2" type="noConversion"/>
  </si>
  <si>
    <t>hoof health classification</t>
    <phoneticPr fontId="2" type="noConversion"/>
  </si>
  <si>
    <t>one-hot</t>
    <phoneticPr fontId="2" type="noConversion"/>
  </si>
  <si>
    <t xml:space="preserve"> samples</t>
    <phoneticPr fontId="2" type="noConversion"/>
  </si>
  <si>
    <t>methods</t>
    <phoneticPr fontId="2" type="noConversion"/>
  </si>
  <si>
    <t>observers</t>
    <phoneticPr fontId="2" type="noConversion"/>
  </si>
  <si>
    <t>five points criterion</t>
    <phoneticPr fontId="2" type="noConversion"/>
  </si>
  <si>
    <t>features</t>
    <phoneticPr fontId="2" type="noConversion"/>
  </si>
  <si>
    <t>5-point classification
 results</t>
    <phoneticPr fontId="2" type="noConversion"/>
  </si>
  <si>
    <t>binary classification  results</t>
    <phoneticPr fontId="2" type="noConversion"/>
  </si>
  <si>
    <t>cattle No.18</t>
    <phoneticPr fontId="2" type="noConversion"/>
  </si>
  <si>
    <t>(Van Hertem et al., 2018)</t>
    <phoneticPr fontId="2" type="noConversion"/>
  </si>
  <si>
    <t xml:space="preserve">Sprecher scoring system </t>
    <phoneticPr fontId="2" type="noConversion"/>
  </si>
  <si>
    <t>curvature angle of back around hip joints</t>
    <phoneticPr fontId="2" type="noConversion"/>
  </si>
  <si>
    <t xml:space="preserve">AUC=0.719 </t>
    <phoneticPr fontId="2" type="noConversion"/>
  </si>
  <si>
    <t xml:space="preserve">back posture measurement </t>
  </si>
  <si>
    <t>AUC= 0.702</t>
    <phoneticPr fontId="2" type="noConversion"/>
  </si>
  <si>
    <t>cattle No.20</t>
    <phoneticPr fontId="2" type="noConversion"/>
  </si>
  <si>
    <t>(Schlageter-Tello et al., 2018)</t>
    <phoneticPr fontId="2" type="noConversion"/>
  </si>
  <si>
    <t>κ=0.63(1)</t>
    <phoneticPr fontId="2" type="noConversion"/>
  </si>
  <si>
    <t>Flower and Weary scoring system</t>
    <phoneticPr fontId="2" type="noConversion"/>
  </si>
  <si>
    <t>Manual observer</t>
    <phoneticPr fontId="2" type="noConversion"/>
  </si>
  <si>
    <t>asymmetric gait, arched back, reluc- tance to bear weight, and head bobbing</t>
    <phoneticPr fontId="2" type="noConversion"/>
  </si>
  <si>
    <t>κ=0.63 (1)
SEN=74.2%
SPE=88.5%</t>
    <phoneticPr fontId="2" type="noConversion"/>
  </si>
  <si>
    <t>3D automatic method (observer1)</t>
    <phoneticPr fontId="2" type="noConversion"/>
  </si>
  <si>
    <t>body movement pattern</t>
    <phoneticPr fontId="2" type="noConversion"/>
  </si>
  <si>
    <t xml:space="preserve">
κ=0.33
SEN=73.9
SPE=65.3
</t>
    <phoneticPr fontId="2" type="noConversion"/>
  </si>
  <si>
    <t>3D automatic method (observer2)</t>
    <phoneticPr fontId="2" type="noConversion"/>
  </si>
  <si>
    <t>κ=0.36
SEN=71.8
SPE=67.8</t>
    <phoneticPr fontId="2" type="noConversion"/>
  </si>
  <si>
    <t>cattle No.23-2</t>
    <phoneticPr fontId="2" type="noConversion"/>
  </si>
  <si>
    <t>(Hansen et al., 2018)</t>
    <phoneticPr fontId="2" type="noConversion"/>
  </si>
  <si>
    <t>a second order polynomial curve</t>
    <phoneticPr fontId="2" type="noConversion"/>
  </si>
  <si>
    <t>the curvature of the spine</t>
    <phoneticPr fontId="2" type="noConversion"/>
  </si>
  <si>
    <t xml:space="preserve">accuracy=83% </t>
    <phoneticPr fontId="2" type="noConversion"/>
  </si>
  <si>
    <t>cattle No.28</t>
    <phoneticPr fontId="2" type="noConversion"/>
  </si>
  <si>
    <t>(Jabbar et al., 2017)</t>
    <phoneticPr fontId="2" type="noConversion"/>
  </si>
  <si>
    <t>SVM</t>
  </si>
  <si>
    <t>the height movements</t>
    <phoneticPr fontId="2" type="noConversion"/>
  </si>
  <si>
    <t xml:space="preserve">accuracy=95.7%(early)
SEN=100%
SPE=75% </t>
    <phoneticPr fontId="2" type="noConversion"/>
  </si>
  <si>
    <t>cattle No.29</t>
    <phoneticPr fontId="2" type="noConversion"/>
  </si>
  <si>
    <t>(Van Hertem et al., 2016)</t>
    <phoneticPr fontId="2" type="noConversion"/>
  </si>
  <si>
    <t>multi-sensor GLMM</t>
    <phoneticPr fontId="2" type="noConversion"/>
  </si>
  <si>
    <t>seven fixed factors: walking speed, BPM, daytime activity, milk yield, lactation stage, milk peak flow rate and milk peak conductivity
random effects: cow, parity and group</t>
    <phoneticPr fontId="2" type="noConversion"/>
  </si>
  <si>
    <t xml:space="preserve">AUC = 0.757 (4-point)
accuracy=60.3%
</t>
    <phoneticPr fontId="2" type="noConversion"/>
  </si>
  <si>
    <t>accuracy=79.8%
SEN=68.5%
SPE=87.6%</t>
    <phoneticPr fontId="2" type="noConversion"/>
  </si>
  <si>
    <t>cattle No.37</t>
    <phoneticPr fontId="2" type="noConversion"/>
  </si>
  <si>
    <t>(Viazzi et al., 2014)</t>
    <phoneticPr fontId="2" type="noConversion"/>
  </si>
  <si>
    <t>κ=0.64 (2)</t>
    <phoneticPr fontId="2" type="noConversion"/>
  </si>
  <si>
    <t xml:space="preserve">2D method
a 4th order polynomial curve </t>
    <phoneticPr fontId="2" type="noConversion"/>
  </si>
  <si>
    <t>The back arch, the position of the muzzle</t>
    <phoneticPr fontId="2" type="noConversion"/>
  </si>
  <si>
    <t>accuracy= 91% 
AUC=0.97
SEN=76%
SPE=95%</t>
    <phoneticPr fontId="2" type="noConversion"/>
  </si>
  <si>
    <t>3D decision tree classifier</t>
    <phoneticPr fontId="2" type="noConversion"/>
  </si>
  <si>
    <t xml:space="preserve">the back arch </t>
    <phoneticPr fontId="2" type="noConversion"/>
  </si>
  <si>
    <t>accuracy= 90%
AUC=0.95
SEN=82%
SPE=91%</t>
    <phoneticPr fontId="2" type="noConversion"/>
  </si>
  <si>
    <t>cattle No.38</t>
    <phoneticPr fontId="2" type="noConversion"/>
  </si>
  <si>
    <t>(Van Hertem et al., 2014)</t>
    <phoneticPr fontId="2" type="noConversion"/>
  </si>
  <si>
    <t>κ=0.53 (2)
weighed κ=0.69 (2)</t>
    <phoneticPr fontId="2" type="noConversion"/>
  </si>
  <si>
    <t>ordinal multinomial logistic regression</t>
    <phoneticPr fontId="2" type="noConversion"/>
  </si>
  <si>
    <t xml:space="preserve">
milk and milking variables, activity and gait and posture variables from videos</t>
    <phoneticPr fontId="2" type="noConversion"/>
  </si>
  <si>
    <t>accuracy=60.2%(strict)
accuracy=90.9%(Tolerant)
MAE = 0.500(Tolerant)
RMSD=0.852(Tolerant)</t>
    <phoneticPr fontId="2" type="noConversion"/>
  </si>
  <si>
    <t>accuracy=81.2%
SEN=47.1%
SPE=94.1%</t>
    <phoneticPr fontId="2" type="noConversion"/>
  </si>
  <si>
    <t>Nominal multinomial logistic regression</t>
    <phoneticPr fontId="2" type="noConversion"/>
  </si>
  <si>
    <t>accuracy=60.2%(strict)
accuracy=91.4% (Tolerant)
MAE = 0.511(Tolerant)
RMSD=0.842(Tolerant)</t>
    <phoneticPr fontId="2" type="noConversion"/>
  </si>
  <si>
    <t>accuracy=80.7%
SEN=47.1%
SPE=93.3%</t>
    <phoneticPr fontId="2" type="noConversion"/>
  </si>
  <si>
    <t>Linear regression:</t>
    <phoneticPr fontId="2" type="noConversion"/>
  </si>
  <si>
    <t xml:space="preserve"> accuracy=56.5%(strict)
accuracy=91.9%(Tolerant)
MAE = 0.522(Tolerant)
RMSD=0.839(Tolerant)</t>
    <phoneticPr fontId="2" type="noConversion"/>
  </si>
  <si>
    <t>accuracy=80.7%
SEN=54.9%
SPE=90.4%</t>
    <phoneticPr fontId="2" type="noConversion"/>
  </si>
  <si>
    <t>Sprecher scoring system: Sprecher et al. (1997); Flower and Weary scoring system: Flower and Weary (2006); (1): inter-observer agreement;(2)intra-observer agreement;(Tolerant): the acceptable one single unit difference between model and reference; (early): LS=1 non-lame, others lame.</t>
    <phoneticPr fontId="2" type="noConversion"/>
  </si>
  <si>
    <t>direct 3D measurements</t>
    <phoneticPr fontId="2" type="noConversion"/>
  </si>
  <si>
    <t>55 eigenvectors</t>
    <phoneticPr fontId="2" type="noConversion"/>
  </si>
  <si>
    <t>MB(cm)</t>
    <phoneticPr fontId="2" type="noConversion"/>
  </si>
  <si>
    <t>MAE(cm)</t>
    <phoneticPr fontId="2" type="noConversion"/>
  </si>
  <si>
    <t>RMSE(cm)</t>
    <phoneticPr fontId="2" type="noConversion"/>
  </si>
  <si>
    <t>NRMSE(cm)</t>
    <phoneticPr fontId="2" type="noConversion"/>
  </si>
  <si>
    <t>RMSEP(%)</t>
    <phoneticPr fontId="2" type="noConversion"/>
  </si>
  <si>
    <t>SD(cm)</t>
    <phoneticPr fontId="2" type="noConversion"/>
  </si>
  <si>
    <t>MSE(cm)</t>
    <phoneticPr fontId="2" type="noConversion"/>
  </si>
  <si>
    <t>R2(x10)</t>
    <phoneticPr fontId="2" type="noConversion"/>
  </si>
  <si>
    <t>r(x10)</t>
    <phoneticPr fontId="2" type="noConversion"/>
  </si>
  <si>
    <t>Withers height</t>
    <phoneticPr fontId="2" type="noConversion"/>
  </si>
  <si>
    <t>Body length</t>
    <phoneticPr fontId="2" type="noConversion"/>
  </si>
  <si>
    <t>Hip height</t>
    <phoneticPr fontId="2" type="noConversion"/>
  </si>
  <si>
    <t>Chest depth</t>
    <phoneticPr fontId="2" type="noConversion"/>
  </si>
  <si>
    <t>Back height</t>
    <phoneticPr fontId="2" type="noConversion"/>
  </si>
  <si>
    <t>Heart girth</t>
    <phoneticPr fontId="2" type="noConversion"/>
  </si>
  <si>
    <t>Chest width</t>
    <phoneticPr fontId="2" type="noConversion"/>
  </si>
  <si>
    <t>Hip width</t>
    <phoneticPr fontId="2" type="noConversion"/>
  </si>
  <si>
    <t>Waist height</t>
    <phoneticPr fontId="2" type="noConversion"/>
  </si>
  <si>
    <t>Backside width</t>
    <phoneticPr fontId="2" type="noConversion"/>
  </si>
  <si>
    <t>Head length</t>
    <phoneticPr fontId="2" type="noConversion"/>
  </si>
  <si>
    <t>R²</t>
    <phoneticPr fontId="2" type="noConversion"/>
  </si>
  <si>
    <t>R²(x10)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</si>
</sst>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141413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2E2E2E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2E2E2E"/>
      <name val="Georgia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7" borderId="4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8" fillId="8" borderId="14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0" fillId="0" borderId="11" xfId="0" applyBorder="1">
      <alignment vertical="center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0" fontId="4" fillId="0" borderId="11" xfId="0" applyNumberFormat="1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8" fillId="0" borderId="22" xfId="0" applyFont="1" applyBorder="1">
      <alignment vertical="center"/>
    </xf>
    <xf numFmtId="0" fontId="0" fillId="0" borderId="8" xfId="0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10" fontId="0" fillId="0" borderId="11" xfId="0" applyNumberFormat="1" applyBorder="1">
      <alignment vertical="center"/>
    </xf>
    <xf numFmtId="0" fontId="7" fillId="8" borderId="14" xfId="0" applyFont="1" applyFill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quotePrefix="1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20" fillId="10" borderId="26" xfId="0" applyFont="1" applyFill="1" applyBorder="1">
      <alignment vertical="center"/>
    </xf>
    <xf numFmtId="0" fontId="20" fillId="11" borderId="27" xfId="0" applyFont="1" applyFill="1" applyBorder="1">
      <alignment vertical="center"/>
    </xf>
    <xf numFmtId="0" fontId="19" fillId="12" borderId="27" xfId="0" applyFont="1" applyFill="1" applyBorder="1">
      <alignment vertical="center"/>
    </xf>
    <xf numFmtId="0" fontId="20" fillId="0" borderId="27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8" xfId="0" applyFont="1" applyBorder="1" applyAlignment="1">
      <alignment horizontal="left" vertical="center" wrapText="1"/>
    </xf>
    <xf numFmtId="0" fontId="20" fillId="0" borderId="26" xfId="0" applyFont="1" applyBorder="1">
      <alignment vertical="center"/>
    </xf>
    <xf numFmtId="0" fontId="4" fillId="8" borderId="14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0" xfId="0">
      <alignment vertical="center"/>
    </xf>
    <xf numFmtId="0" fontId="5" fillId="0" borderId="1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8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6" fillId="9" borderId="23" xfId="0" applyFont="1" applyFill="1" applyBorder="1" applyAlignment="1">
      <alignment vertical="center" wrapText="1"/>
    </xf>
    <xf numFmtId="0" fontId="16" fillId="9" borderId="24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/>
    </xf>
    <xf numFmtId="0" fontId="7" fillId="8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2" xfId="0" applyFont="1" applyBorder="1">
      <alignment vertical="center"/>
    </xf>
    <xf numFmtId="0" fontId="0" fillId="0" borderId="12" xfId="0" applyBorder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0" fillId="0" borderId="12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Border="1">
      <alignment vertical="center"/>
    </xf>
    <xf numFmtId="0" fontId="0" fillId="0" borderId="18" xfId="0" applyBorder="1">
      <alignment vertical="center"/>
    </xf>
    <xf numFmtId="0" fontId="5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D5D5D"/>
      <color rgb="FF585858"/>
      <color rgb="FF5F5B5B"/>
      <color rgb="FF5E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a:</a:t>
            </a:r>
            <a:r>
              <a: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the frequency of top 10 three-dimensional</a:t>
            </a:r>
            <a:r>
              <a: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cattle measurements assessed in investigated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measurement!$W$14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measurement!$X$13:$AG$13</c:f>
              <c:strCache>
                <c:ptCount val="10"/>
                <c:pt idx="0">
                  <c:v>Withers height</c:v>
                </c:pt>
                <c:pt idx="1">
                  <c:v>Body length</c:v>
                </c:pt>
                <c:pt idx="2">
                  <c:v>Hip height</c:v>
                </c:pt>
                <c:pt idx="3">
                  <c:v>Chest depth</c:v>
                </c:pt>
                <c:pt idx="4">
                  <c:v>Back height</c:v>
                </c:pt>
                <c:pt idx="5">
                  <c:v>Heart girth</c:v>
                </c:pt>
                <c:pt idx="6">
                  <c:v>Chest width</c:v>
                </c:pt>
                <c:pt idx="7">
                  <c:v>Hip width</c:v>
                </c:pt>
                <c:pt idx="8">
                  <c:v>Waist height</c:v>
                </c:pt>
                <c:pt idx="9">
                  <c:v>Backside width</c:v>
                </c:pt>
              </c:strCache>
            </c:strRef>
          </c:cat>
          <c:val>
            <c:numRef>
              <c:f>measurement!$X$14:$AG$14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C440-A6D8-B67D174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3472"/>
        <c:axId val="827446448"/>
      </c:barChart>
      <c:catAx>
        <c:axId val="828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446448"/>
        <c:crosses val="autoZero"/>
        <c:auto val="1"/>
        <c:lblAlgn val="ctr"/>
        <c:lblOffset val="100"/>
        <c:noMultiLvlLbl val="0"/>
      </c:catAx>
      <c:valAx>
        <c:axId val="82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studies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8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c: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variations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at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diverse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measurements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under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same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research</a:t>
            </a:r>
            <a:r>
              <a:rPr lang="zh-CN" altLang="zh-C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zh-C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437134550860593E-2"/>
          <c:y val="0.10208985285648049"/>
          <c:w val="0.86877077568225569"/>
          <c:h val="0.64727606853706399"/>
        </c:manualLayout>
      </c:layout>
      <c:lineChart>
        <c:grouping val="standard"/>
        <c:varyColors val="0"/>
        <c:ser>
          <c:idx val="0"/>
          <c:order val="0"/>
          <c:tx>
            <c:strRef>
              <c:f>measurement!$AA$41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measurement!$AA$42:$AA$56</c:f>
              <c:numCache>
                <c:formatCode>General</c:formatCode>
                <c:ptCount val="15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CB42-B62B-5BE04CB11CF9}"/>
            </c:ext>
          </c:extLst>
        </c:ser>
        <c:ser>
          <c:idx val="2"/>
          <c:order val="2"/>
          <c:tx>
            <c:strRef>
              <c:f>measurement!$AC$41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measurement!$AC$42:$AC$56</c:f>
              <c:numCache>
                <c:formatCode>General</c:formatCode>
                <c:ptCount val="15"/>
                <c:pt idx="0">
                  <c:v>0.87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0.51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0.9</c:v>
                </c:pt>
                <c:pt idx="10">
                  <c:v>0.32</c:v>
                </c:pt>
                <c:pt idx="11">
                  <c:v>0.26</c:v>
                </c:pt>
                <c:pt idx="12">
                  <c:v>0.61</c:v>
                </c:pt>
                <c:pt idx="13">
                  <c:v>0.23</c:v>
                </c:pt>
                <c:pt idx="1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864"/>
        <c:axId val="580999248"/>
      </c:lineChart>
      <c:lineChart>
        <c:grouping val="standard"/>
        <c:varyColors val="0"/>
        <c:ser>
          <c:idx val="1"/>
          <c:order val="1"/>
          <c:tx>
            <c:strRef>
              <c:f>measurement!$AB$41</c:f>
              <c:strCache>
                <c:ptCount val="1"/>
                <c:pt idx="0">
                  <c:v>R²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measurement!$AB$42:$AB$56</c:f>
              <c:numCache>
                <c:formatCode>General</c:formatCode>
                <c:ptCount val="15"/>
                <c:pt idx="0">
                  <c:v>0.67</c:v>
                </c:pt>
                <c:pt idx="1">
                  <c:v>0.77200000000000002</c:v>
                </c:pt>
                <c:pt idx="2">
                  <c:v>0.80400000000000005</c:v>
                </c:pt>
                <c:pt idx="3">
                  <c:v>0.66400000000000003</c:v>
                </c:pt>
                <c:pt idx="4">
                  <c:v>0.68200000000000005</c:v>
                </c:pt>
                <c:pt idx="5">
                  <c:v>0.76800000000000002</c:v>
                </c:pt>
                <c:pt idx="6">
                  <c:v>0.70899999999999996</c:v>
                </c:pt>
                <c:pt idx="7">
                  <c:v>0.73599999999999999</c:v>
                </c:pt>
                <c:pt idx="8">
                  <c:v>0.88600000000000001</c:v>
                </c:pt>
                <c:pt idx="9">
                  <c:v>0.83099999999999996</c:v>
                </c:pt>
                <c:pt idx="10">
                  <c:v>0.76400000000000001</c:v>
                </c:pt>
                <c:pt idx="11">
                  <c:v>0.88</c:v>
                </c:pt>
                <c:pt idx="12">
                  <c:v>0.76800000000000002</c:v>
                </c:pt>
                <c:pt idx="13">
                  <c:v>0.51800000000000002</c:v>
                </c:pt>
                <c:pt idx="1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33823"/>
        <c:axId val="1511120303"/>
      </c:lineChart>
      <c:catAx>
        <c:axId val="519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99248"/>
        <c:crosses val="autoZero"/>
        <c:auto val="1"/>
        <c:lblAlgn val="ctr"/>
        <c:lblOffset val="100"/>
        <c:noMultiLvlLbl val="0"/>
      </c:catAx>
      <c:valAx>
        <c:axId val="580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cm,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MAE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864"/>
        <c:crosses val="autoZero"/>
        <c:crossBetween val="between"/>
      </c:valAx>
      <c:valAx>
        <c:axId val="1511120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Values: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𝑅</a:t>
                </a:r>
                <a:r>
                  <a:rPr lang="en-GB" altLang="zh-CN" sz="12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zh-CN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33823"/>
        <c:crosses val="max"/>
        <c:crossBetween val="between"/>
      </c:valAx>
      <c:catAx>
        <c:axId val="158843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1203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models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types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Artificial Neural Network</c:v>
              </c:pt>
              <c:pt idx="1">
                <c:v>LASSO regression</c:v>
              </c:pt>
              <c:pt idx="2">
                <c:v>Linear regression</c:v>
              </c:pt>
              <c:pt idx="3">
                <c:v>Multiple linear regression</c:v>
              </c:pt>
              <c:pt idx="4">
                <c:v>No model</c:v>
              </c:pt>
              <c:pt idx="5">
                <c:v>Partial Least Squares: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CC5-E346-974F-66978C5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002863"/>
        <c:axId val="1945705439"/>
      </c:barChart>
      <c:catAx>
        <c:axId val="1946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705439"/>
        <c:crosses val="autoZero"/>
        <c:auto val="1"/>
        <c:lblAlgn val="ctr"/>
        <c:lblOffset val="100"/>
        <c:noMultiLvlLbl val="0"/>
      </c:catAx>
      <c:valAx>
        <c:axId val="194570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02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BCS!$O$20</c:f>
              <c:strCache>
                <c:ptCount val="1"/>
                <c:pt idx="0">
                  <c:v>range-min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BCS!$O$21:$O$32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3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  <c:pt idx="8">
                  <c:v>0</c:v>
                </c:pt>
                <c:pt idx="9">
                  <c:v>0.5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164B-B5A9-819D3875AD12}"/>
            </c:ext>
          </c:extLst>
        </c:ser>
        <c:ser>
          <c:idx val="1"/>
          <c:order val="1"/>
          <c:tx>
            <c:strRef>
              <c:f>BCS!$Q$20</c:f>
              <c:strCache>
                <c:ptCount val="1"/>
                <c:pt idx="0">
                  <c:v>width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BCS!$Q$21:$Q$32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5">
                  <c:v>3</c:v>
                </c:pt>
                <c:pt idx="6">
                  <c:v>2</c:v>
                </c:pt>
                <c:pt idx="7">
                  <c:v>1.25</c:v>
                </c:pt>
                <c:pt idx="9">
                  <c:v>4.25</c:v>
                </c:pt>
                <c:pt idx="10">
                  <c:v>4</c:v>
                </c:pt>
                <c:pt idx="1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164B-B5A9-819D387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15135"/>
        <c:axId val="1561563391"/>
      </c:barChart>
      <c:catAx>
        <c:axId val="16026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63391"/>
        <c:crosses val="autoZero"/>
        <c:auto val="1"/>
        <c:lblAlgn val="ctr"/>
        <c:lblOffset val="100"/>
        <c:noMultiLvlLbl val="0"/>
      </c:catAx>
      <c:valAx>
        <c:axId val="1561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_xlchart.v1.3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_xlchart.v1.5</cx:f>
              <cx:v>R²(x10)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_xlchart.v1.7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_xlchart.v1.9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_xlchart.v1.12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_xlchart.v1.14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_xlchart.v1.16</cx:f>
              <cx:v>R²(x10)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_xlchart.v1.18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_xlchart.v1.20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for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3D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cattle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growth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management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_xlchart.v2.77</cx:f>
      </cx:strDim>
      <cx:numDim type="val">
        <cx:f>_xlchart.v2.79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width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range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65BAE8D7-C711-9248-B82F-65421DFE8023}">
          <cx:tx>
            <cx:txData>
              <cx:f>_xlchart.v2.78</cx:f>
              <cx:v>width of range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1.xml"/><Relationship Id="rId5" Type="http://schemas.openxmlformats.org/officeDocument/2006/relationships/customXml" Target="../ink/ink3.xml"/><Relationship Id="rId10" Type="http://schemas.microsoft.com/office/2014/relationships/chartEx" Target="../charts/chartEx2.xml"/><Relationship Id="rId4" Type="http://schemas.openxmlformats.org/officeDocument/2006/relationships/chart" Target="../charts/chart1.xml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862089</xdr:colOff>
      <xdr:row>20</xdr:row>
      <xdr:rowOff>195401</xdr:rowOff>
    </xdr:from>
    <xdr:to>
      <xdr:col>11</xdr:col>
      <xdr:colOff>862449</xdr:colOff>
      <xdr:row>20</xdr:row>
      <xdr:rowOff>195761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FE544FB-712B-A640-8368-C1458E199251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DC32FED8-A50A-35EA-73DD-BBCA5BFD5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1460952</xdr:colOff>
      <xdr:row>45</xdr:row>
      <xdr:rowOff>103241</xdr:rowOff>
    </xdr:from>
    <xdr:to>
      <xdr:col>8</xdr:col>
      <xdr:colOff>1461312</xdr:colOff>
      <xdr:row>45</xdr:row>
      <xdr:rowOff>103601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4CEF4702-39FE-F147-885E-BD4A9E67B9B8}"/>
                </a:ext>
              </a:extLst>
            </xdr14:cNvPr>
            <xdr14:cNvContentPartPr/>
          </xdr14:nvContentPartPr>
          <xdr14:nvPr macro=""/>
          <xdr14:xfrm>
            <a:off x="8638200" y="39636360"/>
            <a:ext cx="360" cy="36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41CB6056-BD06-6AE3-5755-C44B82C6B5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29200" y="39627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331019</xdr:colOff>
      <xdr:row>21</xdr:row>
      <xdr:rowOff>104596</xdr:rowOff>
    </xdr:from>
    <xdr:to>
      <xdr:col>34</xdr:col>
      <xdr:colOff>466431</xdr:colOff>
      <xdr:row>35</xdr:row>
      <xdr:rowOff>629293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1D64B6-2BA2-B248-9B23-8C8BE490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44</xdr:col>
      <xdr:colOff>862089</xdr:colOff>
      <xdr:row>19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B9B7C033-8FEC-E14D-9225-E2800B648EFD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43</xdr:row>
      <xdr:rowOff>162359</xdr:rowOff>
    </xdr:from>
    <xdr:to>
      <xdr:col>54</xdr:col>
      <xdr:colOff>249356</xdr:colOff>
      <xdr:row>60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10A75D3-CA33-524A-878A-EEDFF70EE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16773959"/>
              <a:ext cx="11059160" cy="451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56</xdr:row>
      <xdr:rowOff>152400</xdr:rowOff>
    </xdr:from>
    <xdr:to>
      <xdr:col>36</xdr:col>
      <xdr:colOff>345440</xdr:colOff>
      <xdr:row>67</xdr:row>
      <xdr:rowOff>101374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D298E1-9237-6946-9898-1FC49F26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862089</xdr:colOff>
      <xdr:row>109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90A59FE7-A9F9-0F48-93D1-0A4799683BF7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F64FDCF4-04A3-8340-BAAA-900BBB3715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50</xdr:col>
      <xdr:colOff>862089</xdr:colOff>
      <xdr:row>71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E266B8FC-42BD-C749-A2F0-4315D49013B9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95</xdr:row>
      <xdr:rowOff>162359</xdr:rowOff>
    </xdr:from>
    <xdr:to>
      <xdr:col>54</xdr:col>
      <xdr:colOff>249356</xdr:colOff>
      <xdr:row>112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254232F7-8F9B-5C48-8280-480BFEBE3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33372859"/>
              <a:ext cx="11059160" cy="3817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0.02832</cdr:x>
      <cdr:y>0.82649</cdr:y>
    </cdr:from>
    <cdr:to>
      <cdr:x>0.93637</cdr:x>
      <cdr:y>0.98796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0C02E3A-FAE8-58B1-06A3-341C20897EEA}"/>
            </a:ext>
          </a:extLst>
        </cdr:cNvPr>
        <cdr:cNvSpPr txBox="1"/>
      </cdr:nvSpPr>
      <cdr:spPr>
        <a:xfrm xmlns:a="http://schemas.openxmlformats.org/drawingml/2006/main">
          <a:off x="312524" y="3083428"/>
          <a:ext cx="10020743" cy="602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Abbriviations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of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body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measurements.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HL: Head length, FW: Forehead width, HW: Head width, HWi: Height at withers, HB: Height of back, HL: Height at loins, HR: Height at rump, HT: Height at tail, HS: Height at shoulder, HH: Height at hock, SH: Sternum height,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TL: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Trunk length,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LB: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Length of back,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LR: Length of rump,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Body length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620767</xdr:colOff>
      <xdr:row>16</xdr:row>
      <xdr:rowOff>215900</xdr:rowOff>
    </xdr:from>
    <xdr:to>
      <xdr:col>16</xdr:col>
      <xdr:colOff>485008</xdr:colOff>
      <xdr:row>24</xdr:row>
      <xdr:rowOff>24962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A7AED-35A3-F149-A538-74103F9E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8468</xdr:rowOff>
    </xdr:from>
    <xdr:to>
      <xdr:col>9</xdr:col>
      <xdr:colOff>762001</xdr:colOff>
      <xdr:row>15</xdr:row>
      <xdr:rowOff>16933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617F950-7641-874B-9D7A-70BF442940E2}"/>
            </a:ext>
          </a:extLst>
        </xdr:cNvPr>
        <xdr:cNvSpPr txBox="1"/>
      </xdr:nvSpPr>
      <xdr:spPr>
        <a:xfrm>
          <a:off x="0" y="4605868"/>
          <a:ext cx="7861301" cy="2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the correlation coefficients between predicted BCS and manually scored BCS,   *: details  in supplementary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zh-CN" altLang="en-US" sz="1100"/>
        </a:p>
      </xdr:txBody>
    </xdr:sp>
    <xdr:clientData/>
  </xdr:twoCellAnchor>
  <xdr:twoCellAnchor>
    <xdr:from>
      <xdr:col>17</xdr:col>
      <xdr:colOff>342901</xdr:colOff>
      <xdr:row>18</xdr:row>
      <xdr:rowOff>88901</xdr:rowOff>
    </xdr:from>
    <xdr:to>
      <xdr:col>22</xdr:col>
      <xdr:colOff>766235</xdr:colOff>
      <xdr:row>31</xdr:row>
      <xdr:rowOff>173568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EF40F73-6CD0-CB4D-818E-F379F65E1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8601" y="5651501"/>
              <a:ext cx="4550834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275166</xdr:colOff>
      <xdr:row>18</xdr:row>
      <xdr:rowOff>105833</xdr:rowOff>
    </xdr:from>
    <xdr:to>
      <xdr:col>28</xdr:col>
      <xdr:colOff>698500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3E018-B5BD-3145-B1C8-3DB212CF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4T20:43:01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0.559191319444" createdVersion="8" refreshedVersion="8" minRefreshableVersion="3" recordCount="86" xr:uid="{E716925B-25F5-6647-AD41-816E5B18A395}">
  <cacheSource type="worksheet">
    <worksheetSource ref="A13:I99" sheet="measurement" r:id="rId2"/>
  </cacheSource>
  <cacheFields count="9">
    <cacheField name="article" numFmtId="0">
      <sharedItems containsBlank="1" count="17">
        <m/>
        <s v="cattle No. 4-2"/>
        <s v="cattle No. 2"/>
        <s v="cattle No.15"/>
        <s v="cattle No.16"/>
        <s v="cattle No.17"/>
        <s v="cattle No.43"/>
        <s v="cattle No.21"/>
        <s v="cattle No.25"/>
        <s v="cattle No.27"/>
        <s v="cattle No.33"/>
        <s v="cattle No.45"/>
        <s v="cattle No.41"/>
        <s v="cattle No.8-3"/>
        <s v="cattle No.22-2"/>
        <s v="cattle No.9"/>
        <s v="cattle No.39"/>
      </sharedItems>
    </cacheField>
    <cacheField name="references" numFmtId="0">
      <sharedItems containsBlank="1"/>
    </cacheField>
    <cacheField name="references2" numFmtId="0">
      <sharedItems containsBlank="1"/>
    </cacheField>
    <cacheField name="published year" numFmtId="0">
      <sharedItems containsString="0" containsBlank="1" containsNumber="1" containsInteger="1" minValue="2014" maxValue="2021"/>
    </cacheField>
    <cacheField name="samples" numFmtId="0">
      <sharedItems containsBlank="1" containsMixedTypes="1" containsNumber="1" containsInteger="1" minValue="3" maxValue="3633"/>
    </cacheField>
    <cacheField name="tool" numFmtId="0">
      <sharedItems containsBlank="1"/>
    </cacheField>
    <cacheField name="unit" numFmtId="0">
      <sharedItems containsBlank="1"/>
    </cacheField>
    <cacheField name="morphological  traits/indexes" numFmtId="0">
      <sharedItems containsBlank="1" count="53">
        <m/>
        <s v="chest width"/>
        <s v="croup width"/>
        <s v="croup length"/>
        <s v="croup height"/>
        <s v="withers height"/>
        <s v="hip height"/>
        <s v="chest depth"/>
        <s v="heart girth"/>
        <s v="ilium width"/>
        <s v="hip joint width"/>
        <s v="body length"/>
        <s v="hip length"/>
        <s v="hip width"/>
        <s v="backside width"/>
        <s v="ischial width"/>
        <s v="back height"/>
        <s v="waist height"/>
        <s v="hip distance"/>
        <s v="average height"/>
        <s v="slope"/>
        <s v="chest grith"/>
        <s v="depth"/>
        <s v="head length"/>
        <s v="udder depth above ground"/>
        <s v="rear leg angle"/>
        <s v="withers width"/>
        <s v="body depth"/>
        <s v="udder depth"/>
        <s v="rear legs angle"/>
        <s v="vertical diameter of the horn"/>
        <s v="proportionality index #"/>
        <s v="relative thickness of cannon bone index #"/>
        <s v="cephalic index #"/>
        <s v="length of rump"/>
        <s v="forehead width"/>
        <s v="head width"/>
        <s v="loins height"/>
        <s v="rump height"/>
        <s v="tail height"/>
        <s v="shoulder height"/>
        <s v="hock height"/>
        <s v="sternum height"/>
        <s v="trunk length"/>
        <s v="back length"/>
        <s v="ischial width " u="1"/>
        <s v="chest depth " u="1"/>
        <s v="heart girth " u="1"/>
        <s v="length of rump " u="1"/>
        <s v="overall 15 parameters" u="1"/>
        <s v="body length " u="1"/>
        <s v="hip length " u="1"/>
        <s v="withers height " u="1"/>
      </sharedItems>
    </cacheField>
    <cacheField name="evaluation" numFmtId="0">
      <sharedItems containsBlank="1" count="92">
        <m/>
        <s v="MAE=4.23, MSE=5.34,_x000a_MAPE=18%, R2=0.56"/>
        <s v="MAE=4.4, MSE=5.1,_x000a_MAPE=13.9%, R2=0.86"/>
        <s v="MAE=6.0, MSE=8.0,_x000a_MAPE=19.3%, R2=0.75"/>
        <s v="MAE=4.7, MSE=6.6,_x000a_MAPE=3.8%, R2=0.9"/>
        <s v="MAE=3.5, MSE=5.1,_x000a_MAPE=2.9%, R2=0.92"/>
        <s v="ND&lt;3% (90% confidence)"/>
        <s v="SD=10"/>
        <s v="SD=3.2 "/>
        <s v="SD=5"/>
        <s v="SD=3.4"/>
        <s v="SD=2.7"/>
        <s v="r=0.89"/>
        <s v="r=0.82"/>
        <s v="r=0.78"/>
        <s v="r=0.76"/>
        <s v="r=0.63"/>
        <s v="r=0.62"/>
        <s v="MAE=0.23, RMSE=0.26"/>
        <s v="MAE=0.40, RMSE=0.54"/>
        <s v="MAE=0.93, RMSE=1.10"/>
        <s v="MAE=0.53, RMSE=0.67"/>
        <s v="MAE=1.3, RMSE=1.87"/>
        <s v="MAE=1.6, RMSE=1.6"/>
        <s v="MAE=0.8, RMSE=1.0"/>
        <s v="MAE=0.9, RMSE=1.1"/>
        <s v="MAE=2.2, RMSE=2.5"/>
        <s v="MAE=1.6, RMSE=1.7"/>
        <s v="R2=0.98"/>
        <s v="R2=0.97"/>
        <s v="R2=0.84"/>
        <s v="R2=0.12"/>
        <s v="R2=0.99"/>
        <s v="R2=0.74"/>
        <s v="r=0.32, ρ=0.63"/>
        <s v="r=0.70, ρ=0.67"/>
        <s v="r=0.75, MB=1.19,_x000a_RMSEP=3.44"/>
        <s v="r=0.90, MB=2.02,_x000a_RMSEP=2.89"/>
        <s v="intra 1 r=0.89-0.94,_x000a_intra 2 r=0.9,_x000a_inter r=0.86-0.93"/>
        <s v="mean r=0.825, MAE=1.7"/>
        <s v="mean r=0.850, MAE=1.65"/>
        <s v="mean r=0.847, MAE=1.8"/>
        <s v="MAPE=2.4% *"/>
        <s v="MAPE=5.8% *"/>
        <s v="MAPE=7.4% *"/>
        <s v="MAPE=4.7% *"/>
        <s v="MAPE=4.8% *"/>
        <s v="SD=2.832, r=0.06"/>
        <s v="SD=2.608, r=0.64"/>
        <s v="SD=4.558, r=0.94"/>
        <s v="SD=5.736, r=0.34"/>
        <s v="R2=0.952, RMSE=2.26,_x000a_NRMSE=4.967%, MRAE=1.4%"/>
        <s v="R2=0.985, RMSE=1.19,_x000a_NRMSE=2.975%, MRAE=0.807%"/>
        <s v="R2=0.922, RMSE=2.87,_x000a_MRAE=1.95%"/>
        <s v="SD=10.8"/>
        <s v="SD=0.6"/>
        <s v="SD=4.6"/>
        <s v="SD=1.3"/>
        <s v="SD=9.5"/>
        <s v="SD=6.2"/>
        <s v="SD=1.6"/>
        <s v="R2=0.902,MAE=0.93,SD=0.6"/>
        <s v="R2=0.518,MAE=0.23,SD=0.7"/>
        <s v="R2=0.670,MAE=0.87,SD=0.9"/>
        <s v="R2=0.772,MAE=0.9,SD=1.1"/>
        <s v="R2=0.804,MAE=0.9,SD=1"/>
        <s v="R2=0.664,MAE=0.3,SD=1.1"/>
        <s v="R2=0.682,MAE=0.37,SD=1.3"/>
        <s v="R2=0.768,MAE=0.29,SD=1.2"/>
        <s v="R2=0.709,MAE=0.51,SD=1.2"/>
        <s v="R2=0.736,MAE=0.53,SD=1.3"/>
        <s v="R2=0.886,MAE=0.56,SD=1.3"/>
        <s v="R2=0.831,MAE=0.9,SD=1.4"/>
        <s v="R2=0.764,MAE=0.32,SD=1.1"/>
        <s v="R2=0.880,MAE=0.26,SD=1.5"/>
        <s v="R2=0.768,MAE=0.61,SD=0.9"/>
        <s v="R2=0.768" u="1"/>
        <s v="R2=0.736" u="1"/>
        <s v="R2=0.772" u="1"/>
        <s v="R2=0.682" u="1"/>
        <s v="R2=0.831" u="1"/>
        <s v="SD=1.1" u="1"/>
        <s v="R2=0.709" u="1"/>
        <s v="R2=0.804" u="1"/>
        <s v="R2=0.886" u="1"/>
        <s v="R2=0.670" u="1"/>
        <s v="R2=0.518" u="1"/>
        <s v="R2=0.880" u="1"/>
        <s v="R2=0.664" u="1"/>
        <s v="MAE=0.57, MRAE=1.1%" u="1"/>
        <s v="R2=0.764" u="1"/>
        <s v="R2=0.902" u="1"/>
      </sharedItems>
    </cacheField>
  </cacheFields>
  <extLst>
    <ext xmlns:x14="http://schemas.microsoft.com/office/spreadsheetml/2009/9/main" uri="{725AE2AE-9491-48be-B2B4-4EB974FC3084}">
      <x14:pivotCacheDefinition pivotCacheId="5833986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1.481794097221" createdVersion="8" refreshedVersion="8" minRefreshableVersion="3" recordCount="23" xr:uid="{9BFEDB92-0047-1F42-B634-EF1B0646814C}">
  <cacheSource type="worksheet">
    <worksheetSource ref="B2:K25" sheet="body weight estimation" r:id="rId2"/>
  </cacheSource>
  <cacheFields count="10">
    <cacheField name="one-hot" numFmtId="0">
      <sharedItems containsBlank="1"/>
    </cacheField>
    <cacheField name="references" numFmtId="0">
      <sharedItems containsBlank="1"/>
    </cacheField>
    <cacheField name="published year" numFmtId="0">
      <sharedItems containsString="0" containsBlank="1" containsNumber="1" containsInteger="1" minValue="2018" maxValue="2021"/>
    </cacheField>
    <cacheField name="number of raw data" numFmtId="0">
      <sharedItems containsBlank="1" containsMixedTypes="1" containsNumber="1" containsInteger="1" minValue="115" maxValue="5500"/>
    </cacheField>
    <cacheField name="number of inputs" numFmtId="0">
      <sharedItems containsBlank="1" containsMixedTypes="1" containsNumber="1" containsInteger="1" minValue="24" maxValue="225"/>
    </cacheField>
    <cacheField name="models" numFmtId="0">
      <sharedItems containsBlank="1" count="7">
        <m/>
        <s v="Linear regression"/>
        <s v="Multiple linear regression"/>
        <s v="LASSO regression"/>
        <s v="Partial Least Squares:"/>
        <s v="Artificial Neural Network"/>
        <s v="No model"/>
      </sharedItems>
    </cacheField>
    <cacheField name="morphological traits" numFmtId="0">
      <sharedItems containsBlank="1"/>
    </cacheField>
    <cacheField name="age-related information" numFmtId="0">
      <sharedItems containsBlank="1"/>
    </cacheField>
    <cacheField name="accuracy" numFmtId="0">
      <sharedItems containsBlank="1"/>
    </cacheField>
    <cacheField name="coefficient of determination" numFmtId="0">
      <sharedItems containsBlank="1" containsMixedTypes="1" containsNumber="1" minValue="0.81" maxValue="0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m/>
    <m/>
    <m/>
    <m/>
    <m/>
    <m/>
    <x v="0"/>
    <x v="0"/>
  </r>
  <r>
    <x v="1"/>
    <s v="cattle No. 4-2"/>
    <s v="(Kamchen et al., 2021)"/>
    <n v="2021"/>
    <n v="93"/>
    <s v="hipometer,_x000a_tape"/>
    <s v="m"/>
    <x v="1"/>
    <x v="1"/>
  </r>
  <r>
    <x v="1"/>
    <m/>
    <m/>
    <m/>
    <m/>
    <m/>
    <m/>
    <x v="2"/>
    <x v="2"/>
  </r>
  <r>
    <x v="1"/>
    <m/>
    <m/>
    <m/>
    <m/>
    <m/>
    <m/>
    <x v="3"/>
    <x v="3"/>
  </r>
  <r>
    <x v="1"/>
    <m/>
    <m/>
    <m/>
    <m/>
    <m/>
    <m/>
    <x v="4"/>
    <x v="4"/>
  </r>
  <r>
    <x v="1"/>
    <m/>
    <m/>
    <m/>
    <m/>
    <m/>
    <m/>
    <x v="5"/>
    <x v="5"/>
  </r>
  <r>
    <x v="2"/>
    <s v="cattle No. 2"/>
    <s v="(Ruchay et al., 2020)"/>
    <n v="2020"/>
    <n v="60"/>
    <s v="tape,_x000a_Lydtin stick"/>
    <s v="cm"/>
    <x v="5"/>
    <x v="6"/>
  </r>
  <r>
    <x v="2"/>
    <m/>
    <m/>
    <m/>
    <m/>
    <m/>
    <m/>
    <x v="6"/>
    <x v="6"/>
  </r>
  <r>
    <x v="2"/>
    <m/>
    <m/>
    <m/>
    <m/>
    <m/>
    <m/>
    <x v="7"/>
    <x v="6"/>
  </r>
  <r>
    <x v="2"/>
    <m/>
    <m/>
    <m/>
    <m/>
    <m/>
    <m/>
    <x v="8"/>
    <x v="6"/>
  </r>
  <r>
    <x v="2"/>
    <m/>
    <m/>
    <m/>
    <m/>
    <m/>
    <m/>
    <x v="9"/>
    <x v="6"/>
  </r>
  <r>
    <x v="2"/>
    <m/>
    <m/>
    <m/>
    <m/>
    <m/>
    <m/>
    <x v="10"/>
    <x v="6"/>
  </r>
  <r>
    <x v="2"/>
    <m/>
    <m/>
    <m/>
    <m/>
    <m/>
    <m/>
    <x v="11"/>
    <x v="6"/>
  </r>
  <r>
    <x v="2"/>
    <m/>
    <m/>
    <m/>
    <m/>
    <m/>
    <m/>
    <x v="12"/>
    <x v="6"/>
  </r>
  <r>
    <x v="2"/>
    <m/>
    <m/>
    <m/>
    <m/>
    <m/>
    <m/>
    <x v="1"/>
    <x v="6"/>
  </r>
  <r>
    <x v="3"/>
    <s v="cattle No.15"/>
    <s v="(Le Cozler, Allain, Xavier, et al., 2019)"/>
    <n v="2019"/>
    <n v="177"/>
    <s v="/"/>
    <s v="cm"/>
    <x v="8"/>
    <x v="7"/>
  </r>
  <r>
    <x v="3"/>
    <m/>
    <m/>
    <m/>
    <m/>
    <m/>
    <m/>
    <x v="7"/>
    <x v="8"/>
  </r>
  <r>
    <x v="3"/>
    <m/>
    <m/>
    <m/>
    <m/>
    <m/>
    <m/>
    <x v="5"/>
    <x v="9"/>
  </r>
  <r>
    <x v="3"/>
    <m/>
    <m/>
    <m/>
    <m/>
    <m/>
    <m/>
    <x v="13"/>
    <x v="10"/>
  </r>
  <r>
    <x v="3"/>
    <m/>
    <m/>
    <m/>
    <m/>
    <m/>
    <m/>
    <x v="14"/>
    <x v="11"/>
  </r>
  <r>
    <x v="4"/>
    <s v="cattle No.16"/>
    <s v="(Le Cozler, Allain, Caillot, et al., 2019)"/>
    <n v="2019"/>
    <n v="30"/>
    <s v="/"/>
    <s v="cm"/>
    <x v="7"/>
    <x v="12"/>
  </r>
  <r>
    <x v="4"/>
    <m/>
    <m/>
    <m/>
    <m/>
    <m/>
    <m/>
    <x v="13"/>
    <x v="13"/>
  </r>
  <r>
    <x v="4"/>
    <m/>
    <m/>
    <m/>
    <m/>
    <m/>
    <m/>
    <x v="8"/>
    <x v="14"/>
  </r>
  <r>
    <x v="4"/>
    <m/>
    <m/>
    <m/>
    <m/>
    <m/>
    <m/>
    <x v="14"/>
    <x v="15"/>
  </r>
  <r>
    <x v="4"/>
    <m/>
    <m/>
    <m/>
    <m/>
    <m/>
    <m/>
    <x v="15"/>
    <x v="16"/>
  </r>
  <r>
    <x v="4"/>
    <m/>
    <m/>
    <m/>
    <m/>
    <m/>
    <m/>
    <x v="5"/>
    <x v="17"/>
  </r>
  <r>
    <x v="5"/>
    <s v="cattle No.17"/>
    <s v="(Huang et al., 2019)"/>
    <n v="2019"/>
    <n v="3"/>
    <s v="/"/>
    <s v="m"/>
    <x v="5"/>
    <x v="18"/>
  </r>
  <r>
    <x v="5"/>
    <m/>
    <m/>
    <m/>
    <m/>
    <m/>
    <m/>
    <x v="7"/>
    <x v="19"/>
  </r>
  <r>
    <x v="5"/>
    <m/>
    <m/>
    <m/>
    <m/>
    <m/>
    <m/>
    <x v="16"/>
    <x v="20"/>
  </r>
  <r>
    <x v="5"/>
    <m/>
    <m/>
    <m/>
    <m/>
    <m/>
    <m/>
    <x v="11"/>
    <x v="21"/>
  </r>
  <r>
    <x v="5"/>
    <m/>
    <m/>
    <m/>
    <m/>
    <m/>
    <m/>
    <x v="17"/>
    <x v="22"/>
  </r>
  <r>
    <x v="6"/>
    <s v="cattle No.43"/>
    <s v="(Huang et al., 2018)"/>
    <n v="2018"/>
    <n v="3"/>
    <s v="/"/>
    <s v="m"/>
    <x v="5"/>
    <x v="23"/>
  </r>
  <r>
    <x v="6"/>
    <m/>
    <m/>
    <m/>
    <m/>
    <m/>
    <m/>
    <x v="7"/>
    <x v="24"/>
  </r>
  <r>
    <x v="6"/>
    <m/>
    <m/>
    <m/>
    <m/>
    <m/>
    <m/>
    <x v="16"/>
    <x v="25"/>
  </r>
  <r>
    <x v="6"/>
    <m/>
    <m/>
    <m/>
    <m/>
    <m/>
    <m/>
    <x v="11"/>
    <x v="26"/>
  </r>
  <r>
    <x v="6"/>
    <m/>
    <m/>
    <m/>
    <m/>
    <m/>
    <m/>
    <x v="17"/>
    <x v="27"/>
  </r>
  <r>
    <x v="7"/>
    <s v="cattle No.21"/>
    <s v="(Pezzuolo et al., 2018)"/>
    <n v="2018"/>
    <n v="20"/>
    <s v="tape"/>
    <s v="mm"/>
    <x v="18"/>
    <x v="28"/>
  </r>
  <r>
    <x v="7"/>
    <m/>
    <m/>
    <m/>
    <m/>
    <m/>
    <m/>
    <x v="11"/>
    <x v="29"/>
  </r>
  <r>
    <x v="7"/>
    <m/>
    <m/>
    <m/>
    <m/>
    <m/>
    <m/>
    <x v="19"/>
    <x v="30"/>
  </r>
  <r>
    <x v="7"/>
    <m/>
    <m/>
    <m/>
    <m/>
    <m/>
    <m/>
    <x v="20"/>
    <x v="31"/>
  </r>
  <r>
    <x v="7"/>
    <m/>
    <m/>
    <m/>
    <m/>
    <m/>
    <m/>
    <x v="21"/>
    <x v="32"/>
  </r>
  <r>
    <x v="7"/>
    <m/>
    <m/>
    <m/>
    <m/>
    <m/>
    <m/>
    <x v="22"/>
    <x v="33"/>
  </r>
  <r>
    <x v="7"/>
    <m/>
    <m/>
    <m/>
    <m/>
    <m/>
    <m/>
    <x v="23"/>
    <x v="29"/>
  </r>
  <r>
    <x v="8"/>
    <s v="cattle No.25"/>
    <s v="(Salau et al., 2017)"/>
    <n v="2017"/>
    <n v="3633"/>
    <s v="/"/>
    <s v="/"/>
    <x v="24"/>
    <x v="34"/>
  </r>
  <r>
    <x v="8"/>
    <m/>
    <m/>
    <m/>
    <n v="1308"/>
    <m/>
    <m/>
    <x v="25"/>
    <x v="35"/>
  </r>
  <r>
    <x v="9"/>
    <s v="cattle No.27"/>
    <s v="(McPhee, 2017)"/>
    <n v="2017"/>
    <n v="156"/>
    <s v="tape"/>
    <s v="cm"/>
    <x v="6"/>
    <x v="36"/>
  </r>
  <r>
    <x v="9"/>
    <m/>
    <m/>
    <m/>
    <n v="79"/>
    <m/>
    <m/>
    <x v="6"/>
    <x v="37"/>
  </r>
  <r>
    <x v="10"/>
    <s v="cattle No.33"/>
    <s v="(Wilkins et al., 2015)"/>
    <n v="2015"/>
    <n v="51"/>
    <s v="tape"/>
    <s v="cm"/>
    <x v="6"/>
    <x v="38"/>
  </r>
  <r>
    <x v="10"/>
    <m/>
    <m/>
    <m/>
    <n v="51"/>
    <m/>
    <m/>
    <x v="6"/>
    <x v="39"/>
  </r>
  <r>
    <x v="10"/>
    <m/>
    <m/>
    <m/>
    <n v="114"/>
    <m/>
    <m/>
    <x v="6"/>
    <x v="40"/>
  </r>
  <r>
    <x v="10"/>
    <m/>
    <m/>
    <m/>
    <n v="250"/>
    <m/>
    <m/>
    <x v="6"/>
    <x v="41"/>
  </r>
  <r>
    <x v="11"/>
    <s v="cattle No.45"/>
    <s v="(Guo et al., 2019)"/>
    <n v="2019"/>
    <n v="150"/>
    <s v="Lydtin stick,_x000a_tape"/>
    <s v="/"/>
    <x v="11"/>
    <x v="42"/>
  </r>
  <r>
    <x v="11"/>
    <m/>
    <m/>
    <m/>
    <m/>
    <m/>
    <m/>
    <x v="26"/>
    <x v="43"/>
  </r>
  <r>
    <x v="12"/>
    <s v="cattle No.41"/>
    <s v="(Guo et al., 2017)"/>
    <n v="2017"/>
    <m/>
    <m/>
    <m/>
    <x v="5"/>
    <x v="44"/>
  </r>
  <r>
    <x v="12"/>
    <m/>
    <m/>
    <m/>
    <m/>
    <m/>
    <m/>
    <x v="13"/>
    <x v="45"/>
  </r>
  <r>
    <x v="12"/>
    <m/>
    <m/>
    <m/>
    <m/>
    <s v="(空白)"/>
    <s v="(空白)"/>
    <x v="6"/>
    <x v="46"/>
  </r>
  <r>
    <x v="13"/>
    <s v="cattle No.8-3"/>
    <s v="(Martins et al., 2020)"/>
    <n v="2020"/>
    <s v="/"/>
    <s v="hipometer,_x000a_angle transferor tool"/>
    <s v="/"/>
    <x v="1"/>
    <x v="47"/>
  </r>
  <r>
    <x v="13"/>
    <m/>
    <m/>
    <m/>
    <m/>
    <m/>
    <m/>
    <x v="27"/>
    <x v="48"/>
  </r>
  <r>
    <x v="13"/>
    <m/>
    <m/>
    <m/>
    <m/>
    <m/>
    <m/>
    <x v="28"/>
    <x v="49"/>
  </r>
  <r>
    <x v="13"/>
    <m/>
    <m/>
    <m/>
    <m/>
    <m/>
    <m/>
    <x v="29"/>
    <x v="50"/>
  </r>
  <r>
    <x v="14"/>
    <s v="cattle No.22-2"/>
    <s v="(Nir et al., 2018)"/>
    <n v="2018"/>
    <n v="107"/>
    <s v="/"/>
    <s v="/"/>
    <x v="6"/>
    <x v="51"/>
  </r>
  <r>
    <x v="14"/>
    <m/>
    <m/>
    <m/>
    <n v="107"/>
    <m/>
    <m/>
    <x v="5"/>
    <x v="52"/>
  </r>
  <r>
    <x v="14"/>
    <m/>
    <m/>
    <m/>
    <n v="68"/>
    <m/>
    <m/>
    <x v="5"/>
    <x v="53"/>
  </r>
  <r>
    <x v="15"/>
    <s v="cattle No.9"/>
    <s v="(Lomillos &amp; Alonso, 2020)"/>
    <n v="2020"/>
    <n v="184"/>
    <s v="/"/>
    <s v="/"/>
    <x v="11"/>
    <x v="54"/>
  </r>
  <r>
    <x v="15"/>
    <m/>
    <m/>
    <m/>
    <m/>
    <m/>
    <m/>
    <x v="30"/>
    <x v="55"/>
  </r>
  <r>
    <x v="15"/>
    <m/>
    <m/>
    <m/>
    <m/>
    <m/>
    <m/>
    <x v="31"/>
    <x v="56"/>
  </r>
  <r>
    <x v="15"/>
    <m/>
    <m/>
    <m/>
    <m/>
    <m/>
    <m/>
    <x v="32"/>
    <x v="57"/>
  </r>
  <r>
    <x v="15"/>
    <m/>
    <m/>
    <m/>
    <n v="80"/>
    <m/>
    <m/>
    <x v="11"/>
    <x v="58"/>
  </r>
  <r>
    <x v="15"/>
    <m/>
    <m/>
    <m/>
    <m/>
    <m/>
    <m/>
    <x v="30"/>
    <x v="55"/>
  </r>
  <r>
    <x v="15"/>
    <m/>
    <m/>
    <m/>
    <m/>
    <m/>
    <m/>
    <x v="33"/>
    <x v="59"/>
  </r>
  <r>
    <x v="15"/>
    <m/>
    <m/>
    <m/>
    <m/>
    <m/>
    <m/>
    <x v="32"/>
    <x v="60"/>
  </r>
  <r>
    <x v="16"/>
    <s v="cattle No.39"/>
    <s v="(Gaudioso et al., 2014)"/>
    <n v="2014"/>
    <n v="240"/>
    <s v="Aparicio measuring stick,_x000a_tape,_x000a_a caliper compass"/>
    <s v="cm"/>
    <x v="11"/>
    <x v="61"/>
  </r>
  <r>
    <x v="16"/>
    <m/>
    <m/>
    <m/>
    <m/>
    <m/>
    <m/>
    <x v="34"/>
    <x v="62"/>
  </r>
  <r>
    <x v="16"/>
    <m/>
    <m/>
    <m/>
    <n v="1200"/>
    <m/>
    <m/>
    <x v="23"/>
    <x v="63"/>
  </r>
  <r>
    <x v="16"/>
    <m/>
    <m/>
    <m/>
    <m/>
    <m/>
    <m/>
    <x v="35"/>
    <x v="64"/>
  </r>
  <r>
    <x v="16"/>
    <m/>
    <m/>
    <m/>
    <m/>
    <m/>
    <m/>
    <x v="36"/>
    <x v="65"/>
  </r>
  <r>
    <x v="16"/>
    <m/>
    <m/>
    <m/>
    <m/>
    <m/>
    <m/>
    <x v="5"/>
    <x v="66"/>
  </r>
  <r>
    <x v="16"/>
    <m/>
    <m/>
    <m/>
    <m/>
    <m/>
    <m/>
    <x v="16"/>
    <x v="67"/>
  </r>
  <r>
    <x v="16"/>
    <m/>
    <m/>
    <m/>
    <m/>
    <m/>
    <m/>
    <x v="37"/>
    <x v="68"/>
  </r>
  <r>
    <x v="16"/>
    <m/>
    <m/>
    <m/>
    <m/>
    <m/>
    <m/>
    <x v="38"/>
    <x v="69"/>
  </r>
  <r>
    <x v="16"/>
    <m/>
    <m/>
    <m/>
    <n v="1200"/>
    <m/>
    <m/>
    <x v="39"/>
    <x v="70"/>
  </r>
  <r>
    <x v="16"/>
    <m/>
    <m/>
    <m/>
    <m/>
    <m/>
    <m/>
    <x v="40"/>
    <x v="71"/>
  </r>
  <r>
    <x v="16"/>
    <m/>
    <m/>
    <m/>
    <m/>
    <m/>
    <m/>
    <x v="41"/>
    <x v="72"/>
  </r>
  <r>
    <x v="16"/>
    <m/>
    <m/>
    <m/>
    <m/>
    <m/>
    <m/>
    <x v="42"/>
    <x v="73"/>
  </r>
  <r>
    <x v="16"/>
    <m/>
    <m/>
    <m/>
    <m/>
    <m/>
    <m/>
    <x v="43"/>
    <x v="74"/>
  </r>
  <r>
    <x v="16"/>
    <m/>
    <m/>
    <m/>
    <m/>
    <m/>
    <m/>
    <x v="44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m/>
    <m/>
    <m/>
    <m/>
    <m/>
    <x v="0"/>
    <m/>
    <m/>
    <m/>
    <m/>
  </r>
  <r>
    <s v="cattle No. 4-1"/>
    <s v="(Kamchen et al., 2021)"/>
    <n v="2021"/>
    <n v="547"/>
    <s v="/"/>
    <x v="1"/>
    <s v="body volume"/>
    <s v="/"/>
    <s v="MAE=8.85"/>
    <n v="0.97"/>
  </r>
  <r>
    <m/>
    <m/>
    <m/>
    <m/>
    <m/>
    <x v="0"/>
    <m/>
    <m/>
    <s v="MSE=10.07"/>
    <m/>
  </r>
  <r>
    <m/>
    <m/>
    <m/>
    <m/>
    <m/>
    <x v="0"/>
    <m/>
    <m/>
    <s v="MAPE=3.13%"/>
    <m/>
  </r>
  <r>
    <s v="cattle No.10"/>
    <s v="(Cominotte et al., 2020)"/>
    <n v="2020"/>
    <n v="234"/>
    <n v="24"/>
    <x v="2"/>
    <s v="dorsal area, body volume, length, six widths of the animal's anterior part (L1 to L3) and posterior part (L9 to L11),  six heights of the withers (A1 to A3) , the croup height (A9 to A11)"/>
    <s v="/"/>
    <s v="MB= -0.46-0.1"/>
    <s v="CCC 0.79-0.87"/>
  </r>
  <r>
    <m/>
    <m/>
    <m/>
    <m/>
    <m/>
    <x v="0"/>
    <m/>
    <m/>
    <s v="RMSE=14.23-27.68"/>
    <m/>
  </r>
  <r>
    <m/>
    <m/>
    <m/>
    <m/>
    <m/>
    <x v="3"/>
    <m/>
    <m/>
    <s v="MB=-0.63-0.04"/>
    <s v="CCC 0.81 -0.91"/>
  </r>
  <r>
    <m/>
    <m/>
    <m/>
    <m/>
    <m/>
    <x v="0"/>
    <m/>
    <m/>
    <s v="RMSE=11.26-19.83"/>
    <m/>
  </r>
  <r>
    <m/>
    <m/>
    <m/>
    <m/>
    <m/>
    <x v="4"/>
    <m/>
    <m/>
    <s v="MB=0"/>
    <s v="CCC 0.86-0.95 "/>
  </r>
  <r>
    <m/>
    <m/>
    <m/>
    <m/>
    <m/>
    <x v="0"/>
    <m/>
    <m/>
    <s v="RMSE=10.26-14.18"/>
    <m/>
  </r>
  <r>
    <s v="cattle No.8-1"/>
    <s v="(Martins et al., 2020)"/>
    <n v="2020"/>
    <n v="5500"/>
    <n v="225"/>
    <x v="3"/>
    <s v="rump width,  thorax width,  dorsal area"/>
    <s v="/"/>
    <s v="RMSE=26.89"/>
    <n v="0.96"/>
  </r>
  <r>
    <m/>
    <m/>
    <m/>
    <m/>
    <m/>
    <x v="0"/>
    <m/>
    <m/>
    <s v="MARE=-0.13"/>
    <s v="CCC 0.98"/>
  </r>
  <r>
    <m/>
    <m/>
    <m/>
    <m/>
    <n v="225"/>
    <x v="3"/>
    <s v="body weight, height, body depth, and body lateral volume"/>
    <s v="/"/>
    <s v="RMSE=49.2"/>
    <n v="0.89"/>
  </r>
  <r>
    <m/>
    <m/>
    <m/>
    <m/>
    <m/>
    <x v="0"/>
    <m/>
    <m/>
    <s v="MARE=-0.16"/>
    <s v="CCC 0.92"/>
  </r>
  <r>
    <s v="cattle No.12"/>
    <s v="(Tasdemir &amp; Ozkan, 2019)"/>
    <n v="2019"/>
    <n v="115"/>
    <n v="115"/>
    <x v="5"/>
    <s v="wither height, hip height, body length, hip width"/>
    <s v="/"/>
    <s v="/"/>
    <n v="0.995"/>
  </r>
  <r>
    <s v="cattle No.15-2"/>
    <s v="(Le Cozler et al., 2019)"/>
    <n v="2019"/>
    <n v="177"/>
    <n v="177"/>
    <x v="2"/>
    <s v="volume, area, hip width, backside width, wither height, chest depth"/>
    <s v="/"/>
    <s v="RMSE=18.2"/>
    <n v="0.93"/>
  </r>
  <r>
    <m/>
    <m/>
    <m/>
    <m/>
    <m/>
    <x v="0"/>
    <m/>
    <m/>
    <s v="RMSEP=2.72%, "/>
    <m/>
  </r>
  <r>
    <s v="cattle No.19"/>
    <s v="(Song et al., 2018)"/>
    <n v="2018"/>
    <s v="/"/>
    <n v="30"/>
    <x v="2"/>
    <s v="hip width"/>
    <s v=" days in milk,"/>
    <s v="RMSE= 41.2"/>
    <s v="/"/>
  </r>
  <r>
    <m/>
    <m/>
    <m/>
    <m/>
    <m/>
    <x v="0"/>
    <m/>
    <s v=" parity"/>
    <s v="MAPE=5.2%"/>
    <m/>
  </r>
  <r>
    <s v="cattle No.22-1"/>
    <s v="(Nir et al., 2018)"/>
    <n v="2018"/>
    <s v="/"/>
    <s v="/"/>
    <x v="2"/>
    <s v="ellipse B,  area,  volume, wither height"/>
    <s v="age in months"/>
    <s v="RMSE=22.57"/>
    <n v="0.94599999999999995"/>
  </r>
  <r>
    <m/>
    <m/>
    <m/>
    <m/>
    <m/>
    <x v="0"/>
    <m/>
    <m/>
    <s v="MRAE=5.598%"/>
    <m/>
  </r>
  <r>
    <m/>
    <m/>
    <m/>
    <m/>
    <m/>
    <x v="0"/>
    <m/>
    <m/>
    <s v="NRMSE=5.478%"/>
    <m/>
  </r>
  <r>
    <s v="cattle No.23-3"/>
    <s v="(Hansen et al., 2018)"/>
    <n v="2018"/>
    <s v="/"/>
    <n v="185"/>
    <x v="6"/>
    <s v="/"/>
    <s v="/"/>
    <s v="MRAE=6.1%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FBA5-BF9F-C642-921E-5312B13F76F9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R13:T92" firstHeaderRow="1" firstDataRow="1" firstDataCol="2"/>
  <pivotFields count="9">
    <pivotField axis="axisRow" dataField="1" compact="0" outline="0" subtotalTop="0" showAll="0" defaultSubtotal="0">
      <items count="17">
        <item x="2"/>
        <item x="1"/>
        <item x="3"/>
        <item x="4"/>
        <item x="5"/>
        <item x="7"/>
        <item x="14"/>
        <item x="8"/>
        <item x="9"/>
        <item x="10"/>
        <item x="16"/>
        <item x="12"/>
        <item x="6"/>
        <item x="11"/>
        <item x="13"/>
        <item x="15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descending" defaultSubtotal="0">
      <items count="53">
        <item x="19"/>
        <item x="16"/>
        <item x="44"/>
        <item x="14"/>
        <item x="27"/>
        <item x="11"/>
        <item m="1" x="50"/>
        <item x="33"/>
        <item m="1" x="46"/>
        <item x="21"/>
        <item x="1"/>
        <item x="4"/>
        <item x="3"/>
        <item x="2"/>
        <item x="22"/>
        <item x="35"/>
        <item x="23"/>
        <item x="36"/>
        <item x="8"/>
        <item m="1" x="47"/>
        <item x="18"/>
        <item x="6"/>
        <item x="10"/>
        <item m="1" x="51"/>
        <item x="13"/>
        <item x="41"/>
        <item x="9"/>
        <item m="1" x="45"/>
        <item m="1" x="48"/>
        <item x="37"/>
        <item m="1" x="49"/>
        <item x="31"/>
        <item x="25"/>
        <item x="29"/>
        <item x="32"/>
        <item x="38"/>
        <item x="40"/>
        <item x="20"/>
        <item x="42"/>
        <item x="39"/>
        <item x="43"/>
        <item x="28"/>
        <item x="24"/>
        <item x="30"/>
        <item x="17"/>
        <item x="5"/>
        <item m="1" x="52"/>
        <item x="26"/>
        <item x="0"/>
        <item x="12"/>
        <item x="7"/>
        <item x="15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</pivotFields>
  <rowFields count="2">
    <field x="7"/>
    <field x="0"/>
  </rowFields>
  <rowItems count="79">
    <i>
      <x v="45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>
      <x v="21"/>
      <x/>
    </i>
    <i r="1">
      <x v="6"/>
    </i>
    <i r="1">
      <x v="8"/>
    </i>
    <i r="1">
      <x v="9"/>
    </i>
    <i r="1">
      <x v="11"/>
    </i>
    <i>
      <x v="5"/>
      <x/>
    </i>
    <i r="1">
      <x v="4"/>
    </i>
    <i r="1">
      <x v="5"/>
    </i>
    <i r="1">
      <x v="10"/>
    </i>
    <i r="1">
      <x v="12"/>
    </i>
    <i r="1">
      <x v="13"/>
    </i>
    <i r="1">
      <x v="15"/>
    </i>
    <i>
      <x v="50"/>
      <x/>
    </i>
    <i r="1">
      <x v="2"/>
    </i>
    <i r="1">
      <x v="3"/>
    </i>
    <i r="1">
      <x v="4"/>
    </i>
    <i r="1">
      <x v="12"/>
    </i>
    <i>
      <x v="1"/>
      <x v="4"/>
    </i>
    <i r="1">
      <x v="10"/>
    </i>
    <i r="1">
      <x v="12"/>
    </i>
    <i>
      <x v="18"/>
      <x/>
    </i>
    <i r="1">
      <x v="2"/>
    </i>
    <i r="1">
      <x v="3"/>
    </i>
    <i>
      <x v="10"/>
      <x/>
    </i>
    <i r="1">
      <x v="1"/>
    </i>
    <i r="1">
      <x v="14"/>
    </i>
    <i>
      <x v="24"/>
      <x v="2"/>
    </i>
    <i r="1">
      <x v="3"/>
    </i>
    <i r="1">
      <x v="11"/>
    </i>
    <i>
      <x v="43"/>
      <x v="15"/>
    </i>
    <i>
      <x v="34"/>
      <x v="15"/>
    </i>
    <i>
      <x v="44"/>
      <x v="4"/>
    </i>
    <i r="1">
      <x v="12"/>
    </i>
    <i>
      <x v="16"/>
      <x v="5"/>
    </i>
    <i r="1">
      <x v="10"/>
    </i>
    <i>
      <x v="3"/>
      <x v="2"/>
    </i>
    <i r="1">
      <x v="3"/>
    </i>
    <i>
      <x v="35"/>
      <x v="10"/>
    </i>
    <i>
      <x v="13"/>
      <x v="1"/>
    </i>
    <i>
      <x v="39"/>
      <x v="10"/>
    </i>
    <i>
      <x v="11"/>
      <x v="1"/>
    </i>
    <i>
      <x v="49"/>
      <x/>
    </i>
    <i>
      <x v="17"/>
      <x v="10"/>
    </i>
    <i>
      <x v="37"/>
      <x v="5"/>
    </i>
    <i>
      <x v="4"/>
      <x v="14"/>
    </i>
    <i>
      <x v="41"/>
      <x v="14"/>
    </i>
    <i>
      <x v="20"/>
      <x v="5"/>
    </i>
    <i>
      <x v="7"/>
      <x v="15"/>
    </i>
    <i>
      <x v="2"/>
      <x v="10"/>
    </i>
    <i>
      <x v="12"/>
      <x v="1"/>
    </i>
    <i>
      <x v="22"/>
      <x/>
    </i>
    <i>
      <x v="36"/>
      <x v="10"/>
    </i>
    <i>
      <x v="51"/>
      <x v="3"/>
    </i>
    <i>
      <x v="38"/>
      <x v="10"/>
    </i>
    <i>
      <x v="52"/>
      <x v="10"/>
    </i>
    <i>
      <x v="40"/>
      <x v="10"/>
    </i>
    <i>
      <x/>
      <x v="5"/>
    </i>
    <i>
      <x v="42"/>
      <x v="7"/>
    </i>
    <i>
      <x v="29"/>
      <x v="10"/>
    </i>
    <i>
      <x v="14"/>
      <x v="5"/>
    </i>
    <i>
      <x v="9"/>
      <x v="5"/>
    </i>
    <i>
      <x v="47"/>
      <x v="13"/>
    </i>
    <i>
      <x v="32"/>
      <x v="7"/>
    </i>
    <i>
      <x v="15"/>
      <x v="10"/>
    </i>
    <i>
      <x v="33"/>
      <x v="14"/>
    </i>
    <i>
      <x v="31"/>
      <x v="15"/>
    </i>
    <i>
      <x v="25"/>
      <x v="10"/>
    </i>
    <i>
      <x v="26"/>
      <x/>
    </i>
    <i>
      <x v="48"/>
      <x v="16"/>
    </i>
    <i t="grand">
      <x/>
    </i>
  </rowItems>
  <colItems count="1">
    <i/>
  </colItems>
  <dataFields count="1">
    <dataField name="计数项:artic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4AC5-32DF-2E49-BEB2-4C711E7CC39C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L13:O99" firstHeaderRow="1" firstDataRow="1" firstDataCol="3"/>
  <pivotFields count="9">
    <pivotField axis="axisRow" compact="0" outline="0" subtotalTop="0" showAll="0" sortType="descending" defaultSubtotal="0">
      <items count="17">
        <item x="0"/>
        <item x="15"/>
        <item x="13"/>
        <item x="11"/>
        <item x="6"/>
        <item x="12"/>
        <item x="16"/>
        <item x="10"/>
        <item x="9"/>
        <item x="8"/>
        <item x="14"/>
        <item x="7"/>
        <item x="5"/>
        <item x="4"/>
        <item x="3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dataField="1" compact="0" outline="0" showAll="0" sortType="descending" defaultSubtotal="0">
      <items count="53">
        <item x="0"/>
        <item x="26"/>
        <item m="1" x="52"/>
        <item x="5"/>
        <item x="17"/>
        <item x="30"/>
        <item x="24"/>
        <item x="28"/>
        <item x="43"/>
        <item x="39"/>
        <item x="42"/>
        <item x="20"/>
        <item x="40"/>
        <item x="38"/>
        <item x="32"/>
        <item x="29"/>
        <item x="25"/>
        <item x="31"/>
        <item m="1" x="49"/>
        <item x="37"/>
        <item m="1" x="48"/>
        <item x="34"/>
        <item m="1" x="45"/>
        <item x="15"/>
        <item x="9"/>
        <item x="41"/>
        <item x="13"/>
        <item m="1" x="51"/>
        <item x="12"/>
        <item x="10"/>
        <item x="6"/>
        <item x="18"/>
        <item m="1" x="47"/>
        <item x="8"/>
        <item x="36"/>
        <item x="23"/>
        <item x="35"/>
        <item x="22"/>
        <item x="2"/>
        <item x="3"/>
        <item x="4"/>
        <item x="1"/>
        <item x="21"/>
        <item m="1" x="46"/>
        <item x="7"/>
        <item x="33"/>
        <item m="1" x="50"/>
        <item x="11"/>
        <item x="27"/>
        <item x="14"/>
        <item x="44"/>
        <item x="16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92">
        <item x="38"/>
        <item x="18"/>
        <item x="19"/>
        <item x="21"/>
        <item m="1" x="89"/>
        <item x="24"/>
        <item x="25"/>
        <item x="20"/>
        <item x="22"/>
        <item x="23"/>
        <item x="27"/>
        <item x="26"/>
        <item x="5"/>
        <item x="1"/>
        <item x="2"/>
        <item x="4"/>
        <item x="3"/>
        <item x="42"/>
        <item x="45"/>
        <item x="46"/>
        <item x="43"/>
        <item x="44"/>
        <item x="39"/>
        <item x="41"/>
        <item x="40"/>
        <item x="6"/>
        <item x="34"/>
        <item x="17"/>
        <item x="16"/>
        <item x="35"/>
        <item x="36"/>
        <item x="15"/>
        <item x="14"/>
        <item x="13"/>
        <item x="12"/>
        <item x="37"/>
        <item x="31"/>
        <item m="1" x="86"/>
        <item x="33"/>
        <item x="30"/>
        <item m="1" x="91"/>
        <item x="53"/>
        <item x="51"/>
        <item x="29"/>
        <item x="28"/>
        <item x="52"/>
        <item x="32"/>
        <item x="55"/>
        <item m="1" x="81"/>
        <item x="57"/>
        <item x="60"/>
        <item x="7"/>
        <item x="54"/>
        <item x="48"/>
        <item x="11"/>
        <item x="47"/>
        <item x="8"/>
        <item x="10"/>
        <item x="49"/>
        <item x="56"/>
        <item x="9"/>
        <item x="50"/>
        <item x="59"/>
        <item x="58"/>
        <item x="0"/>
        <item m="1" x="85"/>
        <item m="1" x="78"/>
        <item m="1" x="83"/>
        <item m="1" x="88"/>
        <item m="1" x="79"/>
        <item m="1" x="76"/>
        <item m="1" x="82"/>
        <item m="1" x="77"/>
        <item m="1" x="84"/>
        <item m="1" x="80"/>
        <item m="1" x="90"/>
        <item m="1" x="8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3">
    <field x="7"/>
    <field x="8"/>
    <field x="0"/>
  </rowFields>
  <rowItems count="86">
    <i>
      <x v="3"/>
      <x v="1"/>
      <x v="12"/>
    </i>
    <i r="1">
      <x v="9"/>
      <x v="4"/>
    </i>
    <i r="1">
      <x v="12"/>
      <x v="15"/>
    </i>
    <i r="1">
      <x v="21"/>
      <x v="5"/>
    </i>
    <i r="1">
      <x v="25"/>
      <x v="16"/>
    </i>
    <i r="1">
      <x v="27"/>
      <x v="13"/>
    </i>
    <i r="1">
      <x v="41"/>
      <x v="10"/>
    </i>
    <i r="1">
      <x v="45"/>
      <x v="10"/>
    </i>
    <i r="1">
      <x v="60"/>
      <x v="14"/>
    </i>
    <i r="1">
      <x v="82"/>
      <x v="6"/>
    </i>
    <i>
      <x v="30"/>
      <x/>
      <x v="7"/>
    </i>
    <i r="1">
      <x v="19"/>
      <x v="5"/>
    </i>
    <i r="1">
      <x v="22"/>
      <x v="7"/>
    </i>
    <i r="1">
      <x v="23"/>
      <x v="7"/>
    </i>
    <i r="1">
      <x v="24"/>
      <x v="7"/>
    </i>
    <i r="1">
      <x v="25"/>
      <x v="16"/>
    </i>
    <i r="1">
      <x v="30"/>
      <x v="8"/>
    </i>
    <i r="1">
      <x v="35"/>
      <x v="8"/>
    </i>
    <i r="1">
      <x v="42"/>
      <x v="10"/>
    </i>
    <i>
      <x v="47"/>
      <x v="3"/>
      <x v="12"/>
    </i>
    <i r="1">
      <x v="11"/>
      <x v="4"/>
    </i>
    <i r="1">
      <x v="17"/>
      <x v="3"/>
    </i>
    <i r="1">
      <x v="25"/>
      <x v="16"/>
    </i>
    <i r="1">
      <x v="43"/>
      <x v="11"/>
    </i>
    <i r="1">
      <x v="52"/>
      <x v="1"/>
    </i>
    <i r="1">
      <x v="63"/>
      <x v="1"/>
    </i>
    <i r="1">
      <x v="77"/>
      <x v="6"/>
    </i>
    <i>
      <x v="44"/>
      <x v="2"/>
      <x v="12"/>
    </i>
    <i r="1">
      <x v="5"/>
      <x v="4"/>
    </i>
    <i r="1">
      <x v="25"/>
      <x v="16"/>
    </i>
    <i r="1">
      <x v="34"/>
      <x v="13"/>
    </i>
    <i r="1">
      <x v="56"/>
      <x v="14"/>
    </i>
    <i>
      <x v="41"/>
      <x v="13"/>
      <x v="15"/>
    </i>
    <i r="1">
      <x v="25"/>
      <x v="16"/>
    </i>
    <i r="1">
      <x v="55"/>
      <x v="2"/>
    </i>
    <i>
      <x v="51"/>
      <x v="6"/>
      <x v="4"/>
    </i>
    <i r="1">
      <x v="7"/>
      <x v="12"/>
    </i>
    <i r="1">
      <x v="83"/>
      <x v="6"/>
    </i>
    <i>
      <x v="33"/>
      <x v="25"/>
      <x v="16"/>
    </i>
    <i r="1">
      <x v="32"/>
      <x v="13"/>
    </i>
    <i r="1">
      <x v="51"/>
      <x v="14"/>
    </i>
    <i>
      <x v="26"/>
      <x v="18"/>
      <x v="5"/>
    </i>
    <i r="1">
      <x v="33"/>
      <x v="13"/>
    </i>
    <i r="1">
      <x v="57"/>
      <x v="14"/>
    </i>
    <i>
      <x v="35"/>
      <x v="43"/>
      <x v="11"/>
    </i>
    <i r="1">
      <x v="79"/>
      <x v="6"/>
    </i>
    <i>
      <x v="4"/>
      <x v="8"/>
      <x v="12"/>
    </i>
    <i r="1">
      <x v="10"/>
      <x v="4"/>
    </i>
    <i>
      <x v="5"/>
      <x v="47"/>
      <x v="1"/>
    </i>
    <i>
      <x v="14"/>
      <x v="49"/>
      <x v="1"/>
    </i>
    <i r="1">
      <x v="50"/>
      <x v="1"/>
    </i>
    <i>
      <x v="49"/>
      <x v="31"/>
      <x v="13"/>
    </i>
    <i r="1">
      <x v="54"/>
      <x v="14"/>
    </i>
    <i>
      <x v="12"/>
      <x v="87"/>
      <x v="6"/>
    </i>
    <i>
      <x v="6"/>
      <x v="26"/>
      <x v="9"/>
    </i>
    <i>
      <x v="39"/>
      <x v="16"/>
      <x v="15"/>
    </i>
    <i>
      <x v="15"/>
      <x v="61"/>
      <x v="2"/>
    </i>
    <i>
      <x v="11"/>
      <x v="36"/>
      <x v="11"/>
    </i>
    <i>
      <x v="16"/>
      <x v="29"/>
      <x v="9"/>
    </i>
    <i>
      <x v="37"/>
      <x v="38"/>
      <x v="11"/>
    </i>
    <i>
      <x v="17"/>
      <x v="59"/>
      <x v="1"/>
    </i>
    <i>
      <x v="13"/>
      <x v="85"/>
      <x v="6"/>
    </i>
    <i>
      <x v="19"/>
      <x v="84"/>
      <x v="6"/>
    </i>
    <i>
      <x v="7"/>
      <x v="58"/>
      <x v="2"/>
    </i>
    <i>
      <x v="21"/>
      <x v="78"/>
      <x v="6"/>
    </i>
    <i>
      <x v="34"/>
      <x v="81"/>
      <x v="6"/>
    </i>
    <i>
      <x v="23"/>
      <x v="28"/>
      <x v="13"/>
    </i>
    <i>
      <x v="36"/>
      <x v="80"/>
      <x v="6"/>
    </i>
    <i>
      <x v="24"/>
      <x v="25"/>
      <x v="16"/>
    </i>
    <i>
      <x v="38"/>
      <x v="14"/>
      <x v="15"/>
    </i>
    <i>
      <x v="25"/>
      <x v="88"/>
      <x v="6"/>
    </i>
    <i>
      <x v="40"/>
      <x v="15"/>
      <x v="15"/>
    </i>
    <i>
      <x v="28"/>
      <x v="25"/>
      <x v="16"/>
    </i>
    <i>
      <x v="42"/>
      <x v="46"/>
      <x v="11"/>
    </i>
    <i>
      <x v="48"/>
      <x v="53"/>
      <x v="2"/>
    </i>
    <i>
      <x v="45"/>
      <x v="62"/>
      <x v="1"/>
    </i>
    <i>
      <x v="50"/>
      <x v="91"/>
      <x v="6"/>
    </i>
    <i>
      <x v="10"/>
      <x v="89"/>
      <x v="6"/>
    </i>
    <i>
      <x v="52"/>
      <x v="39"/>
      <x v="11"/>
    </i>
    <i>
      <x v="29"/>
      <x v="25"/>
      <x v="16"/>
    </i>
    <i>
      <x v="8"/>
      <x v="90"/>
      <x v="6"/>
    </i>
    <i>
      <x v="1"/>
      <x v="20"/>
      <x v="3"/>
    </i>
    <i>
      <x v="9"/>
      <x v="86"/>
      <x v="6"/>
    </i>
    <i>
      <x v="31"/>
      <x v="44"/>
      <x v="11"/>
    </i>
    <i>
      <x/>
      <x v="64"/>
      <x/>
    </i>
    <i t="grand">
      <x/>
    </i>
  </rowItems>
  <colItems count="1">
    <i/>
  </colItems>
  <dataFields count="1">
    <dataField name="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212AC-D170-D04B-A2F6-DDFC52814A04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rowHeaderCaption="model types">
  <location ref="O8:P15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8">
        <item x="5"/>
        <item x="3"/>
        <item x="1"/>
        <item x="2"/>
        <item x="6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s by typ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468-077D-0F4A-9773-C3A148E71923}">
  <dimension ref="A1:DI318"/>
  <sheetViews>
    <sheetView tabSelected="1" topLeftCell="J36" zoomScale="75" zoomScaleNormal="120" workbookViewId="0">
      <selection activeCell="X38" sqref="X38"/>
    </sheetView>
  </sheetViews>
  <sheetFormatPr baseColWidth="10" defaultRowHeight="16"/>
  <cols>
    <col min="1" max="1" width="15.83203125" customWidth="1"/>
    <col min="3" max="3" width="15.6640625" style="7" customWidth="1"/>
    <col min="4" max="4" width="6.1640625" style="7" customWidth="1"/>
    <col min="5" max="5" width="6.33203125" style="7" customWidth="1"/>
    <col min="6" max="6" width="8.83203125" style="7" customWidth="1"/>
    <col min="7" max="7" width="6.6640625" style="7" customWidth="1"/>
    <col min="8" max="9" width="28.83203125" style="7" customWidth="1"/>
    <col min="10" max="10" width="29" style="7" customWidth="1"/>
    <col min="11" max="11" width="13.33203125" style="7" customWidth="1"/>
    <col min="12" max="12" width="24.1640625" style="7" customWidth="1"/>
    <col min="13" max="13" width="56.83203125" style="7" customWidth="1"/>
    <col min="14" max="14" width="14.5" bestFit="1" customWidth="1"/>
    <col min="15" max="15" width="7.1640625" bestFit="1" customWidth="1"/>
    <col min="18" max="18" width="41" bestFit="1" customWidth="1"/>
    <col min="19" max="19" width="14.6640625" bestFit="1" customWidth="1"/>
    <col min="20" max="20" width="14.1640625" bestFit="1" customWidth="1"/>
    <col min="21" max="21" width="14.1640625" style="8" bestFit="1" customWidth="1"/>
    <col min="22" max="22" width="4.5" customWidth="1"/>
    <col min="23" max="23" width="9.6640625" customWidth="1"/>
    <col min="24" max="24" width="14.1640625" style="8" bestFit="1" customWidth="1"/>
    <col min="25" max="25" width="18.1640625" customWidth="1"/>
    <col min="26" max="26" width="13.83203125" customWidth="1"/>
    <col min="27" max="27" width="13.33203125" customWidth="1"/>
    <col min="28" max="28" width="13.83203125" customWidth="1"/>
    <col min="29" max="29" width="13.33203125" customWidth="1"/>
    <col min="31" max="31" width="12.33203125" customWidth="1"/>
    <col min="38" max="39" width="14.1640625" customWidth="1"/>
    <col min="40" max="40" width="8.33203125" customWidth="1"/>
    <col min="41" max="41" width="9" customWidth="1"/>
    <col min="42" max="42" width="10.33203125" customWidth="1"/>
    <col min="43" max="43" width="11.83203125" customWidth="1"/>
    <col min="44" max="44" width="10.6640625" customWidth="1"/>
    <col min="45" max="46" width="7" customWidth="1"/>
    <col min="47" max="47" width="9.33203125" customWidth="1"/>
    <col min="48" max="48" width="10.33203125" customWidth="1"/>
    <col min="49" max="49" width="7" customWidth="1"/>
    <col min="50" max="50" width="8.33203125" customWidth="1"/>
    <col min="51" max="51" width="20.83203125" customWidth="1"/>
    <col min="52" max="52" width="54.1640625" customWidth="1"/>
  </cols>
  <sheetData>
    <row r="1" spans="1:46" ht="29" customHeight="1">
      <c r="A1" s="88" t="s">
        <v>0</v>
      </c>
      <c r="B1" s="91" t="s">
        <v>660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6"/>
      <c r="L1" s="93" t="s">
        <v>8</v>
      </c>
      <c r="M1" s="94"/>
    </row>
    <row r="2" spans="1:46" ht="17">
      <c r="A2" s="89"/>
      <c r="B2" s="92"/>
      <c r="C2" s="9" t="s">
        <v>9</v>
      </c>
      <c r="D2" s="9" t="s">
        <v>10</v>
      </c>
      <c r="E2" s="10" t="s">
        <v>11</v>
      </c>
      <c r="F2" s="9" t="s">
        <v>12</v>
      </c>
      <c r="G2" s="9" t="s">
        <v>13</v>
      </c>
      <c r="H2" s="11" t="s">
        <v>14</v>
      </c>
      <c r="I2" s="9"/>
      <c r="J2" s="12"/>
      <c r="L2" s="13" t="s">
        <v>15</v>
      </c>
      <c r="M2" s="14" t="s">
        <v>16</v>
      </c>
      <c r="S2" s="8"/>
      <c r="U2"/>
      <c r="V2" s="8"/>
      <c r="X2"/>
    </row>
    <row r="3" spans="1:46" ht="64">
      <c r="A3" s="89"/>
      <c r="B3" s="15" t="s">
        <v>17</v>
      </c>
      <c r="C3" s="9" t="s">
        <v>18</v>
      </c>
      <c r="D3" s="9" t="s">
        <v>19</v>
      </c>
      <c r="E3" s="10"/>
      <c r="F3" s="9"/>
      <c r="G3" s="9"/>
      <c r="H3" s="10"/>
      <c r="I3" s="9"/>
      <c r="J3" s="12"/>
      <c r="L3" s="13" t="s">
        <v>20</v>
      </c>
      <c r="M3" s="14" t="s">
        <v>21</v>
      </c>
    </row>
    <row r="4" spans="1:46" ht="32">
      <c r="A4" s="89"/>
      <c r="B4" s="15" t="s">
        <v>22</v>
      </c>
      <c r="C4" s="16" t="s">
        <v>23</v>
      </c>
      <c r="D4" s="9"/>
      <c r="E4" s="10"/>
      <c r="F4" s="9"/>
      <c r="G4" s="9"/>
      <c r="H4" s="10"/>
      <c r="I4" s="9"/>
      <c r="J4" s="12"/>
      <c r="L4" s="13" t="s">
        <v>24</v>
      </c>
      <c r="M4" s="14" t="s">
        <v>25</v>
      </c>
    </row>
    <row r="5" spans="1:46" ht="32">
      <c r="A5" s="90"/>
      <c r="B5" s="15" t="s">
        <v>26</v>
      </c>
      <c r="C5" s="9" t="s">
        <v>27</v>
      </c>
      <c r="D5" s="9"/>
      <c r="E5" s="10"/>
      <c r="F5" s="9"/>
      <c r="G5" s="9"/>
      <c r="H5" s="10"/>
      <c r="I5" s="9"/>
      <c r="J5" s="12"/>
      <c r="L5" s="13" t="s">
        <v>28</v>
      </c>
      <c r="M5" s="14" t="s">
        <v>29</v>
      </c>
    </row>
    <row r="6" spans="1:46" ht="17">
      <c r="A6" s="17"/>
      <c r="B6" s="18"/>
      <c r="C6" s="19"/>
      <c r="D6" s="19"/>
      <c r="E6" s="20"/>
      <c r="F6" s="19"/>
      <c r="G6" s="19"/>
      <c r="H6" s="20"/>
      <c r="I6" s="19"/>
      <c r="J6" s="19"/>
      <c r="L6" s="21" t="s">
        <v>30</v>
      </c>
      <c r="M6" s="14" t="s">
        <v>31</v>
      </c>
    </row>
    <row r="7" spans="1:46" ht="17">
      <c r="A7" s="17"/>
      <c r="B7" s="18"/>
      <c r="C7" s="19"/>
      <c r="D7" s="19"/>
      <c r="E7" s="20"/>
      <c r="F7" s="19"/>
      <c r="G7" s="19"/>
      <c r="H7" s="20"/>
      <c r="I7" s="19"/>
      <c r="J7" s="19"/>
      <c r="L7" s="13" t="s">
        <v>32</v>
      </c>
      <c r="M7" s="14" t="s">
        <v>33</v>
      </c>
      <c r="O7" s="8"/>
      <c r="U7"/>
      <c r="X7"/>
    </row>
    <row r="8" spans="1:46" ht="17">
      <c r="A8" s="17"/>
      <c r="B8" s="18"/>
      <c r="C8" s="19"/>
      <c r="D8" s="19"/>
      <c r="E8" s="20"/>
      <c r="F8" s="19"/>
      <c r="G8" s="19"/>
      <c r="H8" s="20"/>
      <c r="I8" s="19"/>
      <c r="J8" s="19"/>
      <c r="L8" s="13" t="s">
        <v>34</v>
      </c>
      <c r="M8" s="14" t="s">
        <v>35</v>
      </c>
    </row>
    <row r="9" spans="1:46" ht="17">
      <c r="A9" s="17"/>
      <c r="B9" s="18"/>
      <c r="C9" s="19"/>
      <c r="D9" s="19"/>
      <c r="E9" s="20"/>
      <c r="F9" s="19"/>
      <c r="G9" s="19"/>
      <c r="H9" s="20"/>
      <c r="I9" s="19"/>
      <c r="J9" s="19"/>
      <c r="L9" s="13" t="s">
        <v>36</v>
      </c>
      <c r="M9" s="14" t="s">
        <v>37</v>
      </c>
    </row>
    <row r="10" spans="1:46">
      <c r="A10" s="17"/>
      <c r="B10" s="18"/>
      <c r="C10" s="19"/>
      <c r="D10" s="19"/>
      <c r="E10" s="20"/>
      <c r="F10" s="19"/>
      <c r="G10" s="19"/>
      <c r="H10" s="20"/>
      <c r="I10" s="19"/>
      <c r="J10" s="19"/>
      <c r="L10" s="22"/>
      <c r="M10" s="23"/>
    </row>
    <row r="11" spans="1:46">
      <c r="A11" s="17"/>
      <c r="B11" s="18"/>
      <c r="C11" s="19"/>
      <c r="D11" s="19"/>
      <c r="E11" s="20"/>
      <c r="F11" s="19"/>
      <c r="G11" s="19"/>
      <c r="H11" s="20"/>
      <c r="I11" s="19"/>
      <c r="J11" s="19"/>
      <c r="L11" s="22"/>
      <c r="M11" s="23"/>
    </row>
    <row r="12" spans="1:46">
      <c r="F12" s="95" t="s">
        <v>38</v>
      </c>
      <c r="G12" s="96"/>
      <c r="AL12" s="24" t="s">
        <v>39</v>
      </c>
      <c r="AM12" s="24" t="s">
        <v>39</v>
      </c>
      <c r="AN12" s="25" t="s">
        <v>663</v>
      </c>
      <c r="AO12" s="25" t="s">
        <v>664</v>
      </c>
      <c r="AP12" s="25" t="s">
        <v>683</v>
      </c>
      <c r="AQ12" s="25" t="s">
        <v>670</v>
      </c>
      <c r="AR12" s="25" t="s">
        <v>667</v>
      </c>
      <c r="AS12" s="26"/>
    </row>
    <row r="13" spans="1:46" ht="16" customHeight="1">
      <c r="A13" s="97" t="s">
        <v>44</v>
      </c>
      <c r="B13" s="97" t="s">
        <v>45</v>
      </c>
      <c r="C13" s="99" t="s">
        <v>45</v>
      </c>
      <c r="D13" s="99" t="s">
        <v>46</v>
      </c>
      <c r="E13" s="99" t="s">
        <v>47</v>
      </c>
      <c r="F13" s="101" t="s">
        <v>48</v>
      </c>
      <c r="G13" s="101" t="s">
        <v>49</v>
      </c>
      <c r="H13" s="99" t="s">
        <v>50</v>
      </c>
      <c r="I13" s="99" t="s">
        <v>51</v>
      </c>
      <c r="J13" s="99" t="s">
        <v>52</v>
      </c>
      <c r="L13" t="s">
        <v>53</v>
      </c>
      <c r="M13" t="s">
        <v>54</v>
      </c>
      <c r="N13" t="s">
        <v>55</v>
      </c>
      <c r="O13" t="s">
        <v>56</v>
      </c>
      <c r="R13" t="s">
        <v>53</v>
      </c>
      <c r="S13" t="s">
        <v>55</v>
      </c>
      <c r="T13" t="s">
        <v>57</v>
      </c>
      <c r="W13" s="27" t="s">
        <v>53</v>
      </c>
      <c r="X13" s="28" t="s">
        <v>671</v>
      </c>
      <c r="Y13" s="28" t="s">
        <v>672</v>
      </c>
      <c r="Z13" s="28" t="s">
        <v>673</v>
      </c>
      <c r="AA13" s="28" t="s">
        <v>674</v>
      </c>
      <c r="AB13" s="28" t="s">
        <v>675</v>
      </c>
      <c r="AC13" s="28" t="s">
        <v>676</v>
      </c>
      <c r="AD13" s="28" t="s">
        <v>677</v>
      </c>
      <c r="AE13" s="28" t="s">
        <v>678</v>
      </c>
      <c r="AF13" s="28" t="s">
        <v>679</v>
      </c>
      <c r="AG13" s="29" t="s">
        <v>680</v>
      </c>
      <c r="AH13" s="29" t="s">
        <v>681</v>
      </c>
      <c r="AI13" s="29"/>
      <c r="AL13" s="30" t="s">
        <v>58</v>
      </c>
      <c r="AM13" s="24" t="s">
        <v>671</v>
      </c>
      <c r="AN13" s="26">
        <v>0.23</v>
      </c>
      <c r="AO13" s="26">
        <v>0.26</v>
      </c>
      <c r="AP13" s="26"/>
      <c r="AQ13" s="26"/>
      <c r="AR13" s="26"/>
      <c r="AS13" s="26" t="s">
        <v>69</v>
      </c>
      <c r="AT13" s="28" t="s">
        <v>70</v>
      </c>
    </row>
    <row r="14" spans="1:46">
      <c r="A14" s="98"/>
      <c r="B14" s="98"/>
      <c r="C14" s="100"/>
      <c r="D14" s="100"/>
      <c r="E14" s="100"/>
      <c r="F14" s="102"/>
      <c r="G14" s="102"/>
      <c r="H14" s="100"/>
      <c r="I14" s="100"/>
      <c r="J14" s="100"/>
      <c r="K14" s="31"/>
      <c r="L14" t="s">
        <v>71</v>
      </c>
      <c r="M14" t="s">
        <v>72</v>
      </c>
      <c r="N14" t="s">
        <v>69</v>
      </c>
      <c r="O14">
        <v>1</v>
      </c>
      <c r="R14" t="s">
        <v>71</v>
      </c>
      <c r="S14" t="s">
        <v>73</v>
      </c>
      <c r="T14">
        <v>1</v>
      </c>
      <c r="W14" t="s">
        <v>74</v>
      </c>
      <c r="X14">
        <v>9</v>
      </c>
      <c r="Y14">
        <v>7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f>COUNT(X14:AH14)</f>
        <v>11</v>
      </c>
      <c r="AL14" s="30"/>
      <c r="AM14" s="84" t="s">
        <v>671</v>
      </c>
      <c r="AN14" s="25">
        <v>1.6</v>
      </c>
      <c r="AO14" s="25">
        <v>1.6</v>
      </c>
      <c r="AP14" s="25"/>
      <c r="AQ14" s="25"/>
      <c r="AR14" s="25"/>
      <c r="AS14" s="26" t="s">
        <v>75</v>
      </c>
      <c r="AT14" s="28" t="s">
        <v>76</v>
      </c>
    </row>
    <row r="15" spans="1:46" ht="23" customHeight="1">
      <c r="A15" s="32" t="s">
        <v>77</v>
      </c>
      <c r="B15" s="98" t="s">
        <v>77</v>
      </c>
      <c r="C15" s="103" t="s">
        <v>78</v>
      </c>
      <c r="D15" s="100">
        <v>2021</v>
      </c>
      <c r="E15" s="100">
        <v>93</v>
      </c>
      <c r="F15" s="100" t="s">
        <v>79</v>
      </c>
      <c r="G15" s="100" t="s">
        <v>80</v>
      </c>
      <c r="H15" s="32" t="s">
        <v>81</v>
      </c>
      <c r="I15" s="32" t="s">
        <v>82</v>
      </c>
      <c r="J15" s="100"/>
      <c r="K15" s="31"/>
      <c r="L15"/>
      <c r="M15" t="s">
        <v>83</v>
      </c>
      <c r="N15" t="s">
        <v>75</v>
      </c>
      <c r="O15">
        <v>1</v>
      </c>
      <c r="S15" t="s">
        <v>84</v>
      </c>
      <c r="T15">
        <v>1</v>
      </c>
      <c r="W15" s="104" t="s">
        <v>85</v>
      </c>
      <c r="X15" t="s">
        <v>73</v>
      </c>
      <c r="Y15" t="s">
        <v>73</v>
      </c>
      <c r="Z15" t="s">
        <v>73</v>
      </c>
      <c r="AA15" t="s">
        <v>73</v>
      </c>
      <c r="AB15" t="s">
        <v>69</v>
      </c>
      <c r="AC15" t="s">
        <v>73</v>
      </c>
      <c r="AD15" t="s">
        <v>73</v>
      </c>
      <c r="AE15" t="s">
        <v>86</v>
      </c>
      <c r="AF15" t="s">
        <v>69</v>
      </c>
      <c r="AG15" t="s">
        <v>86</v>
      </c>
      <c r="AH15" t="s">
        <v>87</v>
      </c>
      <c r="AL15" s="30"/>
      <c r="AM15" s="84" t="s">
        <v>671</v>
      </c>
      <c r="AN15" s="25">
        <v>3.5</v>
      </c>
      <c r="AO15" s="25"/>
      <c r="AP15" s="25">
        <v>9.1999999999999993</v>
      </c>
      <c r="AQ15" s="25"/>
      <c r="AR15" s="33"/>
      <c r="AS15" s="26" t="s">
        <v>84</v>
      </c>
      <c r="AT15" s="28" t="s">
        <v>88</v>
      </c>
    </row>
    <row r="16" spans="1:46" ht="34">
      <c r="A16" s="32" t="s">
        <v>77</v>
      </c>
      <c r="B16" s="98"/>
      <c r="C16" s="100"/>
      <c r="D16" s="100"/>
      <c r="E16" s="100"/>
      <c r="F16" s="100"/>
      <c r="G16" s="100"/>
      <c r="H16" s="32" t="s">
        <v>89</v>
      </c>
      <c r="I16" s="32" t="s">
        <v>90</v>
      </c>
      <c r="J16" s="100"/>
      <c r="K16" s="31"/>
      <c r="L16"/>
      <c r="M16" t="s">
        <v>88</v>
      </c>
      <c r="N16" t="s">
        <v>84</v>
      </c>
      <c r="O16">
        <v>1</v>
      </c>
      <c r="S16" t="s">
        <v>86</v>
      </c>
      <c r="T16">
        <v>1</v>
      </c>
      <c r="W16" s="105"/>
      <c r="X16" t="s">
        <v>84</v>
      </c>
      <c r="Y16" t="s">
        <v>69</v>
      </c>
      <c r="Z16" t="s">
        <v>91</v>
      </c>
      <c r="AA16" t="s">
        <v>86</v>
      </c>
      <c r="AB16" t="s">
        <v>92</v>
      </c>
      <c r="AC16" t="s">
        <v>86</v>
      </c>
      <c r="AD16" t="s">
        <v>84</v>
      </c>
      <c r="AE16" t="s">
        <v>93</v>
      </c>
      <c r="AF16" t="s">
        <v>75</v>
      </c>
      <c r="AG16" t="s">
        <v>93</v>
      </c>
      <c r="AH16" t="s">
        <v>92</v>
      </c>
      <c r="AL16" s="30"/>
      <c r="AM16" s="84" t="s">
        <v>671</v>
      </c>
      <c r="AN16" s="25"/>
      <c r="AO16" s="25"/>
      <c r="AP16" s="25"/>
      <c r="AQ16" s="25"/>
      <c r="AR16" s="33"/>
      <c r="AS16" s="26" t="s">
        <v>94</v>
      </c>
      <c r="AT16" s="28" t="s">
        <v>95</v>
      </c>
    </row>
    <row r="17" spans="1:46" ht="34">
      <c r="A17" s="32" t="s">
        <v>77</v>
      </c>
      <c r="B17" s="98"/>
      <c r="C17" s="100"/>
      <c r="D17" s="100"/>
      <c r="E17" s="100"/>
      <c r="F17" s="100"/>
      <c r="G17" s="100"/>
      <c r="H17" s="32" t="s">
        <v>96</v>
      </c>
      <c r="I17" s="32" t="s">
        <v>97</v>
      </c>
      <c r="J17" s="100"/>
      <c r="K17" s="31"/>
      <c r="L17"/>
      <c r="M17" t="s">
        <v>95</v>
      </c>
      <c r="N17" t="s">
        <v>94</v>
      </c>
      <c r="O17">
        <v>1</v>
      </c>
      <c r="S17" t="s">
        <v>93</v>
      </c>
      <c r="T17">
        <v>1</v>
      </c>
      <c r="W17" s="105"/>
      <c r="X17" t="s">
        <v>86</v>
      </c>
      <c r="Y17" t="s">
        <v>87</v>
      </c>
      <c r="Z17" t="s">
        <v>98</v>
      </c>
      <c r="AA17" t="s">
        <v>93</v>
      </c>
      <c r="AB17" t="s">
        <v>75</v>
      </c>
      <c r="AC17" t="s">
        <v>93</v>
      </c>
      <c r="AD17" t="s">
        <v>99</v>
      </c>
      <c r="AE17" t="s">
        <v>94</v>
      </c>
      <c r="AL17" s="30"/>
      <c r="AM17" s="84" t="s">
        <v>671</v>
      </c>
      <c r="AN17" s="25"/>
      <c r="AO17" s="25"/>
      <c r="AP17" s="25"/>
      <c r="AQ17" s="25"/>
      <c r="AR17" s="25"/>
      <c r="AS17" s="26" t="s">
        <v>73</v>
      </c>
      <c r="AT17" s="28" t="s">
        <v>100</v>
      </c>
    </row>
    <row r="18" spans="1:46" ht="17">
      <c r="A18" s="32" t="s">
        <v>77</v>
      </c>
      <c r="B18" s="98"/>
      <c r="C18" s="100"/>
      <c r="D18" s="100"/>
      <c r="E18" s="100"/>
      <c r="F18" s="100"/>
      <c r="G18" s="100"/>
      <c r="H18" s="32" t="s">
        <v>101</v>
      </c>
      <c r="I18" s="34" t="s">
        <v>102</v>
      </c>
      <c r="J18" s="100"/>
      <c r="K18" s="31"/>
      <c r="L18"/>
      <c r="M18" t="s">
        <v>100</v>
      </c>
      <c r="N18" t="s">
        <v>73</v>
      </c>
      <c r="O18">
        <v>1</v>
      </c>
      <c r="S18" t="s">
        <v>69</v>
      </c>
      <c r="T18">
        <v>1</v>
      </c>
      <c r="W18" s="105"/>
      <c r="X18" t="s">
        <v>93</v>
      </c>
      <c r="Y18" t="s">
        <v>92</v>
      </c>
      <c r="Z18" t="s">
        <v>103</v>
      </c>
      <c r="AA18" t="s">
        <v>69</v>
      </c>
      <c r="AL18" s="30"/>
      <c r="AM18" s="84" t="s">
        <v>671</v>
      </c>
      <c r="AN18" s="25"/>
      <c r="AO18" s="25"/>
      <c r="AP18" s="25"/>
      <c r="AQ18" s="25">
        <v>6.2</v>
      </c>
      <c r="AR18" s="25"/>
      <c r="AS18" s="26" t="s">
        <v>93</v>
      </c>
      <c r="AT18" s="28" t="s">
        <v>104</v>
      </c>
    </row>
    <row r="19" spans="1:46" ht="119">
      <c r="A19" s="32" t="s">
        <v>77</v>
      </c>
      <c r="B19" s="98"/>
      <c r="C19" s="100"/>
      <c r="D19" s="100"/>
      <c r="E19" s="100"/>
      <c r="F19" s="100"/>
      <c r="G19" s="100"/>
      <c r="H19" s="32" t="s">
        <v>58</v>
      </c>
      <c r="I19" s="32" t="s">
        <v>105</v>
      </c>
      <c r="J19" s="100"/>
      <c r="K19" s="31"/>
      <c r="L19"/>
      <c r="M19" t="s">
        <v>104</v>
      </c>
      <c r="N19" t="s">
        <v>93</v>
      </c>
      <c r="O19">
        <v>1</v>
      </c>
      <c r="S19" t="s">
        <v>91</v>
      </c>
      <c r="T19">
        <v>2</v>
      </c>
      <c r="W19" s="105"/>
      <c r="X19" t="s">
        <v>69</v>
      </c>
      <c r="Y19" t="s">
        <v>75</v>
      </c>
      <c r="Z19" t="s">
        <v>94</v>
      </c>
      <c r="AA19" t="s">
        <v>75</v>
      </c>
      <c r="AF19" s="7"/>
      <c r="AL19" s="30"/>
      <c r="AM19" s="84" t="s">
        <v>671</v>
      </c>
      <c r="AN19" s="25"/>
      <c r="AO19" s="25">
        <v>2.87</v>
      </c>
      <c r="AP19" s="25">
        <v>9.2200000000000006</v>
      </c>
      <c r="AQ19" s="25"/>
      <c r="AR19" s="25"/>
      <c r="AS19" s="26" t="s">
        <v>91</v>
      </c>
      <c r="AT19" s="35" t="s">
        <v>106</v>
      </c>
    </row>
    <row r="20" spans="1:46" ht="16" customHeight="1">
      <c r="A20" s="32" t="s">
        <v>107</v>
      </c>
      <c r="B20" s="106" t="s">
        <v>107</v>
      </c>
      <c r="C20" s="109" t="s">
        <v>108</v>
      </c>
      <c r="D20" s="109">
        <v>2020</v>
      </c>
      <c r="E20" s="109">
        <v>60</v>
      </c>
      <c r="F20" s="109" t="s">
        <v>109</v>
      </c>
      <c r="G20" s="109" t="s">
        <v>110</v>
      </c>
      <c r="H20" s="32" t="s">
        <v>58</v>
      </c>
      <c r="I20" s="32" t="s">
        <v>111</v>
      </c>
      <c r="J20" s="109"/>
      <c r="L20"/>
      <c r="M20" t="s">
        <v>112</v>
      </c>
      <c r="N20" t="s">
        <v>91</v>
      </c>
      <c r="O20">
        <v>1</v>
      </c>
      <c r="S20" t="s">
        <v>92</v>
      </c>
      <c r="T20">
        <v>1</v>
      </c>
      <c r="W20" s="105"/>
      <c r="X20" t="s">
        <v>91</v>
      </c>
      <c r="Y20" t="s">
        <v>113</v>
      </c>
      <c r="AF20" s="7"/>
      <c r="AL20" s="30"/>
      <c r="AM20" s="84" t="s">
        <v>671</v>
      </c>
      <c r="AN20" s="25"/>
      <c r="AO20" s="25">
        <v>1.19</v>
      </c>
      <c r="AP20" s="25">
        <v>9.85</v>
      </c>
      <c r="AQ20" s="25"/>
      <c r="AR20" s="25"/>
      <c r="AS20" s="26" t="s">
        <v>91</v>
      </c>
      <c r="AT20" s="35" t="s">
        <v>114</v>
      </c>
    </row>
    <row r="21" spans="1:46" ht="17">
      <c r="A21" s="32" t="s">
        <v>107</v>
      </c>
      <c r="B21" s="107"/>
      <c r="C21" s="107"/>
      <c r="D21" s="107"/>
      <c r="E21" s="107"/>
      <c r="F21" s="107"/>
      <c r="G21" s="107"/>
      <c r="H21" s="32" t="s">
        <v>115</v>
      </c>
      <c r="I21" s="32" t="s">
        <v>111</v>
      </c>
      <c r="J21" s="107"/>
      <c r="L21"/>
      <c r="M21" t="s">
        <v>116</v>
      </c>
      <c r="N21" t="s">
        <v>91</v>
      </c>
      <c r="O21">
        <v>1</v>
      </c>
      <c r="S21" t="s">
        <v>94</v>
      </c>
      <c r="T21">
        <v>1</v>
      </c>
      <c r="W21" s="105"/>
      <c r="X21" t="s">
        <v>92</v>
      </c>
      <c r="Y21" t="s">
        <v>117</v>
      </c>
      <c r="AL21" s="30"/>
      <c r="AM21" s="84" t="s">
        <v>671</v>
      </c>
      <c r="AN21" s="25"/>
      <c r="AO21" s="25"/>
      <c r="AP21" s="25"/>
      <c r="AQ21" s="25"/>
      <c r="AR21" s="25">
        <v>5</v>
      </c>
      <c r="AS21" s="26" t="s">
        <v>86</v>
      </c>
      <c r="AT21" s="28" t="s">
        <v>118</v>
      </c>
    </row>
    <row r="22" spans="1:46" ht="17">
      <c r="A22" s="32" t="s">
        <v>107</v>
      </c>
      <c r="B22" s="107"/>
      <c r="C22" s="107"/>
      <c r="D22" s="107"/>
      <c r="E22" s="107"/>
      <c r="F22" s="107"/>
      <c r="G22" s="107"/>
      <c r="H22" s="32" t="s">
        <v>119</v>
      </c>
      <c r="I22" s="32" t="s">
        <v>111</v>
      </c>
      <c r="J22" s="107"/>
      <c r="L22"/>
      <c r="M22" t="s">
        <v>118</v>
      </c>
      <c r="N22" t="s">
        <v>86</v>
      </c>
      <c r="O22">
        <v>1</v>
      </c>
      <c r="S22" t="s">
        <v>75</v>
      </c>
      <c r="T22">
        <v>1</v>
      </c>
      <c r="W22" s="105"/>
      <c r="X22" t="s">
        <v>94</v>
      </c>
      <c r="AL22" s="30"/>
      <c r="AM22" s="84" t="s">
        <v>671</v>
      </c>
      <c r="AN22" s="25"/>
      <c r="AO22" s="25"/>
      <c r="AP22" s="25">
        <v>6.64</v>
      </c>
      <c r="AQ22" s="25"/>
      <c r="AR22" s="25">
        <v>1.1000000000000001</v>
      </c>
      <c r="AS22" s="26" t="s">
        <v>92</v>
      </c>
      <c r="AT22" s="28" t="s">
        <v>120</v>
      </c>
    </row>
    <row r="23" spans="1:46" ht="17">
      <c r="A23" s="32" t="s">
        <v>107</v>
      </c>
      <c r="B23" s="107"/>
      <c r="C23" s="107"/>
      <c r="D23" s="107"/>
      <c r="E23" s="107"/>
      <c r="F23" s="107"/>
      <c r="G23" s="107"/>
      <c r="H23" s="32" t="s">
        <v>121</v>
      </c>
      <c r="I23" s="32" t="s">
        <v>111</v>
      </c>
      <c r="J23" s="107"/>
      <c r="L23"/>
      <c r="M23" t="s">
        <v>122</v>
      </c>
      <c r="N23" t="s">
        <v>92</v>
      </c>
      <c r="O23">
        <v>1</v>
      </c>
      <c r="R23" t="s">
        <v>59</v>
      </c>
      <c r="S23" t="s">
        <v>73</v>
      </c>
      <c r="T23">
        <v>1</v>
      </c>
      <c r="W23" s="105"/>
      <c r="X23" t="s">
        <v>75</v>
      </c>
      <c r="AL23" s="86" t="s">
        <v>123</v>
      </c>
      <c r="AM23" s="24" t="s">
        <v>672</v>
      </c>
      <c r="AN23" s="25">
        <v>0.53</v>
      </c>
      <c r="AO23" s="25">
        <v>0.67</v>
      </c>
      <c r="AP23" s="25"/>
      <c r="AQ23" s="25"/>
      <c r="AR23" s="25"/>
      <c r="AS23" s="25" t="s">
        <v>69</v>
      </c>
      <c r="AT23" s="28" t="s">
        <v>124</v>
      </c>
    </row>
    <row r="24" spans="1:46" ht="17">
      <c r="A24" s="32" t="s">
        <v>107</v>
      </c>
      <c r="B24" s="107"/>
      <c r="C24" s="107"/>
      <c r="D24" s="107"/>
      <c r="E24" s="107"/>
      <c r="F24" s="107"/>
      <c r="G24" s="107"/>
      <c r="H24" s="32" t="s">
        <v>125</v>
      </c>
      <c r="I24" s="32" t="s">
        <v>111</v>
      </c>
      <c r="J24" s="107"/>
      <c r="L24" t="s">
        <v>59</v>
      </c>
      <c r="M24" t="s">
        <v>126</v>
      </c>
      <c r="N24" t="s">
        <v>103</v>
      </c>
      <c r="O24">
        <v>1</v>
      </c>
      <c r="S24" t="s">
        <v>91</v>
      </c>
      <c r="T24">
        <v>1</v>
      </c>
      <c r="X24"/>
      <c r="AL24" s="86"/>
      <c r="AM24" s="84" t="s">
        <v>672</v>
      </c>
      <c r="AN24" s="25">
        <v>2.2000000000000002</v>
      </c>
      <c r="AO24" s="25">
        <v>2.5</v>
      </c>
      <c r="AP24" s="25"/>
      <c r="AQ24" s="25"/>
      <c r="AR24" s="25"/>
      <c r="AS24" s="25" t="s">
        <v>75</v>
      </c>
      <c r="AT24" s="28" t="s">
        <v>127</v>
      </c>
    </row>
    <row r="25" spans="1:46" ht="16" customHeight="1">
      <c r="A25" s="32" t="s">
        <v>107</v>
      </c>
      <c r="B25" s="107"/>
      <c r="C25" s="107"/>
      <c r="D25" s="107"/>
      <c r="E25" s="107"/>
      <c r="F25" s="107"/>
      <c r="G25" s="107"/>
      <c r="H25" s="32" t="s">
        <v>128</v>
      </c>
      <c r="I25" s="32" t="s">
        <v>111</v>
      </c>
      <c r="J25" s="107"/>
      <c r="L25"/>
      <c r="M25" t="s">
        <v>129</v>
      </c>
      <c r="N25" t="s">
        <v>94</v>
      </c>
      <c r="O25">
        <v>1</v>
      </c>
      <c r="S25" t="s">
        <v>98</v>
      </c>
      <c r="T25">
        <v>2</v>
      </c>
      <c r="X25"/>
      <c r="AL25" s="86"/>
      <c r="AM25" s="84" t="s">
        <v>672</v>
      </c>
      <c r="AN25" s="25"/>
      <c r="AO25" s="25"/>
      <c r="AP25" s="25"/>
      <c r="AQ25" s="25"/>
      <c r="AR25" s="25"/>
      <c r="AS25" s="25" t="s">
        <v>113</v>
      </c>
      <c r="AT25" s="28" t="s">
        <v>130</v>
      </c>
    </row>
    <row r="26" spans="1:46" ht="17">
      <c r="A26" s="32" t="s">
        <v>107</v>
      </c>
      <c r="B26" s="107"/>
      <c r="C26" s="107"/>
      <c r="D26" s="107"/>
      <c r="E26" s="107"/>
      <c r="F26" s="107"/>
      <c r="G26" s="107"/>
      <c r="H26" s="32" t="s">
        <v>123</v>
      </c>
      <c r="I26" s="32" t="s">
        <v>111</v>
      </c>
      <c r="J26" s="107"/>
      <c r="L26"/>
      <c r="M26" t="s">
        <v>131</v>
      </c>
      <c r="N26" t="s">
        <v>103</v>
      </c>
      <c r="O26">
        <v>1</v>
      </c>
      <c r="S26" t="s">
        <v>103</v>
      </c>
      <c r="T26">
        <v>4</v>
      </c>
      <c r="X26"/>
      <c r="AL26" s="86"/>
      <c r="AM26" s="84" t="s">
        <v>672</v>
      </c>
      <c r="AN26" s="25"/>
      <c r="AO26" s="25"/>
      <c r="AP26" s="25"/>
      <c r="AQ26" s="25"/>
      <c r="AR26" s="25"/>
      <c r="AS26" s="25" t="s">
        <v>73</v>
      </c>
      <c r="AT26" s="28" t="s">
        <v>100</v>
      </c>
    </row>
    <row r="27" spans="1:46" ht="17">
      <c r="A27" s="32" t="s">
        <v>107</v>
      </c>
      <c r="B27" s="107"/>
      <c r="C27" s="107"/>
      <c r="D27" s="107"/>
      <c r="E27" s="107"/>
      <c r="F27" s="107"/>
      <c r="G27" s="107"/>
      <c r="H27" s="32" t="s">
        <v>132</v>
      </c>
      <c r="I27" s="32" t="s">
        <v>111</v>
      </c>
      <c r="J27" s="107"/>
      <c r="L27"/>
      <c r="M27" t="s">
        <v>133</v>
      </c>
      <c r="N27" t="s">
        <v>103</v>
      </c>
      <c r="O27">
        <v>1</v>
      </c>
      <c r="S27" t="s">
        <v>94</v>
      </c>
      <c r="T27">
        <v>1</v>
      </c>
      <c r="X27"/>
      <c r="AL27" s="86"/>
      <c r="AM27" s="84" t="s">
        <v>672</v>
      </c>
      <c r="AN27" s="25"/>
      <c r="AO27" s="25"/>
      <c r="AP27" s="25">
        <v>9.6999999999999993</v>
      </c>
      <c r="AQ27" s="25"/>
      <c r="AR27" s="25"/>
      <c r="AS27" s="25" t="s">
        <v>87</v>
      </c>
      <c r="AT27" s="28" t="s">
        <v>134</v>
      </c>
    </row>
    <row r="28" spans="1:46" ht="17">
      <c r="A28" s="32" t="s">
        <v>107</v>
      </c>
      <c r="B28" s="108"/>
      <c r="C28" s="102"/>
      <c r="D28" s="102"/>
      <c r="E28" s="102"/>
      <c r="F28" s="102"/>
      <c r="G28" s="102"/>
      <c r="H28" s="32" t="s">
        <v>81</v>
      </c>
      <c r="I28" s="32" t="s">
        <v>111</v>
      </c>
      <c r="J28" s="102"/>
      <c r="K28" s="31"/>
      <c r="L28"/>
      <c r="M28" t="s">
        <v>135</v>
      </c>
      <c r="N28" t="s">
        <v>103</v>
      </c>
      <c r="O28">
        <v>1</v>
      </c>
      <c r="P28" s="7"/>
      <c r="Q28" s="7"/>
      <c r="R28" t="s">
        <v>60</v>
      </c>
      <c r="S28" t="s">
        <v>73</v>
      </c>
      <c r="T28">
        <v>1</v>
      </c>
      <c r="U28" s="36"/>
      <c r="V28" s="7"/>
      <c r="X28"/>
      <c r="AJ28" s="7"/>
      <c r="AK28" s="7"/>
      <c r="AL28" s="86"/>
      <c r="AM28" s="84" t="s">
        <v>672</v>
      </c>
      <c r="AN28" s="25"/>
      <c r="AO28" s="25"/>
      <c r="AP28" s="25"/>
      <c r="AQ28" s="25"/>
      <c r="AR28" s="25">
        <v>10.8</v>
      </c>
      <c r="AS28" s="25" t="s">
        <v>117</v>
      </c>
      <c r="AT28" s="28" t="s">
        <v>136</v>
      </c>
    </row>
    <row r="29" spans="1:46" ht="17">
      <c r="A29" s="32" t="s">
        <v>137</v>
      </c>
      <c r="B29" s="98" t="s">
        <v>137</v>
      </c>
      <c r="C29" s="103" t="s">
        <v>138</v>
      </c>
      <c r="D29" s="100">
        <v>2019</v>
      </c>
      <c r="E29" s="100">
        <v>177</v>
      </c>
      <c r="F29" s="100" t="s">
        <v>139</v>
      </c>
      <c r="G29" s="100" t="s">
        <v>110</v>
      </c>
      <c r="H29" s="32" t="s">
        <v>121</v>
      </c>
      <c r="I29" s="32" t="s">
        <v>140</v>
      </c>
      <c r="J29" s="100"/>
      <c r="K29" s="31"/>
      <c r="L29"/>
      <c r="M29" t="s">
        <v>100</v>
      </c>
      <c r="N29" t="s">
        <v>73</v>
      </c>
      <c r="O29">
        <v>1</v>
      </c>
      <c r="P29" s="7"/>
      <c r="Q29" s="7"/>
      <c r="S29" t="s">
        <v>69</v>
      </c>
      <c r="T29">
        <v>1</v>
      </c>
      <c r="U29" s="36"/>
      <c r="V29" s="7"/>
      <c r="X29"/>
      <c r="AJ29" s="7"/>
      <c r="AK29" s="7"/>
      <c r="AL29" s="86"/>
      <c r="AM29" s="84" t="s">
        <v>672</v>
      </c>
      <c r="AN29" s="25"/>
      <c r="AO29" s="25"/>
      <c r="AP29" s="25"/>
      <c r="AQ29" s="25"/>
      <c r="AR29" s="25">
        <v>9.5</v>
      </c>
      <c r="AS29" s="25" t="s">
        <v>117</v>
      </c>
      <c r="AT29" s="28" t="s">
        <v>141</v>
      </c>
    </row>
    <row r="30" spans="1:46" ht="16" customHeight="1">
      <c r="A30" s="32" t="s">
        <v>137</v>
      </c>
      <c r="B30" s="98"/>
      <c r="C30" s="103"/>
      <c r="D30" s="100"/>
      <c r="E30" s="100"/>
      <c r="F30" s="100"/>
      <c r="G30" s="100"/>
      <c r="H30" s="32" t="s">
        <v>119</v>
      </c>
      <c r="I30" s="32" t="s">
        <v>142</v>
      </c>
      <c r="J30" s="100"/>
      <c r="K30" s="31"/>
      <c r="L30"/>
      <c r="M30" t="s">
        <v>143</v>
      </c>
      <c r="N30" t="s">
        <v>98</v>
      </c>
      <c r="O30">
        <v>1</v>
      </c>
      <c r="P30" s="7"/>
      <c r="Q30" s="7"/>
      <c r="S30" t="s">
        <v>87</v>
      </c>
      <c r="T30">
        <v>1</v>
      </c>
      <c r="U30" s="36"/>
      <c r="V30" s="7"/>
      <c r="X30"/>
      <c r="AJ30" s="7"/>
      <c r="AK30" s="7"/>
      <c r="AL30" s="86"/>
      <c r="AM30" s="84" t="s">
        <v>672</v>
      </c>
      <c r="AN30" s="25">
        <v>0.93</v>
      </c>
      <c r="AO30" s="25"/>
      <c r="AP30" s="25">
        <v>9.02</v>
      </c>
      <c r="AQ30" s="25"/>
      <c r="AR30" s="25">
        <v>0.6</v>
      </c>
      <c r="AS30" s="25" t="s">
        <v>92</v>
      </c>
      <c r="AT30" s="28" t="s">
        <v>144</v>
      </c>
    </row>
    <row r="31" spans="1:46" s="7" customFormat="1" ht="19" customHeight="1">
      <c r="A31" s="32" t="s">
        <v>137</v>
      </c>
      <c r="B31" s="98"/>
      <c r="C31" s="103"/>
      <c r="D31" s="100"/>
      <c r="E31" s="100"/>
      <c r="F31" s="100"/>
      <c r="G31" s="100"/>
      <c r="H31" s="32" t="s">
        <v>58</v>
      </c>
      <c r="I31" s="32" t="s">
        <v>145</v>
      </c>
      <c r="J31" s="100"/>
      <c r="K31" s="31"/>
      <c r="L31"/>
      <c r="M31" t="s">
        <v>146</v>
      </c>
      <c r="N31" t="s">
        <v>98</v>
      </c>
      <c r="O31">
        <v>1</v>
      </c>
      <c r="R31"/>
      <c r="S31" t="s">
        <v>92</v>
      </c>
      <c r="T31">
        <v>1</v>
      </c>
      <c r="U31" s="36"/>
      <c r="W31"/>
      <c r="X31"/>
      <c r="Y31"/>
      <c r="Z31"/>
      <c r="AA31"/>
      <c r="AB31"/>
      <c r="AC31"/>
      <c r="AD31"/>
      <c r="AE31"/>
      <c r="AF31"/>
      <c r="AG31"/>
      <c r="AH31"/>
      <c r="AI31"/>
      <c r="AL31" s="87" t="s">
        <v>115</v>
      </c>
      <c r="AM31" s="37" t="s">
        <v>673</v>
      </c>
      <c r="AN31" s="25"/>
      <c r="AO31" s="25"/>
      <c r="AP31" s="25"/>
      <c r="AQ31" s="25"/>
      <c r="AR31" s="25"/>
      <c r="AS31" s="25" t="s">
        <v>94</v>
      </c>
      <c r="AT31" s="28" t="s">
        <v>147</v>
      </c>
    </row>
    <row r="32" spans="1:46" s="7" customFormat="1" ht="19" customHeight="1">
      <c r="A32" s="32" t="s">
        <v>137</v>
      </c>
      <c r="B32" s="98"/>
      <c r="C32" s="103"/>
      <c r="D32" s="100"/>
      <c r="E32" s="100"/>
      <c r="F32" s="100"/>
      <c r="G32" s="100"/>
      <c r="H32" s="32" t="s">
        <v>148</v>
      </c>
      <c r="I32" s="32" t="s">
        <v>149</v>
      </c>
      <c r="J32" s="100"/>
      <c r="K32" s="31"/>
      <c r="L32"/>
      <c r="M32" t="s">
        <v>150</v>
      </c>
      <c r="N32" t="s">
        <v>91</v>
      </c>
      <c r="O32">
        <v>1</v>
      </c>
      <c r="R32"/>
      <c r="S32" t="s">
        <v>75</v>
      </c>
      <c r="T32">
        <v>1</v>
      </c>
      <c r="U32" s="36"/>
      <c r="W32"/>
      <c r="X32"/>
      <c r="Y32"/>
      <c r="Z32"/>
      <c r="AA32"/>
      <c r="AB32"/>
      <c r="AC32"/>
      <c r="AD32"/>
      <c r="AE32"/>
      <c r="AF32"/>
      <c r="AG32"/>
      <c r="AH32"/>
      <c r="AI32"/>
      <c r="AL32" s="86"/>
      <c r="AM32" s="85" t="s">
        <v>673</v>
      </c>
      <c r="AN32" s="25">
        <v>1.7</v>
      </c>
      <c r="AO32" s="25"/>
      <c r="AP32" s="25"/>
      <c r="AQ32" s="25">
        <v>8.25</v>
      </c>
      <c r="AR32" s="25"/>
      <c r="AS32" s="25" t="s">
        <v>103</v>
      </c>
      <c r="AT32" s="28" t="s">
        <v>151</v>
      </c>
    </row>
    <row r="33" spans="1:50" s="7" customFormat="1" ht="19" customHeight="1">
      <c r="A33" s="32" t="s">
        <v>137</v>
      </c>
      <c r="B33" s="98"/>
      <c r="C33" s="103"/>
      <c r="D33" s="100"/>
      <c r="E33" s="100"/>
      <c r="F33" s="100"/>
      <c r="G33" s="100"/>
      <c r="H33" s="32" t="s">
        <v>68</v>
      </c>
      <c r="I33" s="32" t="s">
        <v>152</v>
      </c>
      <c r="J33" s="100"/>
      <c r="K33" s="31"/>
      <c r="L33" t="s">
        <v>60</v>
      </c>
      <c r="M33" t="s">
        <v>153</v>
      </c>
      <c r="N33" t="s">
        <v>69</v>
      </c>
      <c r="O33">
        <v>1</v>
      </c>
      <c r="P33"/>
      <c r="Q33"/>
      <c r="R33"/>
      <c r="S33" t="s">
        <v>113</v>
      </c>
      <c r="T33">
        <v>1</v>
      </c>
      <c r="U33" s="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86"/>
      <c r="AM33" s="85" t="s">
        <v>673</v>
      </c>
      <c r="AN33" s="25">
        <v>1.8</v>
      </c>
      <c r="AO33" s="25"/>
      <c r="AP33" s="25"/>
      <c r="AQ33" s="25">
        <v>8.4700000000000006</v>
      </c>
      <c r="AR33" s="25"/>
      <c r="AS33" s="25" t="s">
        <v>103</v>
      </c>
      <c r="AT33" s="28" t="s">
        <v>154</v>
      </c>
    </row>
    <row r="34" spans="1:50" s="7" customFormat="1" ht="19" customHeight="1">
      <c r="A34" s="32" t="s">
        <v>155</v>
      </c>
      <c r="B34" s="98" t="s">
        <v>155</v>
      </c>
      <c r="C34" s="103" t="s">
        <v>156</v>
      </c>
      <c r="D34" s="100">
        <v>2019</v>
      </c>
      <c r="E34" s="100">
        <v>30</v>
      </c>
      <c r="F34" s="100" t="s">
        <v>157</v>
      </c>
      <c r="G34" s="100" t="s">
        <v>158</v>
      </c>
      <c r="H34" s="32" t="s">
        <v>119</v>
      </c>
      <c r="I34" s="32" t="s">
        <v>159</v>
      </c>
      <c r="J34" s="100"/>
      <c r="K34" s="31"/>
      <c r="L34"/>
      <c r="M34" t="s">
        <v>160</v>
      </c>
      <c r="N34" t="s">
        <v>75</v>
      </c>
      <c r="O34">
        <v>1</v>
      </c>
      <c r="P34"/>
      <c r="Q34"/>
      <c r="R34"/>
      <c r="S34" t="s">
        <v>117</v>
      </c>
      <c r="T34">
        <v>2</v>
      </c>
      <c r="U34" s="8"/>
      <c r="V34"/>
      <c r="W34"/>
      <c r="X34" s="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86"/>
      <c r="AM34" s="85" t="s">
        <v>673</v>
      </c>
      <c r="AN34" s="25">
        <v>1.65</v>
      </c>
      <c r="AO34" s="25"/>
      <c r="AP34" s="25"/>
      <c r="AQ34" s="25">
        <v>8.5</v>
      </c>
      <c r="AR34" s="25"/>
      <c r="AS34" s="25" t="s">
        <v>103</v>
      </c>
      <c r="AT34" s="28" t="s">
        <v>161</v>
      </c>
    </row>
    <row r="35" spans="1:50" s="7" customFormat="1" ht="20" customHeight="1">
      <c r="A35" s="32" t="s">
        <v>155</v>
      </c>
      <c r="B35" s="98"/>
      <c r="C35" s="103"/>
      <c r="D35" s="100"/>
      <c r="E35" s="100"/>
      <c r="F35" s="100"/>
      <c r="G35" s="100"/>
      <c r="H35" s="32" t="s">
        <v>148</v>
      </c>
      <c r="I35" s="32" t="s">
        <v>162</v>
      </c>
      <c r="J35" s="100"/>
      <c r="K35" s="31"/>
      <c r="L35"/>
      <c r="M35" t="s">
        <v>163</v>
      </c>
      <c r="N35" t="s">
        <v>113</v>
      </c>
      <c r="O35">
        <v>1</v>
      </c>
      <c r="P35"/>
      <c r="Q35"/>
      <c r="R35" t="s">
        <v>61</v>
      </c>
      <c r="S35" t="s">
        <v>73</v>
      </c>
      <c r="T35">
        <v>1</v>
      </c>
      <c r="U35" s="8"/>
      <c r="V35"/>
      <c r="W35"/>
      <c r="X35" s="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86"/>
      <c r="AM35" s="85" t="s">
        <v>673</v>
      </c>
      <c r="AN35" s="25"/>
      <c r="AO35" s="25"/>
      <c r="AP35" s="25"/>
      <c r="AQ35" s="25"/>
      <c r="AR35" s="25"/>
      <c r="AS35" s="25" t="s">
        <v>73</v>
      </c>
      <c r="AT35" s="28" t="s">
        <v>100</v>
      </c>
    </row>
    <row r="36" spans="1:50" ht="119">
      <c r="A36" s="32" t="s">
        <v>155</v>
      </c>
      <c r="B36" s="98"/>
      <c r="C36" s="103"/>
      <c r="D36" s="100"/>
      <c r="E36" s="100"/>
      <c r="F36" s="100"/>
      <c r="G36" s="100"/>
      <c r="H36" s="32" t="s">
        <v>121</v>
      </c>
      <c r="I36" s="32" t="s">
        <v>164</v>
      </c>
      <c r="J36" s="100"/>
      <c r="K36" s="31"/>
      <c r="L36"/>
      <c r="M36" t="s">
        <v>100</v>
      </c>
      <c r="N36" t="s">
        <v>73</v>
      </c>
      <c r="O36">
        <v>1</v>
      </c>
      <c r="S36" t="s">
        <v>86</v>
      </c>
      <c r="T36">
        <v>1</v>
      </c>
      <c r="AL36" s="86"/>
      <c r="AM36" s="85" t="s">
        <v>673</v>
      </c>
      <c r="AN36" s="25"/>
      <c r="AO36" s="25"/>
      <c r="AP36" s="25"/>
      <c r="AQ36" s="25">
        <v>7.5</v>
      </c>
      <c r="AR36" s="25"/>
      <c r="AS36" s="25" t="s">
        <v>98</v>
      </c>
      <c r="AT36" s="35" t="s">
        <v>165</v>
      </c>
    </row>
    <row r="37" spans="1:50" ht="119">
      <c r="A37" s="32" t="s">
        <v>155</v>
      </c>
      <c r="B37" s="98"/>
      <c r="C37" s="103"/>
      <c r="D37" s="100"/>
      <c r="E37" s="100"/>
      <c r="F37" s="100"/>
      <c r="G37" s="100"/>
      <c r="H37" s="32" t="s">
        <v>68</v>
      </c>
      <c r="I37" s="32" t="s">
        <v>166</v>
      </c>
      <c r="J37" s="100"/>
      <c r="K37" s="31"/>
      <c r="L37"/>
      <c r="M37" t="s">
        <v>134</v>
      </c>
      <c r="N37" t="s">
        <v>87</v>
      </c>
      <c r="O37">
        <v>1</v>
      </c>
      <c r="S37" t="s">
        <v>93</v>
      </c>
      <c r="T37">
        <v>1</v>
      </c>
      <c r="AL37" s="86"/>
      <c r="AM37" s="85" t="s">
        <v>673</v>
      </c>
      <c r="AN37" s="25"/>
      <c r="AO37" s="25"/>
      <c r="AP37" s="25"/>
      <c r="AQ37" s="25">
        <v>9</v>
      </c>
      <c r="AR37" s="25"/>
      <c r="AS37" s="25" t="s">
        <v>98</v>
      </c>
      <c r="AT37" s="35" t="s">
        <v>167</v>
      </c>
    </row>
    <row r="38" spans="1:50" ht="153">
      <c r="A38" s="32" t="s">
        <v>155</v>
      </c>
      <c r="B38" s="98"/>
      <c r="C38" s="103"/>
      <c r="D38" s="100"/>
      <c r="E38" s="100"/>
      <c r="F38" s="100"/>
      <c r="G38" s="100"/>
      <c r="H38" s="32" t="s">
        <v>168</v>
      </c>
      <c r="I38" s="32" t="s">
        <v>169</v>
      </c>
      <c r="J38" s="100"/>
      <c r="K38" s="31"/>
      <c r="L38"/>
      <c r="M38" t="s">
        <v>170</v>
      </c>
      <c r="N38" t="s">
        <v>117</v>
      </c>
      <c r="O38">
        <v>1</v>
      </c>
      <c r="S38" t="s">
        <v>69</v>
      </c>
      <c r="T38">
        <v>1</v>
      </c>
      <c r="AL38" s="86"/>
      <c r="AM38" s="85" t="s">
        <v>673</v>
      </c>
      <c r="AN38" s="25"/>
      <c r="AO38" s="25">
        <v>2.2599999999999998</v>
      </c>
      <c r="AP38" s="25">
        <v>9.52</v>
      </c>
      <c r="AQ38" s="25"/>
      <c r="AR38" s="25"/>
      <c r="AS38" s="25" t="s">
        <v>91</v>
      </c>
      <c r="AT38" s="35" t="s">
        <v>171</v>
      </c>
    </row>
    <row r="39" spans="1:50" ht="17">
      <c r="A39" s="32" t="s">
        <v>155</v>
      </c>
      <c r="B39" s="98"/>
      <c r="C39" s="103"/>
      <c r="D39" s="100"/>
      <c r="E39" s="100"/>
      <c r="F39" s="100"/>
      <c r="G39" s="100"/>
      <c r="H39" s="32" t="s">
        <v>58</v>
      </c>
      <c r="I39" s="32" t="s">
        <v>172</v>
      </c>
      <c r="J39" s="100"/>
      <c r="K39" s="31"/>
      <c r="L39"/>
      <c r="M39" t="s">
        <v>173</v>
      </c>
      <c r="N39" t="s">
        <v>117</v>
      </c>
      <c r="O39">
        <v>1</v>
      </c>
      <c r="P39" s="7"/>
      <c r="Q39" s="7"/>
      <c r="S39" t="s">
        <v>75</v>
      </c>
      <c r="T39">
        <v>1</v>
      </c>
      <c r="U39" s="36"/>
      <c r="V39" s="7"/>
      <c r="W39" s="7"/>
      <c r="X39" s="3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38" t="s">
        <v>119</v>
      </c>
      <c r="AM39" s="37" t="s">
        <v>674</v>
      </c>
      <c r="AN39" s="25">
        <v>0.4</v>
      </c>
      <c r="AO39" s="25">
        <v>0.54</v>
      </c>
      <c r="AP39" s="25"/>
      <c r="AQ39" s="25"/>
      <c r="AR39" s="25"/>
      <c r="AS39" s="25" t="s">
        <v>69</v>
      </c>
      <c r="AT39" s="28" t="s">
        <v>174</v>
      </c>
    </row>
    <row r="40" spans="1:50" ht="16" customHeight="1">
      <c r="A40" s="32" t="s">
        <v>175</v>
      </c>
      <c r="B40" s="98" t="s">
        <v>175</v>
      </c>
      <c r="C40" s="103" t="s">
        <v>176</v>
      </c>
      <c r="D40" s="100">
        <v>2019</v>
      </c>
      <c r="E40" s="100">
        <v>3</v>
      </c>
      <c r="F40" s="100" t="s">
        <v>157</v>
      </c>
      <c r="G40" s="100" t="s">
        <v>177</v>
      </c>
      <c r="H40" s="32" t="s">
        <v>58</v>
      </c>
      <c r="I40" s="32" t="s">
        <v>70</v>
      </c>
      <c r="J40" s="100"/>
      <c r="K40" s="31"/>
      <c r="L40"/>
      <c r="M40" t="s">
        <v>178</v>
      </c>
      <c r="N40" t="s">
        <v>92</v>
      </c>
      <c r="O40">
        <v>1</v>
      </c>
      <c r="P40" s="7"/>
      <c r="Q40" s="7"/>
      <c r="R40" t="s">
        <v>62</v>
      </c>
      <c r="S40" t="s">
        <v>69</v>
      </c>
      <c r="T40">
        <v>1</v>
      </c>
      <c r="U40" s="36"/>
      <c r="V40" s="7"/>
      <c r="W40" s="7"/>
      <c r="X40" s="3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39"/>
      <c r="AM40" s="85" t="s">
        <v>674</v>
      </c>
      <c r="AN40" s="25">
        <v>0.8</v>
      </c>
      <c r="AO40" s="25">
        <v>1</v>
      </c>
      <c r="AP40" s="25"/>
      <c r="AQ40" s="25"/>
      <c r="AR40" s="25"/>
      <c r="AS40" s="25" t="s">
        <v>75</v>
      </c>
      <c r="AT40" s="28" t="s">
        <v>179</v>
      </c>
    </row>
    <row r="41" spans="1:50" ht="18">
      <c r="A41" s="32" t="s">
        <v>175</v>
      </c>
      <c r="B41" s="98"/>
      <c r="C41" s="103"/>
      <c r="D41" s="100"/>
      <c r="E41" s="100"/>
      <c r="F41" s="100"/>
      <c r="G41" s="100"/>
      <c r="H41" s="32" t="s">
        <v>119</v>
      </c>
      <c r="I41" s="32" t="s">
        <v>180</v>
      </c>
      <c r="J41" s="100"/>
      <c r="K41" s="31"/>
      <c r="L41" t="s">
        <v>61</v>
      </c>
      <c r="M41" t="s">
        <v>180</v>
      </c>
      <c r="N41" t="s">
        <v>69</v>
      </c>
      <c r="O41">
        <v>1</v>
      </c>
      <c r="P41" s="7"/>
      <c r="Q41" s="7"/>
      <c r="S41" t="s">
        <v>92</v>
      </c>
      <c r="T41">
        <v>1</v>
      </c>
      <c r="U41" s="36"/>
      <c r="V41" s="7"/>
      <c r="W41" s="7"/>
      <c r="X41" s="36"/>
      <c r="Y41" s="40" t="s">
        <v>181</v>
      </c>
      <c r="Z41" s="40" t="s">
        <v>182</v>
      </c>
      <c r="AA41" s="40" t="s">
        <v>32</v>
      </c>
      <c r="AB41" s="40" t="s">
        <v>682</v>
      </c>
      <c r="AC41" s="40" t="s">
        <v>15</v>
      </c>
      <c r="AG41" s="7"/>
      <c r="AH41" s="7"/>
      <c r="AI41" s="7"/>
      <c r="AJ41" s="7"/>
      <c r="AK41" s="7"/>
      <c r="AL41" s="39"/>
      <c r="AM41" s="85" t="s">
        <v>674</v>
      </c>
      <c r="AN41" s="25"/>
      <c r="AO41" s="25"/>
      <c r="AP41" s="25"/>
      <c r="AQ41" s="25"/>
      <c r="AR41" s="25"/>
      <c r="AS41" s="25" t="s">
        <v>73</v>
      </c>
      <c r="AT41" s="28" t="s">
        <v>100</v>
      </c>
    </row>
    <row r="42" spans="1:50" s="7" customFormat="1" ht="19" customHeight="1">
      <c r="A42" s="32" t="s">
        <v>175</v>
      </c>
      <c r="B42" s="98"/>
      <c r="C42" s="103"/>
      <c r="D42" s="100"/>
      <c r="E42" s="100"/>
      <c r="F42" s="100"/>
      <c r="G42" s="100"/>
      <c r="H42" s="32" t="s">
        <v>183</v>
      </c>
      <c r="I42" s="32" t="s">
        <v>184</v>
      </c>
      <c r="J42" s="100"/>
      <c r="K42" s="31"/>
      <c r="L42"/>
      <c r="M42" t="s">
        <v>185</v>
      </c>
      <c r="N42" t="s">
        <v>75</v>
      </c>
      <c r="O42">
        <v>1</v>
      </c>
      <c r="R42"/>
      <c r="S42" t="s">
        <v>75</v>
      </c>
      <c r="T42">
        <v>1</v>
      </c>
      <c r="U42" s="36"/>
      <c r="X42" s="36"/>
      <c r="Y42" s="41" t="s">
        <v>186</v>
      </c>
      <c r="Z42" s="41" t="s">
        <v>187</v>
      </c>
      <c r="AA42" s="41">
        <v>0.9</v>
      </c>
      <c r="AB42" s="32">
        <v>0.67</v>
      </c>
      <c r="AC42" s="41">
        <v>0.87</v>
      </c>
      <c r="AJ42" s="39"/>
      <c r="AL42" s="25"/>
      <c r="AM42" s="85" t="s">
        <v>674</v>
      </c>
      <c r="AN42" s="25"/>
      <c r="AO42" s="25"/>
      <c r="AP42" s="25"/>
      <c r="AQ42" s="25">
        <v>8.9</v>
      </c>
      <c r="AS42" s="25" t="s">
        <v>93</v>
      </c>
      <c r="AT42" s="28" t="s">
        <v>159</v>
      </c>
    </row>
    <row r="43" spans="1:50" s="7" customFormat="1" ht="19" customHeight="1">
      <c r="A43" s="32" t="s">
        <v>175</v>
      </c>
      <c r="B43" s="98"/>
      <c r="C43" s="103"/>
      <c r="D43" s="100"/>
      <c r="E43" s="100"/>
      <c r="F43" s="100"/>
      <c r="G43" s="100"/>
      <c r="H43" s="32" t="s">
        <v>123</v>
      </c>
      <c r="I43" s="32" t="s">
        <v>153</v>
      </c>
      <c r="J43" s="100"/>
      <c r="K43" s="31"/>
      <c r="L43"/>
      <c r="M43" t="s">
        <v>100</v>
      </c>
      <c r="N43" t="s">
        <v>73</v>
      </c>
      <c r="O43">
        <v>1</v>
      </c>
      <c r="P43"/>
      <c r="Q43"/>
      <c r="R43" t="s">
        <v>63</v>
      </c>
      <c r="S43" t="s">
        <v>73</v>
      </c>
      <c r="T43">
        <v>1</v>
      </c>
      <c r="U43" s="8"/>
      <c r="V43"/>
      <c r="W43"/>
      <c r="X43" s="8"/>
      <c r="Y43" s="41" t="s">
        <v>188</v>
      </c>
      <c r="Z43" s="41" t="s">
        <v>189</v>
      </c>
      <c r="AA43" s="41">
        <v>1.1000000000000001</v>
      </c>
      <c r="AB43" s="32">
        <v>0.77200000000000002</v>
      </c>
      <c r="AC43" s="41">
        <v>0.9</v>
      </c>
      <c r="AE43"/>
      <c r="AF43"/>
      <c r="AG43"/>
      <c r="AH43"/>
      <c r="AI43"/>
      <c r="AJ43" s="42"/>
      <c r="AL43" s="25"/>
      <c r="AM43" s="85" t="s">
        <v>674</v>
      </c>
      <c r="AN43" s="25"/>
      <c r="AO43" s="25"/>
      <c r="AP43" s="25"/>
      <c r="AQ43" s="25"/>
      <c r="AR43" s="25">
        <v>3.2</v>
      </c>
      <c r="AS43" s="25" t="s">
        <v>86</v>
      </c>
      <c r="AT43" s="28" t="s">
        <v>142</v>
      </c>
    </row>
    <row r="44" spans="1:50" s="7" customFormat="1" ht="19" customHeight="1">
      <c r="A44" s="32" t="s">
        <v>175</v>
      </c>
      <c r="B44" s="98"/>
      <c r="C44" s="103"/>
      <c r="D44" s="100"/>
      <c r="E44" s="100"/>
      <c r="F44" s="100"/>
      <c r="G44" s="100"/>
      <c r="H44" s="32" t="s">
        <v>66</v>
      </c>
      <c r="I44" s="32" t="s">
        <v>190</v>
      </c>
      <c r="J44" s="100"/>
      <c r="K44" s="31"/>
      <c r="L44"/>
      <c r="M44" t="s">
        <v>191</v>
      </c>
      <c r="N44" t="s">
        <v>93</v>
      </c>
      <c r="O44">
        <v>1</v>
      </c>
      <c r="P44"/>
      <c r="Q44"/>
      <c r="R44"/>
      <c r="S44" t="s">
        <v>86</v>
      </c>
      <c r="T44">
        <v>1</v>
      </c>
      <c r="U44" s="8"/>
      <c r="V44"/>
      <c r="W44"/>
      <c r="X44" s="8"/>
      <c r="Y44" s="41" t="s">
        <v>192</v>
      </c>
      <c r="Z44" s="41" t="s">
        <v>193</v>
      </c>
      <c r="AA44" s="41">
        <v>1</v>
      </c>
      <c r="AB44" s="32">
        <v>0.80400000000000005</v>
      </c>
      <c r="AC44" s="41">
        <v>0.9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7" customFormat="1" ht="19" customHeight="1">
      <c r="A45" s="32" t="s">
        <v>194</v>
      </c>
      <c r="B45" s="98" t="s">
        <v>194</v>
      </c>
      <c r="C45" s="103" t="s">
        <v>195</v>
      </c>
      <c r="D45" s="100">
        <v>2018</v>
      </c>
      <c r="E45" s="100">
        <v>3</v>
      </c>
      <c r="F45" s="100" t="s">
        <v>157</v>
      </c>
      <c r="G45" s="100" t="s">
        <v>177</v>
      </c>
      <c r="H45" s="32" t="s">
        <v>58</v>
      </c>
      <c r="I45" s="32" t="s">
        <v>76</v>
      </c>
      <c r="J45" s="100"/>
      <c r="K45" s="31"/>
      <c r="L45"/>
      <c r="M45" t="s">
        <v>196</v>
      </c>
      <c r="N45" t="s">
        <v>86</v>
      </c>
      <c r="O45">
        <v>1</v>
      </c>
      <c r="P45"/>
      <c r="Q45"/>
      <c r="R45"/>
      <c r="S45" t="s">
        <v>93</v>
      </c>
      <c r="T45">
        <v>1</v>
      </c>
      <c r="U45" s="8"/>
      <c r="V45"/>
      <c r="W45"/>
      <c r="X45" s="8"/>
      <c r="Y45" s="41" t="s">
        <v>197</v>
      </c>
      <c r="Z45" s="41" t="s">
        <v>198</v>
      </c>
      <c r="AA45" s="41">
        <v>1.1000000000000001</v>
      </c>
      <c r="AB45" s="32">
        <v>0.66400000000000003</v>
      </c>
      <c r="AC45" s="41">
        <v>0.3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ht="18">
      <c r="A46" s="32" t="s">
        <v>194</v>
      </c>
      <c r="B46" s="98"/>
      <c r="C46" s="103"/>
      <c r="D46" s="100"/>
      <c r="E46" s="100"/>
      <c r="F46" s="100"/>
      <c r="G46" s="100"/>
      <c r="H46" s="32" t="s">
        <v>119</v>
      </c>
      <c r="I46" s="32" t="s">
        <v>185</v>
      </c>
      <c r="J46" s="100"/>
      <c r="K46" s="31"/>
      <c r="L46" t="s">
        <v>64</v>
      </c>
      <c r="M46" t="s">
        <v>199</v>
      </c>
      <c r="N46" t="s">
        <v>84</v>
      </c>
      <c r="O46">
        <v>1</v>
      </c>
      <c r="R46" t="s">
        <v>64</v>
      </c>
      <c r="S46" t="s">
        <v>73</v>
      </c>
      <c r="T46">
        <v>1</v>
      </c>
      <c r="Y46" s="41" t="s">
        <v>200</v>
      </c>
      <c r="Z46" s="41" t="s">
        <v>201</v>
      </c>
      <c r="AA46" s="41">
        <v>1.3</v>
      </c>
      <c r="AB46" s="32">
        <v>0.68200000000000005</v>
      </c>
      <c r="AC46" s="41">
        <v>0.37</v>
      </c>
    </row>
    <row r="47" spans="1:50" ht="18">
      <c r="A47" s="32" t="s">
        <v>194</v>
      </c>
      <c r="B47" s="98"/>
      <c r="C47" s="103"/>
      <c r="D47" s="100"/>
      <c r="E47" s="100"/>
      <c r="F47" s="100"/>
      <c r="G47" s="100"/>
      <c r="H47" s="32" t="s">
        <v>183</v>
      </c>
      <c r="I47" s="32" t="s">
        <v>202</v>
      </c>
      <c r="J47" s="100"/>
      <c r="K47" s="31"/>
      <c r="L47"/>
      <c r="M47" t="s">
        <v>100</v>
      </c>
      <c r="N47" t="s">
        <v>73</v>
      </c>
      <c r="O47">
        <v>1</v>
      </c>
      <c r="S47" t="s">
        <v>84</v>
      </c>
      <c r="T47">
        <v>1</v>
      </c>
      <c r="Y47" s="41" t="s">
        <v>203</v>
      </c>
      <c r="Z47" s="41" t="s">
        <v>187</v>
      </c>
      <c r="AA47" s="41">
        <v>1.2</v>
      </c>
      <c r="AB47" s="32">
        <v>0.76800000000000002</v>
      </c>
      <c r="AC47" s="41">
        <v>0.28999999999999998</v>
      </c>
    </row>
    <row r="48" spans="1:50" ht="18">
      <c r="A48" s="32" t="s">
        <v>194</v>
      </c>
      <c r="B48" s="98"/>
      <c r="C48" s="103"/>
      <c r="D48" s="100"/>
      <c r="E48" s="100"/>
      <c r="F48" s="100"/>
      <c r="G48" s="100"/>
      <c r="H48" s="32" t="s">
        <v>123</v>
      </c>
      <c r="I48" s="32" t="s">
        <v>160</v>
      </c>
      <c r="J48" s="100"/>
      <c r="K48" s="31"/>
      <c r="L48"/>
      <c r="M48" t="s">
        <v>204</v>
      </c>
      <c r="N48" t="s">
        <v>99</v>
      </c>
      <c r="O48">
        <v>1</v>
      </c>
      <c r="S48" t="s">
        <v>99</v>
      </c>
      <c r="T48">
        <v>1</v>
      </c>
      <c r="Y48" s="41" t="s">
        <v>205</v>
      </c>
      <c r="Z48" s="41" t="s">
        <v>206</v>
      </c>
      <c r="AA48" s="41">
        <v>1.2</v>
      </c>
      <c r="AB48" s="32">
        <v>0.70899999999999996</v>
      </c>
      <c r="AC48" s="41">
        <v>0.51</v>
      </c>
    </row>
    <row r="49" spans="1:56" ht="18">
      <c r="A49" s="32" t="s">
        <v>194</v>
      </c>
      <c r="B49" s="98"/>
      <c r="C49" s="103"/>
      <c r="D49" s="100"/>
      <c r="E49" s="100"/>
      <c r="F49" s="100"/>
      <c r="G49" s="100"/>
      <c r="H49" s="32" t="s">
        <v>66</v>
      </c>
      <c r="I49" s="32" t="s">
        <v>207</v>
      </c>
      <c r="J49" s="100"/>
      <c r="K49" s="31"/>
      <c r="L49" t="s">
        <v>62</v>
      </c>
      <c r="M49" t="s">
        <v>202</v>
      </c>
      <c r="N49" t="s">
        <v>75</v>
      </c>
      <c r="O49">
        <v>1</v>
      </c>
      <c r="R49" t="s">
        <v>65</v>
      </c>
      <c r="S49" t="s">
        <v>86</v>
      </c>
      <c r="T49">
        <v>1</v>
      </c>
      <c r="Y49" s="41" t="s">
        <v>208</v>
      </c>
      <c r="Z49" s="41" t="s">
        <v>209</v>
      </c>
      <c r="AA49" s="41">
        <v>1.3</v>
      </c>
      <c r="AB49" s="32">
        <v>0.73599999999999999</v>
      </c>
      <c r="AC49" s="41">
        <v>0.53</v>
      </c>
    </row>
    <row r="50" spans="1:56" ht="16" customHeight="1">
      <c r="A50" s="32" t="s">
        <v>210</v>
      </c>
      <c r="B50" s="98" t="s">
        <v>210</v>
      </c>
      <c r="C50" s="103" t="s">
        <v>211</v>
      </c>
      <c r="D50" s="100">
        <v>2018</v>
      </c>
      <c r="E50" s="100">
        <v>20</v>
      </c>
      <c r="F50" s="100" t="s">
        <v>212</v>
      </c>
      <c r="G50" s="100" t="s">
        <v>213</v>
      </c>
      <c r="H50" s="32" t="s">
        <v>214</v>
      </c>
      <c r="I50" s="32" t="s">
        <v>215</v>
      </c>
      <c r="J50" s="100"/>
      <c r="K50" s="31"/>
      <c r="L50"/>
      <c r="M50" t="s">
        <v>184</v>
      </c>
      <c r="N50" t="s">
        <v>69</v>
      </c>
      <c r="O50">
        <v>1</v>
      </c>
      <c r="S50" t="s">
        <v>93</v>
      </c>
      <c r="T50">
        <v>1</v>
      </c>
      <c r="Y50" s="41" t="s">
        <v>216</v>
      </c>
      <c r="Z50" s="41" t="s">
        <v>217</v>
      </c>
      <c r="AA50" s="41">
        <v>1.3</v>
      </c>
      <c r="AB50" s="32">
        <v>0.88600000000000001</v>
      </c>
      <c r="AC50" s="41">
        <v>0.56000000000000005</v>
      </c>
    </row>
    <row r="51" spans="1:56" ht="18">
      <c r="A51" s="32" t="s">
        <v>210</v>
      </c>
      <c r="B51" s="98"/>
      <c r="C51" s="103"/>
      <c r="D51" s="100"/>
      <c r="E51" s="100"/>
      <c r="F51" s="100"/>
      <c r="G51" s="100"/>
      <c r="H51" s="32" t="s">
        <v>123</v>
      </c>
      <c r="I51" s="32" t="s">
        <v>218</v>
      </c>
      <c r="J51" s="100"/>
      <c r="K51" s="31"/>
      <c r="L51"/>
      <c r="M51" t="s">
        <v>219</v>
      </c>
      <c r="N51" t="s">
        <v>92</v>
      </c>
      <c r="O51">
        <v>1</v>
      </c>
      <c r="S51" t="s">
        <v>94</v>
      </c>
      <c r="T51">
        <v>1</v>
      </c>
      <c r="Y51" s="41" t="s">
        <v>220</v>
      </c>
      <c r="Z51" s="41" t="s">
        <v>221</v>
      </c>
      <c r="AA51" s="41">
        <v>1.4</v>
      </c>
      <c r="AB51" s="32">
        <v>0.83099999999999996</v>
      </c>
      <c r="AC51" s="41">
        <v>0.9</v>
      </c>
    </row>
    <row r="52" spans="1:56" ht="18">
      <c r="A52" s="32" t="s">
        <v>210</v>
      </c>
      <c r="B52" s="98"/>
      <c r="C52" s="103"/>
      <c r="D52" s="100"/>
      <c r="E52" s="100"/>
      <c r="F52" s="100"/>
      <c r="G52" s="100"/>
      <c r="H52" s="32" t="s">
        <v>222</v>
      </c>
      <c r="I52" s="32" t="s">
        <v>223</v>
      </c>
      <c r="J52" s="100"/>
      <c r="K52" s="31"/>
      <c r="L52" t="s">
        <v>63</v>
      </c>
      <c r="M52" t="s">
        <v>100</v>
      </c>
      <c r="N52" t="s">
        <v>73</v>
      </c>
      <c r="O52">
        <v>1</v>
      </c>
      <c r="R52" t="s">
        <v>224</v>
      </c>
      <c r="S52" t="s">
        <v>117</v>
      </c>
      <c r="T52">
        <v>2</v>
      </c>
      <c r="Y52" s="41" t="s">
        <v>225</v>
      </c>
      <c r="Z52" s="41" t="s">
        <v>226</v>
      </c>
      <c r="AA52" s="41">
        <v>1.1000000000000001</v>
      </c>
      <c r="AB52" s="32">
        <v>0.76400000000000001</v>
      </c>
      <c r="AC52" s="41">
        <v>0.32</v>
      </c>
    </row>
    <row r="53" spans="1:56" ht="18">
      <c r="A53" s="32" t="s">
        <v>210</v>
      </c>
      <c r="B53" s="98"/>
      <c r="C53" s="103"/>
      <c r="D53" s="100"/>
      <c r="E53" s="100"/>
      <c r="F53" s="100"/>
      <c r="G53" s="100"/>
      <c r="H53" s="32" t="s">
        <v>227</v>
      </c>
      <c r="I53" s="32" t="s">
        <v>228</v>
      </c>
      <c r="J53" s="100"/>
      <c r="K53" s="31"/>
      <c r="L53"/>
      <c r="M53" t="s">
        <v>229</v>
      </c>
      <c r="N53" t="s">
        <v>93</v>
      </c>
      <c r="O53">
        <v>1</v>
      </c>
      <c r="R53" t="s">
        <v>230</v>
      </c>
      <c r="S53" t="s">
        <v>117</v>
      </c>
      <c r="T53">
        <v>2</v>
      </c>
      <c r="Y53" s="41" t="s">
        <v>231</v>
      </c>
      <c r="Z53" s="41" t="s">
        <v>232</v>
      </c>
      <c r="AA53" s="41">
        <v>1.5</v>
      </c>
      <c r="AB53" s="32">
        <v>0.88</v>
      </c>
      <c r="AC53" s="41">
        <v>0.26</v>
      </c>
    </row>
    <row r="54" spans="1:56" ht="18">
      <c r="A54" s="32" t="s">
        <v>210</v>
      </c>
      <c r="B54" s="98"/>
      <c r="C54" s="103"/>
      <c r="D54" s="100"/>
      <c r="E54" s="100"/>
      <c r="F54" s="100"/>
      <c r="G54" s="100"/>
      <c r="H54" s="32" t="s">
        <v>233</v>
      </c>
      <c r="I54" s="32" t="s">
        <v>234</v>
      </c>
      <c r="J54" s="100"/>
      <c r="K54" s="31"/>
      <c r="L54"/>
      <c r="M54" t="s">
        <v>235</v>
      </c>
      <c r="N54" t="s">
        <v>86</v>
      </c>
      <c r="O54">
        <v>1</v>
      </c>
      <c r="R54" t="s">
        <v>236</v>
      </c>
      <c r="S54" t="s">
        <v>69</v>
      </c>
      <c r="T54">
        <v>1</v>
      </c>
      <c r="Y54" s="41" t="s">
        <v>237</v>
      </c>
      <c r="Z54" s="41" t="s">
        <v>238</v>
      </c>
      <c r="AA54" s="41">
        <v>0.9</v>
      </c>
      <c r="AB54" s="32">
        <v>0.76800000000000002</v>
      </c>
      <c r="AC54" s="41">
        <v>0.61</v>
      </c>
    </row>
    <row r="55" spans="1:56" ht="16" customHeight="1">
      <c r="A55" s="32" t="s">
        <v>210</v>
      </c>
      <c r="B55" s="98"/>
      <c r="C55" s="103"/>
      <c r="D55" s="100"/>
      <c r="E55" s="100"/>
      <c r="F55" s="100"/>
      <c r="G55" s="100"/>
      <c r="H55" s="32" t="s">
        <v>239</v>
      </c>
      <c r="I55" s="32" t="s">
        <v>240</v>
      </c>
      <c r="J55" s="100"/>
      <c r="K55" s="31"/>
      <c r="L55" t="s">
        <v>65</v>
      </c>
      <c r="M55" t="s">
        <v>241</v>
      </c>
      <c r="N55" t="s">
        <v>94</v>
      </c>
      <c r="O55">
        <v>1</v>
      </c>
      <c r="S55" t="s">
        <v>75</v>
      </c>
      <c r="T55">
        <v>1</v>
      </c>
      <c r="Y55" s="41" t="s">
        <v>242</v>
      </c>
      <c r="Z55" s="41" t="s">
        <v>243</v>
      </c>
      <c r="AA55" s="41">
        <v>0.7</v>
      </c>
      <c r="AB55" s="32">
        <v>0.51800000000000002</v>
      </c>
      <c r="AC55" s="41">
        <v>0.23</v>
      </c>
    </row>
    <row r="56" spans="1:56" ht="18">
      <c r="A56" s="32" t="s">
        <v>210</v>
      </c>
      <c r="B56" s="98"/>
      <c r="C56" s="103"/>
      <c r="D56" s="100"/>
      <c r="E56" s="100"/>
      <c r="F56" s="100"/>
      <c r="G56" s="100"/>
      <c r="H56" s="32" t="s">
        <v>67</v>
      </c>
      <c r="I56" s="32" t="s">
        <v>218</v>
      </c>
      <c r="J56" s="100"/>
      <c r="K56" s="31"/>
      <c r="L56"/>
      <c r="M56" t="s">
        <v>244</v>
      </c>
      <c r="N56" t="s">
        <v>93</v>
      </c>
      <c r="O56">
        <v>1</v>
      </c>
      <c r="R56" t="s">
        <v>245</v>
      </c>
      <c r="S56" t="s">
        <v>87</v>
      </c>
      <c r="T56">
        <v>1</v>
      </c>
      <c r="Y56" s="41" t="s">
        <v>246</v>
      </c>
      <c r="Z56" s="41" t="s">
        <v>247</v>
      </c>
      <c r="AA56" s="41">
        <v>0.6</v>
      </c>
      <c r="AB56" s="32">
        <v>0.90200000000000002</v>
      </c>
      <c r="AC56" s="41">
        <v>0.93</v>
      </c>
    </row>
    <row r="57" spans="1:56" ht="17">
      <c r="A57" s="32" t="s">
        <v>248</v>
      </c>
      <c r="B57" s="98" t="s">
        <v>248</v>
      </c>
      <c r="C57" s="103" t="s">
        <v>249</v>
      </c>
      <c r="D57" s="100">
        <v>2017</v>
      </c>
      <c r="E57" s="32">
        <v>3633</v>
      </c>
      <c r="F57" s="100" t="s">
        <v>157</v>
      </c>
      <c r="G57" s="100" t="s">
        <v>157</v>
      </c>
      <c r="H57" s="32" t="s">
        <v>250</v>
      </c>
      <c r="I57" s="32" t="s">
        <v>251</v>
      </c>
      <c r="J57" s="100"/>
      <c r="K57" s="31"/>
      <c r="L57"/>
      <c r="M57" t="s">
        <v>252</v>
      </c>
      <c r="N57" t="s">
        <v>86</v>
      </c>
      <c r="O57">
        <v>1</v>
      </c>
      <c r="S57" t="s">
        <v>92</v>
      </c>
      <c r="T57">
        <v>1</v>
      </c>
    </row>
    <row r="58" spans="1:56" ht="17">
      <c r="A58" s="32" t="s">
        <v>248</v>
      </c>
      <c r="B58" s="98"/>
      <c r="C58" s="103"/>
      <c r="D58" s="100"/>
      <c r="E58" s="32">
        <v>1308</v>
      </c>
      <c r="F58" s="100"/>
      <c r="G58" s="100"/>
      <c r="H58" s="32" t="s">
        <v>253</v>
      </c>
      <c r="I58" s="32" t="s">
        <v>254</v>
      </c>
      <c r="J58" s="100"/>
      <c r="K58" s="31"/>
      <c r="L58" t="s">
        <v>245</v>
      </c>
      <c r="M58" t="s">
        <v>134</v>
      </c>
      <c r="N58" t="s">
        <v>87</v>
      </c>
      <c r="O58">
        <v>1</v>
      </c>
      <c r="R58" t="s">
        <v>255</v>
      </c>
      <c r="S58" t="s">
        <v>86</v>
      </c>
      <c r="T58">
        <v>1</v>
      </c>
    </row>
    <row r="59" spans="1:56" ht="34">
      <c r="A59" s="32" t="s">
        <v>256</v>
      </c>
      <c r="B59" s="98" t="s">
        <v>256</v>
      </c>
      <c r="C59" s="103" t="s">
        <v>257</v>
      </c>
      <c r="D59" s="100">
        <v>2017</v>
      </c>
      <c r="E59" s="32">
        <v>156</v>
      </c>
      <c r="F59" s="100" t="s">
        <v>212</v>
      </c>
      <c r="G59" s="100" t="s">
        <v>110</v>
      </c>
      <c r="H59" s="32" t="s">
        <v>115</v>
      </c>
      <c r="I59" s="32" t="s">
        <v>165</v>
      </c>
      <c r="J59" s="32" t="s">
        <v>258</v>
      </c>
      <c r="K59" s="31"/>
      <c r="L59"/>
      <c r="M59" t="s">
        <v>259</v>
      </c>
      <c r="N59" t="s">
        <v>92</v>
      </c>
      <c r="O59">
        <v>1</v>
      </c>
      <c r="S59" t="s">
        <v>93</v>
      </c>
      <c r="T59">
        <v>1</v>
      </c>
    </row>
    <row r="60" spans="1:56" ht="34">
      <c r="A60" s="32" t="s">
        <v>256</v>
      </c>
      <c r="B60" s="98"/>
      <c r="C60" s="100"/>
      <c r="D60" s="100"/>
      <c r="E60" s="32">
        <v>79</v>
      </c>
      <c r="F60" s="100"/>
      <c r="G60" s="100"/>
      <c r="H60" s="32" t="s">
        <v>115</v>
      </c>
      <c r="I60" s="32" t="s">
        <v>167</v>
      </c>
      <c r="J60" s="32" t="s">
        <v>260</v>
      </c>
      <c r="K60" s="31"/>
      <c r="L60" t="s">
        <v>236</v>
      </c>
      <c r="M60" t="s">
        <v>190</v>
      </c>
      <c r="N60" t="s">
        <v>69</v>
      </c>
      <c r="O60">
        <v>1</v>
      </c>
      <c r="R60" t="s">
        <v>261</v>
      </c>
      <c r="S60" t="s">
        <v>92</v>
      </c>
      <c r="T60">
        <v>1</v>
      </c>
    </row>
    <row r="61" spans="1:56" ht="51">
      <c r="A61" s="32" t="s">
        <v>262</v>
      </c>
      <c r="B61" s="98" t="s">
        <v>262</v>
      </c>
      <c r="C61" s="103" t="s">
        <v>263</v>
      </c>
      <c r="D61" s="100">
        <v>2015</v>
      </c>
      <c r="E61" s="32">
        <v>51</v>
      </c>
      <c r="F61" s="100" t="s">
        <v>212</v>
      </c>
      <c r="G61" s="100" t="s">
        <v>110</v>
      </c>
      <c r="H61" s="32" t="s">
        <v>115</v>
      </c>
      <c r="I61" s="32" t="s">
        <v>264</v>
      </c>
      <c r="J61" s="32" t="s">
        <v>265</v>
      </c>
      <c r="K61" s="31"/>
      <c r="L61"/>
      <c r="M61" t="s">
        <v>207</v>
      </c>
      <c r="N61" t="s">
        <v>75</v>
      </c>
      <c r="O61">
        <v>1</v>
      </c>
      <c r="R61" t="s">
        <v>266</v>
      </c>
      <c r="S61" t="s">
        <v>84</v>
      </c>
      <c r="T61">
        <v>1</v>
      </c>
    </row>
    <row r="62" spans="1:56" ht="17">
      <c r="A62" s="32" t="s">
        <v>262</v>
      </c>
      <c r="B62" s="98"/>
      <c r="C62" s="100"/>
      <c r="D62" s="100"/>
      <c r="E62" s="32">
        <v>51</v>
      </c>
      <c r="F62" s="100"/>
      <c r="G62" s="100"/>
      <c r="H62" s="32" t="s">
        <v>115</v>
      </c>
      <c r="I62" s="32" t="s">
        <v>151</v>
      </c>
      <c r="J62" s="32" t="s">
        <v>267</v>
      </c>
      <c r="K62" s="31"/>
      <c r="L62" t="s">
        <v>224</v>
      </c>
      <c r="M62" t="s">
        <v>268</v>
      </c>
      <c r="N62" t="s">
        <v>117</v>
      </c>
      <c r="O62">
        <v>2</v>
      </c>
      <c r="R62" t="s">
        <v>269</v>
      </c>
      <c r="S62" t="s">
        <v>92</v>
      </c>
      <c r="T62">
        <v>1</v>
      </c>
    </row>
    <row r="63" spans="1:56" ht="25" customHeight="1">
      <c r="A63" s="32" t="s">
        <v>262</v>
      </c>
      <c r="B63" s="98"/>
      <c r="C63" s="100"/>
      <c r="D63" s="100"/>
      <c r="E63" s="32">
        <v>114</v>
      </c>
      <c r="F63" s="100"/>
      <c r="G63" s="100"/>
      <c r="H63" s="32" t="s">
        <v>115</v>
      </c>
      <c r="I63" s="32" t="s">
        <v>161</v>
      </c>
      <c r="J63" s="32" t="s">
        <v>270</v>
      </c>
      <c r="K63" s="31"/>
      <c r="L63" t="s">
        <v>230</v>
      </c>
      <c r="M63" t="s">
        <v>271</v>
      </c>
      <c r="N63" t="s">
        <v>117</v>
      </c>
      <c r="O63">
        <v>1</v>
      </c>
      <c r="R63" t="s">
        <v>272</v>
      </c>
      <c r="S63" t="s">
        <v>84</v>
      </c>
      <c r="T63">
        <v>1</v>
      </c>
    </row>
    <row r="64" spans="1:56" ht="25" customHeight="1">
      <c r="A64" s="32" t="s">
        <v>262</v>
      </c>
      <c r="B64" s="98"/>
      <c r="C64" s="100"/>
      <c r="D64" s="100"/>
      <c r="E64" s="32">
        <v>250</v>
      </c>
      <c r="F64" s="100"/>
      <c r="G64" s="100"/>
      <c r="H64" s="32" t="s">
        <v>115</v>
      </c>
      <c r="I64" s="32" t="s">
        <v>154</v>
      </c>
      <c r="J64" s="32" t="s">
        <v>273</v>
      </c>
      <c r="K64" s="31"/>
      <c r="L64"/>
      <c r="M64" t="s">
        <v>274</v>
      </c>
      <c r="N64" t="s">
        <v>117</v>
      </c>
      <c r="O64">
        <v>1</v>
      </c>
      <c r="R64" t="s">
        <v>275</v>
      </c>
      <c r="S64" t="s">
        <v>73</v>
      </c>
      <c r="T64">
        <v>1</v>
      </c>
      <c r="AL64" s="81" t="s">
        <v>39</v>
      </c>
      <c r="AM64" s="81" t="s">
        <v>39</v>
      </c>
      <c r="AN64" s="25" t="s">
        <v>662</v>
      </c>
      <c r="AO64" s="25" t="s">
        <v>663</v>
      </c>
      <c r="AP64" s="25" t="s">
        <v>664</v>
      </c>
      <c r="AQ64" s="25" t="s">
        <v>665</v>
      </c>
      <c r="AR64" s="25" t="s">
        <v>666</v>
      </c>
      <c r="AS64" s="25" t="s">
        <v>669</v>
      </c>
      <c r="AT64" s="25" t="s">
        <v>670</v>
      </c>
      <c r="AU64" s="25" t="s">
        <v>42</v>
      </c>
      <c r="AV64" s="25" t="s">
        <v>43</v>
      </c>
      <c r="AW64" s="25" t="s">
        <v>667</v>
      </c>
      <c r="AX64" s="25" t="s">
        <v>668</v>
      </c>
      <c r="AY64" s="26"/>
      <c r="AZ64" s="83"/>
      <c r="BA64" s="83"/>
      <c r="BB64" s="83"/>
      <c r="BC64" s="83"/>
      <c r="BD64" s="83"/>
    </row>
    <row r="65" spans="1:56" ht="25" customHeight="1">
      <c r="A65" s="32" t="s">
        <v>276</v>
      </c>
      <c r="B65" s="98" t="s">
        <v>276</v>
      </c>
      <c r="C65" s="103" t="s">
        <v>277</v>
      </c>
      <c r="D65" s="100">
        <v>2019</v>
      </c>
      <c r="E65" s="100">
        <v>150</v>
      </c>
      <c r="F65" s="100" t="s">
        <v>278</v>
      </c>
      <c r="G65" s="100" t="s">
        <v>139</v>
      </c>
      <c r="H65" s="32" t="s">
        <v>123</v>
      </c>
      <c r="I65" s="32" t="s">
        <v>279</v>
      </c>
      <c r="J65" s="100"/>
      <c r="K65" s="31"/>
      <c r="L65" t="s">
        <v>255</v>
      </c>
      <c r="M65" t="s">
        <v>280</v>
      </c>
      <c r="N65" t="s">
        <v>93</v>
      </c>
      <c r="O65">
        <v>1</v>
      </c>
      <c r="R65" t="s">
        <v>281</v>
      </c>
      <c r="S65" t="s">
        <v>92</v>
      </c>
      <c r="T65">
        <v>1</v>
      </c>
      <c r="AL65" s="81" t="s">
        <v>58</v>
      </c>
      <c r="AM65" s="81" t="s">
        <v>58</v>
      </c>
      <c r="AN65" s="25"/>
      <c r="AO65" s="26">
        <v>0.23</v>
      </c>
      <c r="AP65" s="26">
        <v>0.26</v>
      </c>
      <c r="AQ65" s="26"/>
      <c r="AR65" s="26"/>
      <c r="AS65" s="26"/>
      <c r="AT65" s="26"/>
      <c r="AU65" s="26"/>
      <c r="AV65" s="26"/>
      <c r="AW65" s="26"/>
      <c r="AX65" s="26"/>
      <c r="AY65" s="26" t="s">
        <v>69</v>
      </c>
      <c r="AZ65" s="28" t="s">
        <v>70</v>
      </c>
      <c r="BA65" s="83"/>
      <c r="BB65" s="83"/>
      <c r="BC65" s="83"/>
      <c r="BD65" s="83"/>
    </row>
    <row r="66" spans="1:56" ht="25" customHeight="1">
      <c r="A66" s="32" t="s">
        <v>276</v>
      </c>
      <c r="B66" s="98"/>
      <c r="C66" s="100"/>
      <c r="D66" s="100"/>
      <c r="E66" s="100"/>
      <c r="F66" s="100"/>
      <c r="G66" s="100"/>
      <c r="H66" s="32" t="s">
        <v>282</v>
      </c>
      <c r="I66" s="32" t="s">
        <v>283</v>
      </c>
      <c r="J66" s="100"/>
      <c r="K66" s="31"/>
      <c r="L66"/>
      <c r="M66" t="s">
        <v>284</v>
      </c>
      <c r="N66" t="s">
        <v>86</v>
      </c>
      <c r="O66">
        <v>1</v>
      </c>
      <c r="R66" t="s">
        <v>285</v>
      </c>
      <c r="S66" t="s">
        <v>87</v>
      </c>
      <c r="T66">
        <v>1</v>
      </c>
      <c r="AL66" s="81"/>
      <c r="AM66" s="81" t="s">
        <v>58</v>
      </c>
      <c r="AN66" s="25"/>
      <c r="AO66" s="25">
        <v>1.6</v>
      </c>
      <c r="AP66" s="25">
        <v>1.6</v>
      </c>
      <c r="AQ66" s="25"/>
      <c r="AR66" s="25"/>
      <c r="AS66" s="25"/>
      <c r="AT66" s="25"/>
      <c r="AU66" s="25"/>
      <c r="AV66" s="25"/>
      <c r="AW66" s="25"/>
      <c r="AX66" s="25"/>
      <c r="AY66" s="26" t="s">
        <v>75</v>
      </c>
      <c r="AZ66" s="28" t="s">
        <v>76</v>
      </c>
      <c r="BA66" s="83"/>
      <c r="BB66" s="83"/>
      <c r="BC66" s="83"/>
      <c r="BD66" s="83"/>
    </row>
    <row r="67" spans="1:56" ht="25" customHeight="1">
      <c r="A67" s="32" t="s">
        <v>286</v>
      </c>
      <c r="B67" s="98" t="s">
        <v>286</v>
      </c>
      <c r="C67" s="103" t="s">
        <v>287</v>
      </c>
      <c r="D67" s="100">
        <v>2017</v>
      </c>
      <c r="E67" s="100"/>
      <c r="F67" s="100"/>
      <c r="G67" s="100"/>
      <c r="H67" s="32" t="s">
        <v>58</v>
      </c>
      <c r="I67" s="32" t="s">
        <v>288</v>
      </c>
      <c r="J67" s="100"/>
      <c r="K67" s="31"/>
      <c r="L67" t="s">
        <v>289</v>
      </c>
      <c r="M67" t="s">
        <v>290</v>
      </c>
      <c r="N67" t="s">
        <v>92</v>
      </c>
      <c r="O67">
        <v>1</v>
      </c>
      <c r="R67" t="s">
        <v>291</v>
      </c>
      <c r="S67" t="s">
        <v>99</v>
      </c>
      <c r="T67">
        <v>1</v>
      </c>
      <c r="AL67" s="81"/>
      <c r="AM67" s="81" t="s">
        <v>58</v>
      </c>
      <c r="AN67" s="25"/>
      <c r="AO67" s="25">
        <v>3.5</v>
      </c>
      <c r="AP67" s="25"/>
      <c r="AQ67" s="25"/>
      <c r="AR67" s="25"/>
      <c r="AS67" s="25">
        <v>9.1999999999999993</v>
      </c>
      <c r="AT67" s="25"/>
      <c r="AU67" s="25">
        <v>2.9</v>
      </c>
      <c r="AV67" s="33"/>
      <c r="AW67" s="33"/>
      <c r="AX67" s="25">
        <v>5.0999999999999996</v>
      </c>
      <c r="AY67" s="26" t="s">
        <v>84</v>
      </c>
      <c r="AZ67" s="28" t="s">
        <v>88</v>
      </c>
      <c r="BA67" s="83"/>
      <c r="BB67" s="83"/>
      <c r="BC67" s="83"/>
      <c r="BD67" s="83"/>
    </row>
    <row r="68" spans="1:56" ht="25" customHeight="1">
      <c r="A68" s="32" t="s">
        <v>286</v>
      </c>
      <c r="B68" s="98"/>
      <c r="C68" s="100"/>
      <c r="D68" s="100"/>
      <c r="E68" s="100"/>
      <c r="F68" s="100"/>
      <c r="G68" s="100"/>
      <c r="H68" s="32" t="s">
        <v>148</v>
      </c>
      <c r="I68" s="32" t="s">
        <v>292</v>
      </c>
      <c r="J68" s="100"/>
      <c r="K68" s="31"/>
      <c r="L68" t="s">
        <v>293</v>
      </c>
      <c r="M68" t="s">
        <v>294</v>
      </c>
      <c r="N68" t="s">
        <v>295</v>
      </c>
      <c r="O68">
        <v>1</v>
      </c>
      <c r="R68" t="s">
        <v>296</v>
      </c>
      <c r="S68" t="s">
        <v>99</v>
      </c>
      <c r="T68">
        <v>1</v>
      </c>
      <c r="AL68" s="81"/>
      <c r="AM68" s="81" t="s">
        <v>58</v>
      </c>
      <c r="AN68" s="25"/>
      <c r="AO68" s="25"/>
      <c r="AP68" s="25"/>
      <c r="AQ68" s="25"/>
      <c r="AR68" s="25"/>
      <c r="AS68" s="25"/>
      <c r="AT68" s="25"/>
      <c r="AU68" s="25">
        <v>7.4</v>
      </c>
      <c r="AV68" s="33"/>
      <c r="AW68" s="33"/>
      <c r="AX68" s="33"/>
      <c r="AY68" s="26" t="s">
        <v>94</v>
      </c>
      <c r="AZ68" s="28" t="s">
        <v>95</v>
      </c>
      <c r="BA68" s="83"/>
      <c r="BB68" s="83"/>
      <c r="BC68" s="83"/>
      <c r="BD68" s="83"/>
    </row>
    <row r="69" spans="1:56" ht="25" customHeight="1">
      <c r="A69" s="32" t="s">
        <v>286</v>
      </c>
      <c r="B69" s="98"/>
      <c r="C69" s="100"/>
      <c r="D69" s="100"/>
      <c r="E69" s="100"/>
      <c r="F69" s="100" t="s">
        <v>297</v>
      </c>
      <c r="G69" s="100" t="s">
        <v>297</v>
      </c>
      <c r="H69" s="32" t="s">
        <v>115</v>
      </c>
      <c r="I69" s="32" t="s">
        <v>298</v>
      </c>
      <c r="J69" s="100"/>
      <c r="K69" s="31"/>
      <c r="L69" t="s">
        <v>299</v>
      </c>
      <c r="M69" t="s">
        <v>300</v>
      </c>
      <c r="N69" t="s">
        <v>84</v>
      </c>
      <c r="O69">
        <v>1</v>
      </c>
      <c r="R69" t="s">
        <v>301</v>
      </c>
      <c r="S69" t="s">
        <v>87</v>
      </c>
      <c r="T69">
        <v>1</v>
      </c>
      <c r="AL69" s="81"/>
      <c r="AM69" s="81" t="s">
        <v>58</v>
      </c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6" t="s">
        <v>73</v>
      </c>
      <c r="AZ69" s="28" t="s">
        <v>100</v>
      </c>
      <c r="BA69" s="83"/>
      <c r="BB69" s="83"/>
      <c r="BC69" s="83"/>
      <c r="BD69" s="83"/>
    </row>
    <row r="70" spans="1:56" ht="25" customHeight="1">
      <c r="A70" s="32" t="s">
        <v>302</v>
      </c>
      <c r="B70" s="98" t="s">
        <v>302</v>
      </c>
      <c r="C70" s="103" t="s">
        <v>303</v>
      </c>
      <c r="D70" s="100">
        <v>2020</v>
      </c>
      <c r="E70" s="100" t="s">
        <v>157</v>
      </c>
      <c r="F70" s="100" t="s">
        <v>304</v>
      </c>
      <c r="G70" s="100" t="s">
        <v>139</v>
      </c>
      <c r="H70" s="32" t="s">
        <v>81</v>
      </c>
      <c r="I70" s="32" t="s">
        <v>305</v>
      </c>
      <c r="J70" s="100"/>
      <c r="K70" s="31"/>
      <c r="L70" t="s">
        <v>306</v>
      </c>
      <c r="M70" t="s">
        <v>307</v>
      </c>
      <c r="N70" t="s">
        <v>99</v>
      </c>
      <c r="O70">
        <v>1</v>
      </c>
      <c r="R70" t="s">
        <v>308</v>
      </c>
      <c r="S70" t="s">
        <v>117</v>
      </c>
      <c r="T70">
        <v>1</v>
      </c>
      <c r="AL70" s="81"/>
      <c r="AM70" s="81" t="s">
        <v>58</v>
      </c>
      <c r="AN70" s="25"/>
      <c r="AO70" s="25"/>
      <c r="AP70" s="25"/>
      <c r="AQ70" s="25"/>
      <c r="AR70" s="25"/>
      <c r="AS70" s="25"/>
      <c r="AT70" s="25">
        <v>6.2</v>
      </c>
      <c r="AU70" s="25"/>
      <c r="AV70" s="25"/>
      <c r="AW70" s="25"/>
      <c r="AX70" s="25"/>
      <c r="AY70" s="26" t="s">
        <v>93</v>
      </c>
      <c r="AZ70" s="28" t="s">
        <v>104</v>
      </c>
      <c r="BA70" s="83"/>
      <c r="BB70" s="83"/>
      <c r="BC70" s="83"/>
      <c r="BD70" s="83"/>
    </row>
    <row r="71" spans="1:56" ht="25" customHeight="1">
      <c r="A71" s="32" t="s">
        <v>302</v>
      </c>
      <c r="B71" s="98"/>
      <c r="C71" s="100"/>
      <c r="D71" s="100"/>
      <c r="E71" s="100"/>
      <c r="F71" s="100"/>
      <c r="G71" s="100"/>
      <c r="H71" s="32" t="s">
        <v>291</v>
      </c>
      <c r="I71" s="32" t="s">
        <v>309</v>
      </c>
      <c r="J71" s="100"/>
      <c r="K71" s="31"/>
      <c r="L71" t="s">
        <v>285</v>
      </c>
      <c r="M71" t="s">
        <v>310</v>
      </c>
      <c r="N71" t="s">
        <v>87</v>
      </c>
      <c r="O71">
        <v>1</v>
      </c>
      <c r="R71" t="s">
        <v>311</v>
      </c>
      <c r="S71" t="s">
        <v>92</v>
      </c>
      <c r="T71">
        <v>1</v>
      </c>
      <c r="AL71" s="81"/>
      <c r="AM71" s="81" t="s">
        <v>58</v>
      </c>
      <c r="AN71" s="25"/>
      <c r="AO71" s="25"/>
      <c r="AP71" s="25">
        <v>2.87</v>
      </c>
      <c r="AQ71" s="25"/>
      <c r="AR71" s="25"/>
      <c r="AS71" s="25">
        <v>9.2200000000000006</v>
      </c>
      <c r="AT71" s="25"/>
      <c r="AU71" s="25"/>
      <c r="AV71" s="25">
        <v>1.95</v>
      </c>
      <c r="AW71" s="25"/>
      <c r="AX71" s="25"/>
      <c r="AY71" s="26" t="s">
        <v>91</v>
      </c>
      <c r="AZ71" s="35" t="s">
        <v>106</v>
      </c>
      <c r="BA71" s="83"/>
      <c r="BB71" s="83"/>
      <c r="BC71" s="83"/>
      <c r="BD71" s="83"/>
    </row>
    <row r="72" spans="1:56" ht="34">
      <c r="A72" s="32" t="s">
        <v>302</v>
      </c>
      <c r="B72" s="98"/>
      <c r="C72" s="100"/>
      <c r="D72" s="100"/>
      <c r="E72" s="100"/>
      <c r="F72" s="100"/>
      <c r="G72" s="100"/>
      <c r="H72" s="32" t="s">
        <v>312</v>
      </c>
      <c r="I72" s="32" t="s">
        <v>313</v>
      </c>
      <c r="J72" s="100"/>
      <c r="K72" s="31"/>
      <c r="L72" t="s">
        <v>314</v>
      </c>
      <c r="M72" t="s">
        <v>315</v>
      </c>
      <c r="N72" t="s">
        <v>295</v>
      </c>
      <c r="O72">
        <v>1</v>
      </c>
      <c r="R72" t="s">
        <v>299</v>
      </c>
      <c r="S72" t="s">
        <v>84</v>
      </c>
      <c r="T72">
        <v>1</v>
      </c>
      <c r="AL72" s="81"/>
      <c r="AM72" s="81" t="s">
        <v>58</v>
      </c>
      <c r="AN72" s="25"/>
      <c r="AO72" s="25"/>
      <c r="AP72" s="25">
        <v>1.19</v>
      </c>
      <c r="AQ72" s="25"/>
      <c r="AR72" s="25"/>
      <c r="AS72" s="25">
        <v>9.85</v>
      </c>
      <c r="AT72" s="25"/>
      <c r="AU72" s="25"/>
      <c r="AV72" s="25"/>
      <c r="AW72" s="25"/>
      <c r="AX72" s="25"/>
      <c r="AY72" s="26" t="s">
        <v>91</v>
      </c>
      <c r="AZ72" s="35" t="s">
        <v>114</v>
      </c>
      <c r="BA72" s="83"/>
      <c r="BB72" s="83"/>
      <c r="BC72" s="83"/>
      <c r="BD72" s="83"/>
    </row>
    <row r="73" spans="1:56" ht="17">
      <c r="A73" s="32" t="s">
        <v>302</v>
      </c>
      <c r="B73" s="98"/>
      <c r="C73" s="100"/>
      <c r="D73" s="100"/>
      <c r="E73" s="100"/>
      <c r="F73" s="100"/>
      <c r="G73" s="100"/>
      <c r="H73" s="32" t="s">
        <v>316</v>
      </c>
      <c r="I73" s="32" t="s">
        <v>317</v>
      </c>
      <c r="J73" s="100"/>
      <c r="K73" s="31"/>
      <c r="L73" t="s">
        <v>318</v>
      </c>
      <c r="M73" t="s">
        <v>319</v>
      </c>
      <c r="N73" t="s">
        <v>87</v>
      </c>
      <c r="O73">
        <v>1</v>
      </c>
      <c r="R73" t="s">
        <v>320</v>
      </c>
      <c r="S73" t="s">
        <v>73</v>
      </c>
      <c r="T73">
        <v>1</v>
      </c>
      <c r="AL73" s="81"/>
      <c r="AM73" s="81" t="s">
        <v>58</v>
      </c>
      <c r="AN73" s="25"/>
      <c r="AO73" s="25"/>
      <c r="AP73" s="25"/>
      <c r="AQ73" s="25"/>
      <c r="AR73" s="25"/>
      <c r="AS73" s="25"/>
      <c r="AT73" s="25"/>
      <c r="AU73" s="25"/>
      <c r="AV73" s="25"/>
      <c r="AW73" s="25">
        <v>5</v>
      </c>
      <c r="AX73" s="25"/>
      <c r="AY73" s="26" t="s">
        <v>86</v>
      </c>
      <c r="AZ73" s="28" t="s">
        <v>118</v>
      </c>
      <c r="BA73" s="83"/>
      <c r="BB73" s="83"/>
      <c r="BC73" s="83"/>
      <c r="BD73" s="83"/>
    </row>
    <row r="74" spans="1:56" ht="34">
      <c r="A74" s="32" t="s">
        <v>321</v>
      </c>
      <c r="B74" s="98" t="s">
        <v>321</v>
      </c>
      <c r="C74" s="103" t="s">
        <v>322</v>
      </c>
      <c r="D74" s="100">
        <v>2018</v>
      </c>
      <c r="E74" s="32">
        <v>107</v>
      </c>
      <c r="F74" s="100" t="s">
        <v>157</v>
      </c>
      <c r="G74" s="100" t="s">
        <v>157</v>
      </c>
      <c r="H74" s="32" t="s">
        <v>59</v>
      </c>
      <c r="I74" s="32" t="s">
        <v>171</v>
      </c>
      <c r="J74" s="100" t="s">
        <v>323</v>
      </c>
      <c r="K74" s="31"/>
      <c r="L74" t="s">
        <v>324</v>
      </c>
      <c r="M74" t="s">
        <v>325</v>
      </c>
      <c r="N74" t="s">
        <v>117</v>
      </c>
      <c r="O74">
        <v>1</v>
      </c>
      <c r="R74" t="s">
        <v>289</v>
      </c>
      <c r="S74" t="s">
        <v>92</v>
      </c>
      <c r="T74">
        <v>1</v>
      </c>
      <c r="AL74" s="81"/>
      <c r="AM74" s="81" t="s">
        <v>58</v>
      </c>
      <c r="AN74" s="25"/>
      <c r="AO74" s="25"/>
      <c r="AP74" s="25"/>
      <c r="AQ74" s="25"/>
      <c r="AR74" s="25"/>
      <c r="AS74" s="25">
        <v>6.64</v>
      </c>
      <c r="AT74" s="25"/>
      <c r="AU74" s="25"/>
      <c r="AV74" s="25"/>
      <c r="AW74" s="25">
        <v>1.1000000000000001</v>
      </c>
      <c r="AX74" s="25"/>
      <c r="AY74" s="26" t="s">
        <v>92</v>
      </c>
      <c r="AZ74" s="28" t="s">
        <v>120</v>
      </c>
      <c r="BA74" s="83"/>
      <c r="BB74" s="83"/>
      <c r="BC74" s="83"/>
      <c r="BD74" s="83"/>
    </row>
    <row r="75" spans="1:56" ht="51">
      <c r="A75" s="32" t="s">
        <v>321</v>
      </c>
      <c r="B75" s="98"/>
      <c r="C75" s="100"/>
      <c r="D75" s="100"/>
      <c r="E75" s="32">
        <v>107</v>
      </c>
      <c r="F75" s="100"/>
      <c r="G75" s="100"/>
      <c r="H75" s="32" t="s">
        <v>58</v>
      </c>
      <c r="I75" s="32" t="s">
        <v>114</v>
      </c>
      <c r="J75" s="100"/>
      <c r="K75" s="31"/>
      <c r="L75" t="s">
        <v>261</v>
      </c>
      <c r="M75" t="s">
        <v>326</v>
      </c>
      <c r="N75" t="s">
        <v>92</v>
      </c>
      <c r="O75">
        <v>1</v>
      </c>
      <c r="R75" t="s">
        <v>327</v>
      </c>
      <c r="S75" t="s">
        <v>93</v>
      </c>
      <c r="T75">
        <v>1</v>
      </c>
      <c r="AL75" s="86" t="s">
        <v>123</v>
      </c>
      <c r="AM75" s="81" t="s">
        <v>123</v>
      </c>
      <c r="AN75" s="25"/>
      <c r="AO75" s="25">
        <v>0.53</v>
      </c>
      <c r="AP75" s="25">
        <v>0.67</v>
      </c>
      <c r="AQ75" s="25"/>
      <c r="AR75" s="25"/>
      <c r="AS75" s="25"/>
      <c r="AT75" s="25"/>
      <c r="AU75" s="25"/>
      <c r="AV75" s="25"/>
      <c r="AW75" s="25"/>
      <c r="AX75" s="25"/>
      <c r="AY75" s="25" t="s">
        <v>69</v>
      </c>
      <c r="AZ75" s="28" t="s">
        <v>124</v>
      </c>
      <c r="BA75" s="83"/>
      <c r="BB75" s="83"/>
      <c r="BC75" s="83"/>
      <c r="BD75" s="83"/>
    </row>
    <row r="76" spans="1:56" ht="34">
      <c r="A76" s="32" t="s">
        <v>321</v>
      </c>
      <c r="B76" s="98"/>
      <c r="C76" s="100"/>
      <c r="D76" s="100"/>
      <c r="E76" s="32">
        <v>68</v>
      </c>
      <c r="F76" s="100"/>
      <c r="G76" s="100"/>
      <c r="H76" s="32" t="s">
        <v>58</v>
      </c>
      <c r="I76" s="32" t="s">
        <v>106</v>
      </c>
      <c r="J76" s="32" t="s">
        <v>328</v>
      </c>
      <c r="K76" s="31"/>
      <c r="L76" t="s">
        <v>329</v>
      </c>
      <c r="M76" t="s">
        <v>330</v>
      </c>
      <c r="N76" t="s">
        <v>92</v>
      </c>
      <c r="O76">
        <v>1</v>
      </c>
      <c r="R76" t="s">
        <v>331</v>
      </c>
      <c r="S76" t="s">
        <v>92</v>
      </c>
      <c r="T76">
        <v>1</v>
      </c>
      <c r="AL76" s="86"/>
      <c r="AM76" s="81" t="s">
        <v>123</v>
      </c>
      <c r="AN76" s="25"/>
      <c r="AO76" s="25">
        <v>2.2000000000000002</v>
      </c>
      <c r="AP76" s="25">
        <v>2.5</v>
      </c>
      <c r="AQ76" s="25"/>
      <c r="AR76" s="25"/>
      <c r="AS76" s="25"/>
      <c r="AT76" s="25"/>
      <c r="AU76" s="25"/>
      <c r="AV76" s="25"/>
      <c r="AW76" s="25"/>
      <c r="AX76" s="25"/>
      <c r="AY76" s="25" t="s">
        <v>75</v>
      </c>
      <c r="AZ76" s="28" t="s">
        <v>127</v>
      </c>
      <c r="BA76" s="83"/>
      <c r="BB76" s="83"/>
      <c r="BC76" s="83"/>
      <c r="BD76" s="83"/>
    </row>
    <row r="77" spans="1:56" ht="34">
      <c r="A77" s="32" t="s">
        <v>332</v>
      </c>
      <c r="B77" s="98" t="s">
        <v>332</v>
      </c>
      <c r="C77" s="103" t="s">
        <v>333</v>
      </c>
      <c r="D77" s="100">
        <v>2020</v>
      </c>
      <c r="E77" s="100">
        <v>184</v>
      </c>
      <c r="F77" s="100" t="s">
        <v>139</v>
      </c>
      <c r="G77" s="100" t="s">
        <v>139</v>
      </c>
      <c r="H77" s="32" t="s">
        <v>123</v>
      </c>
      <c r="I77" s="32" t="s">
        <v>136</v>
      </c>
      <c r="J77" s="32" t="s">
        <v>334</v>
      </c>
      <c r="K77" s="31"/>
      <c r="L77" t="s">
        <v>296</v>
      </c>
      <c r="M77" t="s">
        <v>335</v>
      </c>
      <c r="N77" t="s">
        <v>99</v>
      </c>
      <c r="O77">
        <v>1</v>
      </c>
      <c r="R77" t="s">
        <v>336</v>
      </c>
      <c r="S77" t="s">
        <v>92</v>
      </c>
      <c r="T77">
        <v>1</v>
      </c>
      <c r="AL77" s="86"/>
      <c r="AM77" s="81" t="s">
        <v>123</v>
      </c>
      <c r="AN77" s="25"/>
      <c r="AO77" s="25"/>
      <c r="AP77" s="25"/>
      <c r="AQ77" s="25"/>
      <c r="AR77" s="25"/>
      <c r="AS77" s="25"/>
      <c r="AT77" s="25"/>
      <c r="AU77" s="25">
        <v>2.4</v>
      </c>
      <c r="AV77" s="25"/>
      <c r="AW77" s="25"/>
      <c r="AX77" s="25"/>
      <c r="AY77" s="25" t="s">
        <v>113</v>
      </c>
      <c r="AZ77" s="28" t="s">
        <v>130</v>
      </c>
      <c r="BA77" s="83"/>
      <c r="BB77" s="83"/>
      <c r="BC77" s="83"/>
      <c r="BD77" s="83"/>
    </row>
    <row r="78" spans="1:56" ht="34">
      <c r="A78" s="32" t="s">
        <v>332</v>
      </c>
      <c r="B78" s="98"/>
      <c r="C78" s="100"/>
      <c r="D78" s="100"/>
      <c r="E78" s="100"/>
      <c r="F78" s="100"/>
      <c r="G78" s="100"/>
      <c r="H78" s="32" t="s">
        <v>337</v>
      </c>
      <c r="I78" s="32" t="s">
        <v>338</v>
      </c>
      <c r="J78" s="32" t="s">
        <v>339</v>
      </c>
      <c r="K78" s="31"/>
      <c r="L78" t="s">
        <v>336</v>
      </c>
      <c r="M78" t="s">
        <v>340</v>
      </c>
      <c r="N78" t="s">
        <v>92</v>
      </c>
      <c r="O78">
        <v>1</v>
      </c>
      <c r="R78" t="s">
        <v>341</v>
      </c>
      <c r="S78" t="s">
        <v>92</v>
      </c>
      <c r="T78">
        <v>1</v>
      </c>
      <c r="AL78" s="86"/>
      <c r="AM78" s="81" t="s">
        <v>123</v>
      </c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 t="s">
        <v>73</v>
      </c>
      <c r="AZ78" s="28" t="s">
        <v>100</v>
      </c>
      <c r="BA78" s="83"/>
      <c r="BB78" s="83"/>
      <c r="BC78" s="83"/>
      <c r="BD78" s="83"/>
    </row>
    <row r="79" spans="1:56" ht="34">
      <c r="A79" s="32" t="s">
        <v>332</v>
      </c>
      <c r="B79" s="98"/>
      <c r="C79" s="100"/>
      <c r="D79" s="100"/>
      <c r="E79" s="100"/>
      <c r="F79" s="100"/>
      <c r="G79" s="100"/>
      <c r="H79" s="32" t="s">
        <v>342</v>
      </c>
      <c r="I79" s="32" t="s">
        <v>343</v>
      </c>
      <c r="J79" s="32" t="s">
        <v>344</v>
      </c>
      <c r="K79" s="31"/>
      <c r="L79" t="s">
        <v>281</v>
      </c>
      <c r="M79" t="s">
        <v>345</v>
      </c>
      <c r="N79" t="s">
        <v>92</v>
      </c>
      <c r="O79">
        <v>1</v>
      </c>
      <c r="R79" t="s">
        <v>346</v>
      </c>
      <c r="S79" t="s">
        <v>87</v>
      </c>
      <c r="T79">
        <v>1</v>
      </c>
      <c r="AL79" s="86"/>
      <c r="AM79" s="81" t="s">
        <v>123</v>
      </c>
      <c r="AN79" s="25"/>
      <c r="AO79" s="25"/>
      <c r="AP79" s="25"/>
      <c r="AQ79" s="25"/>
      <c r="AR79" s="25"/>
      <c r="AS79" s="25">
        <v>9.6999999999999993</v>
      </c>
      <c r="AT79" s="25"/>
      <c r="AU79" s="25"/>
      <c r="AV79" s="25"/>
      <c r="AW79" s="25"/>
      <c r="AX79" s="25"/>
      <c r="AY79" s="25" t="s">
        <v>87</v>
      </c>
      <c r="AZ79" s="28" t="s">
        <v>134</v>
      </c>
      <c r="BA79" s="83"/>
      <c r="BB79" s="83"/>
      <c r="BC79" s="83"/>
      <c r="BD79" s="83"/>
    </row>
    <row r="80" spans="1:56" ht="34">
      <c r="A80" s="32" t="s">
        <v>332</v>
      </c>
      <c r="B80" s="98"/>
      <c r="C80" s="100"/>
      <c r="D80" s="100"/>
      <c r="E80" s="100"/>
      <c r="F80" s="100"/>
      <c r="G80" s="100"/>
      <c r="H80" s="32" t="s">
        <v>347</v>
      </c>
      <c r="I80" s="32" t="s">
        <v>348</v>
      </c>
      <c r="J80" s="32" t="s">
        <v>349</v>
      </c>
      <c r="K80" s="31"/>
      <c r="L80" t="s">
        <v>327</v>
      </c>
      <c r="M80" t="s">
        <v>350</v>
      </c>
      <c r="N80" t="s">
        <v>93</v>
      </c>
      <c r="O80">
        <v>1</v>
      </c>
      <c r="R80" t="s">
        <v>293</v>
      </c>
      <c r="S80" t="s">
        <v>295</v>
      </c>
      <c r="T80">
        <v>1</v>
      </c>
      <c r="AL80" s="86"/>
      <c r="AM80" s="81" t="s">
        <v>123</v>
      </c>
      <c r="AN80" s="25"/>
      <c r="AO80" s="25"/>
      <c r="AP80" s="25"/>
      <c r="AQ80" s="25"/>
      <c r="AR80" s="25"/>
      <c r="AS80" s="25"/>
      <c r="AT80" s="25"/>
      <c r="AU80" s="25"/>
      <c r="AV80" s="25"/>
      <c r="AW80" s="25">
        <v>10.8</v>
      </c>
      <c r="AX80" s="25"/>
      <c r="AY80" s="25" t="s">
        <v>117</v>
      </c>
      <c r="AZ80" s="28" t="s">
        <v>136</v>
      </c>
      <c r="BA80" s="83"/>
      <c r="BB80" s="83"/>
      <c r="BC80" s="83"/>
      <c r="BD80" s="83"/>
    </row>
    <row r="81" spans="1:56" ht="34">
      <c r="A81" s="32" t="s">
        <v>332</v>
      </c>
      <c r="B81" s="98"/>
      <c r="C81" s="100"/>
      <c r="D81" s="100"/>
      <c r="E81" s="100">
        <v>80</v>
      </c>
      <c r="F81" s="100"/>
      <c r="G81" s="100"/>
      <c r="H81" s="32" t="s">
        <v>123</v>
      </c>
      <c r="I81" s="32" t="s">
        <v>141</v>
      </c>
      <c r="J81" s="32" t="s">
        <v>351</v>
      </c>
      <c r="K81" s="31"/>
      <c r="L81" t="s">
        <v>352</v>
      </c>
      <c r="M81" t="s">
        <v>353</v>
      </c>
      <c r="N81" t="s">
        <v>92</v>
      </c>
      <c r="O81">
        <v>1</v>
      </c>
      <c r="R81" t="s">
        <v>329</v>
      </c>
      <c r="S81" t="s">
        <v>92</v>
      </c>
      <c r="T81">
        <v>1</v>
      </c>
      <c r="AL81" s="86"/>
      <c r="AM81" s="81" t="s">
        <v>123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>
        <v>9.5</v>
      </c>
      <c r="AX81" s="25"/>
      <c r="AY81" s="25" t="s">
        <v>117</v>
      </c>
      <c r="AZ81" s="28" t="s">
        <v>141</v>
      </c>
      <c r="BA81" s="83"/>
      <c r="BB81" s="83"/>
      <c r="BC81" s="83"/>
      <c r="BD81" s="83"/>
    </row>
    <row r="82" spans="1:56" ht="34">
      <c r="A82" s="32" t="s">
        <v>332</v>
      </c>
      <c r="B82" s="98"/>
      <c r="C82" s="100"/>
      <c r="D82" s="100"/>
      <c r="E82" s="100"/>
      <c r="F82" s="100"/>
      <c r="G82" s="100"/>
      <c r="H82" s="32" t="s">
        <v>337</v>
      </c>
      <c r="I82" s="32" t="s">
        <v>338</v>
      </c>
      <c r="J82" s="32" t="s">
        <v>354</v>
      </c>
      <c r="K82" s="31"/>
      <c r="L82" t="s">
        <v>355</v>
      </c>
      <c r="M82" t="s">
        <v>100</v>
      </c>
      <c r="N82" t="s">
        <v>73</v>
      </c>
      <c r="O82">
        <v>1</v>
      </c>
      <c r="R82" t="s">
        <v>318</v>
      </c>
      <c r="S82" t="s">
        <v>87</v>
      </c>
      <c r="T82">
        <v>1</v>
      </c>
      <c r="AL82" s="86"/>
      <c r="AM82" s="81" t="s">
        <v>123</v>
      </c>
      <c r="AN82" s="25"/>
      <c r="AO82" s="25">
        <v>0.93</v>
      </c>
      <c r="AP82" s="25"/>
      <c r="AQ82" s="25"/>
      <c r="AR82" s="25"/>
      <c r="AS82" s="25">
        <v>9.02</v>
      </c>
      <c r="AT82" s="25"/>
      <c r="AU82" s="25"/>
      <c r="AV82" s="25"/>
      <c r="AW82" s="25">
        <v>0.6</v>
      </c>
      <c r="AX82" s="25"/>
      <c r="AY82" s="25" t="s">
        <v>92</v>
      </c>
      <c r="AZ82" s="28" t="s">
        <v>144</v>
      </c>
      <c r="BA82" s="83"/>
      <c r="BB82" s="83"/>
      <c r="BC82" s="83"/>
      <c r="BD82" s="83"/>
    </row>
    <row r="83" spans="1:56" ht="34">
      <c r="A83" s="32" t="s">
        <v>332</v>
      </c>
      <c r="B83" s="98"/>
      <c r="C83" s="100"/>
      <c r="D83" s="100"/>
      <c r="E83" s="100"/>
      <c r="F83" s="100"/>
      <c r="G83" s="100"/>
      <c r="H83" s="32" t="s">
        <v>356</v>
      </c>
      <c r="I83" s="32" t="s">
        <v>357</v>
      </c>
      <c r="J83" s="32" t="s">
        <v>358</v>
      </c>
      <c r="K83" s="31"/>
      <c r="L83" t="s">
        <v>266</v>
      </c>
      <c r="M83" t="s">
        <v>359</v>
      </c>
      <c r="N83" t="s">
        <v>84</v>
      </c>
      <c r="O83">
        <v>1</v>
      </c>
      <c r="R83" t="s">
        <v>360</v>
      </c>
      <c r="S83" t="s">
        <v>87</v>
      </c>
      <c r="T83">
        <v>1</v>
      </c>
      <c r="AL83" s="87" t="s">
        <v>115</v>
      </c>
      <c r="AM83" s="82" t="s">
        <v>115</v>
      </c>
      <c r="AN83" s="25"/>
      <c r="AO83" s="25"/>
      <c r="AP83" s="25"/>
      <c r="AQ83" s="25"/>
      <c r="AR83" s="25"/>
      <c r="AS83" s="25"/>
      <c r="AT83" s="25"/>
      <c r="AU83" s="25">
        <v>4.8</v>
      </c>
      <c r="AV83" s="25"/>
      <c r="AW83" s="25"/>
      <c r="AX83" s="25"/>
      <c r="AY83" s="25" t="s">
        <v>94</v>
      </c>
      <c r="AZ83" s="28" t="s">
        <v>147</v>
      </c>
      <c r="BA83" s="7"/>
      <c r="BB83" s="7"/>
      <c r="BC83" s="7"/>
      <c r="BD83" s="7"/>
    </row>
    <row r="84" spans="1:56" ht="34">
      <c r="A84" s="32" t="s">
        <v>332</v>
      </c>
      <c r="B84" s="98"/>
      <c r="C84" s="100"/>
      <c r="D84" s="100"/>
      <c r="E84" s="100"/>
      <c r="F84" s="100"/>
      <c r="G84" s="100"/>
      <c r="H84" s="32" t="s">
        <v>361</v>
      </c>
      <c r="I84" s="32" t="s">
        <v>362</v>
      </c>
      <c r="J84" s="32" t="s">
        <v>363</v>
      </c>
      <c r="K84" s="31"/>
      <c r="L84" t="s">
        <v>364</v>
      </c>
      <c r="M84" t="s">
        <v>365</v>
      </c>
      <c r="N84" t="s">
        <v>92</v>
      </c>
      <c r="O84">
        <v>1</v>
      </c>
      <c r="R84" t="s">
        <v>366</v>
      </c>
      <c r="S84" t="s">
        <v>113</v>
      </c>
      <c r="T84">
        <v>1</v>
      </c>
      <c r="AL84" s="86"/>
      <c r="AM84" s="82" t="s">
        <v>115</v>
      </c>
      <c r="AN84" s="25"/>
      <c r="AO84" s="25">
        <v>1.7</v>
      </c>
      <c r="AP84" s="25"/>
      <c r="AQ84" s="25"/>
      <c r="AR84" s="25"/>
      <c r="AS84" s="25"/>
      <c r="AT84" s="25">
        <v>8.25</v>
      </c>
      <c r="AU84" s="25"/>
      <c r="AV84" s="25"/>
      <c r="AW84" s="25"/>
      <c r="AX84" s="25"/>
      <c r="AY84" s="25" t="s">
        <v>103</v>
      </c>
      <c r="AZ84" s="28" t="s">
        <v>151</v>
      </c>
      <c r="BA84" s="7"/>
      <c r="BB84" s="7"/>
      <c r="BC84" s="7"/>
      <c r="BD84" s="7"/>
    </row>
    <row r="85" spans="1:56" ht="17">
      <c r="A85" s="32" t="s">
        <v>367</v>
      </c>
      <c r="B85" s="106" t="s">
        <v>367</v>
      </c>
      <c r="C85" s="110" t="s">
        <v>368</v>
      </c>
      <c r="D85" s="109">
        <v>2014</v>
      </c>
      <c r="E85" s="100">
        <v>240</v>
      </c>
      <c r="F85" s="109" t="s">
        <v>369</v>
      </c>
      <c r="G85" s="109" t="s">
        <v>110</v>
      </c>
      <c r="H85" s="32" t="s">
        <v>123</v>
      </c>
      <c r="I85" s="32" t="s">
        <v>178</v>
      </c>
      <c r="J85" s="32" t="s">
        <v>370</v>
      </c>
      <c r="K85" s="31"/>
      <c r="L85" t="s">
        <v>272</v>
      </c>
      <c r="M85" t="s">
        <v>371</v>
      </c>
      <c r="N85" t="s">
        <v>84</v>
      </c>
      <c r="O85">
        <v>1</v>
      </c>
      <c r="R85" t="s">
        <v>314</v>
      </c>
      <c r="S85" t="s">
        <v>295</v>
      </c>
      <c r="T85">
        <v>1</v>
      </c>
      <c r="AL85" s="86"/>
      <c r="AM85" s="82" t="s">
        <v>115</v>
      </c>
      <c r="AN85" s="25"/>
      <c r="AO85" s="25">
        <v>1.8</v>
      </c>
      <c r="AP85" s="25"/>
      <c r="AQ85" s="25"/>
      <c r="AR85" s="25"/>
      <c r="AS85" s="25"/>
      <c r="AT85" s="25">
        <v>8.4700000000000006</v>
      </c>
      <c r="AU85" s="25"/>
      <c r="AV85" s="25"/>
      <c r="AW85" s="25"/>
      <c r="AX85" s="25"/>
      <c r="AY85" s="25" t="s">
        <v>103</v>
      </c>
      <c r="AZ85" s="28" t="s">
        <v>154</v>
      </c>
      <c r="BA85" s="7"/>
      <c r="BB85" s="7"/>
      <c r="BC85" s="7"/>
      <c r="BD85" s="7"/>
    </row>
    <row r="86" spans="1:56" ht="17">
      <c r="A86" s="32" t="s">
        <v>367</v>
      </c>
      <c r="B86" s="107"/>
      <c r="C86" s="107"/>
      <c r="D86" s="107"/>
      <c r="E86" s="100"/>
      <c r="F86" s="107"/>
      <c r="G86" s="107"/>
      <c r="H86" s="32" t="s">
        <v>372</v>
      </c>
      <c r="I86" s="32" t="s">
        <v>340</v>
      </c>
      <c r="J86" s="32" t="s">
        <v>373</v>
      </c>
      <c r="K86" s="31"/>
      <c r="L86" t="s">
        <v>275</v>
      </c>
      <c r="M86" t="s">
        <v>100</v>
      </c>
      <c r="N86" t="s">
        <v>73</v>
      </c>
      <c r="O86">
        <v>1</v>
      </c>
      <c r="R86" t="s">
        <v>352</v>
      </c>
      <c r="S86" t="s">
        <v>92</v>
      </c>
      <c r="T86">
        <v>1</v>
      </c>
      <c r="AL86" s="86"/>
      <c r="AM86" s="82" t="s">
        <v>115</v>
      </c>
      <c r="AN86" s="25"/>
      <c r="AO86" s="25">
        <v>1.65</v>
      </c>
      <c r="AP86" s="25"/>
      <c r="AQ86" s="25"/>
      <c r="AR86" s="25"/>
      <c r="AS86" s="25"/>
      <c r="AT86" s="25">
        <v>8.5</v>
      </c>
      <c r="AU86" s="25"/>
      <c r="AV86" s="25"/>
      <c r="AW86" s="25"/>
      <c r="AX86" s="25"/>
      <c r="AY86" s="25" t="s">
        <v>103</v>
      </c>
      <c r="AZ86" s="28" t="s">
        <v>161</v>
      </c>
      <c r="BA86" s="7"/>
      <c r="BB86" s="7"/>
      <c r="BC86" s="7"/>
      <c r="BD86" s="7"/>
    </row>
    <row r="87" spans="1:56" ht="17">
      <c r="A87" s="32" t="s">
        <v>367</v>
      </c>
      <c r="B87" s="107"/>
      <c r="C87" s="107"/>
      <c r="D87" s="107"/>
      <c r="E87" s="106">
        <v>1200</v>
      </c>
      <c r="F87" s="107"/>
      <c r="G87" s="107"/>
      <c r="H87" s="32" t="s">
        <v>67</v>
      </c>
      <c r="I87" s="32" t="s">
        <v>259</v>
      </c>
      <c r="J87" s="32"/>
      <c r="K87" s="31"/>
      <c r="L87" t="s">
        <v>360</v>
      </c>
      <c r="M87" t="s">
        <v>374</v>
      </c>
      <c r="N87" t="s">
        <v>87</v>
      </c>
      <c r="O87">
        <v>1</v>
      </c>
      <c r="R87" t="s">
        <v>306</v>
      </c>
      <c r="S87" t="s">
        <v>99</v>
      </c>
      <c r="T87">
        <v>1</v>
      </c>
      <c r="AL87" s="86"/>
      <c r="AM87" s="82" t="s">
        <v>115</v>
      </c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 t="s">
        <v>73</v>
      </c>
      <c r="AZ87" s="28" t="s">
        <v>100</v>
      </c>
      <c r="BA87" s="7"/>
      <c r="BB87" s="7"/>
      <c r="BC87" s="7"/>
      <c r="BD87" s="7"/>
    </row>
    <row r="88" spans="1:56" ht="34">
      <c r="A88" s="32" t="s">
        <v>367</v>
      </c>
      <c r="B88" s="107"/>
      <c r="C88" s="107"/>
      <c r="D88" s="107"/>
      <c r="E88" s="107"/>
      <c r="F88" s="107"/>
      <c r="G88" s="107"/>
      <c r="H88" s="32" t="s">
        <v>375</v>
      </c>
      <c r="I88" s="32" t="s">
        <v>353</v>
      </c>
      <c r="J88" s="32"/>
      <c r="K88" s="31"/>
      <c r="L88" t="s">
        <v>291</v>
      </c>
      <c r="M88" t="s">
        <v>376</v>
      </c>
      <c r="N88" t="s">
        <v>99</v>
      </c>
      <c r="O88">
        <v>1</v>
      </c>
      <c r="R88" t="s">
        <v>324</v>
      </c>
      <c r="S88" t="s">
        <v>117</v>
      </c>
      <c r="T88">
        <v>1</v>
      </c>
      <c r="AL88" s="86"/>
      <c r="AM88" s="82" t="s">
        <v>115</v>
      </c>
      <c r="AN88" s="25">
        <v>1.19</v>
      </c>
      <c r="AO88" s="25"/>
      <c r="AP88" s="25"/>
      <c r="AQ88" s="25"/>
      <c r="AR88" s="25"/>
      <c r="AS88" s="25"/>
      <c r="AT88" s="25">
        <v>7.5</v>
      </c>
      <c r="AU88" s="25"/>
      <c r="AV88" s="25"/>
      <c r="AW88" s="25"/>
      <c r="AX88" s="25"/>
      <c r="AY88" s="25" t="s">
        <v>98</v>
      </c>
      <c r="AZ88" s="35" t="s">
        <v>165</v>
      </c>
      <c r="BA88" s="83"/>
      <c r="BB88" s="83"/>
      <c r="BC88" s="83"/>
      <c r="BD88" s="83"/>
    </row>
    <row r="89" spans="1:56" ht="34">
      <c r="A89" s="32" t="s">
        <v>367</v>
      </c>
      <c r="B89" s="107"/>
      <c r="C89" s="107"/>
      <c r="D89" s="107"/>
      <c r="E89" s="107"/>
      <c r="F89" s="107"/>
      <c r="G89" s="107"/>
      <c r="H89" s="32" t="s">
        <v>377</v>
      </c>
      <c r="I89" s="32" t="s">
        <v>345</v>
      </c>
      <c r="J89" s="32"/>
      <c r="K89" s="31"/>
      <c r="L89" t="s">
        <v>308</v>
      </c>
      <c r="M89" t="s">
        <v>378</v>
      </c>
      <c r="N89" t="s">
        <v>117</v>
      </c>
      <c r="O89">
        <v>1</v>
      </c>
      <c r="R89" t="s">
        <v>364</v>
      </c>
      <c r="S89" t="s">
        <v>92</v>
      </c>
      <c r="T89">
        <v>1</v>
      </c>
      <c r="AL89" s="86"/>
      <c r="AM89" s="82" t="s">
        <v>115</v>
      </c>
      <c r="AN89" s="25">
        <v>2.02</v>
      </c>
      <c r="AO89" s="25"/>
      <c r="AP89" s="25"/>
      <c r="AQ89" s="25"/>
      <c r="AR89" s="25">
        <v>2.89</v>
      </c>
      <c r="AS89" s="25"/>
      <c r="AT89" s="25">
        <v>9</v>
      </c>
      <c r="AU89" s="25"/>
      <c r="AV89" s="25"/>
      <c r="AW89" s="25"/>
      <c r="AX89" s="25"/>
      <c r="AY89" s="25" t="s">
        <v>98</v>
      </c>
      <c r="AZ89" s="35" t="s">
        <v>167</v>
      </c>
      <c r="BA89" s="83"/>
      <c r="BB89" s="83"/>
      <c r="BC89" s="83"/>
      <c r="BD89" s="83"/>
    </row>
    <row r="90" spans="1:56" ht="34">
      <c r="A90" s="32" t="s">
        <v>367</v>
      </c>
      <c r="B90" s="107"/>
      <c r="C90" s="107"/>
      <c r="D90" s="107"/>
      <c r="E90" s="107"/>
      <c r="F90" s="107"/>
      <c r="G90" s="107"/>
      <c r="H90" s="32" t="s">
        <v>58</v>
      </c>
      <c r="I90" s="32" t="s">
        <v>122</v>
      </c>
      <c r="J90" s="32"/>
      <c r="K90" s="31"/>
      <c r="L90" t="s">
        <v>311</v>
      </c>
      <c r="M90" t="s">
        <v>379</v>
      </c>
      <c r="N90" t="s">
        <v>92</v>
      </c>
      <c r="O90">
        <v>1</v>
      </c>
      <c r="R90" t="s">
        <v>355</v>
      </c>
      <c r="S90" t="s">
        <v>73</v>
      </c>
      <c r="T90">
        <v>1</v>
      </c>
      <c r="AL90" s="86"/>
      <c r="AM90" s="82" t="s">
        <v>115</v>
      </c>
      <c r="AN90" s="25"/>
      <c r="AO90" s="25"/>
      <c r="AP90" s="25">
        <v>2.2599999999999998</v>
      </c>
      <c r="AQ90" s="33"/>
      <c r="AR90" s="25">
        <v>4.9669999999999996</v>
      </c>
      <c r="AS90" s="25">
        <v>9.52</v>
      </c>
      <c r="AT90" s="25"/>
      <c r="AU90" s="25"/>
      <c r="AV90" s="25">
        <v>1.4</v>
      </c>
      <c r="AW90" s="25"/>
      <c r="AX90" s="25"/>
      <c r="AY90" s="25" t="s">
        <v>91</v>
      </c>
      <c r="AZ90" s="35" t="s">
        <v>171</v>
      </c>
      <c r="BA90" s="83"/>
      <c r="BB90" s="83"/>
      <c r="BC90" s="83"/>
      <c r="BD90" s="83"/>
    </row>
    <row r="91" spans="1:56" ht="17">
      <c r="A91" s="32" t="s">
        <v>367</v>
      </c>
      <c r="B91" s="107"/>
      <c r="C91" s="107"/>
      <c r="D91" s="107"/>
      <c r="E91" s="107"/>
      <c r="F91" s="107"/>
      <c r="G91" s="107"/>
      <c r="H91" s="32" t="s">
        <v>183</v>
      </c>
      <c r="I91" s="32" t="s">
        <v>219</v>
      </c>
      <c r="J91" s="32"/>
      <c r="K91" s="31"/>
      <c r="L91" t="s">
        <v>331</v>
      </c>
      <c r="M91" t="s">
        <v>380</v>
      </c>
      <c r="N91" t="s">
        <v>92</v>
      </c>
      <c r="O91">
        <v>1</v>
      </c>
      <c r="R91" t="s">
        <v>381</v>
      </c>
      <c r="S91" t="s">
        <v>381</v>
      </c>
      <c r="AL91" s="38" t="s">
        <v>119</v>
      </c>
      <c r="AM91" s="82" t="s">
        <v>119</v>
      </c>
      <c r="AN91" s="25"/>
      <c r="AO91" s="25">
        <v>0.4</v>
      </c>
      <c r="AP91" s="25">
        <v>0.54</v>
      </c>
      <c r="AQ91" s="83"/>
      <c r="AR91" s="25"/>
      <c r="AS91" s="25"/>
      <c r="AT91" s="25"/>
      <c r="AU91" s="25"/>
      <c r="AV91" s="25"/>
      <c r="AW91" s="25"/>
      <c r="AX91" s="25"/>
      <c r="AY91" s="25" t="s">
        <v>69</v>
      </c>
      <c r="AZ91" s="28" t="s">
        <v>174</v>
      </c>
      <c r="BA91" s="83"/>
      <c r="BB91" s="83"/>
      <c r="BC91" s="83"/>
      <c r="BD91" s="83"/>
    </row>
    <row r="92" spans="1:56" ht="17">
      <c r="A92" s="32" t="s">
        <v>367</v>
      </c>
      <c r="B92" s="107"/>
      <c r="C92" s="107"/>
      <c r="D92" s="107"/>
      <c r="E92" s="107"/>
      <c r="F92" s="107"/>
      <c r="G92" s="107"/>
      <c r="H92" s="32" t="s">
        <v>382</v>
      </c>
      <c r="I92" s="32" t="s">
        <v>330</v>
      </c>
      <c r="J92" s="32"/>
      <c r="K92" s="31"/>
      <c r="L92" t="s">
        <v>346</v>
      </c>
      <c r="M92" t="s">
        <v>383</v>
      </c>
      <c r="N92" t="s">
        <v>87</v>
      </c>
      <c r="O92">
        <v>1</v>
      </c>
      <c r="R92" t="s">
        <v>384</v>
      </c>
      <c r="T92">
        <v>85</v>
      </c>
      <c r="U92"/>
      <c r="W92" s="8"/>
      <c r="X92"/>
      <c r="AL92" s="39"/>
      <c r="AM92" s="82" t="s">
        <v>119</v>
      </c>
      <c r="AN92" s="25"/>
      <c r="AO92" s="25">
        <v>0.8</v>
      </c>
      <c r="AP92" s="25">
        <v>1</v>
      </c>
      <c r="AQ92" s="83"/>
      <c r="AR92" s="25"/>
      <c r="AS92" s="25"/>
      <c r="AT92" s="25"/>
      <c r="AU92" s="25"/>
      <c r="AV92" s="25"/>
      <c r="AW92" s="25"/>
      <c r="AX92" s="25"/>
      <c r="AY92" s="25" t="s">
        <v>75</v>
      </c>
      <c r="AZ92" s="28" t="s">
        <v>179</v>
      </c>
      <c r="BA92" s="83"/>
      <c r="BB92" s="83"/>
      <c r="BC92" s="83"/>
      <c r="BD92" s="83"/>
    </row>
    <row r="93" spans="1:56" ht="17">
      <c r="A93" s="32" t="s">
        <v>367</v>
      </c>
      <c r="B93" s="107"/>
      <c r="C93" s="107"/>
      <c r="D93" s="107"/>
      <c r="E93" s="102"/>
      <c r="F93" s="107"/>
      <c r="G93" s="107"/>
      <c r="H93" s="32" t="s">
        <v>385</v>
      </c>
      <c r="I93" s="32" t="s">
        <v>326</v>
      </c>
      <c r="J93" s="32"/>
      <c r="K93" s="31"/>
      <c r="L93" t="s">
        <v>320</v>
      </c>
      <c r="M93" t="s">
        <v>100</v>
      </c>
      <c r="N93" t="s">
        <v>73</v>
      </c>
      <c r="O93">
        <v>1</v>
      </c>
      <c r="AL93" s="39"/>
      <c r="AM93" s="82" t="s">
        <v>119</v>
      </c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 t="s">
        <v>73</v>
      </c>
      <c r="AZ93" s="28" t="s">
        <v>100</v>
      </c>
      <c r="BA93" s="83"/>
      <c r="BB93" s="83"/>
      <c r="BC93" s="83"/>
      <c r="BD93" s="83"/>
    </row>
    <row r="94" spans="1:56" ht="17">
      <c r="A94" s="32" t="s">
        <v>367</v>
      </c>
      <c r="B94" s="107"/>
      <c r="C94" s="107"/>
      <c r="D94" s="107"/>
      <c r="E94" s="109">
        <v>1200</v>
      </c>
      <c r="F94" s="107"/>
      <c r="G94" s="107"/>
      <c r="H94" s="32" t="s">
        <v>386</v>
      </c>
      <c r="I94" s="32" t="s">
        <v>387</v>
      </c>
      <c r="J94" s="32"/>
      <c r="K94" s="31"/>
      <c r="L94" t="s">
        <v>341</v>
      </c>
      <c r="M94" t="s">
        <v>388</v>
      </c>
      <c r="N94" t="s">
        <v>92</v>
      </c>
      <c r="O94">
        <v>1</v>
      </c>
      <c r="AL94" s="25"/>
      <c r="AM94" s="82" t="s">
        <v>119</v>
      </c>
      <c r="AN94" s="25"/>
      <c r="AO94" s="25"/>
      <c r="AP94" s="25"/>
      <c r="AQ94" s="25"/>
      <c r="AR94" s="7"/>
      <c r="AS94" s="25"/>
      <c r="AT94" s="25">
        <v>8.9</v>
      </c>
      <c r="AU94" s="25"/>
      <c r="AV94" s="25"/>
      <c r="AW94" s="7"/>
      <c r="AX94" s="7"/>
      <c r="AY94" s="25" t="s">
        <v>93</v>
      </c>
      <c r="AZ94" s="28" t="s">
        <v>159</v>
      </c>
      <c r="BA94" s="7"/>
      <c r="BB94" s="7"/>
      <c r="BC94" s="7"/>
      <c r="BD94" s="7"/>
    </row>
    <row r="95" spans="1:56" ht="17">
      <c r="A95" s="32" t="s">
        <v>367</v>
      </c>
      <c r="B95" s="107"/>
      <c r="C95" s="107"/>
      <c r="D95" s="107"/>
      <c r="E95" s="107"/>
      <c r="F95" s="107"/>
      <c r="G95" s="107"/>
      <c r="H95" s="32" t="s">
        <v>389</v>
      </c>
      <c r="I95" s="32" t="s">
        <v>290</v>
      </c>
      <c r="J95" s="32"/>
      <c r="K95" s="31"/>
      <c r="L95" t="s">
        <v>366</v>
      </c>
      <c r="M95" t="s">
        <v>390</v>
      </c>
      <c r="N95" t="s">
        <v>113</v>
      </c>
      <c r="O95">
        <v>1</v>
      </c>
      <c r="AL95" s="25"/>
      <c r="AM95" s="82" t="s">
        <v>119</v>
      </c>
      <c r="AN95" s="25"/>
      <c r="AO95" s="25"/>
      <c r="AP95" s="25"/>
      <c r="AQ95" s="25"/>
      <c r="AR95" s="25"/>
      <c r="AS95" s="25"/>
      <c r="AT95" s="25"/>
      <c r="AU95" s="7"/>
      <c r="AV95" s="25"/>
      <c r="AW95" s="25">
        <v>3.2</v>
      </c>
      <c r="AX95" s="7"/>
      <c r="AY95" s="25" t="s">
        <v>86</v>
      </c>
      <c r="AZ95" s="28" t="s">
        <v>142</v>
      </c>
      <c r="BA95" s="7"/>
      <c r="BB95" s="7"/>
      <c r="BC95" s="7"/>
      <c r="BD95" s="7"/>
    </row>
    <row r="96" spans="1:56" ht="17">
      <c r="A96" s="32" t="s">
        <v>367</v>
      </c>
      <c r="B96" s="107"/>
      <c r="C96" s="107"/>
      <c r="D96" s="107"/>
      <c r="E96" s="107"/>
      <c r="F96" s="107"/>
      <c r="G96" s="107"/>
      <c r="H96" s="32" t="s">
        <v>391</v>
      </c>
      <c r="I96" s="32" t="s">
        <v>365</v>
      </c>
      <c r="J96" s="32"/>
      <c r="K96" s="31"/>
      <c r="L96" t="s">
        <v>269</v>
      </c>
      <c r="M96" t="s">
        <v>387</v>
      </c>
      <c r="N96" t="s">
        <v>92</v>
      </c>
      <c r="O96">
        <v>1</v>
      </c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7"/>
      <c r="AZ96" s="7"/>
      <c r="BA96" s="7"/>
      <c r="BB96" s="7"/>
      <c r="BC96" s="7"/>
      <c r="BD96" s="7"/>
    </row>
    <row r="97" spans="1:113" ht="16" customHeight="1">
      <c r="A97" s="32" t="s">
        <v>367</v>
      </c>
      <c r="B97" s="107"/>
      <c r="C97" s="107"/>
      <c r="D97" s="107"/>
      <c r="E97" s="107"/>
      <c r="F97" s="107"/>
      <c r="G97" s="107"/>
      <c r="H97" s="32" t="s">
        <v>392</v>
      </c>
      <c r="I97" s="32" t="s">
        <v>380</v>
      </c>
      <c r="J97" s="32"/>
      <c r="K97" s="31"/>
      <c r="L97" t="s">
        <v>301</v>
      </c>
      <c r="M97" t="s">
        <v>393</v>
      </c>
      <c r="N97" t="s">
        <v>87</v>
      </c>
      <c r="O97">
        <v>1</v>
      </c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7"/>
      <c r="AZ97" s="7"/>
      <c r="BA97" s="7"/>
      <c r="BB97" s="7"/>
      <c r="BC97" s="7"/>
      <c r="BD97" s="7"/>
    </row>
    <row r="98" spans="1:113" ht="17">
      <c r="A98" s="32" t="s">
        <v>367</v>
      </c>
      <c r="B98" s="107"/>
      <c r="C98" s="107"/>
      <c r="D98" s="107"/>
      <c r="E98" s="107"/>
      <c r="F98" s="107"/>
      <c r="G98" s="107"/>
      <c r="H98" s="32" t="s">
        <v>394</v>
      </c>
      <c r="I98" s="32" t="s">
        <v>388</v>
      </c>
      <c r="J98" s="32"/>
      <c r="K98" s="31"/>
      <c r="L98" t="s">
        <v>381</v>
      </c>
      <c r="M98" t="s">
        <v>381</v>
      </c>
      <c r="N98" t="s">
        <v>381</v>
      </c>
      <c r="X98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</row>
    <row r="99" spans="1:113" ht="17">
      <c r="A99" s="32" t="s">
        <v>367</v>
      </c>
      <c r="B99" s="102"/>
      <c r="C99" s="108"/>
      <c r="D99" s="108"/>
      <c r="E99" s="108"/>
      <c r="F99" s="108"/>
      <c r="G99" s="108"/>
      <c r="H99" s="32" t="s">
        <v>395</v>
      </c>
      <c r="I99" s="32" t="s">
        <v>379</v>
      </c>
      <c r="J99" s="32"/>
      <c r="K99" s="31"/>
      <c r="L99" t="s">
        <v>384</v>
      </c>
      <c r="M99"/>
      <c r="O99">
        <v>85</v>
      </c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</row>
    <row r="100" spans="1:113">
      <c r="A100" s="34"/>
      <c r="B100" s="34"/>
      <c r="C100" s="106" t="s">
        <v>396</v>
      </c>
      <c r="D100" s="106"/>
      <c r="E100" s="106"/>
      <c r="F100" s="106"/>
      <c r="G100" s="106"/>
      <c r="H100" s="106"/>
      <c r="I100" s="106"/>
      <c r="J100" s="106"/>
      <c r="U100"/>
      <c r="AK100" s="28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</row>
    <row r="101" spans="1:113">
      <c r="U101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</row>
    <row r="102" spans="1:113">
      <c r="L102"/>
      <c r="M102"/>
      <c r="U102"/>
      <c r="X102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</row>
    <row r="103" spans="1:113">
      <c r="C103" s="112" t="s">
        <v>397</v>
      </c>
      <c r="D103" s="112"/>
      <c r="E103" s="112"/>
      <c r="U103"/>
      <c r="V103" s="8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</row>
    <row r="104" spans="1:113" ht="34">
      <c r="C104" s="43" t="s">
        <v>398</v>
      </c>
      <c r="D104" s="43" t="s">
        <v>399</v>
      </c>
      <c r="E104" s="43" t="s">
        <v>400</v>
      </c>
      <c r="L104"/>
      <c r="M104"/>
      <c r="U104"/>
      <c r="V104" s="8"/>
      <c r="X104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</row>
    <row r="105" spans="1:113">
      <c r="C105" s="43">
        <v>-0.86</v>
      </c>
      <c r="D105" s="43">
        <v>0.87</v>
      </c>
      <c r="E105" s="43">
        <v>1.88</v>
      </c>
      <c r="F105"/>
      <c r="N105" s="7"/>
      <c r="O105" s="7"/>
      <c r="P105" s="7"/>
      <c r="Q105" s="7"/>
      <c r="R105" s="7"/>
      <c r="S105" s="7"/>
      <c r="T105" s="7"/>
      <c r="U105"/>
      <c r="V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</row>
    <row r="106" spans="1:113">
      <c r="C106" s="43">
        <v>-0.09</v>
      </c>
      <c r="D106" s="43">
        <v>0.9</v>
      </c>
      <c r="E106" s="43">
        <v>4.46</v>
      </c>
      <c r="N106" s="7"/>
      <c r="O106" s="7"/>
      <c r="P106" s="7"/>
      <c r="Q106" s="7"/>
      <c r="R106" s="7"/>
      <c r="S106" s="7"/>
      <c r="T106" s="7"/>
      <c r="U106"/>
      <c r="V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</row>
    <row r="107" spans="1:113">
      <c r="C107" s="43">
        <v>0.09</v>
      </c>
      <c r="D107" s="43">
        <v>0.9</v>
      </c>
      <c r="E107" s="43">
        <v>3.89</v>
      </c>
      <c r="F107"/>
      <c r="N107" s="7"/>
      <c r="O107" s="7"/>
      <c r="P107" s="7"/>
      <c r="Q107" s="7"/>
      <c r="R107" s="7"/>
      <c r="S107" s="7"/>
      <c r="T107" s="7"/>
      <c r="U107"/>
      <c r="V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</row>
    <row r="108" spans="1:113" s="7" customFormat="1">
      <c r="B108"/>
      <c r="C108" s="43">
        <v>0.04</v>
      </c>
      <c r="D108" s="43">
        <v>0.3</v>
      </c>
      <c r="E108" s="43">
        <v>0.21</v>
      </c>
      <c r="U108"/>
      <c r="V108" s="36"/>
      <c r="W108"/>
      <c r="AK108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</row>
    <row r="109" spans="1:113" s="7" customFormat="1">
      <c r="B109"/>
      <c r="C109" s="43">
        <v>0.36</v>
      </c>
      <c r="D109" s="43">
        <v>0.37</v>
      </c>
      <c r="E109" s="43">
        <v>0.25</v>
      </c>
      <c r="L109" s="28" t="s">
        <v>71</v>
      </c>
      <c r="U109"/>
      <c r="V109" s="36"/>
      <c r="W109"/>
      <c r="AK109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7" customFormat="1">
      <c r="B110"/>
      <c r="C110" s="43">
        <v>0.28999999999999998</v>
      </c>
      <c r="D110" s="43">
        <v>0.28999999999999998</v>
      </c>
      <c r="E110" s="43">
        <v>0.2</v>
      </c>
      <c r="L110" s="28" t="s">
        <v>59</v>
      </c>
      <c r="N110"/>
      <c r="O110"/>
      <c r="P110"/>
      <c r="Q110"/>
      <c r="R110"/>
      <c r="S110"/>
      <c r="T110"/>
      <c r="U110"/>
      <c r="V110" s="8"/>
      <c r="W110"/>
      <c r="X110" s="8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7" customFormat="1">
      <c r="B111"/>
      <c r="C111" s="43">
        <v>-0.28000000000000003</v>
      </c>
      <c r="D111" s="43">
        <v>0.51</v>
      </c>
      <c r="E111" s="43">
        <v>0.34</v>
      </c>
      <c r="L111" s="28" t="s">
        <v>60</v>
      </c>
      <c r="N111"/>
      <c r="O111"/>
      <c r="P111"/>
      <c r="Q111"/>
      <c r="R111"/>
      <c r="S111"/>
      <c r="T111"/>
      <c r="U111"/>
      <c r="V111" s="8"/>
      <c r="W111"/>
      <c r="X111" s="8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7" customFormat="1" ht="18">
      <c r="B112"/>
      <c r="C112" s="43">
        <v>-0.53</v>
      </c>
      <c r="D112" s="43">
        <v>0.53</v>
      </c>
      <c r="E112" s="43">
        <v>0.35</v>
      </c>
      <c r="I112" s="44"/>
      <c r="L112" s="28" t="s">
        <v>61</v>
      </c>
      <c r="N112"/>
      <c r="O112"/>
      <c r="P112"/>
      <c r="Q112"/>
      <c r="R112"/>
      <c r="S112"/>
      <c r="T112"/>
      <c r="U112"/>
      <c r="V112" s="8"/>
      <c r="W112"/>
      <c r="X112" s="8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56" ht="18">
      <c r="C113" s="43">
        <v>-0.37</v>
      </c>
      <c r="D113" s="43">
        <v>0.56000000000000005</v>
      </c>
      <c r="E113" s="43">
        <v>0.57999999999999996</v>
      </c>
      <c r="I113" s="44"/>
      <c r="L113" s="28" t="s">
        <v>64</v>
      </c>
      <c r="U113"/>
      <c r="V113" s="8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</row>
    <row r="114" spans="2:56" ht="18">
      <c r="C114" s="43">
        <v>-0.65</v>
      </c>
      <c r="D114" s="43">
        <v>0.9</v>
      </c>
      <c r="E114" s="43">
        <v>1.59</v>
      </c>
      <c r="I114" s="44"/>
      <c r="L114" s="28" t="s">
        <v>62</v>
      </c>
      <c r="U114"/>
      <c r="V114" s="8"/>
    </row>
    <row r="115" spans="2:56" ht="18">
      <c r="C115" s="43">
        <v>0.32</v>
      </c>
      <c r="D115" s="43">
        <v>0.32</v>
      </c>
      <c r="E115" s="43">
        <v>0.5</v>
      </c>
      <c r="I115" s="44"/>
      <c r="L115" s="28" t="s">
        <v>63</v>
      </c>
      <c r="U115"/>
      <c r="V115" s="8"/>
    </row>
    <row r="116" spans="2:56" ht="18">
      <c r="C116" s="43">
        <v>-0.2</v>
      </c>
      <c r="D116" s="43">
        <v>0.26</v>
      </c>
      <c r="E116" s="43">
        <v>0.18</v>
      </c>
      <c r="I116" s="44"/>
      <c r="L116" s="28" t="s">
        <v>65</v>
      </c>
      <c r="U116"/>
      <c r="V116" s="8"/>
    </row>
    <row r="117" spans="2:56" ht="18">
      <c r="C117" s="43">
        <v>-0.42</v>
      </c>
      <c r="D117" s="43">
        <v>0.61</v>
      </c>
      <c r="E117" s="43">
        <v>1.03</v>
      </c>
      <c r="I117" s="44"/>
      <c r="L117" s="28" t="s">
        <v>245</v>
      </c>
      <c r="U117"/>
      <c r="V117" s="8"/>
    </row>
    <row r="118" spans="2:56" ht="18">
      <c r="C118" s="43">
        <v>0.3</v>
      </c>
      <c r="D118" s="43">
        <v>0.23</v>
      </c>
      <c r="E118" s="43">
        <v>0.46</v>
      </c>
      <c r="I118" s="44"/>
      <c r="L118" s="28" t="s">
        <v>236</v>
      </c>
      <c r="U118"/>
      <c r="V118" s="8"/>
    </row>
    <row r="119" spans="2:56" ht="18">
      <c r="C119" s="43">
        <v>0.9</v>
      </c>
      <c r="D119" s="43">
        <v>0.93</v>
      </c>
      <c r="E119" s="43">
        <v>0.56999999999999995</v>
      </c>
      <c r="I119" s="44"/>
      <c r="L119" s="29" t="s">
        <v>224</v>
      </c>
      <c r="U119"/>
      <c r="V119" s="8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6" ht="18">
      <c r="I120" s="44"/>
      <c r="L120" s="28" t="s">
        <v>230</v>
      </c>
      <c r="U120"/>
      <c r="V120" s="8"/>
      <c r="AL120" s="7"/>
      <c r="AM120" s="7"/>
    </row>
    <row r="121" spans="2:56" ht="18">
      <c r="I121" s="44"/>
      <c r="L121" s="28" t="s">
        <v>255</v>
      </c>
      <c r="U121"/>
      <c r="V121" s="8"/>
      <c r="X121"/>
    </row>
    <row r="122" spans="2:56" ht="18">
      <c r="I122" s="44"/>
      <c r="L122" s="29" t="s">
        <v>289</v>
      </c>
      <c r="U122"/>
      <c r="V122" s="8"/>
      <c r="X122"/>
    </row>
    <row r="123" spans="2:56" ht="18">
      <c r="I123" s="44"/>
      <c r="L123" s="29" t="s">
        <v>293</v>
      </c>
      <c r="U123"/>
      <c r="V123" s="8"/>
      <c r="X123"/>
    </row>
    <row r="124" spans="2:56" ht="18">
      <c r="I124" s="44"/>
      <c r="L124" s="29" t="s">
        <v>299</v>
      </c>
      <c r="U124"/>
      <c r="V124" s="8"/>
      <c r="X124"/>
    </row>
    <row r="125" spans="2:56">
      <c r="L125" s="29" t="s">
        <v>306</v>
      </c>
      <c r="U125"/>
      <c r="V125" s="8"/>
      <c r="X125"/>
    </row>
    <row r="126" spans="2:56">
      <c r="L126" s="29" t="s">
        <v>285</v>
      </c>
      <c r="U126"/>
      <c r="V126" s="8"/>
      <c r="X126"/>
    </row>
    <row r="127" spans="2:56">
      <c r="L127" s="29" t="s">
        <v>314</v>
      </c>
      <c r="U127"/>
      <c r="V127" s="8"/>
      <c r="X12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56">
      <c r="B128" s="7"/>
      <c r="L128" s="29" t="s">
        <v>318</v>
      </c>
      <c r="U128"/>
      <c r="V128" s="8"/>
      <c r="X128"/>
    </row>
    <row r="129" spans="2:113">
      <c r="L129" s="29" t="s">
        <v>324</v>
      </c>
      <c r="U129"/>
      <c r="V129" s="8"/>
      <c r="X129"/>
    </row>
    <row r="130" spans="2:113">
      <c r="L130" s="29" t="s">
        <v>261</v>
      </c>
      <c r="U130"/>
      <c r="V130" s="8"/>
      <c r="X130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</row>
    <row r="131" spans="2:113">
      <c r="L131" s="29" t="s">
        <v>329</v>
      </c>
      <c r="U131"/>
      <c r="V131" s="8"/>
      <c r="X131"/>
    </row>
    <row r="132" spans="2:113">
      <c r="L132" s="29" t="s">
        <v>296</v>
      </c>
      <c r="U132"/>
      <c r="V132" s="8"/>
      <c r="X132"/>
    </row>
    <row r="133" spans="2:113">
      <c r="L133" s="29" t="s">
        <v>336</v>
      </c>
      <c r="U133"/>
      <c r="V133" s="8"/>
      <c r="X133"/>
    </row>
    <row r="134" spans="2:113">
      <c r="L134" s="29" t="s">
        <v>281</v>
      </c>
      <c r="U134"/>
      <c r="V134" s="8"/>
      <c r="X134"/>
    </row>
    <row r="135" spans="2:113">
      <c r="L135" s="29" t="s">
        <v>327</v>
      </c>
      <c r="U135"/>
      <c r="V135" s="8"/>
      <c r="X135"/>
    </row>
    <row r="136" spans="2:113">
      <c r="L136" s="29" t="s">
        <v>352</v>
      </c>
      <c r="U136"/>
      <c r="V136" s="8"/>
      <c r="X136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113">
      <c r="L137" s="29" t="s">
        <v>355</v>
      </c>
      <c r="U137"/>
      <c r="V137" s="8"/>
      <c r="X13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2:113">
      <c r="L138" s="29" t="s">
        <v>266</v>
      </c>
      <c r="U138"/>
      <c r="V138" s="8"/>
      <c r="X138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2:113">
      <c r="L139" s="29" t="s">
        <v>364</v>
      </c>
      <c r="N139" s="7"/>
      <c r="O139" s="7"/>
      <c r="P139" s="7"/>
      <c r="Q139" s="7"/>
      <c r="R139" s="7"/>
      <c r="S139" s="7"/>
      <c r="T139" s="7"/>
      <c r="U139"/>
      <c r="V139" s="36"/>
      <c r="X139"/>
      <c r="AL139" s="7"/>
      <c r="AM139" s="7"/>
    </row>
    <row r="140" spans="2:113">
      <c r="L140" s="29" t="s">
        <v>272</v>
      </c>
      <c r="U140"/>
      <c r="V140" s="8"/>
      <c r="X140"/>
    </row>
    <row r="141" spans="2:113">
      <c r="L141" s="29" t="s">
        <v>275</v>
      </c>
      <c r="U141"/>
      <c r="V141" s="8"/>
      <c r="X141"/>
    </row>
    <row r="142" spans="2:113" s="7" customFormat="1">
      <c r="B142"/>
      <c r="L142" s="29" t="s">
        <v>360</v>
      </c>
      <c r="N142"/>
      <c r="O142"/>
      <c r="P142"/>
      <c r="Q142"/>
      <c r="R142"/>
      <c r="S142"/>
      <c r="T142"/>
      <c r="U142"/>
      <c r="V142" s="8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</row>
    <row r="143" spans="2:113">
      <c r="L143" s="29" t="s">
        <v>291</v>
      </c>
      <c r="U143"/>
      <c r="V143" s="8"/>
      <c r="X143"/>
    </row>
    <row r="144" spans="2:113">
      <c r="L144" s="29" t="s">
        <v>308</v>
      </c>
      <c r="U144"/>
      <c r="V144" s="8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113">
      <c r="B145" s="7"/>
      <c r="L145" s="29" t="s">
        <v>311</v>
      </c>
      <c r="U145"/>
      <c r="V145" s="8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113">
      <c r="B146" s="7"/>
      <c r="L146" s="29" t="s">
        <v>331</v>
      </c>
      <c r="U146"/>
      <c r="V146" s="8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113">
      <c r="B147" s="7"/>
      <c r="L147" s="29" t="s">
        <v>346</v>
      </c>
      <c r="U147"/>
      <c r="V147" s="8"/>
      <c r="X14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</row>
    <row r="148" spans="2:113">
      <c r="L148" s="29" t="s">
        <v>320</v>
      </c>
      <c r="U148"/>
      <c r="V148" s="8"/>
      <c r="X148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</row>
    <row r="149" spans="2:113">
      <c r="L149" s="29" t="s">
        <v>341</v>
      </c>
      <c r="U149"/>
      <c r="V149" s="8"/>
      <c r="X149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</row>
    <row r="150" spans="2:113">
      <c r="L150" s="29" t="s">
        <v>366</v>
      </c>
      <c r="U150"/>
      <c r="V150" s="8"/>
      <c r="X150"/>
    </row>
    <row r="151" spans="2:113">
      <c r="L151" s="29" t="s">
        <v>269</v>
      </c>
      <c r="U151"/>
      <c r="V151" s="8"/>
      <c r="X151"/>
    </row>
    <row r="152" spans="2:113">
      <c r="L152" s="29" t="s">
        <v>301</v>
      </c>
      <c r="U152"/>
      <c r="V152" s="8"/>
      <c r="X152"/>
    </row>
    <row r="153" spans="2:113">
      <c r="L153" s="29">
        <v>44</v>
      </c>
      <c r="U153"/>
      <c r="V153" s="8"/>
      <c r="X153"/>
    </row>
    <row r="154" spans="2:113">
      <c r="L154"/>
      <c r="U154"/>
      <c r="V154" s="8"/>
      <c r="X154"/>
    </row>
    <row r="155" spans="2:113">
      <c r="L155"/>
      <c r="U155"/>
      <c r="V155" s="8"/>
      <c r="X155"/>
    </row>
    <row r="156" spans="2:113">
      <c r="L156"/>
      <c r="N156" s="7"/>
      <c r="O156" s="7"/>
      <c r="P156" s="7"/>
      <c r="Q156" s="7"/>
      <c r="R156" s="7"/>
      <c r="S156" s="7"/>
      <c r="T156" s="7"/>
      <c r="U156"/>
      <c r="V156" s="36"/>
      <c r="X156"/>
    </row>
    <row r="157" spans="2:113">
      <c r="N157" s="7"/>
      <c r="O157" s="7"/>
      <c r="P157" s="7"/>
      <c r="Q157" s="7"/>
      <c r="R157" s="7"/>
      <c r="S157" s="7"/>
      <c r="T157" s="7"/>
      <c r="U157"/>
      <c r="V157" s="36"/>
      <c r="X157"/>
    </row>
    <row r="158" spans="2:113">
      <c r="N158" s="7"/>
      <c r="O158" s="7"/>
      <c r="P158" s="7"/>
      <c r="Q158" s="7"/>
      <c r="R158" s="7"/>
      <c r="S158" s="7"/>
      <c r="T158" s="7"/>
      <c r="U158"/>
      <c r="V158" s="36"/>
      <c r="X158"/>
    </row>
    <row r="159" spans="2:113" s="7" customFormat="1">
      <c r="B159"/>
      <c r="N159"/>
      <c r="O159"/>
      <c r="P159"/>
      <c r="Q159"/>
      <c r="R159"/>
      <c r="S159"/>
      <c r="T159"/>
      <c r="U159"/>
      <c r="V159" s="8"/>
      <c r="W159"/>
      <c r="X159" s="8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</row>
    <row r="160" spans="2:113" s="7" customFormat="1">
      <c r="B160"/>
      <c r="N160"/>
      <c r="O160"/>
      <c r="P160"/>
      <c r="Q160"/>
      <c r="R160"/>
      <c r="S160"/>
      <c r="T160"/>
      <c r="U160"/>
      <c r="V160" s="8"/>
      <c r="W160"/>
      <c r="X160"/>
      <c r="Y160" s="8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</row>
    <row r="161" spans="2:113" s="7" customFormat="1">
      <c r="B161"/>
      <c r="N161"/>
      <c r="O161"/>
      <c r="P161"/>
      <c r="Q161"/>
      <c r="R161"/>
      <c r="S161"/>
      <c r="T161"/>
      <c r="U161"/>
      <c r="V161" s="8"/>
      <c r="W161"/>
      <c r="X161" s="8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</row>
    <row r="162" spans="2:113">
      <c r="B162" s="45"/>
      <c r="U162"/>
      <c r="V162" s="8"/>
    </row>
    <row r="163" spans="2:113">
      <c r="B163" s="45"/>
      <c r="U163"/>
      <c r="V163" s="8"/>
    </row>
    <row r="164" spans="2:113">
      <c r="B164" s="45"/>
      <c r="U164"/>
      <c r="V164" s="8"/>
      <c r="X164"/>
    </row>
    <row r="165" spans="2:113">
      <c r="B165" s="45"/>
      <c r="U165"/>
      <c r="V165" s="8"/>
      <c r="X165"/>
    </row>
    <row r="166" spans="2:113">
      <c r="B166" s="45"/>
      <c r="U166"/>
      <c r="V166" s="8"/>
      <c r="X166"/>
    </row>
    <row r="167" spans="2:113">
      <c r="B167" s="45"/>
      <c r="U167"/>
      <c r="V167" s="8"/>
      <c r="X167"/>
    </row>
    <row r="168" spans="2:113">
      <c r="B168" s="45"/>
      <c r="U168"/>
      <c r="V168" s="8"/>
      <c r="X168"/>
    </row>
    <row r="169" spans="2:113">
      <c r="B169" s="45"/>
      <c r="U169"/>
      <c r="V169" s="8"/>
      <c r="X169"/>
    </row>
    <row r="170" spans="2:113">
      <c r="B170" s="45"/>
      <c r="U170"/>
      <c r="V170" s="8"/>
      <c r="X170"/>
    </row>
    <row r="171" spans="2:113">
      <c r="B171" s="45"/>
      <c r="U171"/>
      <c r="X171"/>
    </row>
    <row r="172" spans="2:113">
      <c r="B172" s="45"/>
      <c r="U172"/>
      <c r="V172" s="8"/>
      <c r="X172"/>
    </row>
    <row r="173" spans="2:113">
      <c r="B173" s="45"/>
      <c r="D173"/>
      <c r="E173"/>
      <c r="F173"/>
      <c r="G173"/>
      <c r="H173"/>
      <c r="I173"/>
      <c r="J173"/>
      <c r="U173"/>
      <c r="X173"/>
    </row>
    <row r="174" spans="2:113" ht="16" customHeight="1">
      <c r="B174" s="45"/>
      <c r="D174"/>
      <c r="E174"/>
      <c r="F174"/>
      <c r="G174"/>
      <c r="H174"/>
      <c r="I174"/>
      <c r="J174"/>
      <c r="U174"/>
      <c r="X174"/>
    </row>
    <row r="175" spans="2:113">
      <c r="B175" s="45"/>
      <c r="D175"/>
      <c r="E175"/>
      <c r="F175"/>
      <c r="G175"/>
      <c r="H175"/>
      <c r="I175"/>
      <c r="J175"/>
      <c r="U175"/>
      <c r="X175"/>
    </row>
    <row r="176" spans="2:113" ht="16" customHeight="1">
      <c r="B176" s="45"/>
      <c r="D176"/>
      <c r="E176"/>
      <c r="F176"/>
      <c r="G176"/>
      <c r="H176"/>
      <c r="I176"/>
      <c r="J176"/>
      <c r="U176"/>
      <c r="X176"/>
    </row>
    <row r="177" spans="2:24">
      <c r="B177" s="45"/>
      <c r="D177"/>
      <c r="E177"/>
      <c r="F177"/>
      <c r="G177"/>
      <c r="H177"/>
      <c r="I177"/>
      <c r="J177"/>
      <c r="U177"/>
      <c r="X177"/>
    </row>
    <row r="178" spans="2:24" ht="17" customHeight="1">
      <c r="B178" s="45"/>
      <c r="D178"/>
      <c r="E178"/>
      <c r="F178"/>
      <c r="G178"/>
      <c r="H178"/>
      <c r="I178"/>
      <c r="J178"/>
      <c r="K178" s="31"/>
      <c r="U178"/>
      <c r="X178"/>
    </row>
    <row r="179" spans="2:24">
      <c r="D179"/>
      <c r="E179"/>
      <c r="F179"/>
      <c r="G179"/>
      <c r="H179"/>
      <c r="I179"/>
      <c r="J179"/>
      <c r="K179" s="31"/>
      <c r="U179"/>
      <c r="X179"/>
    </row>
    <row r="180" spans="2:24">
      <c r="D180"/>
      <c r="E180"/>
      <c r="F180"/>
      <c r="G180"/>
      <c r="H180"/>
      <c r="I180"/>
      <c r="J180"/>
      <c r="U180"/>
      <c r="X180"/>
    </row>
    <row r="181" spans="2:24">
      <c r="D181"/>
      <c r="E181"/>
      <c r="F181"/>
      <c r="G181"/>
      <c r="H181"/>
      <c r="I181"/>
      <c r="J181"/>
      <c r="U181"/>
      <c r="X181"/>
    </row>
    <row r="182" spans="2:24">
      <c r="D182"/>
      <c r="E182"/>
      <c r="F182"/>
      <c r="G182"/>
      <c r="H182"/>
      <c r="I182"/>
      <c r="J182"/>
      <c r="K182" s="31"/>
      <c r="U182"/>
      <c r="X182"/>
    </row>
    <row r="183" spans="2:24" ht="17" customHeight="1">
      <c r="D183"/>
      <c r="E183"/>
      <c r="F183"/>
      <c r="G183"/>
      <c r="H183"/>
      <c r="I183"/>
      <c r="J183"/>
      <c r="U183"/>
      <c r="X183"/>
    </row>
    <row r="184" spans="2:24">
      <c r="F184"/>
      <c r="G184"/>
      <c r="H184"/>
      <c r="I184"/>
      <c r="J184"/>
      <c r="U184"/>
      <c r="X184"/>
    </row>
    <row r="185" spans="2:24">
      <c r="U185"/>
      <c r="X185"/>
    </row>
    <row r="186" spans="2:24">
      <c r="U186"/>
      <c r="X186"/>
    </row>
    <row r="187" spans="2:24">
      <c r="M187"/>
      <c r="U187"/>
      <c r="X187"/>
    </row>
    <row r="188" spans="2:24">
      <c r="M188"/>
      <c r="U188"/>
      <c r="X188"/>
    </row>
    <row r="189" spans="2:24" ht="17" customHeight="1">
      <c r="U189"/>
      <c r="X189"/>
    </row>
    <row r="190" spans="2:24">
      <c r="K190" s="31"/>
      <c r="U190"/>
      <c r="X190"/>
    </row>
    <row r="191" spans="2:24">
      <c r="K191" s="31"/>
      <c r="U191"/>
      <c r="X191"/>
    </row>
    <row r="192" spans="2:24">
      <c r="M192"/>
      <c r="U192"/>
      <c r="X192"/>
    </row>
    <row r="193" spans="11:24">
      <c r="M193"/>
      <c r="U193"/>
      <c r="X193"/>
    </row>
    <row r="194" spans="11:24">
      <c r="M194"/>
      <c r="U194"/>
      <c r="X194"/>
    </row>
    <row r="195" spans="11:24">
      <c r="M195"/>
      <c r="U195"/>
      <c r="X195"/>
    </row>
    <row r="196" spans="11:24">
      <c r="K196" s="31"/>
      <c r="M196"/>
      <c r="U196"/>
      <c r="X196"/>
    </row>
    <row r="197" spans="11:24">
      <c r="U197"/>
      <c r="X197"/>
    </row>
    <row r="198" spans="11:24">
      <c r="U198"/>
      <c r="X198"/>
    </row>
    <row r="199" spans="11:24" ht="17" customHeight="1">
      <c r="U199"/>
      <c r="X199"/>
    </row>
    <row r="200" spans="11:24">
      <c r="U200"/>
      <c r="X200"/>
    </row>
    <row r="201" spans="11:24" ht="17" customHeight="1">
      <c r="U201"/>
      <c r="X201"/>
    </row>
    <row r="202" spans="11:24">
      <c r="U202"/>
      <c r="X202"/>
    </row>
    <row r="203" spans="11:24">
      <c r="K203" s="31"/>
      <c r="U203"/>
      <c r="X203"/>
    </row>
    <row r="204" spans="11:24">
      <c r="U204"/>
      <c r="X204"/>
    </row>
    <row r="205" spans="11:24">
      <c r="U205"/>
      <c r="X205"/>
    </row>
    <row r="206" spans="11:24">
      <c r="U206"/>
      <c r="X206"/>
    </row>
    <row r="207" spans="11:24">
      <c r="K207" s="31"/>
      <c r="U207"/>
      <c r="X207"/>
    </row>
    <row r="208" spans="11:24" ht="17" customHeight="1">
      <c r="K208" s="31"/>
      <c r="U208"/>
      <c r="X208"/>
    </row>
    <row r="209" spans="11:24">
      <c r="K209"/>
      <c r="U209"/>
      <c r="X209"/>
    </row>
    <row r="210" spans="11:24">
      <c r="K210"/>
      <c r="U210"/>
      <c r="X210"/>
    </row>
    <row r="211" spans="11:24">
      <c r="K211"/>
      <c r="U211"/>
      <c r="X211"/>
    </row>
    <row r="212" spans="11:24" ht="17" customHeight="1">
      <c r="K212"/>
      <c r="U212"/>
      <c r="X212"/>
    </row>
    <row r="213" spans="11:24">
      <c r="K213"/>
      <c r="U213"/>
      <c r="X213"/>
    </row>
    <row r="214" spans="11:24">
      <c r="K214"/>
      <c r="U214"/>
      <c r="X214"/>
    </row>
    <row r="215" spans="11:24">
      <c r="K215"/>
      <c r="U215"/>
      <c r="X215"/>
    </row>
    <row r="216" spans="11:24">
      <c r="K216"/>
      <c r="U216"/>
      <c r="X216"/>
    </row>
    <row r="217" spans="11:24">
      <c r="K217"/>
      <c r="U217"/>
      <c r="X217"/>
    </row>
    <row r="218" spans="11:24" ht="16" customHeight="1">
      <c r="K218"/>
      <c r="U218"/>
      <c r="X218"/>
    </row>
    <row r="219" spans="11:24">
      <c r="K219"/>
      <c r="U219"/>
      <c r="X219"/>
    </row>
    <row r="220" spans="11:24">
      <c r="K220"/>
      <c r="U220"/>
      <c r="X220"/>
    </row>
    <row r="221" spans="11:24">
      <c r="U221"/>
      <c r="X221"/>
    </row>
    <row r="222" spans="11:24">
      <c r="U222"/>
      <c r="X222"/>
    </row>
    <row r="223" spans="11:24">
      <c r="U223"/>
      <c r="X223"/>
    </row>
    <row r="224" spans="11:24" ht="17" customHeight="1">
      <c r="U224"/>
      <c r="X224"/>
    </row>
    <row r="225" spans="21:24">
      <c r="U225"/>
      <c r="X225"/>
    </row>
    <row r="226" spans="21:24" ht="17" customHeight="1">
      <c r="U226"/>
      <c r="X226"/>
    </row>
    <row r="227" spans="21:24">
      <c r="U227"/>
      <c r="X227"/>
    </row>
    <row r="228" spans="21:24">
      <c r="U228"/>
      <c r="X228"/>
    </row>
    <row r="229" spans="21:24">
      <c r="U229"/>
      <c r="X229"/>
    </row>
    <row r="230" spans="21:24">
      <c r="U230"/>
      <c r="X230"/>
    </row>
    <row r="231" spans="21:24">
      <c r="U231"/>
      <c r="X231"/>
    </row>
    <row r="232" spans="21:24">
      <c r="U232"/>
      <c r="X232"/>
    </row>
    <row r="233" spans="21:24" ht="17" customHeight="1">
      <c r="U233"/>
      <c r="X233"/>
    </row>
    <row r="234" spans="21:24">
      <c r="U234"/>
      <c r="X234"/>
    </row>
    <row r="235" spans="21:24">
      <c r="U235"/>
      <c r="X235"/>
    </row>
    <row r="236" spans="21:24">
      <c r="U236"/>
      <c r="X236"/>
    </row>
    <row r="237" spans="21:24">
      <c r="U237"/>
      <c r="X237"/>
    </row>
    <row r="238" spans="21:24">
      <c r="U238"/>
      <c r="X238"/>
    </row>
    <row r="239" spans="21:24">
      <c r="U239"/>
      <c r="X239"/>
    </row>
    <row r="240" spans="21:24">
      <c r="U240"/>
      <c r="X240"/>
    </row>
    <row r="241" spans="21:24">
      <c r="U241"/>
      <c r="X241"/>
    </row>
    <row r="242" spans="21:24">
      <c r="U242"/>
      <c r="X242"/>
    </row>
    <row r="243" spans="21:24">
      <c r="U243"/>
      <c r="X243"/>
    </row>
    <row r="244" spans="21:24">
      <c r="U244"/>
      <c r="X244"/>
    </row>
    <row r="245" spans="21:24">
      <c r="U245"/>
      <c r="X245"/>
    </row>
    <row r="246" spans="21:24">
      <c r="U246"/>
      <c r="X246"/>
    </row>
    <row r="247" spans="21:24">
      <c r="U247"/>
      <c r="X247"/>
    </row>
    <row r="248" spans="21:24" ht="16" customHeight="1">
      <c r="U248"/>
      <c r="X248"/>
    </row>
    <row r="249" spans="21:24">
      <c r="U249"/>
      <c r="X249"/>
    </row>
    <row r="250" spans="21:24">
      <c r="U250"/>
      <c r="X250"/>
    </row>
    <row r="251" spans="21:24">
      <c r="U251"/>
      <c r="X251"/>
    </row>
    <row r="252" spans="21:24">
      <c r="U252"/>
      <c r="X252"/>
    </row>
    <row r="253" spans="21:24">
      <c r="U253"/>
    </row>
    <row r="254" spans="21:24">
      <c r="U254"/>
    </row>
    <row r="255" spans="21:24">
      <c r="U255"/>
    </row>
    <row r="256" spans="21:24">
      <c r="U256"/>
    </row>
    <row r="257" spans="2:24">
      <c r="U257"/>
    </row>
    <row r="258" spans="2:24">
      <c r="U258"/>
    </row>
    <row r="259" spans="2:24">
      <c r="B259" s="113" t="s">
        <v>45</v>
      </c>
      <c r="U259"/>
    </row>
    <row r="260" spans="2:24">
      <c r="B260" s="114"/>
      <c r="U260"/>
      <c r="X260"/>
    </row>
    <row r="261" spans="2:24">
      <c r="B261" s="115" t="s">
        <v>84</v>
      </c>
      <c r="U261"/>
      <c r="X261"/>
    </row>
    <row r="262" spans="2:24">
      <c r="B262" s="116"/>
      <c r="U262"/>
      <c r="X262"/>
    </row>
    <row r="263" spans="2:24">
      <c r="B263" s="116"/>
      <c r="U263"/>
      <c r="X263"/>
    </row>
    <row r="264" spans="2:24">
      <c r="B264" s="116"/>
      <c r="U264"/>
    </row>
    <row r="265" spans="2:24">
      <c r="B265" s="117"/>
    </row>
    <row r="266" spans="2:24">
      <c r="B266" s="46" t="s">
        <v>73</v>
      </c>
      <c r="X266"/>
    </row>
    <row r="267" spans="2:24">
      <c r="B267" s="111" t="s">
        <v>86</v>
      </c>
      <c r="X267"/>
    </row>
    <row r="268" spans="2:24">
      <c r="B268" s="111"/>
    </row>
    <row r="269" spans="2:24">
      <c r="B269" s="111"/>
      <c r="X269"/>
    </row>
    <row r="270" spans="2:24">
      <c r="B270" s="111"/>
      <c r="X270"/>
    </row>
    <row r="271" spans="2:24">
      <c r="B271" s="111"/>
      <c r="X271"/>
    </row>
    <row r="272" spans="2:24">
      <c r="B272" s="111" t="s">
        <v>93</v>
      </c>
      <c r="S272" s="8"/>
      <c r="U272"/>
      <c r="V272" s="8"/>
      <c r="X272"/>
    </row>
    <row r="273" spans="2:24">
      <c r="B273" s="111"/>
      <c r="S273" s="8"/>
      <c r="U273"/>
      <c r="V273" s="8"/>
      <c r="X273"/>
    </row>
    <row r="274" spans="2:24">
      <c r="B274" s="111"/>
      <c r="S274" s="8"/>
      <c r="U274"/>
      <c r="V274" s="8"/>
      <c r="X274"/>
    </row>
    <row r="275" spans="2:24">
      <c r="B275" s="111"/>
      <c r="S275" s="8"/>
      <c r="U275"/>
      <c r="V275" s="8"/>
      <c r="X275"/>
    </row>
    <row r="276" spans="2:24">
      <c r="B276" s="111"/>
    </row>
    <row r="277" spans="2:24">
      <c r="B277" s="111"/>
    </row>
    <row r="278" spans="2:24">
      <c r="B278" s="111" t="s">
        <v>69</v>
      </c>
      <c r="S278" s="8"/>
      <c r="U278"/>
      <c r="V278" s="8"/>
      <c r="X278"/>
    </row>
    <row r="279" spans="2:24">
      <c r="B279" s="111"/>
      <c r="S279" s="8"/>
      <c r="U279"/>
      <c r="V279" s="8"/>
      <c r="X279"/>
    </row>
    <row r="280" spans="2:24">
      <c r="B280" s="111"/>
      <c r="X280"/>
    </row>
    <row r="281" spans="2:24">
      <c r="B281" s="111"/>
      <c r="S281" s="8"/>
      <c r="U281"/>
      <c r="V281" s="8"/>
      <c r="X281"/>
    </row>
    <row r="282" spans="2:24">
      <c r="B282" s="111"/>
      <c r="S282" s="8"/>
      <c r="U282"/>
      <c r="V282" s="8"/>
    </row>
    <row r="283" spans="2:24">
      <c r="B283" s="111" t="s">
        <v>75</v>
      </c>
      <c r="S283" s="8"/>
      <c r="U283"/>
      <c r="V283" s="8"/>
      <c r="X283"/>
    </row>
    <row r="284" spans="2:24">
      <c r="B284" s="111"/>
      <c r="S284" s="8"/>
      <c r="U284"/>
      <c r="V284" s="8"/>
      <c r="X284"/>
    </row>
    <row r="285" spans="2:24">
      <c r="B285" s="111"/>
      <c r="S285" s="8"/>
      <c r="U285"/>
      <c r="V285" s="8"/>
      <c r="X285"/>
    </row>
    <row r="286" spans="2:24">
      <c r="B286" s="111"/>
      <c r="S286" s="8"/>
      <c r="U286"/>
      <c r="V286" s="8"/>
      <c r="X286"/>
    </row>
    <row r="287" spans="2:24">
      <c r="B287" s="111"/>
      <c r="S287" s="8"/>
      <c r="U287"/>
      <c r="V287" s="8"/>
      <c r="X287"/>
    </row>
    <row r="288" spans="2:24">
      <c r="B288" s="111" t="s">
        <v>276</v>
      </c>
      <c r="X288"/>
    </row>
    <row r="289" spans="2:24">
      <c r="B289" s="111"/>
    </row>
    <row r="290" spans="2:24">
      <c r="B290" s="111" t="s">
        <v>286</v>
      </c>
      <c r="S290" s="8"/>
      <c r="U290"/>
      <c r="V290" s="8"/>
      <c r="X290"/>
    </row>
    <row r="291" spans="2:24">
      <c r="B291" s="111"/>
      <c r="S291" s="8"/>
      <c r="U291"/>
      <c r="V291" s="8"/>
      <c r="X291"/>
    </row>
    <row r="292" spans="2:24">
      <c r="B292" s="111"/>
      <c r="S292" s="8"/>
      <c r="U292"/>
      <c r="V292" s="8"/>
      <c r="X292"/>
    </row>
    <row r="293" spans="2:24">
      <c r="B293" s="111" t="s">
        <v>91</v>
      </c>
      <c r="S293" s="8"/>
      <c r="U293"/>
      <c r="V293" s="8"/>
    </row>
    <row r="294" spans="2:24">
      <c r="B294" s="111"/>
    </row>
    <row r="295" spans="2:24">
      <c r="B295" s="111"/>
      <c r="S295" s="8"/>
      <c r="U295"/>
      <c r="V295" s="8"/>
      <c r="X295"/>
    </row>
    <row r="296" spans="2:24">
      <c r="B296" s="7"/>
      <c r="S296" s="8"/>
      <c r="U296"/>
      <c r="V296" s="8"/>
      <c r="X296"/>
    </row>
    <row r="297" spans="2:24">
      <c r="B297" s="7"/>
      <c r="S297" s="8"/>
      <c r="U297"/>
      <c r="V297" s="8"/>
      <c r="X297"/>
    </row>
    <row r="298" spans="2:24">
      <c r="B298" s="7"/>
      <c r="S298" s="8"/>
      <c r="U298"/>
      <c r="V298" s="8"/>
      <c r="X298"/>
    </row>
    <row r="299" spans="2:24">
      <c r="B299" s="7"/>
      <c r="S299" s="8"/>
      <c r="U299"/>
      <c r="V299" s="8"/>
      <c r="X299"/>
    </row>
    <row r="300" spans="2:24">
      <c r="B300" s="7"/>
      <c r="S300" s="8"/>
      <c r="U300"/>
      <c r="V300" s="8"/>
      <c r="X300"/>
    </row>
    <row r="301" spans="2:24">
      <c r="B301" s="7"/>
      <c r="X301"/>
    </row>
    <row r="302" spans="2:24">
      <c r="B302" s="7"/>
      <c r="S302" s="8"/>
      <c r="U302"/>
      <c r="V302" s="8"/>
      <c r="X302"/>
    </row>
    <row r="303" spans="2:24">
      <c r="B303" s="7"/>
      <c r="S303" s="8"/>
      <c r="U303"/>
      <c r="V303" s="8"/>
      <c r="X303"/>
    </row>
    <row r="304" spans="2:24">
      <c r="B304" s="7"/>
      <c r="S304" s="8"/>
      <c r="U304"/>
      <c r="V304" s="8"/>
      <c r="X304"/>
    </row>
    <row r="305" spans="2:24">
      <c r="B305" s="7"/>
      <c r="X305"/>
    </row>
    <row r="306" spans="2:24">
      <c r="B306" s="7"/>
      <c r="X306"/>
    </row>
    <row r="307" spans="2:24">
      <c r="B307" s="7"/>
      <c r="O307" s="8"/>
      <c r="U307"/>
    </row>
    <row r="308" spans="2:24">
      <c r="O308" s="8"/>
      <c r="U308"/>
    </row>
    <row r="309" spans="2:24">
      <c r="O309" s="8"/>
      <c r="U309"/>
    </row>
    <row r="310" spans="2:24">
      <c r="O310" s="8"/>
      <c r="U310"/>
    </row>
    <row r="311" spans="2:24">
      <c r="O311" s="8"/>
      <c r="U311"/>
    </row>
    <row r="312" spans="2:24">
      <c r="O312" s="8"/>
      <c r="U312"/>
    </row>
    <row r="313" spans="2:24">
      <c r="O313" s="8"/>
      <c r="U313"/>
    </row>
    <row r="314" spans="2:24">
      <c r="O314" s="8"/>
      <c r="U314"/>
    </row>
    <row r="315" spans="2:24">
      <c r="O315" s="8"/>
      <c r="U315"/>
    </row>
    <row r="316" spans="2:24">
      <c r="O316" s="8"/>
      <c r="U316"/>
    </row>
    <row r="317" spans="2:24">
      <c r="O317" s="8"/>
      <c r="U317"/>
    </row>
    <row r="318" spans="2:24">
      <c r="O318" s="8"/>
      <c r="U318"/>
    </row>
  </sheetData>
  <mergeCells count="133">
    <mergeCell ref="B278:B282"/>
    <mergeCell ref="B283:B287"/>
    <mergeCell ref="B288:B289"/>
    <mergeCell ref="B290:B292"/>
    <mergeCell ref="B293:B295"/>
    <mergeCell ref="C100:J100"/>
    <mergeCell ref="C103:E103"/>
    <mergeCell ref="B259:B260"/>
    <mergeCell ref="B261:B265"/>
    <mergeCell ref="B267:B271"/>
    <mergeCell ref="B272:B277"/>
    <mergeCell ref="B85:B99"/>
    <mergeCell ref="C85:C99"/>
    <mergeCell ref="D85:D99"/>
    <mergeCell ref="E85:E86"/>
    <mergeCell ref="F85:F99"/>
    <mergeCell ref="G85:G99"/>
    <mergeCell ref="E87:E93"/>
    <mergeCell ref="E94:E99"/>
    <mergeCell ref="B77:B84"/>
    <mergeCell ref="C77:C84"/>
    <mergeCell ref="D77:D84"/>
    <mergeCell ref="E77:E80"/>
    <mergeCell ref="F77:F84"/>
    <mergeCell ref="G77:G84"/>
    <mergeCell ref="E81:E84"/>
    <mergeCell ref="J70:J73"/>
    <mergeCell ref="B74:B76"/>
    <mergeCell ref="C74:C76"/>
    <mergeCell ref="D74:D76"/>
    <mergeCell ref="F74:F76"/>
    <mergeCell ref="G74:G76"/>
    <mergeCell ref="J74:J75"/>
    <mergeCell ref="J65:J69"/>
    <mergeCell ref="B67:B69"/>
    <mergeCell ref="C67:C69"/>
    <mergeCell ref="D67:D69"/>
    <mergeCell ref="B70:B73"/>
    <mergeCell ref="C70:C73"/>
    <mergeCell ref="D70:D73"/>
    <mergeCell ref="E70:E73"/>
    <mergeCell ref="F70:F73"/>
    <mergeCell ref="G70:G73"/>
    <mergeCell ref="B65:B66"/>
    <mergeCell ref="C65:C66"/>
    <mergeCell ref="D65:D66"/>
    <mergeCell ref="E65:E69"/>
    <mergeCell ref="F65:F69"/>
    <mergeCell ref="G65:G69"/>
    <mergeCell ref="B59:B60"/>
    <mergeCell ref="C59:C60"/>
    <mergeCell ref="D59:D60"/>
    <mergeCell ref="F59:F60"/>
    <mergeCell ref="G59:G60"/>
    <mergeCell ref="B61:B64"/>
    <mergeCell ref="C61:C64"/>
    <mergeCell ref="D61:D64"/>
    <mergeCell ref="F61:F64"/>
    <mergeCell ref="G61:G64"/>
    <mergeCell ref="J50:J56"/>
    <mergeCell ref="B57:B58"/>
    <mergeCell ref="C57:C58"/>
    <mergeCell ref="D57:D58"/>
    <mergeCell ref="F57:F58"/>
    <mergeCell ref="G57:G58"/>
    <mergeCell ref="J57:J58"/>
    <mergeCell ref="B50:B56"/>
    <mergeCell ref="C50:C56"/>
    <mergeCell ref="D50:D56"/>
    <mergeCell ref="E50:E56"/>
    <mergeCell ref="F50:F56"/>
    <mergeCell ref="G50:G56"/>
    <mergeCell ref="J40:J44"/>
    <mergeCell ref="B45:B49"/>
    <mergeCell ref="C45:C49"/>
    <mergeCell ref="D45:D49"/>
    <mergeCell ref="E45:E49"/>
    <mergeCell ref="F45:F49"/>
    <mergeCell ref="G45:G49"/>
    <mergeCell ref="J45:J49"/>
    <mergeCell ref="B40:B44"/>
    <mergeCell ref="C40:C44"/>
    <mergeCell ref="D40:D44"/>
    <mergeCell ref="E40:E44"/>
    <mergeCell ref="F40:F44"/>
    <mergeCell ref="G40:G44"/>
    <mergeCell ref="AL23:AL30"/>
    <mergeCell ref="B29:B33"/>
    <mergeCell ref="C29:C33"/>
    <mergeCell ref="D29:D33"/>
    <mergeCell ref="E29:E33"/>
    <mergeCell ref="F29:F33"/>
    <mergeCell ref="G29:G33"/>
    <mergeCell ref="J29:J33"/>
    <mergeCell ref="AL31:AL38"/>
    <mergeCell ref="B34:B39"/>
    <mergeCell ref="B20:B28"/>
    <mergeCell ref="C20:C28"/>
    <mergeCell ref="D20:D28"/>
    <mergeCell ref="E20:E28"/>
    <mergeCell ref="F20:F28"/>
    <mergeCell ref="G20:G28"/>
    <mergeCell ref="J20:J28"/>
    <mergeCell ref="C34:C39"/>
    <mergeCell ref="D34:D39"/>
    <mergeCell ref="E34:E39"/>
    <mergeCell ref="F34:F39"/>
    <mergeCell ref="G34:G39"/>
    <mergeCell ref="J34:J39"/>
    <mergeCell ref="AL75:AL82"/>
    <mergeCell ref="AL83:AL90"/>
    <mergeCell ref="A1:A5"/>
    <mergeCell ref="B1:B2"/>
    <mergeCell ref="L1:M1"/>
    <mergeCell ref="F12:G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15:B19"/>
    <mergeCell ref="C15:C19"/>
    <mergeCell ref="D15:D19"/>
    <mergeCell ref="E15:E19"/>
    <mergeCell ref="F15:F19"/>
    <mergeCell ref="G15:G19"/>
    <mergeCell ref="J15:J19"/>
    <mergeCell ref="W15:W23"/>
  </mergeCells>
  <phoneticPr fontId="2" type="noConversion"/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BDA-FCD2-B049-98BC-D216CF4882A5}">
  <dimension ref="B1:P38"/>
  <sheetViews>
    <sheetView topLeftCell="A9" zoomScale="116" workbookViewId="0">
      <selection activeCell="B18" sqref="B18:B19"/>
    </sheetView>
  </sheetViews>
  <sheetFormatPr baseColWidth="10" defaultRowHeight="16"/>
  <cols>
    <col min="2" max="2" width="16.6640625" customWidth="1"/>
    <col min="7" max="7" width="16.5" customWidth="1"/>
    <col min="8" max="8" width="19.83203125" customWidth="1"/>
    <col min="9" max="9" width="13.1640625" customWidth="1"/>
    <col min="10" max="10" width="18.1640625" customWidth="1"/>
    <col min="11" max="11" width="15.5" customWidth="1"/>
    <col min="15" max="15" width="25.33203125" bestFit="1" customWidth="1"/>
    <col min="16" max="16" width="25.6640625" bestFit="1" customWidth="1"/>
  </cols>
  <sheetData>
    <row r="1" spans="2:16" ht="17" thickBot="1">
      <c r="H1" s="118" t="s">
        <v>401</v>
      </c>
      <c r="I1" s="118"/>
    </row>
    <row r="2" spans="2:16" ht="17" thickBot="1">
      <c r="B2" s="119" t="s">
        <v>402</v>
      </c>
      <c r="C2" s="119" t="s">
        <v>403</v>
      </c>
      <c r="D2" s="119" t="s">
        <v>404</v>
      </c>
      <c r="E2" s="119" t="s">
        <v>405</v>
      </c>
      <c r="F2" s="119" t="s">
        <v>406</v>
      </c>
      <c r="G2" s="119" t="s">
        <v>407</v>
      </c>
      <c r="H2" s="119" t="s">
        <v>408</v>
      </c>
      <c r="I2" s="119" t="s">
        <v>409</v>
      </c>
      <c r="J2" s="119" t="s">
        <v>410</v>
      </c>
      <c r="K2" s="119" t="s">
        <v>411</v>
      </c>
    </row>
    <row r="3" spans="2:16" ht="17" thickBot="1"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spans="2:16" ht="18" thickBot="1">
      <c r="B4" s="120" t="s">
        <v>412</v>
      </c>
      <c r="C4" s="120" t="s">
        <v>413</v>
      </c>
      <c r="D4" s="121">
        <v>2021</v>
      </c>
      <c r="E4" s="121">
        <v>547</v>
      </c>
      <c r="F4" s="121" t="s">
        <v>157</v>
      </c>
      <c r="G4" s="120" t="s">
        <v>414</v>
      </c>
      <c r="H4" s="120" t="s">
        <v>415</v>
      </c>
      <c r="I4" s="120" t="s">
        <v>157</v>
      </c>
      <c r="J4" s="47" t="s">
        <v>416</v>
      </c>
      <c r="K4" s="121">
        <v>0.97</v>
      </c>
    </row>
    <row r="5" spans="2:16" ht="18" thickBot="1">
      <c r="B5" s="120"/>
      <c r="C5" s="120"/>
      <c r="D5" s="121"/>
      <c r="E5" s="121"/>
      <c r="F5" s="121"/>
      <c r="G5" s="120"/>
      <c r="H5" s="120"/>
      <c r="I5" s="120"/>
      <c r="J5" s="47" t="s">
        <v>417</v>
      </c>
      <c r="K5" s="121"/>
    </row>
    <row r="6" spans="2:16" ht="18" thickBot="1">
      <c r="B6" s="120"/>
      <c r="C6" s="120"/>
      <c r="D6" s="121"/>
      <c r="E6" s="121"/>
      <c r="F6" s="121"/>
      <c r="G6" s="120"/>
      <c r="H6" s="120"/>
      <c r="I6" s="120"/>
      <c r="J6" s="47" t="s">
        <v>418</v>
      </c>
      <c r="K6" s="121"/>
    </row>
    <row r="7" spans="2:16" ht="77" customHeight="1" thickBot="1">
      <c r="B7" s="120" t="s">
        <v>419</v>
      </c>
      <c r="C7" s="120" t="s">
        <v>420</v>
      </c>
      <c r="D7" s="121">
        <v>2020</v>
      </c>
      <c r="E7" s="121">
        <v>234</v>
      </c>
      <c r="F7" s="121">
        <v>24</v>
      </c>
      <c r="G7" s="120" t="s">
        <v>421</v>
      </c>
      <c r="H7" s="120" t="s">
        <v>422</v>
      </c>
      <c r="I7" s="120" t="s">
        <v>157</v>
      </c>
      <c r="J7" s="47" t="s">
        <v>423</v>
      </c>
      <c r="K7" s="121" t="s">
        <v>424</v>
      </c>
    </row>
    <row r="8" spans="2:16" ht="18" thickBot="1">
      <c r="B8" s="120"/>
      <c r="C8" s="120"/>
      <c r="D8" s="121"/>
      <c r="E8" s="121"/>
      <c r="F8" s="121"/>
      <c r="G8" s="120"/>
      <c r="H8" s="120"/>
      <c r="I8" s="120"/>
      <c r="J8" s="47" t="s">
        <v>425</v>
      </c>
      <c r="K8" s="121"/>
      <c r="O8" t="s">
        <v>426</v>
      </c>
      <c r="P8" t="s">
        <v>427</v>
      </c>
    </row>
    <row r="9" spans="2:16" ht="18" thickBot="1">
      <c r="B9" s="120"/>
      <c r="C9" s="120"/>
      <c r="D9" s="121"/>
      <c r="E9" s="121"/>
      <c r="F9" s="121"/>
      <c r="G9" s="120" t="s">
        <v>428</v>
      </c>
      <c r="H9" s="120"/>
      <c r="I9" s="120"/>
      <c r="J9" s="47" t="s">
        <v>429</v>
      </c>
      <c r="K9" s="121" t="s">
        <v>430</v>
      </c>
      <c r="O9" s="48" t="s">
        <v>431</v>
      </c>
      <c r="P9">
        <v>1</v>
      </c>
    </row>
    <row r="10" spans="2:16" ht="18" thickBot="1">
      <c r="B10" s="120"/>
      <c r="C10" s="120"/>
      <c r="D10" s="121"/>
      <c r="E10" s="121"/>
      <c r="F10" s="121"/>
      <c r="G10" s="120"/>
      <c r="H10" s="120"/>
      <c r="I10" s="120"/>
      <c r="J10" s="47" t="s">
        <v>432</v>
      </c>
      <c r="K10" s="121"/>
      <c r="O10" s="48" t="s">
        <v>428</v>
      </c>
      <c r="P10">
        <v>3</v>
      </c>
    </row>
    <row r="11" spans="2:16" ht="18" thickBot="1">
      <c r="B11" s="120"/>
      <c r="C11" s="120"/>
      <c r="D11" s="121"/>
      <c r="E11" s="121"/>
      <c r="F11" s="121"/>
      <c r="G11" s="120" t="s">
        <v>433</v>
      </c>
      <c r="H11" s="120"/>
      <c r="I11" s="120"/>
      <c r="J11" s="47" t="s">
        <v>434</v>
      </c>
      <c r="K11" s="121" t="s">
        <v>435</v>
      </c>
      <c r="O11" s="48" t="s">
        <v>414</v>
      </c>
      <c r="P11">
        <v>1</v>
      </c>
    </row>
    <row r="12" spans="2:16" ht="18" thickBot="1">
      <c r="B12" s="120"/>
      <c r="C12" s="120"/>
      <c r="D12" s="121"/>
      <c r="E12" s="121"/>
      <c r="F12" s="121"/>
      <c r="G12" s="120"/>
      <c r="H12" s="120"/>
      <c r="I12" s="120"/>
      <c r="J12" s="47" t="s">
        <v>436</v>
      </c>
      <c r="K12" s="121"/>
      <c r="O12" s="48" t="s">
        <v>421</v>
      </c>
      <c r="P12">
        <v>4</v>
      </c>
    </row>
    <row r="13" spans="2:16" ht="22" customHeight="1" thickBot="1">
      <c r="B13" s="122" t="s">
        <v>437</v>
      </c>
      <c r="C13" s="122" t="s">
        <v>438</v>
      </c>
      <c r="D13" s="121">
        <v>2020</v>
      </c>
      <c r="E13" s="121">
        <v>5500</v>
      </c>
      <c r="F13" s="121">
        <v>225</v>
      </c>
      <c r="G13" s="120" t="s">
        <v>428</v>
      </c>
      <c r="H13" s="123" t="s">
        <v>439</v>
      </c>
      <c r="I13" s="120" t="s">
        <v>157</v>
      </c>
      <c r="J13" s="47" t="s">
        <v>440</v>
      </c>
      <c r="K13" s="49">
        <v>0.96</v>
      </c>
      <c r="O13" s="48" t="s">
        <v>441</v>
      </c>
      <c r="P13">
        <v>1</v>
      </c>
    </row>
    <row r="14" spans="2:16" ht="18" thickBot="1">
      <c r="B14" s="122"/>
      <c r="C14" s="122"/>
      <c r="D14" s="121"/>
      <c r="E14" s="121"/>
      <c r="F14" s="121"/>
      <c r="G14" s="120"/>
      <c r="H14" s="123"/>
      <c r="I14" s="120"/>
      <c r="J14" s="47" t="s">
        <v>442</v>
      </c>
      <c r="K14" s="49" t="s">
        <v>443</v>
      </c>
      <c r="O14" s="48" t="s">
        <v>433</v>
      </c>
      <c r="P14">
        <v>1</v>
      </c>
    </row>
    <row r="15" spans="2:16" ht="48" customHeight="1" thickBot="1">
      <c r="B15" s="122"/>
      <c r="C15" s="122"/>
      <c r="D15" s="121"/>
      <c r="E15" s="121"/>
      <c r="F15" s="121">
        <v>225</v>
      </c>
      <c r="G15" s="120" t="s">
        <v>428</v>
      </c>
      <c r="H15" s="123" t="s">
        <v>444</v>
      </c>
      <c r="I15" s="120" t="s">
        <v>157</v>
      </c>
      <c r="J15" s="47" t="s">
        <v>445</v>
      </c>
      <c r="K15" s="49">
        <v>0.89</v>
      </c>
      <c r="O15" s="48" t="s">
        <v>384</v>
      </c>
      <c r="P15">
        <v>11</v>
      </c>
    </row>
    <row r="16" spans="2:16" ht="18" thickBot="1">
      <c r="B16" s="122"/>
      <c r="C16" s="122"/>
      <c r="D16" s="121"/>
      <c r="E16" s="121"/>
      <c r="F16" s="121"/>
      <c r="G16" s="120"/>
      <c r="H16" s="123"/>
      <c r="I16" s="120"/>
      <c r="J16" s="47" t="s">
        <v>446</v>
      </c>
      <c r="K16" s="49" t="s">
        <v>447</v>
      </c>
    </row>
    <row r="17" spans="2:13" ht="52" thickBot="1">
      <c r="B17" s="47" t="s">
        <v>448</v>
      </c>
      <c r="C17" s="47" t="s">
        <v>449</v>
      </c>
      <c r="D17" s="49">
        <v>2019</v>
      </c>
      <c r="E17" s="49">
        <v>115</v>
      </c>
      <c r="F17" s="49">
        <v>115</v>
      </c>
      <c r="G17" s="47" t="s">
        <v>431</v>
      </c>
      <c r="H17" s="47" t="s">
        <v>450</v>
      </c>
      <c r="I17" s="47" t="s">
        <v>157</v>
      </c>
      <c r="J17" s="47" t="s">
        <v>157</v>
      </c>
      <c r="K17" s="49">
        <v>0.995</v>
      </c>
    </row>
    <row r="18" spans="2:13" ht="49" customHeight="1" thickBot="1">
      <c r="B18" s="120" t="s">
        <v>451</v>
      </c>
      <c r="C18" s="120" t="s">
        <v>452</v>
      </c>
      <c r="D18" s="121">
        <v>2019</v>
      </c>
      <c r="E18" s="121">
        <v>177</v>
      </c>
      <c r="F18" s="121">
        <v>177</v>
      </c>
      <c r="G18" s="120" t="s">
        <v>421</v>
      </c>
      <c r="H18" s="120" t="s">
        <v>453</v>
      </c>
      <c r="I18" s="120" t="s">
        <v>157</v>
      </c>
      <c r="J18" s="47" t="s">
        <v>454</v>
      </c>
      <c r="K18" s="121">
        <v>0.93</v>
      </c>
    </row>
    <row r="19" spans="2:13" ht="18" thickBot="1">
      <c r="B19" s="120"/>
      <c r="C19" s="120"/>
      <c r="D19" s="121"/>
      <c r="E19" s="121"/>
      <c r="F19" s="121"/>
      <c r="G19" s="120"/>
      <c r="H19" s="120"/>
      <c r="I19" s="120"/>
      <c r="J19" s="47" t="s">
        <v>455</v>
      </c>
      <c r="K19" s="121"/>
    </row>
    <row r="20" spans="2:13" ht="22" customHeight="1" thickBot="1">
      <c r="B20" s="120" t="s">
        <v>456</v>
      </c>
      <c r="C20" s="120" t="s">
        <v>457</v>
      </c>
      <c r="D20" s="121">
        <v>2018</v>
      </c>
      <c r="E20" s="121" t="s">
        <v>157</v>
      </c>
      <c r="F20" s="121">
        <v>30</v>
      </c>
      <c r="G20" s="120" t="s">
        <v>421</v>
      </c>
      <c r="H20" s="120" t="s">
        <v>148</v>
      </c>
      <c r="I20" s="47" t="s">
        <v>458</v>
      </c>
      <c r="J20" s="47" t="s">
        <v>459</v>
      </c>
      <c r="K20" s="121" t="s">
        <v>157</v>
      </c>
    </row>
    <row r="21" spans="2:13" ht="18" thickBot="1">
      <c r="B21" s="120"/>
      <c r="C21" s="120"/>
      <c r="D21" s="121"/>
      <c r="E21" s="121"/>
      <c r="F21" s="121"/>
      <c r="G21" s="120"/>
      <c r="H21" s="120"/>
      <c r="I21" s="47" t="s">
        <v>460</v>
      </c>
      <c r="J21" s="47" t="s">
        <v>461</v>
      </c>
      <c r="K21" s="121"/>
    </row>
    <row r="22" spans="2:13" ht="18" thickBot="1">
      <c r="B22" s="120" t="s">
        <v>462</v>
      </c>
      <c r="C22" s="120" t="s">
        <v>463</v>
      </c>
      <c r="D22" s="121">
        <v>2018</v>
      </c>
      <c r="E22" s="121" t="s">
        <v>157</v>
      </c>
      <c r="F22" s="121" t="s">
        <v>157</v>
      </c>
      <c r="G22" s="120" t="s">
        <v>421</v>
      </c>
      <c r="H22" s="120" t="s">
        <v>464</v>
      </c>
      <c r="I22" s="120" t="s">
        <v>465</v>
      </c>
      <c r="J22" s="47" t="s">
        <v>466</v>
      </c>
      <c r="K22" s="121">
        <v>0.94599999999999995</v>
      </c>
    </row>
    <row r="23" spans="2:13" ht="18" thickBot="1">
      <c r="B23" s="120"/>
      <c r="C23" s="120"/>
      <c r="D23" s="121"/>
      <c r="E23" s="121"/>
      <c r="F23" s="121"/>
      <c r="G23" s="120"/>
      <c r="H23" s="120"/>
      <c r="I23" s="120"/>
      <c r="J23" s="47" t="s">
        <v>467</v>
      </c>
      <c r="K23" s="121"/>
    </row>
    <row r="24" spans="2:13" ht="18" thickBot="1">
      <c r="B24" s="120"/>
      <c r="C24" s="120"/>
      <c r="D24" s="121"/>
      <c r="E24" s="121"/>
      <c r="F24" s="121"/>
      <c r="G24" s="120"/>
      <c r="H24" s="120"/>
      <c r="I24" s="120"/>
      <c r="J24" s="47" t="s">
        <v>468</v>
      </c>
      <c r="K24" s="121"/>
    </row>
    <row r="25" spans="2:13" ht="35" thickBot="1">
      <c r="B25" s="47" t="s">
        <v>469</v>
      </c>
      <c r="C25" s="47" t="s">
        <v>470</v>
      </c>
      <c r="D25" s="49">
        <v>2018</v>
      </c>
      <c r="E25" s="49" t="s">
        <v>157</v>
      </c>
      <c r="F25" s="49">
        <v>185</v>
      </c>
      <c r="G25" s="47" t="s">
        <v>441</v>
      </c>
      <c r="H25" s="47" t="s">
        <v>157</v>
      </c>
      <c r="I25" s="47" t="s">
        <v>157</v>
      </c>
      <c r="J25" s="47" t="s">
        <v>471</v>
      </c>
      <c r="K25" s="49">
        <v>0.81</v>
      </c>
    </row>
    <row r="27" spans="2:13" ht="17">
      <c r="B27" s="24"/>
      <c r="C27" s="24" t="s">
        <v>15</v>
      </c>
      <c r="D27" s="24" t="s">
        <v>20</v>
      </c>
      <c r="E27" s="24" t="s">
        <v>30</v>
      </c>
      <c r="F27" s="24" t="s">
        <v>472</v>
      </c>
      <c r="G27" s="24" t="s">
        <v>40</v>
      </c>
      <c r="H27" s="24" t="s">
        <v>24</v>
      </c>
      <c r="I27" s="24" t="s">
        <v>473</v>
      </c>
      <c r="J27" s="50" t="s">
        <v>41</v>
      </c>
      <c r="K27" s="24" t="s">
        <v>474</v>
      </c>
      <c r="L27" s="24" t="s">
        <v>475</v>
      </c>
      <c r="M27" s="24" t="s">
        <v>476</v>
      </c>
    </row>
    <row r="28" spans="2:13">
      <c r="B28" s="24" t="s">
        <v>412</v>
      </c>
      <c r="C28" s="24">
        <v>8.85</v>
      </c>
      <c r="D28" s="24">
        <v>10.07</v>
      </c>
      <c r="E28" s="51">
        <v>3.1300000000000001E-2</v>
      </c>
      <c r="F28" s="24"/>
      <c r="G28" s="24"/>
      <c r="H28" s="24"/>
      <c r="I28" s="24"/>
      <c r="J28" s="24">
        <v>0.97</v>
      </c>
      <c r="K28" s="24"/>
      <c r="L28" s="24"/>
      <c r="M28" s="24"/>
    </row>
    <row r="29" spans="2:13">
      <c r="B29" s="51" t="s">
        <v>477</v>
      </c>
      <c r="C29" s="24"/>
      <c r="D29" s="24"/>
      <c r="E29" s="24"/>
      <c r="F29" s="24"/>
      <c r="G29" s="24" t="s">
        <v>478</v>
      </c>
      <c r="H29" s="24" t="s">
        <v>479</v>
      </c>
      <c r="I29" s="24"/>
      <c r="J29" s="24"/>
      <c r="K29" s="24" t="s">
        <v>480</v>
      </c>
      <c r="L29" s="24"/>
      <c r="M29" s="24"/>
    </row>
    <row r="30" spans="2:13">
      <c r="B30" s="24" t="s">
        <v>477</v>
      </c>
      <c r="C30" s="24"/>
      <c r="D30" s="24"/>
      <c r="E30" s="24"/>
      <c r="F30" s="24"/>
      <c r="G30" s="24" t="s">
        <v>481</v>
      </c>
      <c r="H30" s="24" t="s">
        <v>482</v>
      </c>
      <c r="I30" s="24"/>
      <c r="J30" s="24"/>
      <c r="K30" s="24" t="s">
        <v>483</v>
      </c>
      <c r="L30" s="24"/>
      <c r="M30" s="24"/>
    </row>
    <row r="31" spans="2:13">
      <c r="B31" s="24" t="s">
        <v>419</v>
      </c>
      <c r="C31" s="24"/>
      <c r="D31" s="24"/>
      <c r="E31" s="24"/>
      <c r="F31" s="24"/>
      <c r="G31" s="24">
        <v>0</v>
      </c>
      <c r="H31" s="24" t="s">
        <v>484</v>
      </c>
      <c r="I31" s="24"/>
      <c r="J31" s="24"/>
      <c r="K31" s="24" t="s">
        <v>485</v>
      </c>
      <c r="L31" s="24"/>
      <c r="M31" s="24"/>
    </row>
    <row r="32" spans="2:13">
      <c r="B32" s="24" t="s">
        <v>437</v>
      </c>
      <c r="C32" s="24"/>
      <c r="D32" s="24"/>
      <c r="E32" s="24"/>
      <c r="F32" s="24">
        <v>-0.13</v>
      </c>
      <c r="G32" s="24"/>
      <c r="H32" s="24">
        <v>26.89</v>
      </c>
      <c r="I32" s="24"/>
      <c r="J32" s="24">
        <v>0.96</v>
      </c>
      <c r="K32" s="24">
        <v>0.98</v>
      </c>
      <c r="L32" s="24"/>
      <c r="M32" s="24"/>
    </row>
    <row r="33" spans="2:13">
      <c r="B33" s="24" t="s">
        <v>437</v>
      </c>
      <c r="C33" s="24"/>
      <c r="D33" s="24"/>
      <c r="E33" s="24"/>
      <c r="F33" s="24"/>
      <c r="G33" s="24"/>
      <c r="H33" s="24">
        <v>49.2</v>
      </c>
      <c r="I33" s="24"/>
      <c r="J33" s="24">
        <v>0.89</v>
      </c>
      <c r="K33" s="24"/>
      <c r="L33" s="24"/>
      <c r="M33" s="24"/>
    </row>
    <row r="34" spans="2:13">
      <c r="B34" s="24" t="s">
        <v>448</v>
      </c>
      <c r="C34" s="24"/>
      <c r="D34" s="24"/>
      <c r="E34" s="24"/>
      <c r="F34" s="24">
        <v>-0.16</v>
      </c>
      <c r="G34" s="24"/>
      <c r="H34" s="24"/>
      <c r="I34" s="24"/>
      <c r="J34" s="24"/>
      <c r="K34" s="24">
        <v>0.92</v>
      </c>
      <c r="L34" s="24"/>
      <c r="M34" s="24"/>
    </row>
    <row r="35" spans="2:13">
      <c r="B35" s="24" t="s">
        <v>451</v>
      </c>
      <c r="C35" s="24"/>
      <c r="D35" s="24"/>
      <c r="E35" s="24"/>
      <c r="F35" s="24"/>
      <c r="G35" s="24"/>
      <c r="H35" s="24"/>
      <c r="I35" s="24"/>
      <c r="J35" s="24">
        <v>0.995</v>
      </c>
      <c r="K35" s="24"/>
      <c r="L35" s="24"/>
      <c r="M35" s="24"/>
    </row>
    <row r="36" spans="2:13">
      <c r="B36" s="24" t="s">
        <v>456</v>
      </c>
      <c r="C36" s="24"/>
      <c r="D36" s="24"/>
      <c r="E36" s="24"/>
      <c r="F36" s="24"/>
      <c r="G36" s="24"/>
      <c r="H36" s="24">
        <v>18.2</v>
      </c>
      <c r="I36" s="24"/>
      <c r="J36" s="24">
        <v>0.93</v>
      </c>
      <c r="K36" s="24"/>
      <c r="L36" s="24">
        <v>2.72</v>
      </c>
      <c r="M36" s="24"/>
    </row>
    <row r="37" spans="2:13">
      <c r="B37" s="24" t="s">
        <v>462</v>
      </c>
      <c r="C37" s="24"/>
      <c r="D37" s="24"/>
      <c r="E37" s="24"/>
      <c r="F37" s="24"/>
      <c r="G37" s="24"/>
      <c r="H37" s="24">
        <v>22.57</v>
      </c>
      <c r="I37" s="24">
        <v>5.5979999999999999</v>
      </c>
      <c r="J37" s="24">
        <v>0.94599999999999995</v>
      </c>
      <c r="K37" s="24"/>
      <c r="L37" s="24"/>
      <c r="M37" s="24">
        <v>5.4779999999999998</v>
      </c>
    </row>
    <row r="38" spans="2:13">
      <c r="B38" s="24" t="s">
        <v>469</v>
      </c>
      <c r="C38" s="24"/>
      <c r="D38" s="24"/>
      <c r="E38" s="24"/>
      <c r="F38" s="24"/>
      <c r="G38" s="24"/>
      <c r="H38" s="24"/>
      <c r="I38" s="24">
        <v>6.1</v>
      </c>
      <c r="J38" s="24">
        <v>0.81</v>
      </c>
      <c r="K38" s="24"/>
      <c r="L38" s="24"/>
      <c r="M38" s="24"/>
    </row>
  </sheetData>
  <mergeCells count="71">
    <mergeCell ref="K20:K21"/>
    <mergeCell ref="B22:B24"/>
    <mergeCell ref="C22:C24"/>
    <mergeCell ref="D22:D24"/>
    <mergeCell ref="E22:E24"/>
    <mergeCell ref="F22:F24"/>
    <mergeCell ref="G22:G24"/>
    <mergeCell ref="H22:H24"/>
    <mergeCell ref="I22:I24"/>
    <mergeCell ref="K22:K24"/>
    <mergeCell ref="H18:H19"/>
    <mergeCell ref="I18:I19"/>
    <mergeCell ref="K18:K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  <mergeCell ref="F18:F19"/>
    <mergeCell ref="G18:G19"/>
    <mergeCell ref="G13:G14"/>
    <mergeCell ref="H13:H14"/>
    <mergeCell ref="I13:I14"/>
    <mergeCell ref="F15:F16"/>
    <mergeCell ref="G15:G16"/>
    <mergeCell ref="H15:H16"/>
    <mergeCell ref="I15:I16"/>
    <mergeCell ref="B13:B16"/>
    <mergeCell ref="C13:C16"/>
    <mergeCell ref="D13:D16"/>
    <mergeCell ref="E13:E16"/>
    <mergeCell ref="F13:F14"/>
    <mergeCell ref="G7:G8"/>
    <mergeCell ref="H7:H12"/>
    <mergeCell ref="I7:I12"/>
    <mergeCell ref="K7:K8"/>
    <mergeCell ref="G9:G10"/>
    <mergeCell ref="K9:K10"/>
    <mergeCell ref="G11:G12"/>
    <mergeCell ref="K11:K12"/>
    <mergeCell ref="B7:B12"/>
    <mergeCell ref="C7:C12"/>
    <mergeCell ref="D7:D12"/>
    <mergeCell ref="E7:E12"/>
    <mergeCell ref="F7:F12"/>
    <mergeCell ref="J2:J3"/>
    <mergeCell ref="K2:K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H1:I1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571-6B4B-594A-97AB-303663B49D96}">
  <dimension ref="A1:W57"/>
  <sheetViews>
    <sheetView topLeftCell="S17" zoomScale="150" zoomScaleNormal="150" workbookViewId="0">
      <selection activeCell="Y34" sqref="Y34"/>
    </sheetView>
  </sheetViews>
  <sheetFormatPr baseColWidth="10" defaultRowHeight="16"/>
  <cols>
    <col min="1" max="1" width="9.33203125" customWidth="1"/>
    <col min="2" max="2" width="4.33203125" customWidth="1"/>
    <col min="3" max="3" width="5.6640625" customWidth="1"/>
    <col min="4" max="4" width="4.33203125" style="8" customWidth="1"/>
    <col min="5" max="5" width="7.5" customWidth="1"/>
    <col min="6" max="6" width="8.1640625" customWidth="1"/>
    <col min="7" max="7" width="6.33203125" customWidth="1"/>
    <col min="8" max="8" width="17.33203125" style="7" customWidth="1"/>
    <col min="9" max="9" width="30.1640625" style="7" customWidth="1"/>
    <col min="10" max="11" width="11.83203125" customWidth="1"/>
  </cols>
  <sheetData>
    <row r="1" spans="1:20" ht="18" customHeight="1">
      <c r="A1" s="127" t="s">
        <v>45</v>
      </c>
      <c r="B1" s="127" t="s">
        <v>486</v>
      </c>
      <c r="C1" s="127" t="s">
        <v>487</v>
      </c>
      <c r="D1" s="124" t="s">
        <v>488</v>
      </c>
      <c r="E1" s="129"/>
      <c r="F1" s="129"/>
      <c r="G1" s="127" t="s">
        <v>47</v>
      </c>
      <c r="H1" s="124" t="s">
        <v>489</v>
      </c>
      <c r="I1" s="125"/>
      <c r="J1" s="125"/>
      <c r="K1" s="125"/>
      <c r="N1" t="s">
        <v>490</v>
      </c>
    </row>
    <row r="2" spans="1:20" s="7" customFormat="1" ht="22" customHeight="1">
      <c r="A2" s="128"/>
      <c r="B2" s="128" t="s">
        <v>46</v>
      </c>
      <c r="C2" s="128"/>
      <c r="D2" s="52" t="s">
        <v>491</v>
      </c>
      <c r="E2" s="52" t="s">
        <v>492</v>
      </c>
      <c r="F2" s="52" t="s">
        <v>493</v>
      </c>
      <c r="G2" s="128"/>
      <c r="H2" s="52" t="s">
        <v>494</v>
      </c>
      <c r="I2" s="52" t="s">
        <v>495</v>
      </c>
      <c r="J2" s="52" t="s">
        <v>496</v>
      </c>
      <c r="K2" s="52" t="s">
        <v>51</v>
      </c>
      <c r="N2" t="s">
        <v>497</v>
      </c>
      <c r="O2"/>
      <c r="P2"/>
      <c r="Q2"/>
      <c r="R2"/>
      <c r="S2"/>
      <c r="T2"/>
    </row>
    <row r="3" spans="1:20" ht="18" customHeight="1">
      <c r="A3" s="53" t="s">
        <v>498</v>
      </c>
      <c r="B3" s="54">
        <v>2020</v>
      </c>
      <c r="C3" s="55">
        <v>1945</v>
      </c>
      <c r="D3" s="54">
        <v>2</v>
      </c>
      <c r="E3" s="54" t="s">
        <v>499</v>
      </c>
      <c r="F3" s="54" t="s">
        <v>500</v>
      </c>
      <c r="G3" s="55">
        <v>426</v>
      </c>
      <c r="H3" s="56" t="s">
        <v>139</v>
      </c>
      <c r="I3" s="56" t="s">
        <v>139</v>
      </c>
      <c r="J3" s="53" t="s">
        <v>139</v>
      </c>
      <c r="K3" s="56" t="s">
        <v>501</v>
      </c>
      <c r="N3" t="s">
        <v>502</v>
      </c>
    </row>
    <row r="4" spans="1:20" ht="52" customHeight="1">
      <c r="A4" s="130" t="s">
        <v>503</v>
      </c>
      <c r="B4" s="132">
        <v>2020</v>
      </c>
      <c r="C4" s="133" t="s">
        <v>504</v>
      </c>
      <c r="D4" s="132">
        <v>2</v>
      </c>
      <c r="E4" s="132" t="s">
        <v>505</v>
      </c>
      <c r="F4" s="57" t="s">
        <v>157</v>
      </c>
      <c r="G4" s="126">
        <v>52</v>
      </c>
      <c r="H4" s="46" t="s">
        <v>506</v>
      </c>
      <c r="I4" s="46" t="s">
        <v>507</v>
      </c>
      <c r="J4" s="46" t="s">
        <v>508</v>
      </c>
      <c r="K4" s="46" t="s">
        <v>139</v>
      </c>
      <c r="N4" t="s">
        <v>509</v>
      </c>
    </row>
    <row r="5" spans="1:20" ht="28">
      <c r="A5" s="131"/>
      <c r="B5" s="132"/>
      <c r="C5" s="126" t="s">
        <v>510</v>
      </c>
      <c r="D5" s="132" t="s">
        <v>510</v>
      </c>
      <c r="E5" s="134"/>
      <c r="F5" s="57" t="s">
        <v>139</v>
      </c>
      <c r="G5" s="126" t="s">
        <v>510</v>
      </c>
      <c r="H5" s="46" t="s">
        <v>511</v>
      </c>
      <c r="I5" s="46" t="s">
        <v>512</v>
      </c>
      <c r="J5" s="46" t="s">
        <v>513</v>
      </c>
      <c r="K5" s="46" t="s">
        <v>139</v>
      </c>
      <c r="N5" t="s">
        <v>514</v>
      </c>
    </row>
    <row r="6" spans="1:20" ht="30">
      <c r="A6" s="130" t="s">
        <v>515</v>
      </c>
      <c r="B6" s="132">
        <v>2020</v>
      </c>
      <c r="C6" s="126">
        <v>5500</v>
      </c>
      <c r="D6" s="132">
        <v>3</v>
      </c>
      <c r="E6" s="132" t="s">
        <v>139</v>
      </c>
      <c r="F6" s="132" t="s">
        <v>516</v>
      </c>
      <c r="G6" s="126">
        <v>225</v>
      </c>
      <c r="H6" s="46" t="s">
        <v>517</v>
      </c>
      <c r="I6" s="46" t="s">
        <v>518</v>
      </c>
      <c r="J6" s="46" t="s">
        <v>519</v>
      </c>
      <c r="K6" s="46" t="s">
        <v>520</v>
      </c>
      <c r="N6" t="s">
        <v>521</v>
      </c>
    </row>
    <row r="7" spans="1:20" ht="30" customHeight="1">
      <c r="A7" s="131"/>
      <c r="B7" s="134"/>
      <c r="C7" s="136"/>
      <c r="D7" s="134"/>
      <c r="E7" s="134"/>
      <c r="F7" s="134"/>
      <c r="G7" s="136"/>
      <c r="H7" s="46" t="s">
        <v>517</v>
      </c>
      <c r="I7" s="46" t="s">
        <v>522</v>
      </c>
      <c r="J7" s="46" t="s">
        <v>523</v>
      </c>
      <c r="K7" s="46" t="s">
        <v>524</v>
      </c>
      <c r="N7" t="s">
        <v>525</v>
      </c>
    </row>
    <row r="8" spans="1:20" ht="56">
      <c r="A8" s="58" t="s">
        <v>526</v>
      </c>
      <c r="B8" s="57">
        <v>2019</v>
      </c>
      <c r="C8" s="59">
        <v>88</v>
      </c>
      <c r="D8" s="57">
        <v>2</v>
      </c>
      <c r="E8" s="57" t="s">
        <v>527</v>
      </c>
      <c r="F8" s="60" t="s">
        <v>528</v>
      </c>
      <c r="G8" s="59">
        <v>88</v>
      </c>
      <c r="H8" s="46" t="s">
        <v>529</v>
      </c>
      <c r="I8" s="46" t="s">
        <v>530</v>
      </c>
      <c r="J8" s="46" t="s">
        <v>531</v>
      </c>
      <c r="K8" s="46" t="s">
        <v>532</v>
      </c>
      <c r="N8" t="s">
        <v>533</v>
      </c>
    </row>
    <row r="9" spans="1:20">
      <c r="A9" s="58" t="s">
        <v>534</v>
      </c>
      <c r="B9" s="57">
        <v>2018</v>
      </c>
      <c r="C9" s="59">
        <v>9906</v>
      </c>
      <c r="D9" s="57" t="s">
        <v>139</v>
      </c>
      <c r="E9" s="57" t="s">
        <v>535</v>
      </c>
      <c r="F9" s="57" t="s">
        <v>139</v>
      </c>
      <c r="G9" s="59">
        <v>8650</v>
      </c>
      <c r="H9" s="46" t="s">
        <v>536</v>
      </c>
      <c r="I9" s="46" t="s">
        <v>157</v>
      </c>
      <c r="J9" s="46" t="s">
        <v>537</v>
      </c>
      <c r="K9" s="46" t="s">
        <v>538</v>
      </c>
      <c r="N9" t="s">
        <v>539</v>
      </c>
    </row>
    <row r="10" spans="1:20">
      <c r="A10" s="58" t="s">
        <v>540</v>
      </c>
      <c r="B10" s="57">
        <v>2018</v>
      </c>
      <c r="C10" s="59" t="s">
        <v>541</v>
      </c>
      <c r="D10" s="57">
        <v>3</v>
      </c>
      <c r="E10" s="57" t="s">
        <v>542</v>
      </c>
      <c r="F10" s="57" t="s">
        <v>157</v>
      </c>
      <c r="G10" s="59">
        <v>119</v>
      </c>
      <c r="H10" s="46" t="s">
        <v>543</v>
      </c>
      <c r="I10" s="46" t="s">
        <v>544</v>
      </c>
      <c r="J10" s="58" t="s">
        <v>545</v>
      </c>
      <c r="K10" s="46" t="s">
        <v>157</v>
      </c>
      <c r="N10" t="s">
        <v>546</v>
      </c>
    </row>
    <row r="11" spans="1:20" ht="28">
      <c r="A11" s="58" t="s">
        <v>547</v>
      </c>
      <c r="B11" s="57">
        <v>2016</v>
      </c>
      <c r="C11" s="59">
        <v>14474</v>
      </c>
      <c r="D11" s="57">
        <v>1</v>
      </c>
      <c r="E11" s="57" t="s">
        <v>139</v>
      </c>
      <c r="F11" s="57" t="s">
        <v>139</v>
      </c>
      <c r="G11" s="59">
        <v>101</v>
      </c>
      <c r="H11" s="46" t="s">
        <v>506</v>
      </c>
      <c r="I11" s="46" t="s">
        <v>548</v>
      </c>
      <c r="J11" s="58" t="s">
        <v>549</v>
      </c>
      <c r="K11" s="46" t="s">
        <v>550</v>
      </c>
      <c r="N11" t="s">
        <v>551</v>
      </c>
    </row>
    <row r="12" spans="1:20" ht="16" customHeight="1">
      <c r="A12" s="130" t="s">
        <v>552</v>
      </c>
      <c r="B12" s="132">
        <v>2015</v>
      </c>
      <c r="C12" s="61">
        <v>57</v>
      </c>
      <c r="D12" s="132">
        <v>3</v>
      </c>
      <c r="E12" s="60" t="s">
        <v>553</v>
      </c>
      <c r="F12" s="57" t="s">
        <v>139</v>
      </c>
      <c r="G12" s="61">
        <v>57</v>
      </c>
      <c r="H12" s="111" t="s">
        <v>506</v>
      </c>
      <c r="I12" s="111" t="s">
        <v>661</v>
      </c>
      <c r="J12" s="46" t="s">
        <v>554</v>
      </c>
      <c r="K12" s="46" t="s">
        <v>555</v>
      </c>
      <c r="N12" t="s">
        <v>556</v>
      </c>
    </row>
    <row r="13" spans="1:20">
      <c r="A13" s="131"/>
      <c r="B13" s="134"/>
      <c r="C13" s="61">
        <v>25</v>
      </c>
      <c r="D13" s="132"/>
      <c r="E13" s="57" t="s">
        <v>557</v>
      </c>
      <c r="F13" s="57" t="s">
        <v>139</v>
      </c>
      <c r="G13" s="61">
        <v>25</v>
      </c>
      <c r="H13" s="111"/>
      <c r="I13" s="111"/>
      <c r="J13" s="58" t="s">
        <v>558</v>
      </c>
      <c r="K13" s="62" t="s">
        <v>559</v>
      </c>
      <c r="N13" t="s">
        <v>560</v>
      </c>
    </row>
    <row r="14" spans="1:20">
      <c r="A14" s="137"/>
      <c r="B14" s="138"/>
      <c r="C14" s="63">
        <v>25</v>
      </c>
      <c r="D14" s="139"/>
      <c r="E14" s="64" t="s">
        <v>561</v>
      </c>
      <c r="F14" s="64" t="s">
        <v>139</v>
      </c>
      <c r="G14" s="63">
        <v>25</v>
      </c>
      <c r="H14" s="135"/>
      <c r="I14" s="135"/>
      <c r="J14" s="65" t="s">
        <v>562</v>
      </c>
      <c r="K14" s="66" t="s">
        <v>159</v>
      </c>
      <c r="N14" t="s">
        <v>563</v>
      </c>
    </row>
    <row r="15" spans="1:20" ht="16" customHeight="1">
      <c r="N15" t="s">
        <v>564</v>
      </c>
    </row>
    <row r="16" spans="1:20" ht="28" customHeight="1"/>
    <row r="20" spans="14:17">
      <c r="N20" s="52" t="s">
        <v>45</v>
      </c>
      <c r="O20" s="52" t="s">
        <v>565</v>
      </c>
      <c r="P20" t="s">
        <v>566</v>
      </c>
      <c r="Q20" t="s">
        <v>567</v>
      </c>
    </row>
    <row r="21" spans="14:17" ht="17" customHeight="1">
      <c r="N21" s="53" t="s">
        <v>498</v>
      </c>
      <c r="O21" s="54">
        <v>2.5</v>
      </c>
      <c r="P21">
        <v>3.5</v>
      </c>
      <c r="Q21">
        <v>1</v>
      </c>
    </row>
    <row r="22" spans="14:17">
      <c r="N22" s="130" t="s">
        <v>503</v>
      </c>
      <c r="O22" s="132">
        <v>2.5</v>
      </c>
      <c r="P22" s="132">
        <v>4</v>
      </c>
      <c r="Q22" s="132">
        <v>1.5</v>
      </c>
    </row>
    <row r="23" spans="14:17">
      <c r="N23" s="131"/>
      <c r="O23" s="134"/>
      <c r="P23" s="134"/>
      <c r="Q23" s="134"/>
    </row>
    <row r="24" spans="14:17">
      <c r="N24" s="130" t="s">
        <v>515</v>
      </c>
      <c r="O24" s="132" t="s">
        <v>139</v>
      </c>
      <c r="P24" s="132"/>
      <c r="Q24" s="132"/>
    </row>
    <row r="25" spans="14:17">
      <c r="N25" s="131"/>
      <c r="O25" s="134"/>
      <c r="P25" s="134"/>
      <c r="Q25" s="134"/>
    </row>
    <row r="26" spans="14:17">
      <c r="N26" s="58" t="s">
        <v>526</v>
      </c>
      <c r="O26" s="57">
        <v>1.5</v>
      </c>
      <c r="P26">
        <v>4.5</v>
      </c>
      <c r="Q26">
        <v>3</v>
      </c>
    </row>
    <row r="27" spans="14:17">
      <c r="N27" s="58" t="s">
        <v>534</v>
      </c>
      <c r="O27" s="57">
        <v>2</v>
      </c>
      <c r="P27">
        <v>4</v>
      </c>
      <c r="Q27">
        <v>2</v>
      </c>
    </row>
    <row r="28" spans="14:17">
      <c r="N28" s="58" t="s">
        <v>540</v>
      </c>
      <c r="O28" s="57">
        <v>2.25</v>
      </c>
      <c r="P28">
        <v>3.5</v>
      </c>
      <c r="Q28">
        <v>1.25</v>
      </c>
    </row>
    <row r="29" spans="14:17">
      <c r="N29" s="58" t="s">
        <v>547</v>
      </c>
      <c r="O29" s="57" t="s">
        <v>139</v>
      </c>
      <c r="P29" s="57" t="s">
        <v>139</v>
      </c>
    </row>
    <row r="30" spans="14:17">
      <c r="N30" s="130" t="s">
        <v>552</v>
      </c>
      <c r="O30" s="60">
        <v>0.5</v>
      </c>
      <c r="P30">
        <v>4.75</v>
      </c>
      <c r="Q30">
        <v>4.25</v>
      </c>
    </row>
    <row r="31" spans="14:17">
      <c r="N31" s="131"/>
      <c r="O31" s="57">
        <v>0.8</v>
      </c>
      <c r="P31">
        <v>4.8</v>
      </c>
      <c r="Q31">
        <v>4</v>
      </c>
    </row>
    <row r="32" spans="14:17">
      <c r="N32" s="137"/>
      <c r="O32" s="64">
        <v>0.8</v>
      </c>
      <c r="P32">
        <v>2.9</v>
      </c>
      <c r="Q32">
        <v>2.1</v>
      </c>
    </row>
    <row r="33" spans="11:23">
      <c r="Q33">
        <f>AVERAGE(Q21:Q32)</f>
        <v>2.3875000000000002</v>
      </c>
    </row>
    <row r="47" spans="11:23">
      <c r="K47">
        <v>0.67</v>
      </c>
      <c r="L47">
        <v>0.77200000000000002</v>
      </c>
    </row>
    <row r="48" spans="11:23">
      <c r="M48">
        <v>0.80400000000000005</v>
      </c>
      <c r="N48">
        <v>0.66400000000000003</v>
      </c>
      <c r="O48">
        <v>0.68200000000000005</v>
      </c>
      <c r="P48">
        <v>0.76800000000000002</v>
      </c>
      <c r="R48">
        <v>0.73599999999999999</v>
      </c>
      <c r="S48">
        <v>0.88600000000000001</v>
      </c>
      <c r="T48">
        <v>0.83099999999999996</v>
      </c>
      <c r="U48">
        <v>0.76400000000000001</v>
      </c>
      <c r="V48">
        <v>0.88</v>
      </c>
      <c r="W48">
        <v>0.76800000000000002</v>
      </c>
    </row>
    <row r="49" spans="11:23">
      <c r="K49" t="s">
        <v>568</v>
      </c>
      <c r="L49" t="s">
        <v>569</v>
      </c>
    </row>
    <row r="50" spans="11:23">
      <c r="M50" t="s">
        <v>570</v>
      </c>
      <c r="N50" t="s">
        <v>571</v>
      </c>
      <c r="O50" t="s">
        <v>572</v>
      </c>
      <c r="P50" t="s">
        <v>573</v>
      </c>
      <c r="R50" t="s">
        <v>574</v>
      </c>
      <c r="S50" t="s">
        <v>575</v>
      </c>
      <c r="T50" t="s">
        <v>576</v>
      </c>
      <c r="U50" t="s">
        <v>577</v>
      </c>
    </row>
    <row r="52" spans="11:23">
      <c r="K52" t="s">
        <v>578</v>
      </c>
      <c r="L52" t="s">
        <v>579</v>
      </c>
      <c r="Q52">
        <v>0.70899999999999996</v>
      </c>
    </row>
    <row r="53" spans="11:23">
      <c r="M53" t="s">
        <v>580</v>
      </c>
      <c r="N53" t="s">
        <v>570</v>
      </c>
      <c r="O53" t="s">
        <v>571</v>
      </c>
      <c r="P53" t="s">
        <v>572</v>
      </c>
      <c r="R53" t="s">
        <v>581</v>
      </c>
      <c r="S53" t="s">
        <v>574</v>
      </c>
      <c r="T53" t="s">
        <v>575</v>
      </c>
      <c r="U53" t="s">
        <v>576</v>
      </c>
      <c r="V53" t="s">
        <v>582</v>
      </c>
      <c r="W53" t="s">
        <v>572</v>
      </c>
    </row>
    <row r="54" spans="11:23">
      <c r="Q54" t="s">
        <v>581</v>
      </c>
    </row>
    <row r="57" spans="11:23">
      <c r="Q57" t="s">
        <v>583</v>
      </c>
    </row>
  </sheetData>
  <mergeCells count="33">
    <mergeCell ref="N30:N32"/>
    <mergeCell ref="N22:N23"/>
    <mergeCell ref="O22:O23"/>
    <mergeCell ref="P22:P23"/>
    <mergeCell ref="Q22:Q23"/>
    <mergeCell ref="N24:N25"/>
    <mergeCell ref="O24:O25"/>
    <mergeCell ref="P24:P25"/>
    <mergeCell ref="Q24:Q25"/>
    <mergeCell ref="I12:I14"/>
    <mergeCell ref="A6:A7"/>
    <mergeCell ref="B6:B7"/>
    <mergeCell ref="C6:C7"/>
    <mergeCell ref="D6:D7"/>
    <mergeCell ref="E6:E7"/>
    <mergeCell ref="F6:F7"/>
    <mergeCell ref="G6:G7"/>
    <mergeCell ref="A12:A14"/>
    <mergeCell ref="B12:B14"/>
    <mergeCell ref="D12:D14"/>
    <mergeCell ref="H12:H14"/>
    <mergeCell ref="H1:K1"/>
    <mergeCell ref="G4:G5"/>
    <mergeCell ref="A1:A2"/>
    <mergeCell ref="B1:B2"/>
    <mergeCell ref="C1:C2"/>
    <mergeCell ref="D1:F1"/>
    <mergeCell ref="G1:G2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048E-D21E-B34A-81C4-563944EA7883}">
  <dimension ref="B1:L62"/>
  <sheetViews>
    <sheetView zoomScale="109" zoomScaleNormal="120" workbookViewId="0">
      <selection activeCell="J13" activeCellId="1" sqref="J12 J13"/>
    </sheetView>
  </sheetViews>
  <sheetFormatPr baseColWidth="10" defaultRowHeight="16"/>
  <cols>
    <col min="4" max="5" width="5.33203125" customWidth="1"/>
    <col min="6" max="6" width="7.5" customWidth="1"/>
    <col min="8" max="8" width="8" style="8" customWidth="1"/>
    <col min="9" max="9" width="14.5" customWidth="1"/>
    <col min="10" max="10" width="20.6640625" customWidth="1"/>
    <col min="11" max="11" width="22.33203125" customWidth="1"/>
    <col min="12" max="12" width="18.5" customWidth="1"/>
    <col min="21" max="21" width="18.6640625" customWidth="1"/>
    <col min="22" max="22" width="20.83203125" customWidth="1"/>
    <col min="23" max="23" width="20.6640625" customWidth="1"/>
  </cols>
  <sheetData>
    <row r="1" spans="2:12">
      <c r="B1" s="67" t="s">
        <v>584</v>
      </c>
      <c r="C1" s="68" t="s">
        <v>585</v>
      </c>
      <c r="D1" s="69" t="s">
        <v>586</v>
      </c>
      <c r="E1" s="70" t="s">
        <v>587</v>
      </c>
      <c r="F1" s="71" t="s">
        <v>588</v>
      </c>
      <c r="G1" s="72" t="s">
        <v>589</v>
      </c>
      <c r="H1" s="72" t="s">
        <v>590</v>
      </c>
    </row>
    <row r="2" spans="2:12" ht="32">
      <c r="B2" s="73" t="s">
        <v>591</v>
      </c>
      <c r="C2" s="74" t="s">
        <v>592</v>
      </c>
      <c r="D2" s="70" t="s">
        <v>587</v>
      </c>
      <c r="E2" s="72"/>
      <c r="F2" s="72"/>
      <c r="G2" s="72"/>
      <c r="H2" s="72"/>
    </row>
    <row r="3" spans="2:12" ht="32">
      <c r="B3" s="67" t="s">
        <v>593</v>
      </c>
      <c r="C3" s="68" t="s">
        <v>585</v>
      </c>
      <c r="D3" s="72"/>
      <c r="E3" s="72"/>
      <c r="F3" s="72"/>
      <c r="G3" s="72"/>
      <c r="H3" s="72"/>
    </row>
    <row r="4" spans="2:12">
      <c r="B4" s="142" t="s">
        <v>594</v>
      </c>
      <c r="C4" s="142" t="s">
        <v>45</v>
      </c>
      <c r="D4" s="142" t="s">
        <v>486</v>
      </c>
      <c r="E4" s="144" t="s">
        <v>488</v>
      </c>
      <c r="F4" s="145"/>
      <c r="G4" s="75"/>
      <c r="H4" s="144" t="s">
        <v>595</v>
      </c>
      <c r="I4" s="140" t="s">
        <v>596</v>
      </c>
      <c r="J4" s="141"/>
      <c r="K4" s="141"/>
      <c r="L4" s="141"/>
    </row>
    <row r="5" spans="2:12" ht="34">
      <c r="B5" s="143"/>
      <c r="C5" s="143"/>
      <c r="D5" s="143" t="s">
        <v>46</v>
      </c>
      <c r="E5" s="76" t="s">
        <v>597</v>
      </c>
      <c r="F5" s="76" t="s">
        <v>493</v>
      </c>
      <c r="G5" s="76" t="s">
        <v>598</v>
      </c>
      <c r="H5" s="146"/>
      <c r="I5" s="76" t="s">
        <v>494</v>
      </c>
      <c r="J5" s="76" t="s">
        <v>599</v>
      </c>
      <c r="K5" s="76" t="s">
        <v>600</v>
      </c>
      <c r="L5" s="76" t="s">
        <v>601</v>
      </c>
    </row>
    <row r="6" spans="2:12" ht="34">
      <c r="B6" s="148" t="s">
        <v>602</v>
      </c>
      <c r="C6" s="98" t="s">
        <v>603</v>
      </c>
      <c r="D6" s="98">
        <v>2018</v>
      </c>
      <c r="E6" s="98">
        <v>2</v>
      </c>
      <c r="F6" s="98" t="s">
        <v>139</v>
      </c>
      <c r="G6" s="98" t="s">
        <v>604</v>
      </c>
      <c r="H6" s="147">
        <v>69689</v>
      </c>
      <c r="I6" s="77" t="s">
        <v>139</v>
      </c>
      <c r="J6" s="77" t="s">
        <v>605</v>
      </c>
      <c r="K6" s="78" t="s">
        <v>139</v>
      </c>
      <c r="L6" s="77" t="s">
        <v>606</v>
      </c>
    </row>
    <row r="7" spans="2:12" ht="16" customHeight="1">
      <c r="B7" s="148"/>
      <c r="C7" s="98"/>
      <c r="D7" s="98"/>
      <c r="E7" s="98"/>
      <c r="F7" s="98"/>
      <c r="G7" s="98"/>
      <c r="H7" s="147"/>
      <c r="I7" s="77" t="s">
        <v>139</v>
      </c>
      <c r="J7" s="77" t="s">
        <v>607</v>
      </c>
      <c r="K7" s="78" t="s">
        <v>139</v>
      </c>
      <c r="L7" s="77" t="s">
        <v>608</v>
      </c>
    </row>
    <row r="8" spans="2:12" ht="68">
      <c r="B8" s="148" t="s">
        <v>609</v>
      </c>
      <c r="C8" s="98" t="s">
        <v>610</v>
      </c>
      <c r="D8" s="98">
        <v>2018</v>
      </c>
      <c r="E8" s="98">
        <v>2</v>
      </c>
      <c r="F8" s="98" t="s">
        <v>611</v>
      </c>
      <c r="G8" s="98" t="s">
        <v>612</v>
      </c>
      <c r="H8" s="79">
        <v>493</v>
      </c>
      <c r="I8" s="77" t="s">
        <v>613</v>
      </c>
      <c r="J8" s="77" t="s">
        <v>614</v>
      </c>
      <c r="K8" s="77" t="s">
        <v>139</v>
      </c>
      <c r="L8" s="77" t="s">
        <v>615</v>
      </c>
    </row>
    <row r="9" spans="2:12" ht="85">
      <c r="B9" s="148"/>
      <c r="C9" s="98"/>
      <c r="D9" s="98"/>
      <c r="E9" s="98"/>
      <c r="F9" s="98"/>
      <c r="G9" s="98"/>
      <c r="H9" s="79">
        <v>344</v>
      </c>
      <c r="I9" s="77" t="s">
        <v>616</v>
      </c>
      <c r="J9" s="77" t="s">
        <v>617</v>
      </c>
      <c r="K9" s="77" t="s">
        <v>139</v>
      </c>
      <c r="L9" s="77" t="s">
        <v>618</v>
      </c>
    </row>
    <row r="10" spans="2:12" ht="51">
      <c r="B10" s="148"/>
      <c r="C10" s="98"/>
      <c r="D10" s="98"/>
      <c r="E10" s="98"/>
      <c r="F10" s="98"/>
      <c r="G10" s="98"/>
      <c r="H10" s="79">
        <v>344</v>
      </c>
      <c r="I10" s="77" t="s">
        <v>619</v>
      </c>
      <c r="J10" s="77" t="s">
        <v>617</v>
      </c>
      <c r="K10" s="77" t="s">
        <v>139</v>
      </c>
      <c r="L10" s="77" t="s">
        <v>620</v>
      </c>
    </row>
    <row r="11" spans="2:12" ht="51">
      <c r="B11" s="77" t="s">
        <v>621</v>
      </c>
      <c r="C11" s="77" t="s">
        <v>622</v>
      </c>
      <c r="D11" s="77">
        <v>2018</v>
      </c>
      <c r="E11" s="77">
        <v>1</v>
      </c>
      <c r="F11" s="77" t="s">
        <v>157</v>
      </c>
      <c r="G11" s="77" t="s">
        <v>604</v>
      </c>
      <c r="H11" s="79">
        <v>23</v>
      </c>
      <c r="I11" s="77" t="s">
        <v>623</v>
      </c>
      <c r="J11" s="77" t="s">
        <v>624</v>
      </c>
      <c r="K11" s="77" t="s">
        <v>139</v>
      </c>
      <c r="L11" s="77" t="s">
        <v>625</v>
      </c>
    </row>
    <row r="12" spans="2:12" ht="68">
      <c r="B12" s="77" t="s">
        <v>626</v>
      </c>
      <c r="C12" s="77" t="s">
        <v>627</v>
      </c>
      <c r="D12" s="77">
        <v>2017</v>
      </c>
      <c r="E12" s="77">
        <v>1</v>
      </c>
      <c r="F12" s="77" t="s">
        <v>157</v>
      </c>
      <c r="G12" s="77" t="s">
        <v>604</v>
      </c>
      <c r="H12" s="79">
        <v>23</v>
      </c>
      <c r="I12" s="77" t="s">
        <v>628</v>
      </c>
      <c r="J12" s="77" t="s">
        <v>629</v>
      </c>
      <c r="K12" s="77" t="s">
        <v>139</v>
      </c>
      <c r="L12" s="77" t="s">
        <v>630</v>
      </c>
    </row>
    <row r="13" spans="2:12" ht="136">
      <c r="B13" s="80" t="s">
        <v>631</v>
      </c>
      <c r="C13" s="77" t="s">
        <v>632</v>
      </c>
      <c r="D13" s="77">
        <v>2016</v>
      </c>
      <c r="E13" s="77">
        <v>2</v>
      </c>
      <c r="F13" s="77" t="s">
        <v>157</v>
      </c>
      <c r="G13" s="77" t="s">
        <v>604</v>
      </c>
      <c r="H13" s="79">
        <v>3629</v>
      </c>
      <c r="I13" s="77" t="s">
        <v>633</v>
      </c>
      <c r="J13" s="77" t="s">
        <v>634</v>
      </c>
      <c r="K13" s="77" t="s">
        <v>635</v>
      </c>
      <c r="L13" s="77" t="s">
        <v>636</v>
      </c>
    </row>
    <row r="14" spans="2:12" ht="68">
      <c r="B14" s="98" t="s">
        <v>637</v>
      </c>
      <c r="C14" s="98" t="s">
        <v>638</v>
      </c>
      <c r="D14" s="98">
        <v>2014</v>
      </c>
      <c r="E14" s="98">
        <v>1</v>
      </c>
      <c r="F14" s="98" t="s">
        <v>639</v>
      </c>
      <c r="G14" s="98" t="s">
        <v>612</v>
      </c>
      <c r="H14" s="147">
        <v>273</v>
      </c>
      <c r="I14" s="77" t="s">
        <v>640</v>
      </c>
      <c r="J14" s="77" t="s">
        <v>641</v>
      </c>
      <c r="K14" s="77" t="s">
        <v>139</v>
      </c>
      <c r="L14" s="77" t="s">
        <v>642</v>
      </c>
    </row>
    <row r="15" spans="2:12" ht="68">
      <c r="B15" s="98"/>
      <c r="C15" s="98"/>
      <c r="D15" s="98"/>
      <c r="E15" s="98"/>
      <c r="F15" s="98"/>
      <c r="G15" s="98"/>
      <c r="H15" s="147"/>
      <c r="I15" s="77" t="s">
        <v>643</v>
      </c>
      <c r="J15" s="77" t="s">
        <v>644</v>
      </c>
      <c r="K15" s="77" t="s">
        <v>139</v>
      </c>
      <c r="L15" s="77" t="s">
        <v>645</v>
      </c>
    </row>
    <row r="16" spans="2:12" ht="68">
      <c r="B16" s="98" t="s">
        <v>646</v>
      </c>
      <c r="C16" s="98" t="s">
        <v>647</v>
      </c>
      <c r="D16" s="98">
        <v>2014</v>
      </c>
      <c r="E16" s="98">
        <v>1</v>
      </c>
      <c r="F16" s="98" t="s">
        <v>648</v>
      </c>
      <c r="G16" s="98" t="s">
        <v>604</v>
      </c>
      <c r="H16" s="147">
        <v>744</v>
      </c>
      <c r="I16" s="77" t="s">
        <v>649</v>
      </c>
      <c r="J16" s="98" t="s">
        <v>650</v>
      </c>
      <c r="K16" s="77" t="s">
        <v>651</v>
      </c>
      <c r="L16" s="77" t="s">
        <v>652</v>
      </c>
    </row>
    <row r="17" spans="2:12" ht="68">
      <c r="B17" s="149"/>
      <c r="C17" s="149"/>
      <c r="D17" s="149"/>
      <c r="E17" s="149"/>
      <c r="F17" s="149"/>
      <c r="G17" s="131"/>
      <c r="H17" s="151"/>
      <c r="I17" s="77" t="s">
        <v>653</v>
      </c>
      <c r="J17" s="149"/>
      <c r="K17" s="77" t="s">
        <v>654</v>
      </c>
      <c r="L17" s="77" t="s">
        <v>655</v>
      </c>
    </row>
    <row r="18" spans="2:12" ht="68">
      <c r="B18" s="149"/>
      <c r="C18" s="149"/>
      <c r="D18" s="149"/>
      <c r="E18" s="149"/>
      <c r="F18" s="149"/>
      <c r="G18" s="131"/>
      <c r="H18" s="151"/>
      <c r="I18" s="77" t="s">
        <v>656</v>
      </c>
      <c r="J18" s="149"/>
      <c r="K18" s="77" t="s">
        <v>657</v>
      </c>
      <c r="L18" s="77" t="s">
        <v>658</v>
      </c>
    </row>
    <row r="19" spans="2:12" ht="27" customHeight="1">
      <c r="C19" s="106" t="s">
        <v>659</v>
      </c>
      <c r="D19" s="150"/>
      <c r="E19" s="150"/>
      <c r="F19" s="150"/>
      <c r="G19" s="150"/>
      <c r="H19" s="150"/>
      <c r="I19" s="150"/>
      <c r="J19" s="150"/>
      <c r="K19" s="150"/>
      <c r="L19" s="150"/>
    </row>
    <row r="20" spans="2:12" ht="17" customHeight="1">
      <c r="K20" s="7"/>
    </row>
    <row r="22" spans="2:12" ht="17" customHeight="1"/>
    <row r="25" spans="2:12" ht="45" customHeight="1"/>
    <row r="26" spans="2:12" ht="16" customHeight="1"/>
    <row r="33" ht="16" customHeight="1"/>
    <row r="34" ht="17" customHeight="1"/>
    <row r="62" ht="41" customHeight="1"/>
  </sheetData>
  <mergeCells count="35">
    <mergeCell ref="J16:J18"/>
    <mergeCell ref="C19:L19"/>
    <mergeCell ref="H14:H15"/>
    <mergeCell ref="B16:B18"/>
    <mergeCell ref="C16:C18"/>
    <mergeCell ref="D16:D18"/>
    <mergeCell ref="E16:E18"/>
    <mergeCell ref="F16:F18"/>
    <mergeCell ref="G16:G18"/>
    <mergeCell ref="H16:H18"/>
    <mergeCell ref="B14:B15"/>
    <mergeCell ref="C14:C15"/>
    <mergeCell ref="D14:D15"/>
    <mergeCell ref="E14:E15"/>
    <mergeCell ref="F14:F15"/>
    <mergeCell ref="G14:G15"/>
    <mergeCell ref="H6:H7"/>
    <mergeCell ref="B8:B10"/>
    <mergeCell ref="C8:C10"/>
    <mergeCell ref="D8:D10"/>
    <mergeCell ref="E8:E10"/>
    <mergeCell ref="F8:F10"/>
    <mergeCell ref="G8:G10"/>
    <mergeCell ref="B6:B7"/>
    <mergeCell ref="C6:C7"/>
    <mergeCell ref="D6:D7"/>
    <mergeCell ref="E6:E7"/>
    <mergeCell ref="F6:F7"/>
    <mergeCell ref="G6:G7"/>
    <mergeCell ref="I4:L4"/>
    <mergeCell ref="B4:B5"/>
    <mergeCell ref="C4:C5"/>
    <mergeCell ref="D4:D5"/>
    <mergeCell ref="E4:F4"/>
    <mergeCell ref="H4:H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measurement</vt:lpstr>
      <vt:lpstr>body weight estimation</vt:lpstr>
      <vt:lpstr>BCS</vt:lpstr>
      <vt:lpstr>Lameness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2022-07-03T17:36:20Z</dcterms:created>
  <dcterms:modified xsi:type="dcterms:W3CDTF">2022-12-06T18:26:45Z</dcterms:modified>
</cp:coreProperties>
</file>