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裂缝宽度数据汇总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<sst xmlns="http://schemas.openxmlformats.org/spreadsheetml/2006/main" count="115" uniqueCount="68">
  <si>
    <t>测点位置</t>
  </si>
  <si>
    <t>测点编号</t>
  </si>
  <si>
    <t>本次监测期内峰值</t>
  </si>
  <si>
    <t>历史峰值</t>
  </si>
  <si>
    <t>峰值差值</t>
  </si>
  <si>
    <t>本次监测期内均值</t>
  </si>
  <si>
    <t>上周期均值</t>
  </si>
  <si>
    <t>均值差值</t>
  </si>
  <si>
    <t>历史峰值是否更新</t>
  </si>
  <si>
    <t>本次历史峰值</t>
  </si>
  <si>
    <t>峰值差值验算（应为0）</t>
  </si>
  <si>
    <t>均值差值验算（应为0）</t>
  </si>
  <si>
    <t>3#桥右幅第一联</t>
  </si>
  <si>
    <t>3R-1</t>
  </si>
  <si>
    <t>峰值最小值</t>
  </si>
  <si>
    <t>3R-2</t>
  </si>
  <si>
    <t>峰值最大值</t>
  </si>
  <si>
    <t>3R-3</t>
  </si>
  <si>
    <t>均值最小值</t>
  </si>
  <si>
    <t>3R-4</t>
  </si>
  <si>
    <t>--</t>
  </si>
  <si>
    <t>均值最大值</t>
  </si>
  <si>
    <t>3R-5</t>
  </si>
  <si>
    <t>3R-6</t>
  </si>
  <si>
    <t>3R-7</t>
  </si>
  <si>
    <t>3R-8</t>
  </si>
  <si>
    <t>5#桥左幅第二联</t>
  </si>
  <si>
    <t>5L-1</t>
  </si>
  <si>
    <t>5L-2</t>
  </si>
  <si>
    <t>5L-3</t>
  </si>
  <si>
    <t>5L-4</t>
  </si>
  <si>
    <t>5L-5</t>
  </si>
  <si>
    <t>5L-6</t>
  </si>
  <si>
    <t>5L-7</t>
  </si>
  <si>
    <t>5L-8</t>
  </si>
  <si>
    <t>5L-9</t>
  </si>
  <si>
    <t>5L-10</t>
  </si>
  <si>
    <t>5L-11</t>
  </si>
  <si>
    <t>5L-12</t>
  </si>
  <si>
    <t>5L-13</t>
  </si>
  <si>
    <t>5L-14</t>
  </si>
  <si>
    <t>5L-15</t>
  </si>
  <si>
    <t>5L-16</t>
  </si>
  <si>
    <t>5#桥右幅第三联</t>
  </si>
  <si>
    <t>5R-1</t>
  </si>
  <si>
    <t>5R-2</t>
  </si>
  <si>
    <t>5R-3</t>
  </si>
  <si>
    <t>5R-4</t>
  </si>
  <si>
    <t>5R-5</t>
  </si>
  <si>
    <t>5R-6</t>
  </si>
  <si>
    <t>5R-7</t>
  </si>
  <si>
    <t>5R-8</t>
  </si>
  <si>
    <t>5R-9</t>
  </si>
  <si>
    <t>5R-10</t>
  </si>
  <si>
    <t>5R-11</t>
  </si>
  <si>
    <t>5R-12</t>
  </si>
  <si>
    <t>5R-13</t>
  </si>
  <si>
    <t>5R-14</t>
  </si>
  <si>
    <t>5R-15</t>
  </si>
  <si>
    <t>5R-16</t>
  </si>
  <si>
    <t>5R-17</t>
  </si>
  <si>
    <t>5R-18</t>
  </si>
  <si>
    <t>5R-19</t>
  </si>
  <si>
    <t>5R-20</t>
  </si>
  <si>
    <t>5R-21</t>
  </si>
  <si>
    <t>5R-22</t>
  </si>
  <si>
    <t>5R-23</t>
  </si>
  <si>
    <t>5R-24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</si>
</sst>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_ "/>
  </numFmts>
  <fonts count="24">
    <font>
      <sz val="11"/>
      <color theme="1"/>
      <name val="宋体"/>
      <charset val="134"/>
      <scheme val="minor"/>
    </font>
    <font>
      <b/>
      <sz val="10.5"/>
      <color theme="1"/>
      <name val="楷体_GB2312"/>
      <charset val="134"/>
    </font>
    <font>
      <sz val="10.5"/>
      <color theme="1"/>
      <name val="Times New Roman"/>
      <charset val="134"/>
    </font>
    <font>
      <sz val="11"/>
      <color theme="1"/>
      <name val="楷体_GB2312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3" applyNumberFormat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4" borderId="13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 indent="2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77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 wrapText="1"/>
    </xf>
    <xf numFmtId="176" fontId="2" fillId="0" borderId="8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3.5"/>
  <cols>
    <col min="1" max="1" width="16" customWidth="1"/>
    <col min="7" max="7" width="10.375" customWidth="1"/>
    <col min="11" max="11" width="12.25" customWidth="1"/>
    <col min="12" max="12" width="12.75" customWidth="1"/>
    <col min="14" max="14" width="10.5" customWidth="1"/>
  </cols>
  <sheetData>
    <row r="1" ht="25.5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4" t="s">
        <v>11</v>
      </c>
    </row>
    <row r="2" ht="15" spans="1:15">
      <c r="A2" s="4" t="s">
        <v>12</v>
      </c>
      <c r="B2" s="5" t="s">
        <v>13</v>
      </c>
      <c r="C2" s="6">
        <v>-0.003</v>
      </c>
      <c r="D2" s="7">
        <v>0.019</v>
      </c>
      <c r="E2" s="6">
        <v>-0.022</v>
      </c>
      <c r="F2" s="6">
        <v>-0.009</v>
      </c>
      <c r="G2" s="7">
        <v>-0.011</v>
      </c>
      <c r="H2" s="6">
        <v>0.002</v>
      </c>
      <c r="I2" s="15">
        <v>0</v>
      </c>
      <c r="J2" s="16">
        <v>0.019</v>
      </c>
      <c r="K2" s="17">
        <f>(C2-D2)-E2</f>
        <v>0</v>
      </c>
      <c r="L2" s="18">
        <f>(F2-G2)-H2</f>
        <v>0</v>
      </c>
      <c r="N2" s="19" t="s">
        <v>14</v>
      </c>
      <c r="O2" s="20">
        <f>MIN(C2:C4,C6:C7,C9)</f>
        <v>-0.003</v>
      </c>
    </row>
    <row r="3" ht="15" spans="1:15">
      <c r="A3" s="4"/>
      <c r="B3" s="5" t="s">
        <v>15</v>
      </c>
      <c r="C3" s="6">
        <v>-0.001</v>
      </c>
      <c r="D3" s="7">
        <v>0.046</v>
      </c>
      <c r="E3" s="6">
        <v>-0.047</v>
      </c>
      <c r="F3" s="6">
        <v>-0.018</v>
      </c>
      <c r="G3" s="7">
        <v>-0.017</v>
      </c>
      <c r="H3" s="6">
        <v>-0.000999999999999997</v>
      </c>
      <c r="I3" s="15">
        <v>0</v>
      </c>
      <c r="J3" s="16">
        <v>0.046</v>
      </c>
      <c r="K3" s="17">
        <f t="shared" ref="K3:K49" si="0">(C3-D3)-E3</f>
        <v>0</v>
      </c>
      <c r="L3" s="18">
        <f t="shared" ref="L3:L49" si="1">(F3-G3)-H3</f>
        <v>0</v>
      </c>
      <c r="N3" s="19" t="s">
        <v>16</v>
      </c>
      <c r="O3" s="20">
        <f>MAX(C2:C4,C6:C7,C9)</f>
        <v>0.022</v>
      </c>
    </row>
    <row r="4" ht="15" spans="1:15">
      <c r="A4" s="4"/>
      <c r="B4" s="5" t="s">
        <v>17</v>
      </c>
      <c r="C4" s="6">
        <v>0.007</v>
      </c>
      <c r="D4" s="7">
        <v>0.052</v>
      </c>
      <c r="E4" s="6">
        <v>-0.045</v>
      </c>
      <c r="F4" s="6">
        <v>-0.008</v>
      </c>
      <c r="G4" s="7">
        <v>-0.007</v>
      </c>
      <c r="H4" s="6">
        <v>-0.001</v>
      </c>
      <c r="I4" s="15">
        <v>0</v>
      </c>
      <c r="J4" s="16">
        <v>0.052</v>
      </c>
      <c r="K4" s="17">
        <f t="shared" si="0"/>
        <v>0</v>
      </c>
      <c r="L4" s="18">
        <f t="shared" si="1"/>
        <v>0</v>
      </c>
      <c r="N4" s="19" t="s">
        <v>18</v>
      </c>
      <c r="O4" s="20">
        <f>MIN(F2:F4,F6:F7,F9)</f>
        <v>-0.018</v>
      </c>
    </row>
    <row r="5" ht="15" spans="1:15">
      <c r="A5" s="4"/>
      <c r="B5" s="5" t="s">
        <v>19</v>
      </c>
      <c r="C5" s="7">
        <v>0.12</v>
      </c>
      <c r="D5" s="7" t="s">
        <v>20</v>
      </c>
      <c r="E5" s="7"/>
      <c r="F5" s="7">
        <v>0.11</v>
      </c>
      <c r="G5" s="7" t="s">
        <v>20</v>
      </c>
      <c r="H5" s="7"/>
      <c r="I5" s="21">
        <v>0</v>
      </c>
      <c r="J5" s="7"/>
      <c r="K5" s="7" t="s">
        <v>20</v>
      </c>
      <c r="L5" s="22" t="s">
        <v>20</v>
      </c>
      <c r="N5" s="19" t="s">
        <v>21</v>
      </c>
      <c r="O5" s="20">
        <f>MAX(F2:F4,F6:F7,F9)</f>
        <v>0.012</v>
      </c>
    </row>
    <row r="6" ht="15" spans="1:15">
      <c r="A6" s="4"/>
      <c r="B6" s="5" t="s">
        <v>22</v>
      </c>
      <c r="C6" s="6">
        <v>0.022</v>
      </c>
      <c r="D6" s="7">
        <v>0.083</v>
      </c>
      <c r="E6" s="6">
        <v>-0.061</v>
      </c>
      <c r="F6" s="6">
        <v>0.005</v>
      </c>
      <c r="G6" s="7">
        <v>0.008</v>
      </c>
      <c r="H6" s="6">
        <v>-0.003</v>
      </c>
      <c r="I6" s="15">
        <v>0</v>
      </c>
      <c r="J6" s="16">
        <v>0.083</v>
      </c>
      <c r="K6" s="17">
        <f t="shared" si="0"/>
        <v>0</v>
      </c>
      <c r="L6" s="18">
        <f t="shared" si="1"/>
        <v>0</v>
      </c>
      <c r="O6" s="23"/>
    </row>
    <row r="7" ht="15" spans="1:15">
      <c r="A7" s="4"/>
      <c r="B7" s="5" t="s">
        <v>23</v>
      </c>
      <c r="C7" s="6">
        <v>0.017</v>
      </c>
      <c r="D7" s="7">
        <v>0.055</v>
      </c>
      <c r="E7" s="6">
        <v>-0.038</v>
      </c>
      <c r="F7" s="6">
        <v>0.012</v>
      </c>
      <c r="G7" s="7">
        <v>0.014</v>
      </c>
      <c r="H7" s="6">
        <v>-0.002</v>
      </c>
      <c r="I7" s="15">
        <v>0</v>
      </c>
      <c r="J7" s="16">
        <v>0.055</v>
      </c>
      <c r="K7" s="17">
        <f t="shared" si="0"/>
        <v>0</v>
      </c>
      <c r="L7" s="18">
        <f t="shared" si="1"/>
        <v>0</v>
      </c>
      <c r="O7" s="23"/>
    </row>
    <row r="8" ht="15" spans="1:15">
      <c r="A8" s="4"/>
      <c r="B8" s="5" t="s">
        <v>24</v>
      </c>
      <c r="C8" s="7"/>
      <c r="D8" s="7" t="s">
        <v>20</v>
      </c>
      <c r="E8" s="7"/>
      <c r="F8" s="7"/>
      <c r="G8" s="7" t="s">
        <v>20</v>
      </c>
      <c r="H8" s="7"/>
      <c r="I8" s="21">
        <v>0</v>
      </c>
      <c r="J8" s="7"/>
      <c r="K8" s="7" t="s">
        <v>20</v>
      </c>
      <c r="L8" s="22" t="s">
        <v>20</v>
      </c>
      <c r="O8" s="23"/>
    </row>
    <row r="9" ht="15" spans="1:15">
      <c r="A9" s="4"/>
      <c r="B9" s="5" t="s">
        <v>25</v>
      </c>
      <c r="C9" s="6">
        <v>0.018</v>
      </c>
      <c r="D9" s="7">
        <v>0.046</v>
      </c>
      <c r="E9" s="6">
        <v>-0.028</v>
      </c>
      <c r="F9" s="6">
        <v>0</v>
      </c>
      <c r="G9" s="7">
        <v>0.001</v>
      </c>
      <c r="H9" s="6">
        <v>-0.001</v>
      </c>
      <c r="I9" s="15">
        <v>0</v>
      </c>
      <c r="J9" s="16">
        <v>0.046</v>
      </c>
      <c r="K9" s="17">
        <f t="shared" si="0"/>
        <v>0</v>
      </c>
      <c r="L9" s="18">
        <f t="shared" si="1"/>
        <v>0</v>
      </c>
      <c r="O9" s="23"/>
    </row>
    <row r="10" ht="15" spans="1:15">
      <c r="A10" s="8" t="s">
        <v>26</v>
      </c>
      <c r="B10" s="5" t="s">
        <v>27</v>
      </c>
      <c r="C10" s="6">
        <v>0.018</v>
      </c>
      <c r="D10" s="7">
        <v>0.037</v>
      </c>
      <c r="E10" s="6">
        <v>-0.019</v>
      </c>
      <c r="F10" s="6">
        <v>-0.009</v>
      </c>
      <c r="G10" s="7">
        <v>-0.013</v>
      </c>
      <c r="H10" s="6">
        <v>0.004</v>
      </c>
      <c r="I10" s="15">
        <v>0</v>
      </c>
      <c r="J10" s="16">
        <v>0.037</v>
      </c>
      <c r="K10" s="17">
        <f t="shared" si="0"/>
        <v>0</v>
      </c>
      <c r="L10" s="18">
        <f t="shared" si="1"/>
        <v>0</v>
      </c>
      <c r="N10" s="19" t="s">
        <v>14</v>
      </c>
      <c r="O10" s="20">
        <f>MIN(C10:C13,C15,C17,C19,C21:C22,C24:C25)</f>
        <v>-0.019</v>
      </c>
    </row>
    <row r="11" ht="15" spans="1:15">
      <c r="A11" s="9"/>
      <c r="B11" s="5" t="s">
        <v>28</v>
      </c>
      <c r="C11" s="6">
        <v>0.021</v>
      </c>
      <c r="D11" s="7">
        <v>0.033</v>
      </c>
      <c r="E11" s="6">
        <v>-0.012</v>
      </c>
      <c r="F11" s="6">
        <v>0.008</v>
      </c>
      <c r="G11" s="7">
        <v>0.007</v>
      </c>
      <c r="H11" s="6">
        <v>0.001</v>
      </c>
      <c r="I11" s="15">
        <v>0</v>
      </c>
      <c r="J11" s="16">
        <v>0.033</v>
      </c>
      <c r="K11" s="17">
        <f t="shared" si="0"/>
        <v>0</v>
      </c>
      <c r="L11" s="18">
        <f t="shared" si="1"/>
        <v>0</v>
      </c>
      <c r="N11" s="19" t="s">
        <v>16</v>
      </c>
      <c r="O11" s="20">
        <f>MAX(C10:C13,C15,C17,C19,C21:C22,C24:C25)</f>
        <v>0.073</v>
      </c>
    </row>
    <row r="12" ht="15" spans="1:15">
      <c r="A12" s="9"/>
      <c r="B12" s="5" t="s">
        <v>29</v>
      </c>
      <c r="C12" s="6">
        <v>-0.019</v>
      </c>
      <c r="D12" s="7">
        <v>0.023</v>
      </c>
      <c r="E12" s="6">
        <v>-0.042</v>
      </c>
      <c r="F12" s="6">
        <v>-0.034</v>
      </c>
      <c r="G12" s="7">
        <v>-0.036</v>
      </c>
      <c r="H12" s="6">
        <v>0.00199999999999999</v>
      </c>
      <c r="I12" s="15">
        <v>0</v>
      </c>
      <c r="J12" s="16">
        <v>0.023</v>
      </c>
      <c r="K12" s="17">
        <f t="shared" si="0"/>
        <v>0</v>
      </c>
      <c r="L12" s="18">
        <f t="shared" si="1"/>
        <v>0</v>
      </c>
      <c r="N12" s="19" t="s">
        <v>18</v>
      </c>
      <c r="O12" s="20">
        <f>MIN(F10:F13,F15,F17,F19,F21:F22,F24:F25)</f>
        <v>-0.034</v>
      </c>
    </row>
    <row r="13" ht="15" spans="1:15">
      <c r="A13" s="9"/>
      <c r="B13" s="5" t="s">
        <v>30</v>
      </c>
      <c r="C13" s="6">
        <v>-0.015</v>
      </c>
      <c r="D13" s="7">
        <v>0.008</v>
      </c>
      <c r="E13" s="6">
        <v>-0.023</v>
      </c>
      <c r="F13" s="6">
        <v>-0.023</v>
      </c>
      <c r="G13" s="7">
        <v>-0.026</v>
      </c>
      <c r="H13" s="6">
        <v>0.003</v>
      </c>
      <c r="I13" s="15">
        <v>0</v>
      </c>
      <c r="J13" s="16">
        <v>0.008</v>
      </c>
      <c r="K13" s="17">
        <f t="shared" si="0"/>
        <v>0</v>
      </c>
      <c r="L13" s="18">
        <f t="shared" si="1"/>
        <v>0</v>
      </c>
      <c r="N13" s="19" t="s">
        <v>21</v>
      </c>
      <c r="O13" s="20">
        <f>MAX(F10:F13,F15,F17,F19,F21:F22,F24:F25)</f>
        <v>0.059</v>
      </c>
    </row>
    <row r="14" ht="15" spans="1:15">
      <c r="A14" s="9"/>
      <c r="B14" s="5" t="s">
        <v>31</v>
      </c>
      <c r="C14" s="7">
        <v>4.126</v>
      </c>
      <c r="D14" s="7" t="s">
        <v>20</v>
      </c>
      <c r="E14" s="7"/>
      <c r="F14" s="7">
        <v>0.576</v>
      </c>
      <c r="G14" s="7" t="s">
        <v>20</v>
      </c>
      <c r="H14" s="7"/>
      <c r="I14" s="21">
        <v>0</v>
      </c>
      <c r="J14" s="7"/>
      <c r="K14" s="7" t="s">
        <v>20</v>
      </c>
      <c r="L14" s="22" t="s">
        <v>20</v>
      </c>
      <c r="O14" s="23"/>
    </row>
    <row r="15" ht="15" spans="1:15">
      <c r="A15" s="9"/>
      <c r="B15" s="5" t="s">
        <v>32</v>
      </c>
      <c r="C15" s="6">
        <v>0.014</v>
      </c>
      <c r="D15" s="7">
        <v>0.03</v>
      </c>
      <c r="E15" s="6">
        <v>-0.016</v>
      </c>
      <c r="F15" s="6">
        <v>0.001</v>
      </c>
      <c r="G15" s="7">
        <v>-0.001</v>
      </c>
      <c r="H15" s="6">
        <v>0.002</v>
      </c>
      <c r="I15" s="15">
        <v>0</v>
      </c>
      <c r="J15" s="16">
        <v>0.03</v>
      </c>
      <c r="K15" s="17">
        <f t="shared" si="0"/>
        <v>0</v>
      </c>
      <c r="L15" s="18">
        <f t="shared" si="1"/>
        <v>0</v>
      </c>
      <c r="O15" s="23"/>
    </row>
    <row r="16" ht="15" spans="1:15">
      <c r="A16" s="9"/>
      <c r="B16" s="5" t="s">
        <v>33</v>
      </c>
      <c r="C16" s="7">
        <v>-0.001</v>
      </c>
      <c r="D16" s="7" t="s">
        <v>20</v>
      </c>
      <c r="E16" s="7"/>
      <c r="F16" s="7">
        <v>-0.013</v>
      </c>
      <c r="G16" s="7" t="s">
        <v>20</v>
      </c>
      <c r="H16" s="7"/>
      <c r="I16" s="21">
        <v>0</v>
      </c>
      <c r="J16" s="7"/>
      <c r="K16" s="7" t="s">
        <v>20</v>
      </c>
      <c r="L16" s="22" t="s">
        <v>20</v>
      </c>
      <c r="O16" s="23"/>
    </row>
    <row r="17" ht="15" spans="1:15">
      <c r="A17" s="9"/>
      <c r="B17" s="5" t="s">
        <v>34</v>
      </c>
      <c r="C17" s="6">
        <v>0.073</v>
      </c>
      <c r="D17" s="7">
        <v>0.07</v>
      </c>
      <c r="E17" s="6">
        <v>0.00299999999999999</v>
      </c>
      <c r="F17" s="6">
        <v>0.059</v>
      </c>
      <c r="G17" s="7">
        <v>0.059</v>
      </c>
      <c r="H17" s="6">
        <v>0</v>
      </c>
      <c r="I17" s="15">
        <v>1</v>
      </c>
      <c r="J17" s="16">
        <v>0.073</v>
      </c>
      <c r="K17" s="17">
        <f t="shared" si="0"/>
        <v>0</v>
      </c>
      <c r="L17" s="18">
        <f t="shared" si="1"/>
        <v>0</v>
      </c>
      <c r="O17" s="23"/>
    </row>
    <row r="18" ht="15" spans="1:15">
      <c r="A18" s="9"/>
      <c r="B18" s="5" t="s">
        <v>35</v>
      </c>
      <c r="C18" s="7">
        <v>-0.051</v>
      </c>
      <c r="D18" s="7" t="s">
        <v>20</v>
      </c>
      <c r="E18" s="7"/>
      <c r="F18" s="7">
        <v>-0.066</v>
      </c>
      <c r="G18" s="7" t="s">
        <v>20</v>
      </c>
      <c r="H18" s="7"/>
      <c r="I18" s="21">
        <v>0</v>
      </c>
      <c r="J18" s="7"/>
      <c r="K18" s="7" t="s">
        <v>20</v>
      </c>
      <c r="L18" s="22" t="s">
        <v>20</v>
      </c>
      <c r="O18" s="23"/>
    </row>
    <row r="19" ht="15" spans="1:15">
      <c r="A19" s="9"/>
      <c r="B19" s="5" t="s">
        <v>36</v>
      </c>
      <c r="C19" s="6">
        <v>0.022</v>
      </c>
      <c r="D19" s="7">
        <v>0.031</v>
      </c>
      <c r="E19" s="6">
        <v>-0.009</v>
      </c>
      <c r="F19" s="6">
        <v>-0.009</v>
      </c>
      <c r="G19" s="7">
        <v>-0.011</v>
      </c>
      <c r="H19" s="6">
        <v>0.002</v>
      </c>
      <c r="I19" s="15">
        <v>0</v>
      </c>
      <c r="J19" s="16">
        <v>0.031</v>
      </c>
      <c r="K19" s="17">
        <f t="shared" si="0"/>
        <v>0</v>
      </c>
      <c r="L19" s="18">
        <f t="shared" si="1"/>
        <v>0</v>
      </c>
      <c r="O19" s="23"/>
    </row>
    <row r="20" ht="15" spans="1:15">
      <c r="A20" s="9"/>
      <c r="B20" s="5" t="s">
        <v>37</v>
      </c>
      <c r="C20" s="7">
        <v>0.015</v>
      </c>
      <c r="D20" s="7" t="s">
        <v>20</v>
      </c>
      <c r="E20" s="7"/>
      <c r="F20" s="7">
        <v>-0.063</v>
      </c>
      <c r="G20" s="7" t="s">
        <v>20</v>
      </c>
      <c r="H20" s="7"/>
      <c r="I20" s="21">
        <v>0</v>
      </c>
      <c r="J20" s="7"/>
      <c r="K20" s="7" t="s">
        <v>20</v>
      </c>
      <c r="L20" s="22" t="s">
        <v>20</v>
      </c>
      <c r="O20" s="23"/>
    </row>
    <row r="21" ht="15" spans="1:15">
      <c r="A21" s="9"/>
      <c r="B21" s="5" t="s">
        <v>38</v>
      </c>
      <c r="C21" s="6">
        <v>-0.008</v>
      </c>
      <c r="D21" s="7">
        <v>0.014</v>
      </c>
      <c r="E21" s="6">
        <v>-0.022</v>
      </c>
      <c r="F21" s="6">
        <v>-0.02</v>
      </c>
      <c r="G21" s="7">
        <v>-0.02</v>
      </c>
      <c r="H21" s="6">
        <v>0</v>
      </c>
      <c r="I21" s="15">
        <v>0</v>
      </c>
      <c r="J21" s="16">
        <v>0.014</v>
      </c>
      <c r="K21" s="17">
        <f t="shared" si="0"/>
        <v>0</v>
      </c>
      <c r="L21" s="18">
        <f t="shared" si="1"/>
        <v>0</v>
      </c>
      <c r="O21" s="23"/>
    </row>
    <row r="22" ht="15" spans="1:15">
      <c r="A22" s="9"/>
      <c r="B22" s="5" t="s">
        <v>39</v>
      </c>
      <c r="C22" s="6">
        <v>-0.008</v>
      </c>
      <c r="D22" s="7">
        <v>0.012</v>
      </c>
      <c r="E22" s="6">
        <v>-0.02</v>
      </c>
      <c r="F22" s="6">
        <v>-0.019</v>
      </c>
      <c r="G22" s="7">
        <v>-0.021</v>
      </c>
      <c r="H22" s="6">
        <v>0.002</v>
      </c>
      <c r="I22" s="15">
        <v>0</v>
      </c>
      <c r="J22" s="16">
        <v>0.012</v>
      </c>
      <c r="K22" s="17">
        <f t="shared" si="0"/>
        <v>0</v>
      </c>
      <c r="L22" s="18">
        <f t="shared" si="1"/>
        <v>0</v>
      </c>
      <c r="O22" s="23"/>
    </row>
    <row r="23" ht="15" spans="1:15">
      <c r="A23" s="9"/>
      <c r="B23" s="5" t="s">
        <v>40</v>
      </c>
      <c r="C23" s="7">
        <v>0.959</v>
      </c>
      <c r="D23" s="7" t="s">
        <v>20</v>
      </c>
      <c r="E23" s="7"/>
      <c r="F23" s="7">
        <v>0.111</v>
      </c>
      <c r="G23" s="7" t="s">
        <v>20</v>
      </c>
      <c r="H23" s="7"/>
      <c r="I23" s="21">
        <v>0</v>
      </c>
      <c r="J23" s="7"/>
      <c r="K23" s="7" t="s">
        <v>20</v>
      </c>
      <c r="L23" s="22" t="s">
        <v>20</v>
      </c>
      <c r="O23" s="23"/>
    </row>
    <row r="24" ht="15" spans="1:15">
      <c r="A24" s="9"/>
      <c r="B24" s="5" t="s">
        <v>41</v>
      </c>
      <c r="C24" s="6">
        <v>-0.009</v>
      </c>
      <c r="D24" s="7">
        <v>0.016</v>
      </c>
      <c r="E24" s="6">
        <v>-0.025</v>
      </c>
      <c r="F24" s="6">
        <v>-0.021</v>
      </c>
      <c r="G24" s="7">
        <v>-0.022</v>
      </c>
      <c r="H24" s="6">
        <v>0.000999999999999997</v>
      </c>
      <c r="I24" s="15">
        <v>0</v>
      </c>
      <c r="J24" s="16">
        <v>0.016</v>
      </c>
      <c r="K24" s="17">
        <f t="shared" si="0"/>
        <v>0</v>
      </c>
      <c r="L24" s="18">
        <f t="shared" si="1"/>
        <v>0</v>
      </c>
      <c r="O24" s="23"/>
    </row>
    <row r="25" ht="15" spans="1:15">
      <c r="A25" s="9"/>
      <c r="B25" s="5" t="s">
        <v>42</v>
      </c>
      <c r="C25" s="6">
        <v>-0.002</v>
      </c>
      <c r="D25" s="7">
        <v>0.02</v>
      </c>
      <c r="E25" s="6">
        <v>-0.022</v>
      </c>
      <c r="F25" s="6">
        <v>-0.014</v>
      </c>
      <c r="G25" s="7">
        <v>-0.015</v>
      </c>
      <c r="H25" s="6">
        <v>0.000999999999999999</v>
      </c>
      <c r="I25" s="15">
        <v>0</v>
      </c>
      <c r="J25" s="16">
        <v>0.02</v>
      </c>
      <c r="K25" s="17">
        <f t="shared" si="0"/>
        <v>0</v>
      </c>
      <c r="L25" s="18">
        <f t="shared" si="1"/>
        <v>0</v>
      </c>
      <c r="O25" s="23"/>
    </row>
    <row r="26" ht="15" spans="1:15">
      <c r="A26" s="8" t="s">
        <v>43</v>
      </c>
      <c r="B26" s="5" t="s">
        <v>44</v>
      </c>
      <c r="C26" s="6">
        <v>0.009</v>
      </c>
      <c r="D26" s="7">
        <v>0.025</v>
      </c>
      <c r="E26" s="6">
        <v>-0.016</v>
      </c>
      <c r="F26" s="6">
        <v>0</v>
      </c>
      <c r="G26" s="7">
        <v>-0.001</v>
      </c>
      <c r="H26" s="6">
        <v>0.001</v>
      </c>
      <c r="I26" s="15">
        <v>0</v>
      </c>
      <c r="J26" s="16">
        <v>0.025</v>
      </c>
      <c r="K26" s="17">
        <f t="shared" si="0"/>
        <v>0</v>
      </c>
      <c r="L26" s="18">
        <f t="shared" si="1"/>
        <v>0</v>
      </c>
      <c r="N26" s="19" t="s">
        <v>14</v>
      </c>
      <c r="O26" s="20">
        <f>MIN(C26:C31,C33:C36,C38:C39,C41:C49)</f>
        <v>-0.031</v>
      </c>
    </row>
    <row r="27" ht="15" spans="1:15">
      <c r="A27" s="9"/>
      <c r="B27" s="5" t="s">
        <v>45</v>
      </c>
      <c r="C27" s="6">
        <v>-0.018</v>
      </c>
      <c r="D27" s="7">
        <v>0.011</v>
      </c>
      <c r="E27" s="6">
        <v>-0.029</v>
      </c>
      <c r="F27" s="6">
        <v>-0.025</v>
      </c>
      <c r="G27" s="7">
        <v>-0.027</v>
      </c>
      <c r="H27" s="6">
        <v>0.002</v>
      </c>
      <c r="I27" s="15">
        <v>0</v>
      </c>
      <c r="J27" s="16">
        <v>0.011</v>
      </c>
      <c r="K27" s="17">
        <f t="shared" si="0"/>
        <v>0</v>
      </c>
      <c r="L27" s="18">
        <f t="shared" si="1"/>
        <v>0</v>
      </c>
      <c r="N27" s="19" t="s">
        <v>16</v>
      </c>
      <c r="O27" s="20">
        <f>MAX(C26:C31,C33:C36,C38:C39,C41:C49)</f>
        <v>0.031</v>
      </c>
    </row>
    <row r="28" ht="15" spans="1:15">
      <c r="A28" s="9"/>
      <c r="B28" s="5" t="s">
        <v>46</v>
      </c>
      <c r="C28" s="6">
        <v>-0.031</v>
      </c>
      <c r="D28" s="7">
        <v>0.018</v>
      </c>
      <c r="E28" s="6">
        <v>-0.049</v>
      </c>
      <c r="F28" s="6">
        <v>-0.042</v>
      </c>
      <c r="G28" s="7">
        <v>-0.04</v>
      </c>
      <c r="H28" s="6">
        <v>-0.002</v>
      </c>
      <c r="I28" s="15">
        <v>0</v>
      </c>
      <c r="J28" s="16">
        <v>0.018</v>
      </c>
      <c r="K28" s="17">
        <f t="shared" si="0"/>
        <v>0</v>
      </c>
      <c r="L28" s="18">
        <f t="shared" si="1"/>
        <v>0</v>
      </c>
      <c r="N28" s="19" t="s">
        <v>18</v>
      </c>
      <c r="O28" s="20">
        <f>MIN(F26:F31,F33:F36,F38:F39,F41:F49)</f>
        <v>-0.042</v>
      </c>
    </row>
    <row r="29" ht="15" spans="1:15">
      <c r="A29" s="9"/>
      <c r="B29" s="5" t="s">
        <v>47</v>
      </c>
      <c r="C29" s="6">
        <v>-0.008</v>
      </c>
      <c r="D29" s="7">
        <v>0.016</v>
      </c>
      <c r="E29" s="6">
        <v>-0.024</v>
      </c>
      <c r="F29" s="6">
        <v>-0.019</v>
      </c>
      <c r="G29" s="7">
        <v>-0.017</v>
      </c>
      <c r="H29" s="6">
        <v>-0.002</v>
      </c>
      <c r="I29" s="15">
        <v>0</v>
      </c>
      <c r="J29" s="16">
        <v>0.016</v>
      </c>
      <c r="K29" s="17">
        <f t="shared" si="0"/>
        <v>0</v>
      </c>
      <c r="L29" s="18">
        <f t="shared" si="1"/>
        <v>0</v>
      </c>
      <c r="N29" s="19" t="s">
        <v>21</v>
      </c>
      <c r="O29" s="20">
        <f>MAX(F26:F31,F33:F36,F38:F39,F41:F49)</f>
        <v>0.022</v>
      </c>
    </row>
    <row r="30" ht="15" spans="1:12">
      <c r="A30" s="9"/>
      <c r="B30" s="5" t="s">
        <v>48</v>
      </c>
      <c r="C30" s="6">
        <v>0</v>
      </c>
      <c r="D30" s="7">
        <v>0.017</v>
      </c>
      <c r="E30" s="6">
        <v>-0.017</v>
      </c>
      <c r="F30" s="6">
        <v>-0.013</v>
      </c>
      <c r="G30" s="7">
        <v>-0.015</v>
      </c>
      <c r="H30" s="6">
        <v>0.002</v>
      </c>
      <c r="I30" s="15">
        <v>0</v>
      </c>
      <c r="J30" s="16">
        <v>0.017</v>
      </c>
      <c r="K30" s="17">
        <f t="shared" si="0"/>
        <v>0</v>
      </c>
      <c r="L30" s="18">
        <f t="shared" si="1"/>
        <v>0</v>
      </c>
    </row>
    <row r="31" ht="15" spans="1:12">
      <c r="A31" s="9"/>
      <c r="B31" s="5" t="s">
        <v>49</v>
      </c>
      <c r="C31" s="6">
        <v>0.031</v>
      </c>
      <c r="D31" s="7">
        <v>0.042</v>
      </c>
      <c r="E31" s="6">
        <v>-0.011</v>
      </c>
      <c r="F31" s="6">
        <v>0.022</v>
      </c>
      <c r="G31" s="7">
        <v>0.022</v>
      </c>
      <c r="H31" s="6">
        <v>0</v>
      </c>
      <c r="I31" s="15">
        <v>0</v>
      </c>
      <c r="J31" s="16">
        <v>0.042</v>
      </c>
      <c r="K31" s="17">
        <f t="shared" si="0"/>
        <v>0</v>
      </c>
      <c r="L31" s="18">
        <f t="shared" si="1"/>
        <v>0</v>
      </c>
    </row>
    <row r="32" spans="1:12">
      <c r="A32" s="9"/>
      <c r="B32" s="5" t="s">
        <v>50</v>
      </c>
      <c r="C32" s="7">
        <v>0.002</v>
      </c>
      <c r="D32" s="7" t="s">
        <v>20</v>
      </c>
      <c r="E32" s="7"/>
      <c r="F32" s="7">
        <v>-0.006</v>
      </c>
      <c r="G32" s="7" t="s">
        <v>20</v>
      </c>
      <c r="H32" s="7"/>
      <c r="I32" s="21">
        <v>0</v>
      </c>
      <c r="J32" s="7"/>
      <c r="K32" s="7" t="s">
        <v>20</v>
      </c>
      <c r="L32" s="22" t="s">
        <v>20</v>
      </c>
    </row>
    <row r="33" ht="15" spans="1:12">
      <c r="A33" s="9"/>
      <c r="B33" s="5" t="s">
        <v>51</v>
      </c>
      <c r="C33" s="6">
        <v>0.027</v>
      </c>
      <c r="D33" s="7">
        <v>0.035</v>
      </c>
      <c r="E33" s="6">
        <v>-0.008</v>
      </c>
      <c r="F33" s="6">
        <v>0.005</v>
      </c>
      <c r="G33" s="7">
        <v>0.005</v>
      </c>
      <c r="H33" s="6">
        <v>0</v>
      </c>
      <c r="I33" s="15">
        <v>0</v>
      </c>
      <c r="J33" s="16">
        <v>0.035</v>
      </c>
      <c r="K33" s="17">
        <f t="shared" si="0"/>
        <v>0</v>
      </c>
      <c r="L33" s="18">
        <f t="shared" si="1"/>
        <v>0</v>
      </c>
    </row>
    <row r="34" ht="15" spans="1:12">
      <c r="A34" s="9"/>
      <c r="B34" s="5" t="s">
        <v>52</v>
      </c>
      <c r="C34" s="6">
        <v>0.027</v>
      </c>
      <c r="D34" s="7">
        <v>0.046</v>
      </c>
      <c r="E34" s="6">
        <v>-0.019</v>
      </c>
      <c r="F34" s="6">
        <v>0.013</v>
      </c>
      <c r="G34" s="7">
        <v>0.013</v>
      </c>
      <c r="H34" s="6">
        <v>0</v>
      </c>
      <c r="I34" s="15">
        <v>0</v>
      </c>
      <c r="J34" s="16">
        <v>0.046</v>
      </c>
      <c r="K34" s="17">
        <f t="shared" si="0"/>
        <v>0</v>
      </c>
      <c r="L34" s="18">
        <f t="shared" si="1"/>
        <v>0</v>
      </c>
    </row>
    <row r="35" ht="15" spans="1:12">
      <c r="A35" s="9"/>
      <c r="B35" s="5" t="s">
        <v>53</v>
      </c>
      <c r="C35" s="6">
        <v>0.029</v>
      </c>
      <c r="D35" s="7">
        <v>0.032</v>
      </c>
      <c r="E35" s="6">
        <v>-0.003</v>
      </c>
      <c r="F35" s="6">
        <v>0.015</v>
      </c>
      <c r="G35" s="7">
        <v>0.016</v>
      </c>
      <c r="H35" s="6">
        <v>-0.001</v>
      </c>
      <c r="I35" s="15">
        <v>0</v>
      </c>
      <c r="J35" s="16">
        <v>0.032</v>
      </c>
      <c r="K35" s="17">
        <f t="shared" si="0"/>
        <v>0</v>
      </c>
      <c r="L35" s="18">
        <f t="shared" si="1"/>
        <v>0</v>
      </c>
    </row>
    <row r="36" ht="15" spans="1:12">
      <c r="A36" s="9"/>
      <c r="B36" s="5" t="s">
        <v>54</v>
      </c>
      <c r="C36" s="6">
        <v>0.015</v>
      </c>
      <c r="D36" s="7">
        <v>0.038</v>
      </c>
      <c r="E36" s="6">
        <v>-0.023</v>
      </c>
      <c r="F36" s="6">
        <v>-0.002</v>
      </c>
      <c r="G36" s="7">
        <v>-0.001</v>
      </c>
      <c r="H36" s="6">
        <v>-0.001</v>
      </c>
      <c r="I36" s="15">
        <v>0</v>
      </c>
      <c r="J36" s="16">
        <v>0.038</v>
      </c>
      <c r="K36" s="17">
        <f t="shared" si="0"/>
        <v>0</v>
      </c>
      <c r="L36" s="18">
        <f t="shared" si="1"/>
        <v>0</v>
      </c>
    </row>
    <row r="37" spans="1:12">
      <c r="A37" s="9"/>
      <c r="B37" s="5" t="s">
        <v>55</v>
      </c>
      <c r="C37" s="7">
        <v>0.28</v>
      </c>
      <c r="D37" s="7" t="s">
        <v>20</v>
      </c>
      <c r="E37" s="7"/>
      <c r="F37" s="7">
        <v>0.15</v>
      </c>
      <c r="G37" s="7" t="s">
        <v>20</v>
      </c>
      <c r="H37" s="7"/>
      <c r="I37" s="21">
        <v>0</v>
      </c>
      <c r="J37" s="7"/>
      <c r="K37" s="7" t="s">
        <v>20</v>
      </c>
      <c r="L37" s="22" t="s">
        <v>20</v>
      </c>
    </row>
    <row r="38" ht="15" spans="1:12">
      <c r="A38" s="9"/>
      <c r="B38" s="5" t="s">
        <v>56</v>
      </c>
      <c r="C38" s="6">
        <v>0.016</v>
      </c>
      <c r="D38" s="7">
        <v>0.031</v>
      </c>
      <c r="E38" s="6">
        <v>-0.015</v>
      </c>
      <c r="F38" s="6">
        <v>0.001</v>
      </c>
      <c r="G38" s="7">
        <v>0.001</v>
      </c>
      <c r="H38" s="6">
        <v>0</v>
      </c>
      <c r="I38" s="15">
        <v>0</v>
      </c>
      <c r="J38" s="16">
        <v>0.031</v>
      </c>
      <c r="K38" s="17">
        <f t="shared" si="0"/>
        <v>0</v>
      </c>
      <c r="L38" s="18">
        <f t="shared" si="1"/>
        <v>0</v>
      </c>
    </row>
    <row r="39" ht="15" spans="1:12">
      <c r="A39" s="9"/>
      <c r="B39" s="5" t="s">
        <v>57</v>
      </c>
      <c r="C39" s="6">
        <v>-0.006</v>
      </c>
      <c r="D39" s="7">
        <v>0.007</v>
      </c>
      <c r="E39" s="6">
        <v>-0.013</v>
      </c>
      <c r="F39" s="6">
        <v>-0.024</v>
      </c>
      <c r="G39" s="7">
        <v>-0.025</v>
      </c>
      <c r="H39" s="6">
        <v>0.001</v>
      </c>
      <c r="I39" s="15">
        <v>0</v>
      </c>
      <c r="J39" s="16">
        <v>0.007</v>
      </c>
      <c r="K39" s="17">
        <f t="shared" si="0"/>
        <v>0</v>
      </c>
      <c r="L39" s="18">
        <f t="shared" si="1"/>
        <v>0</v>
      </c>
    </row>
    <row r="40" spans="1:12">
      <c r="A40" s="9"/>
      <c r="B40" s="5" t="s">
        <v>58</v>
      </c>
      <c r="C40" s="7">
        <v>-0.341</v>
      </c>
      <c r="D40" s="7" t="s">
        <v>20</v>
      </c>
      <c r="E40" s="7"/>
      <c r="F40" s="7">
        <v>-0.345</v>
      </c>
      <c r="G40" s="7" t="s">
        <v>20</v>
      </c>
      <c r="H40" s="7"/>
      <c r="I40" s="21">
        <v>0</v>
      </c>
      <c r="J40" s="7"/>
      <c r="K40" s="7" t="s">
        <v>20</v>
      </c>
      <c r="L40" s="22" t="s">
        <v>20</v>
      </c>
    </row>
    <row r="41" ht="15" spans="1:12">
      <c r="A41" s="9"/>
      <c r="B41" s="5" t="s">
        <v>59</v>
      </c>
      <c r="C41" s="6">
        <v>0.011</v>
      </c>
      <c r="D41" s="7">
        <v>0.016</v>
      </c>
      <c r="E41" s="6">
        <v>-0.005</v>
      </c>
      <c r="F41" s="6">
        <v>-0.01</v>
      </c>
      <c r="G41" s="7">
        <v>-0.007</v>
      </c>
      <c r="H41" s="6">
        <v>-0.003</v>
      </c>
      <c r="I41" s="15">
        <v>0</v>
      </c>
      <c r="J41" s="16">
        <v>0.016</v>
      </c>
      <c r="K41" s="17">
        <f t="shared" si="0"/>
        <v>0</v>
      </c>
      <c r="L41" s="18">
        <f t="shared" si="1"/>
        <v>0</v>
      </c>
    </row>
    <row r="42" ht="15" spans="1:12">
      <c r="A42" s="9"/>
      <c r="B42" s="5" t="s">
        <v>60</v>
      </c>
      <c r="C42" s="6">
        <v>0.016</v>
      </c>
      <c r="D42" s="7">
        <v>0.028</v>
      </c>
      <c r="E42" s="6">
        <v>-0.012</v>
      </c>
      <c r="F42" s="6">
        <v>-0.005</v>
      </c>
      <c r="G42" s="7">
        <v>-0.006</v>
      </c>
      <c r="H42" s="6">
        <v>0.001</v>
      </c>
      <c r="I42" s="15">
        <v>0</v>
      </c>
      <c r="J42" s="16">
        <v>0.028</v>
      </c>
      <c r="K42" s="17">
        <f t="shared" si="0"/>
        <v>0</v>
      </c>
      <c r="L42" s="18">
        <f t="shared" si="1"/>
        <v>0</v>
      </c>
    </row>
    <row r="43" ht="15" spans="1:12">
      <c r="A43" s="9"/>
      <c r="B43" s="5" t="s">
        <v>61</v>
      </c>
      <c r="C43" s="6">
        <v>0.022</v>
      </c>
      <c r="D43" s="7">
        <v>0.023</v>
      </c>
      <c r="E43" s="6">
        <v>-0.001</v>
      </c>
      <c r="F43" s="6">
        <v>0.008</v>
      </c>
      <c r="G43" s="7">
        <v>0.006</v>
      </c>
      <c r="H43" s="6">
        <v>0.002</v>
      </c>
      <c r="I43" s="15">
        <v>0</v>
      </c>
      <c r="J43" s="16">
        <v>0.023</v>
      </c>
      <c r="K43" s="17">
        <f t="shared" si="0"/>
        <v>0</v>
      </c>
      <c r="L43" s="18">
        <f t="shared" si="1"/>
        <v>0</v>
      </c>
    </row>
    <row r="44" ht="15" spans="1:12">
      <c r="A44" s="9"/>
      <c r="B44" s="5" t="s">
        <v>62</v>
      </c>
      <c r="C44" s="6">
        <v>0.031</v>
      </c>
      <c r="D44" s="7">
        <v>0.04</v>
      </c>
      <c r="E44" s="6">
        <v>-0.009</v>
      </c>
      <c r="F44" s="6">
        <v>0.011</v>
      </c>
      <c r="G44" s="7">
        <v>0.01</v>
      </c>
      <c r="H44" s="6">
        <v>0.000999999999999999</v>
      </c>
      <c r="I44" s="15">
        <v>0</v>
      </c>
      <c r="J44" s="16">
        <v>0.04</v>
      </c>
      <c r="K44" s="17">
        <f t="shared" si="0"/>
        <v>0</v>
      </c>
      <c r="L44" s="18">
        <f t="shared" si="1"/>
        <v>0</v>
      </c>
    </row>
    <row r="45" ht="15" spans="1:12">
      <c r="A45" s="9"/>
      <c r="B45" s="5" t="s">
        <v>63</v>
      </c>
      <c r="C45" s="6">
        <v>-0.016</v>
      </c>
      <c r="D45" s="7">
        <v>0.006</v>
      </c>
      <c r="E45" s="6">
        <v>-0.022</v>
      </c>
      <c r="F45" s="6">
        <v>-0.026</v>
      </c>
      <c r="G45" s="7">
        <v>-0.026</v>
      </c>
      <c r="H45" s="6">
        <v>0</v>
      </c>
      <c r="I45" s="15">
        <v>0</v>
      </c>
      <c r="J45" s="16">
        <v>0.006</v>
      </c>
      <c r="K45" s="17">
        <f t="shared" si="0"/>
        <v>0</v>
      </c>
      <c r="L45" s="18">
        <f t="shared" si="1"/>
        <v>0</v>
      </c>
    </row>
    <row r="46" ht="15" spans="1:12">
      <c r="A46" s="9"/>
      <c r="B46" s="5" t="s">
        <v>64</v>
      </c>
      <c r="C46" s="6">
        <v>0.017</v>
      </c>
      <c r="D46" s="7">
        <v>0.019</v>
      </c>
      <c r="E46" s="6">
        <v>-0.002</v>
      </c>
      <c r="F46" s="6">
        <v>-0.002</v>
      </c>
      <c r="G46" s="7">
        <v>-0.001</v>
      </c>
      <c r="H46" s="6">
        <v>-0.001</v>
      </c>
      <c r="I46" s="15">
        <v>0</v>
      </c>
      <c r="J46" s="16">
        <v>0.019</v>
      </c>
      <c r="K46" s="17">
        <f t="shared" si="0"/>
        <v>0</v>
      </c>
      <c r="L46" s="18">
        <f t="shared" si="1"/>
        <v>0</v>
      </c>
    </row>
    <row r="47" ht="15" spans="1:12">
      <c r="A47" s="9"/>
      <c r="B47" s="5" t="s">
        <v>65</v>
      </c>
      <c r="C47" s="6">
        <v>0</v>
      </c>
      <c r="D47" s="7">
        <v>0.011</v>
      </c>
      <c r="E47" s="6">
        <v>-0.011</v>
      </c>
      <c r="F47" s="6">
        <v>-0.009</v>
      </c>
      <c r="G47" s="7">
        <v>-0.01</v>
      </c>
      <c r="H47" s="6">
        <v>0.001</v>
      </c>
      <c r="I47" s="15">
        <v>0</v>
      </c>
      <c r="J47" s="16">
        <v>0.011</v>
      </c>
      <c r="K47" s="17">
        <f t="shared" si="0"/>
        <v>0</v>
      </c>
      <c r="L47" s="18">
        <f t="shared" si="1"/>
        <v>0</v>
      </c>
    </row>
    <row r="48" ht="15" spans="1:12">
      <c r="A48" s="9"/>
      <c r="B48" s="5" t="s">
        <v>66</v>
      </c>
      <c r="C48" s="6">
        <v>0.027</v>
      </c>
      <c r="D48" s="7">
        <v>0.034</v>
      </c>
      <c r="E48" s="6">
        <v>-0.007</v>
      </c>
      <c r="F48" s="6">
        <v>0.003</v>
      </c>
      <c r="G48" s="7">
        <v>0.005</v>
      </c>
      <c r="H48" s="6">
        <v>-0.002</v>
      </c>
      <c r="I48" s="15">
        <v>0</v>
      </c>
      <c r="J48" s="16">
        <v>0.034</v>
      </c>
      <c r="K48" s="17">
        <f t="shared" si="0"/>
        <v>0</v>
      </c>
      <c r="L48" s="18">
        <f t="shared" si="1"/>
        <v>0</v>
      </c>
    </row>
    <row r="49" ht="15.75" spans="1:12">
      <c r="A49" s="10"/>
      <c r="B49" s="11" t="s">
        <v>67</v>
      </c>
      <c r="C49" s="12">
        <v>0.027</v>
      </c>
      <c r="D49" s="13">
        <v>0.04</v>
      </c>
      <c r="E49" s="12">
        <v>-0.013</v>
      </c>
      <c r="F49" s="12">
        <v>-0.003</v>
      </c>
      <c r="G49" s="13">
        <v>-0.002</v>
      </c>
      <c r="H49" s="12">
        <v>-0.001</v>
      </c>
      <c r="I49" s="24">
        <v>0</v>
      </c>
      <c r="J49" s="25">
        <v>0.04</v>
      </c>
      <c r="K49" s="26">
        <f t="shared" si="0"/>
        <v>0</v>
      </c>
      <c r="L49" s="27">
        <f t="shared" si="1"/>
        <v>0</v>
      </c>
    </row>
  </sheetData>
  <mergeCells count="3">
    <mergeCell ref="A2:A9"/>
    <mergeCell ref="A10:A25"/>
    <mergeCell ref="A26:A4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裂缝宽度数据汇总表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ldn修订</cp:lastModifiedBy>
  <dcterms:created xsi:type="dcterms:W3CDTF">2023-05-12T11:15:00Z</dcterms:created>
  <dcterms:modified xsi:type="dcterms:W3CDTF">2024-05-12T12:47:47Z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D896A7FB7B8E440E9110851ACEE38E54_12</vt:lpwstr>
  </property>
</Properties>
</file>