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汇总" sheetId="3" r:id="rId1"/>
    <sheet name="林迪南" sheetId="1" r:id="rId2"/>
    <sheet name="戴杰斌" sheetId="6" r:id="rId3"/>
    <sheet name="黄学漾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C2" i="6"/>
  <c r="C40" i="1"/>
  <c r="L38" i="1"/>
  <c r="G38" i="1"/>
  <c r="C42" i="1" l="1"/>
  <c r="B4" i="3"/>
  <c r="C38" i="1"/>
  <c r="B3" i="3" s="1"/>
  <c r="C3" i="4"/>
  <c r="B9" i="3" l="1"/>
</calcChain>
</file>

<file path=xl/sharedStrings.xml><?xml version="1.0" encoding="utf-8"?>
<sst xmlns="http://schemas.openxmlformats.org/spreadsheetml/2006/main" count="21" uniqueCount="20">
  <si>
    <t>车船票</t>
    <phoneticPr fontId="1" type="noConversion"/>
  </si>
  <si>
    <t>日期</t>
    <phoneticPr fontId="1" type="noConversion"/>
  </si>
  <si>
    <t>金额</t>
    <phoneticPr fontId="1" type="noConversion"/>
  </si>
  <si>
    <t>市内交通费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</si>
  <si>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</si>
  <si>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</si>
  <si>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</si>
  <si>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</si>
  <si>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旅馆费</t>
    <phoneticPr fontId="1" type="noConversion"/>
  </si>
  <si>
    <t>发票号码</t>
    <phoneticPr fontId="1" type="noConversion"/>
  </si>
  <si>
    <t>金额</t>
    <phoneticPr fontId="1" type="noConversion"/>
  </si>
  <si>
    <t>车船费</t>
    <phoneticPr fontId="1" type="noConversion"/>
  </si>
  <si>
    <t>市内交通费</t>
    <phoneticPr fontId="1" type="noConversion"/>
  </si>
  <si>
    <t>补贴估计</t>
    <phoneticPr fontId="1" type="noConversion"/>
  </si>
  <si>
    <t>补贴总估计</t>
    <phoneticPr fontId="1" type="noConversion"/>
  </si>
  <si>
    <t>旅馆费</t>
    <phoneticPr fontId="1" type="noConversion"/>
  </si>
  <si>
    <t>报销估计</t>
    <phoneticPr fontId="1" type="noConversion"/>
  </si>
  <si>
    <t>日期</t>
    <phoneticPr fontId="1" type="noConversion"/>
  </si>
  <si>
    <t>2张的票</t>
    <phoneticPr fontId="1" type="noConversion"/>
  </si>
  <si>
    <t>一张福州的票不好报，这次不报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</si>
</sst>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2" sqref="A2"/>
    </sheetView>
  </sheetViews>
  <sheetFormatPr defaultRowHeight="14" x14ac:dyDescent="0.3"/>
  <cols>
    <col min="1" max="1" width="10.4140625" bestFit="1" customWidth="1"/>
  </cols>
  <sheetData>
    <row r="3" spans="1:2" x14ac:dyDescent="0.3">
      <c r="A3" t="s">
        <v>11</v>
      </c>
      <c r="B3">
        <f>林迪南!C38</f>
        <v>196.5</v>
      </c>
    </row>
    <row r="4" spans="1:2" x14ac:dyDescent="0.3">
      <c r="A4" t="s">
        <v>12</v>
      </c>
      <c r="B4">
        <f>林迪南!G38</f>
        <v>1362.9</v>
      </c>
    </row>
    <row r="5" spans="1:2" x14ac:dyDescent="0.3">
      <c r="A5" t="s">
        <v>15</v>
      </c>
      <c r="B5">
        <f>林迪南!L38</f>
        <v>348</v>
      </c>
    </row>
    <row r="6" spans="1:2" x14ac:dyDescent="0.3">
      <c r="A6" t="s">
        <v>14</v>
      </c>
      <c r="B6">
        <f>林迪南!C42</f>
        <v>1120</v>
      </c>
    </row>
    <row r="9" spans="1:2" x14ac:dyDescent="0.3">
      <c r="A9" t="s">
        <v>16</v>
      </c>
      <c r="B9">
        <f>SUM(B3:B6)</f>
        <v>3027.4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B43" sqref="B43"/>
    </sheetView>
  </sheetViews>
  <sheetFormatPr defaultRowHeight="14" x14ac:dyDescent="0.3"/>
  <cols>
    <col min="2" max="2" width="10.1640625" bestFit="1" customWidth="1"/>
    <col min="5" max="5" width="10.4140625" bestFit="1" customWidth="1"/>
    <col min="6" max="6" width="9.1640625" bestFit="1" customWidth="1"/>
    <col min="10" max="11" width="9.16406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17</v>
      </c>
      <c r="L1" t="s">
        <v>10</v>
      </c>
    </row>
    <row r="2" spans="1:12" x14ac:dyDescent="0.3">
      <c r="A2">
        <v>1</v>
      </c>
      <c r="B2">
        <v>20170628</v>
      </c>
      <c r="C2">
        <v>30</v>
      </c>
      <c r="F2">
        <v>20170612</v>
      </c>
      <c r="G2">
        <v>70.2</v>
      </c>
      <c r="J2" s="1">
        <v>20549</v>
      </c>
      <c r="K2">
        <v>20170712</v>
      </c>
      <c r="L2">
        <v>348</v>
      </c>
    </row>
    <row r="3" spans="1:12" x14ac:dyDescent="0.3">
      <c r="A3">
        <v>2</v>
      </c>
      <c r="B3">
        <v>20170628</v>
      </c>
      <c r="C3">
        <v>35.5</v>
      </c>
      <c r="F3">
        <v>20170619</v>
      </c>
      <c r="G3">
        <v>78</v>
      </c>
    </row>
    <row r="4" spans="1:12" x14ac:dyDescent="0.3">
      <c r="A4">
        <v>3</v>
      </c>
      <c r="B4">
        <v>20170706</v>
      </c>
      <c r="C4">
        <v>35.5</v>
      </c>
      <c r="F4">
        <v>20170621</v>
      </c>
      <c r="G4">
        <v>13.7</v>
      </c>
    </row>
    <row r="5" spans="1:12" x14ac:dyDescent="0.3">
      <c r="A5">
        <v>4</v>
      </c>
      <c r="B5">
        <v>20170707</v>
      </c>
      <c r="C5">
        <v>30</v>
      </c>
      <c r="F5">
        <v>20170622</v>
      </c>
      <c r="G5">
        <v>11.9</v>
      </c>
    </row>
    <row r="6" spans="1:12" x14ac:dyDescent="0.3">
      <c r="A6">
        <v>5</v>
      </c>
      <c r="B6">
        <v>20170712</v>
      </c>
      <c r="C6">
        <v>30</v>
      </c>
      <c r="F6">
        <v>20170622</v>
      </c>
      <c r="G6">
        <v>9</v>
      </c>
    </row>
    <row r="7" spans="1:12" x14ac:dyDescent="0.3">
      <c r="A7">
        <v>6</v>
      </c>
      <c r="B7">
        <v>20170728</v>
      </c>
      <c r="C7">
        <v>35.5</v>
      </c>
      <c r="F7">
        <v>20170623</v>
      </c>
      <c r="G7">
        <v>20</v>
      </c>
    </row>
    <row r="8" spans="1:12" x14ac:dyDescent="0.3">
      <c r="A8">
        <v>7</v>
      </c>
      <c r="F8">
        <v>20170623</v>
      </c>
      <c r="G8">
        <v>57.2</v>
      </c>
    </row>
    <row r="9" spans="1:12" x14ac:dyDescent="0.3">
      <c r="A9">
        <v>8</v>
      </c>
      <c r="F9">
        <v>20170624</v>
      </c>
      <c r="G9">
        <v>78.3</v>
      </c>
    </row>
    <row r="10" spans="1:12" x14ac:dyDescent="0.3">
      <c r="A10">
        <v>9</v>
      </c>
      <c r="F10">
        <v>20170624</v>
      </c>
      <c r="G10">
        <v>49.4</v>
      </c>
    </row>
    <row r="11" spans="1:12" x14ac:dyDescent="0.3">
      <c r="A11">
        <v>10</v>
      </c>
      <c r="F11">
        <v>20170625</v>
      </c>
      <c r="G11">
        <v>15.8</v>
      </c>
    </row>
    <row r="12" spans="1:12" x14ac:dyDescent="0.3">
      <c r="A12">
        <v>11</v>
      </c>
      <c r="F12">
        <v>20170627</v>
      </c>
      <c r="G12">
        <v>19.3</v>
      </c>
    </row>
    <row r="13" spans="1:12" x14ac:dyDescent="0.3">
      <c r="A13">
        <v>12</v>
      </c>
      <c r="F13">
        <v>20170628</v>
      </c>
      <c r="G13">
        <v>42.9</v>
      </c>
    </row>
    <row r="14" spans="1:12" x14ac:dyDescent="0.3">
      <c r="A14">
        <v>13</v>
      </c>
      <c r="F14">
        <v>20170628</v>
      </c>
      <c r="G14">
        <v>55.4</v>
      </c>
    </row>
    <row r="15" spans="1:12" x14ac:dyDescent="0.3">
      <c r="A15">
        <v>14</v>
      </c>
      <c r="F15">
        <v>20170628</v>
      </c>
      <c r="G15">
        <v>60</v>
      </c>
    </row>
    <row r="16" spans="1:12" x14ac:dyDescent="0.3">
      <c r="A16">
        <v>15</v>
      </c>
      <c r="F16">
        <v>20170628</v>
      </c>
      <c r="G16">
        <v>43.2</v>
      </c>
    </row>
    <row r="17" spans="1:7" x14ac:dyDescent="0.3">
      <c r="A17">
        <v>16</v>
      </c>
      <c r="F17">
        <v>20170629</v>
      </c>
      <c r="G17">
        <v>14.9</v>
      </c>
    </row>
    <row r="18" spans="1:7" x14ac:dyDescent="0.3">
      <c r="A18">
        <v>17</v>
      </c>
      <c r="F18">
        <v>20170701</v>
      </c>
      <c r="G18">
        <v>38.200000000000003</v>
      </c>
    </row>
    <row r="19" spans="1:7" x14ac:dyDescent="0.3">
      <c r="A19">
        <v>18</v>
      </c>
      <c r="F19">
        <v>20170703</v>
      </c>
      <c r="G19">
        <v>27.5</v>
      </c>
    </row>
    <row r="20" spans="1:7" x14ac:dyDescent="0.3">
      <c r="A20">
        <v>19</v>
      </c>
      <c r="F20">
        <v>20170704</v>
      </c>
      <c r="G20">
        <v>34.9</v>
      </c>
    </row>
    <row r="21" spans="1:7" x14ac:dyDescent="0.3">
      <c r="A21">
        <v>20</v>
      </c>
      <c r="F21">
        <v>20170705</v>
      </c>
      <c r="G21">
        <v>28.1</v>
      </c>
    </row>
    <row r="22" spans="1:7" x14ac:dyDescent="0.3">
      <c r="A22">
        <v>21</v>
      </c>
      <c r="F22">
        <v>20170706</v>
      </c>
      <c r="G22">
        <v>13.7</v>
      </c>
    </row>
    <row r="23" spans="1:7" x14ac:dyDescent="0.3">
      <c r="A23">
        <v>22</v>
      </c>
      <c r="F23">
        <v>20170706</v>
      </c>
      <c r="G23">
        <v>57.6</v>
      </c>
    </row>
    <row r="24" spans="1:7" x14ac:dyDescent="0.3">
      <c r="A24">
        <v>23</v>
      </c>
      <c r="F24">
        <v>20170706</v>
      </c>
      <c r="G24">
        <v>17.600000000000001</v>
      </c>
    </row>
    <row r="25" spans="1:7" x14ac:dyDescent="0.3">
      <c r="A25">
        <v>24</v>
      </c>
      <c r="F25">
        <v>20170707</v>
      </c>
      <c r="G25">
        <v>42.7</v>
      </c>
    </row>
    <row r="26" spans="1:7" x14ac:dyDescent="0.3">
      <c r="A26">
        <v>25</v>
      </c>
      <c r="F26">
        <v>20170707</v>
      </c>
      <c r="G26">
        <v>70.8</v>
      </c>
    </row>
    <row r="27" spans="1:7" x14ac:dyDescent="0.3">
      <c r="A27">
        <v>26</v>
      </c>
      <c r="F27">
        <v>20170712</v>
      </c>
      <c r="G27">
        <v>10.4</v>
      </c>
    </row>
    <row r="28" spans="1:7" x14ac:dyDescent="0.3">
      <c r="A28">
        <v>27</v>
      </c>
      <c r="F28">
        <v>20170712</v>
      </c>
      <c r="G28">
        <v>33.299999999999997</v>
      </c>
    </row>
    <row r="29" spans="1:7" x14ac:dyDescent="0.3">
      <c r="A29">
        <v>28</v>
      </c>
      <c r="F29">
        <v>20170712</v>
      </c>
      <c r="G29">
        <v>48</v>
      </c>
    </row>
    <row r="30" spans="1:7" x14ac:dyDescent="0.3">
      <c r="A30">
        <v>29</v>
      </c>
      <c r="F30">
        <v>20170724</v>
      </c>
      <c r="G30">
        <v>53.5</v>
      </c>
    </row>
    <row r="31" spans="1:7" x14ac:dyDescent="0.3">
      <c r="A31">
        <v>30</v>
      </c>
      <c r="F31">
        <v>20170727</v>
      </c>
      <c r="G31">
        <v>17.3</v>
      </c>
    </row>
    <row r="32" spans="1:7" x14ac:dyDescent="0.3">
      <c r="A32">
        <v>31</v>
      </c>
      <c r="F32">
        <v>20170727</v>
      </c>
      <c r="G32">
        <v>68</v>
      </c>
    </row>
    <row r="33" spans="1:12" x14ac:dyDescent="0.3">
      <c r="A33">
        <v>32</v>
      </c>
      <c r="F33">
        <v>20170728</v>
      </c>
      <c r="G33">
        <v>29.2</v>
      </c>
    </row>
    <row r="34" spans="1:12" x14ac:dyDescent="0.3">
      <c r="A34">
        <v>33</v>
      </c>
      <c r="F34">
        <v>20170728</v>
      </c>
      <c r="G34">
        <v>11.9</v>
      </c>
    </row>
    <row r="35" spans="1:12" x14ac:dyDescent="0.3">
      <c r="F35">
        <v>20170728</v>
      </c>
      <c r="G35">
        <v>33.299999999999997</v>
      </c>
    </row>
    <row r="36" spans="1:12" x14ac:dyDescent="0.3">
      <c r="F36">
        <v>20170728</v>
      </c>
      <c r="G36">
        <v>74</v>
      </c>
    </row>
    <row r="37" spans="1:12" x14ac:dyDescent="0.3">
      <c r="F37">
        <v>20170728</v>
      </c>
      <c r="G37">
        <v>13.7</v>
      </c>
    </row>
    <row r="38" spans="1:12" x14ac:dyDescent="0.3">
      <c r="A38" t="s">
        <v>6</v>
      </c>
      <c r="C38">
        <f>SUM(C2:C12)</f>
        <v>196.5</v>
      </c>
      <c r="G38">
        <f>SUM(G2:G37)</f>
        <v>1362.9</v>
      </c>
      <c r="L38">
        <f>SUM(L2:L34)</f>
        <v>348</v>
      </c>
    </row>
    <row r="40" spans="1:12" x14ac:dyDescent="0.3">
      <c r="A40" t="s">
        <v>7</v>
      </c>
      <c r="C40">
        <f>C38+G38+L38</f>
        <v>1907.4</v>
      </c>
    </row>
    <row r="42" spans="1:12" x14ac:dyDescent="0.3">
      <c r="A42" t="s">
        <v>13</v>
      </c>
      <c r="B42">
        <v>28</v>
      </c>
      <c r="C42">
        <f>B42*40</f>
        <v>1120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3" sqref="B3"/>
    </sheetView>
  </sheetViews>
  <sheetFormatPr defaultRowHeight="14" x14ac:dyDescent="0.3"/>
  <cols>
    <col min="2" max="2" width="28.08203125" bestFit="1" customWidth="1"/>
  </cols>
  <sheetData>
    <row r="2" spans="2:3" x14ac:dyDescent="0.3">
      <c r="B2" t="s">
        <v>18</v>
      </c>
      <c r="C2">
        <f>34.9+38.2</f>
        <v>73.099999999999994</v>
      </c>
    </row>
    <row r="3" spans="2:3" x14ac:dyDescent="0.3">
      <c r="B3" t="s">
        <v>19</v>
      </c>
      <c r="C3">
        <v>25.4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C4" sqref="C4"/>
    </sheetView>
  </sheetViews>
  <sheetFormatPr defaultRowHeight="14" x14ac:dyDescent="0.3"/>
  <sheetData>
    <row r="3" spans="1:3" x14ac:dyDescent="0.3">
      <c r="A3" t="s">
        <v>13</v>
      </c>
      <c r="B3">
        <v>0</v>
      </c>
      <c r="C3">
        <f>B3*40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林迪南</vt:lpstr>
      <vt:lpstr>戴杰斌</vt:lpstr>
      <vt:lpstr>黄学漾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2017-08-02T01:38:09Z</dcterms:modified>
</cp:coreProperties>
</file>