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50"/>
  </bookViews>
  <sheets>
    <sheet name="汇总" sheetId="3" r:id="rId1"/>
    <sheet name="郑景祥" sheetId="1" r:id="rId2"/>
    <sheet name="王曦强" sheetId="5" r:id="rId3"/>
    <sheet name="王燊" sheetId="2" r:id="rId4"/>
    <sheet name="备注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7" i="3" l="1"/>
  <c r="B4" i="3"/>
  <c r="B3" i="3"/>
  <c r="G5" i="2"/>
  <c r="C10" i="2" l="1"/>
  <c r="G12" i="5"/>
  <c r="C17" i="5"/>
  <c r="K12" i="5"/>
  <c r="C12" i="5"/>
  <c r="C17" i="1"/>
  <c r="C14" i="5" l="1"/>
  <c r="C5" i="2" l="1"/>
  <c r="G12" i="1"/>
  <c r="K12" i="1"/>
  <c r="C12" i="1"/>
  <c r="B5" i="3" l="1"/>
  <c r="C7" i="2"/>
  <c r="C14" i="1"/>
</calcChain>
</file>

<file path=xl/sharedStrings.xml><?xml version="1.0" encoding="utf-8"?>
<sst xmlns="http://schemas.openxmlformats.org/spreadsheetml/2006/main" count="45" uniqueCount="22">
  <si>
    <t>车船票</t>
    <phoneticPr fontId="1" type="noConversion"/>
  </si>
  <si>
    <t>日期</t>
    <phoneticPr fontId="1" type="noConversion"/>
  </si>
  <si>
    <t>金额</t>
    <phoneticPr fontId="1" type="noConversion"/>
  </si>
  <si>
    <t>市内交通费</t>
    <phoneticPr fontId="1" type="noConversion"/>
  </si>
  <si>
    <t>日期</t>
    <phoneticPr fontId="1" type="noConversion"/>
  </si>
  <si>
    <t>金额</t>
    <phoneticPr fontId="1" type="noConversion"/>
  </si>
  <si>
    <t>合计</t>
    <phoneticPr fontId="1" type="noConversion"/>
  </si>
  <si>
    <t>总计</t>
    <phoneticPr fontId="1" type="noConversion"/>
  </si>
  <si>
    <t>旅馆费</t>
    <phoneticPr fontId="1" type="noConversion"/>
  </si>
  <si>
    <t>发票号码</t>
    <phoneticPr fontId="1" type="noConversion"/>
  </si>
  <si>
    <t>金额</t>
    <phoneticPr fontId="1" type="noConversion"/>
  </si>
  <si>
    <t>合计</t>
    <phoneticPr fontId="1" type="noConversion"/>
  </si>
  <si>
    <t>总计</t>
    <phoneticPr fontId="1" type="noConversion"/>
  </si>
  <si>
    <t>车船费</t>
    <phoneticPr fontId="1" type="noConversion"/>
  </si>
  <si>
    <t>市内交通费</t>
    <phoneticPr fontId="1" type="noConversion"/>
  </si>
  <si>
    <t>旅馆费</t>
    <phoneticPr fontId="1" type="noConversion"/>
  </si>
  <si>
    <t>补贴估计</t>
    <phoneticPr fontId="1" type="noConversion"/>
  </si>
  <si>
    <t>赖道斌</t>
    <phoneticPr fontId="1" type="noConversion"/>
  </si>
  <si>
    <t>林兆信</t>
    <phoneticPr fontId="1" type="noConversion"/>
  </si>
  <si>
    <t>补贴</t>
    <phoneticPr fontId="1" type="noConversion"/>
  </si>
  <si>
    <t>补贴估计</t>
    <phoneticPr fontId="1" type="noConversion"/>
  </si>
  <si>
    <t>报销估计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</si>
</sst>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A10" sqref="A10"/>
    </sheetView>
  </sheetViews>
  <sheetFormatPr defaultRowHeight="14" x14ac:dyDescent="0.3"/>
  <cols>
    <col min="1" max="1" width="10.4140625" bestFit="1" customWidth="1"/>
  </cols>
  <sheetData>
    <row r="3" spans="1:2" x14ac:dyDescent="0.3">
      <c r="A3" t="s">
        <v>13</v>
      </c>
      <c r="B3">
        <f>郑景祥!C12+王曦强!C12+王燊!C5</f>
        <v>427</v>
      </c>
    </row>
    <row r="4" spans="1:2" x14ac:dyDescent="0.3">
      <c r="A4" t="s">
        <v>14</v>
      </c>
      <c r="B4">
        <f>郑景祥!G12+王曦强!G12+王燊!G5</f>
        <v>480.20000000000005</v>
      </c>
    </row>
    <row r="5" spans="1:2" x14ac:dyDescent="0.3">
      <c r="A5" t="s">
        <v>15</v>
      </c>
      <c r="B5">
        <f>郑景祥!K12+王燊!K5</f>
        <v>0</v>
      </c>
    </row>
    <row r="7" spans="1:2" x14ac:dyDescent="0.3">
      <c r="A7" t="s">
        <v>20</v>
      </c>
      <c r="B7">
        <f>郑景祥!C17+王曦强!C17+王燊!C10</f>
        <v>1640</v>
      </c>
    </row>
    <row r="9" spans="1:2" x14ac:dyDescent="0.3">
      <c r="A9" t="s">
        <v>21</v>
      </c>
      <c r="B9">
        <f>SUM(B3:B7)</f>
        <v>2547.1999999999998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4" sqref="C14"/>
    </sheetView>
  </sheetViews>
  <sheetFormatPr defaultRowHeight="14" x14ac:dyDescent="0.3"/>
  <cols>
    <col min="2" max="2" width="9.1640625" bestFit="1" customWidth="1"/>
    <col min="5" max="5" width="10.4140625" bestFit="1" customWidth="1"/>
    <col min="6" max="6" width="9.1640625" bestFit="1" customWidth="1"/>
    <col min="10" max="10" width="9.1640625" bestFit="1" customWidth="1"/>
  </cols>
  <sheetData>
    <row r="1" spans="1:11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I1" t="s">
        <v>8</v>
      </c>
      <c r="J1" t="s">
        <v>9</v>
      </c>
      <c r="K1" t="s">
        <v>10</v>
      </c>
    </row>
    <row r="2" spans="1:11" x14ac:dyDescent="0.3">
      <c r="B2">
        <v>20170423</v>
      </c>
      <c r="C2">
        <v>30</v>
      </c>
      <c r="F2">
        <v>20170425</v>
      </c>
      <c r="G2">
        <v>32.799999999999997</v>
      </c>
    </row>
    <row r="3" spans="1:11" x14ac:dyDescent="0.3">
      <c r="B3">
        <v>20170425</v>
      </c>
      <c r="C3">
        <v>30</v>
      </c>
      <c r="F3">
        <v>20170425</v>
      </c>
      <c r="G3">
        <v>10</v>
      </c>
    </row>
    <row r="4" spans="1:11" x14ac:dyDescent="0.3">
      <c r="B4">
        <v>20170426</v>
      </c>
      <c r="C4">
        <v>30</v>
      </c>
      <c r="F4">
        <v>20170508</v>
      </c>
      <c r="G4">
        <v>9</v>
      </c>
    </row>
    <row r="5" spans="1:11" x14ac:dyDescent="0.3">
      <c r="B5">
        <v>20170501</v>
      </c>
      <c r="C5">
        <v>30</v>
      </c>
      <c r="F5">
        <v>20170511</v>
      </c>
      <c r="G5">
        <v>13</v>
      </c>
    </row>
    <row r="6" spans="1:11" x14ac:dyDescent="0.3">
      <c r="B6">
        <v>20170506</v>
      </c>
      <c r="C6">
        <v>30</v>
      </c>
    </row>
    <row r="7" spans="1:11" x14ac:dyDescent="0.3">
      <c r="B7">
        <v>20170508</v>
      </c>
      <c r="C7">
        <v>30</v>
      </c>
    </row>
    <row r="8" spans="1:11" x14ac:dyDescent="0.3">
      <c r="B8">
        <v>20170512</v>
      </c>
      <c r="C8">
        <v>30</v>
      </c>
    </row>
    <row r="9" spans="1:11" x14ac:dyDescent="0.3">
      <c r="B9">
        <v>20170517</v>
      </c>
      <c r="C9">
        <v>30</v>
      </c>
    </row>
    <row r="10" spans="1:11" x14ac:dyDescent="0.3">
      <c r="B10">
        <v>20170519</v>
      </c>
      <c r="C10">
        <v>30</v>
      </c>
    </row>
    <row r="12" spans="1:11" x14ac:dyDescent="0.3">
      <c r="A12" t="s">
        <v>6</v>
      </c>
      <c r="C12">
        <f>SUM(C2:C11)</f>
        <v>270</v>
      </c>
      <c r="G12">
        <f>SUM(G2:G5)</f>
        <v>64.8</v>
      </c>
      <c r="K12">
        <f>K2</f>
        <v>0</v>
      </c>
    </row>
    <row r="14" spans="1:11" x14ac:dyDescent="0.3">
      <c r="A14" t="s">
        <v>7</v>
      </c>
      <c r="C14">
        <f>C12+G12+K12</f>
        <v>334.8</v>
      </c>
    </row>
    <row r="17" spans="1:3" x14ac:dyDescent="0.3">
      <c r="A17" t="s">
        <v>16</v>
      </c>
      <c r="B17">
        <v>22</v>
      </c>
      <c r="C17">
        <f>B17*40</f>
        <v>880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4" sqref="C14"/>
    </sheetView>
  </sheetViews>
  <sheetFormatPr defaultRowHeight="14" x14ac:dyDescent="0.3"/>
  <cols>
    <col min="2" max="2" width="9.1640625" bestFit="1" customWidth="1"/>
    <col min="5" max="5" width="10.4140625" bestFit="1" customWidth="1"/>
    <col min="6" max="6" width="9.1640625" bestFit="1" customWidth="1"/>
    <col min="10" max="10" width="9.1640625" bestFit="1" customWidth="1"/>
  </cols>
  <sheetData>
    <row r="1" spans="1:11" x14ac:dyDescent="0.3">
      <c r="A1" t="s">
        <v>0</v>
      </c>
      <c r="B1" t="s">
        <v>1</v>
      </c>
      <c r="C1" t="s">
        <v>2</v>
      </c>
      <c r="E1" t="s">
        <v>3</v>
      </c>
      <c r="F1" t="s">
        <v>1</v>
      </c>
      <c r="G1" t="s">
        <v>2</v>
      </c>
      <c r="I1" t="s">
        <v>8</v>
      </c>
      <c r="J1" t="s">
        <v>9</v>
      </c>
      <c r="K1" t="s">
        <v>2</v>
      </c>
    </row>
    <row r="2" spans="1:11" x14ac:dyDescent="0.3">
      <c r="B2">
        <v>20170516</v>
      </c>
      <c r="C2">
        <v>25</v>
      </c>
      <c r="F2">
        <v>20170516</v>
      </c>
      <c r="G2">
        <v>39.6</v>
      </c>
    </row>
    <row r="3" spans="1:11" x14ac:dyDescent="0.3">
      <c r="B3">
        <v>20170523</v>
      </c>
      <c r="C3">
        <v>35.5</v>
      </c>
      <c r="F3">
        <v>20170519</v>
      </c>
      <c r="G3">
        <v>33.799999999999997</v>
      </c>
    </row>
    <row r="4" spans="1:11" x14ac:dyDescent="0.3">
      <c r="B4">
        <v>20170527</v>
      </c>
      <c r="C4">
        <v>96.5</v>
      </c>
      <c r="F4">
        <v>20170519</v>
      </c>
      <c r="G4">
        <v>49.4</v>
      </c>
    </row>
    <row r="5" spans="1:11" x14ac:dyDescent="0.3">
      <c r="F5">
        <v>20170519</v>
      </c>
      <c r="G5">
        <v>21.4</v>
      </c>
    </row>
    <row r="6" spans="1:11" x14ac:dyDescent="0.3">
      <c r="F6">
        <v>20170519</v>
      </c>
      <c r="G6">
        <v>43.3</v>
      </c>
    </row>
    <row r="7" spans="1:11" x14ac:dyDescent="0.3">
      <c r="F7">
        <v>20170521</v>
      </c>
      <c r="G7">
        <v>34.4</v>
      </c>
    </row>
    <row r="8" spans="1:11" x14ac:dyDescent="0.3">
      <c r="F8">
        <v>20170525</v>
      </c>
      <c r="G8">
        <v>32.799999999999997</v>
      </c>
    </row>
    <row r="9" spans="1:11" x14ac:dyDescent="0.3">
      <c r="F9">
        <v>20170525</v>
      </c>
      <c r="G9">
        <v>40.5</v>
      </c>
    </row>
    <row r="10" spans="1:11" x14ac:dyDescent="0.3">
      <c r="F10">
        <v>20170527</v>
      </c>
      <c r="G10">
        <v>33.799999999999997</v>
      </c>
    </row>
    <row r="12" spans="1:11" x14ac:dyDescent="0.3">
      <c r="A12" t="s">
        <v>6</v>
      </c>
      <c r="C12">
        <f>SUM(C2:C11)</f>
        <v>157</v>
      </c>
      <c r="G12">
        <f>SUM(G2:G10)</f>
        <v>329</v>
      </c>
      <c r="K12">
        <f>K2</f>
        <v>0</v>
      </c>
    </row>
    <row r="14" spans="1:11" x14ac:dyDescent="0.3">
      <c r="A14" t="s">
        <v>7</v>
      </c>
      <c r="C14">
        <f>C12+G12+K12</f>
        <v>486</v>
      </c>
    </row>
    <row r="17" spans="1:3" x14ac:dyDescent="0.3">
      <c r="A17" t="s">
        <v>16</v>
      </c>
      <c r="B17">
        <v>10</v>
      </c>
      <c r="C17">
        <f>B17*40</f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C7" sqref="C7"/>
    </sheetView>
  </sheetViews>
  <sheetFormatPr defaultRowHeight="14" x14ac:dyDescent="0.3"/>
  <cols>
    <col min="2" max="2" width="9.1640625" bestFit="1" customWidth="1"/>
    <col min="5" max="5" width="12.1640625" customWidth="1"/>
    <col min="6" max="6" width="9.1640625" bestFit="1" customWidth="1"/>
    <col min="10" max="10" width="9.1640625" bestFit="1" customWidth="1"/>
  </cols>
  <sheetData>
    <row r="1" spans="1:11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I1" t="s">
        <v>8</v>
      </c>
      <c r="J1" t="s">
        <v>9</v>
      </c>
      <c r="K1" t="s">
        <v>10</v>
      </c>
    </row>
    <row r="2" spans="1:11" x14ac:dyDescent="0.3">
      <c r="F2">
        <v>20170508</v>
      </c>
      <c r="G2">
        <v>46.1</v>
      </c>
    </row>
    <row r="3" spans="1:11" x14ac:dyDescent="0.3">
      <c r="F3">
        <v>20170508</v>
      </c>
      <c r="G3">
        <v>40.299999999999997</v>
      </c>
    </row>
    <row r="5" spans="1:11" x14ac:dyDescent="0.3">
      <c r="A5" t="s">
        <v>11</v>
      </c>
      <c r="C5">
        <f>SUM(C2:C3)</f>
        <v>0</v>
      </c>
      <c r="G5">
        <f>SUM(G2:G4)</f>
        <v>86.4</v>
      </c>
    </row>
    <row r="7" spans="1:11" x14ac:dyDescent="0.3">
      <c r="A7" t="s">
        <v>12</v>
      </c>
      <c r="C7">
        <f>C5+G5+K5</f>
        <v>86.4</v>
      </c>
    </row>
    <row r="10" spans="1:11" x14ac:dyDescent="0.3">
      <c r="A10" t="s">
        <v>16</v>
      </c>
      <c r="B10">
        <v>9</v>
      </c>
      <c r="C10">
        <f>B10*40</f>
        <v>360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RowHeight="14" x14ac:dyDescent="0.3"/>
  <sheetData>
    <row r="1" spans="1:3" x14ac:dyDescent="0.3">
      <c r="A1" t="s">
        <v>17</v>
      </c>
      <c r="B1">
        <v>40</v>
      </c>
      <c r="C1" t="s">
        <v>19</v>
      </c>
    </row>
    <row r="2" spans="1:3" x14ac:dyDescent="0.3">
      <c r="A2" t="s">
        <v>18</v>
      </c>
      <c r="B2">
        <v>40</v>
      </c>
      <c r="C2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郑景祥</vt:lpstr>
      <vt:lpstr>王曦强</vt:lpstr>
      <vt:lpstr>王燊</vt:lpstr>
      <vt:lpstr>备注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2017-06-16T09:27:52Z</dcterms:modified>
</cp:coreProperties>
</file>