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autoCompressPictures="0" defaultThemeVersion="124226"/>
  <mc:AlternateContent xmlns:mc="http://schemas.openxmlformats.org/markup-compatibility/2006">
    <mc:Choice Requires="x15">
      <x15ac:absPath xmlns:x15ac="http://schemas.microsoft.com/office/spreadsheetml/2010/11/ac" url="https://worldbankgroup-my.sharepoint.com/personal/akraay_worldbank_org/Documents/Kraay/GM21/WGI2022_Update_Package_24Aug2022/sourcedata/"/>
    </mc:Choice>
  </mc:AlternateContent>
  <xr:revisionPtr revIDLastSave="1" documentId="8_{A166C0BB-2403-441D-B930-84A284EAA88C}" xr6:coauthVersionLast="47" xr6:coauthVersionMax="47" xr10:uidLastSave="{10E2B251-1796-4B1E-9ED0-3561DE0C8460}"/>
  <bookViews>
    <workbookView xWindow="-110" yWindow="-110" windowWidth="19420" windowHeight="10420" xr2:uid="{00000000-000D-0000-FFFF-FFFF00000000}"/>
  </bookViews>
  <sheets>
    <sheet name="LEGEND" sheetId="6" r:id="rId1"/>
    <sheet name="WGI20131415" sheetId="8" r:id="rId2"/>
    <sheet name="WGI1211100908" sheetId="1" r:id="rId3"/>
    <sheet name="WGI070605" sheetId="2" r:id="rId4"/>
    <sheet name="WGI040302" sheetId="3" r:id="rId5"/>
    <sheet name="WGI00"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I9" i="8" l="1"/>
  <c r="AJ9" i="8"/>
  <c r="AK9" i="8"/>
  <c r="D9" i="8" s="1"/>
  <c r="AI10" i="8"/>
  <c r="AJ10" i="8"/>
  <c r="AK10" i="8"/>
  <c r="D10" i="8"/>
  <c r="AI11" i="8"/>
  <c r="AJ11" i="8"/>
  <c r="AK11" i="8"/>
  <c r="D11" i="8" s="1"/>
  <c r="AI12" i="8"/>
  <c r="AJ12" i="8"/>
  <c r="AK12" i="8"/>
  <c r="D12" i="8"/>
  <c r="AI13" i="8"/>
  <c r="AJ13" i="8"/>
  <c r="AK13" i="8"/>
  <c r="D13" i="8" s="1"/>
  <c r="AI14" i="8"/>
  <c r="AJ14" i="8"/>
  <c r="AK14" i="8"/>
  <c r="D14" i="8"/>
  <c r="AI15" i="8"/>
  <c r="AJ15" i="8"/>
  <c r="AK15" i="8"/>
  <c r="D15" i="8" s="1"/>
  <c r="AI16" i="8"/>
  <c r="AJ16" i="8"/>
  <c r="AK16" i="8"/>
  <c r="D16" i="8"/>
  <c r="AI17" i="8"/>
  <c r="AJ17" i="8"/>
  <c r="AK17" i="8"/>
  <c r="D17" i="8" s="1"/>
  <c r="AI18" i="8"/>
  <c r="AJ18" i="8"/>
  <c r="AK18" i="8"/>
  <c r="D18" i="8"/>
  <c r="AI19" i="8"/>
  <c r="AJ19" i="8"/>
  <c r="AK19" i="8"/>
  <c r="D19" i="8" s="1"/>
  <c r="AI20" i="8"/>
  <c r="AJ20" i="8"/>
  <c r="AK20" i="8"/>
  <c r="D20" i="8"/>
  <c r="AI21" i="8"/>
  <c r="AJ21" i="8"/>
  <c r="AK21" i="8"/>
  <c r="D21" i="8" s="1"/>
  <c r="AI22" i="8"/>
  <c r="AJ22" i="8"/>
  <c r="AK22" i="8"/>
  <c r="D22" i="8"/>
  <c r="AI23" i="8"/>
  <c r="AJ23" i="8"/>
  <c r="AK23" i="8"/>
  <c r="D23" i="8" s="1"/>
  <c r="AI24" i="8"/>
  <c r="AJ24" i="8"/>
  <c r="AK24" i="8"/>
  <c r="D24" i="8"/>
  <c r="AI25" i="8"/>
  <c r="AJ25" i="8"/>
  <c r="AK25" i="8"/>
  <c r="D25" i="8" s="1"/>
  <c r="AI26" i="8"/>
  <c r="AJ26" i="8"/>
  <c r="AK26" i="8"/>
  <c r="D26" i="8"/>
  <c r="AI27" i="8"/>
  <c r="AJ27" i="8"/>
  <c r="AK27" i="8"/>
  <c r="D27" i="8" s="1"/>
  <c r="AI28" i="8"/>
  <c r="AJ28" i="8"/>
  <c r="AK28" i="8"/>
  <c r="D28" i="8"/>
  <c r="AI29" i="8"/>
  <c r="AJ29" i="8"/>
  <c r="AK29" i="8"/>
  <c r="D29" i="8" s="1"/>
  <c r="AI30" i="8"/>
  <c r="AJ30" i="8"/>
  <c r="AK30" i="8"/>
  <c r="D30" i="8"/>
  <c r="AI31" i="8"/>
  <c r="AJ31" i="8"/>
  <c r="AK31" i="8"/>
  <c r="D31" i="8" s="1"/>
  <c r="AI32" i="8"/>
  <c r="AJ32" i="8"/>
  <c r="AK32" i="8"/>
  <c r="D32" i="8"/>
  <c r="AI33" i="8"/>
  <c r="AJ33" i="8"/>
  <c r="AK33" i="8"/>
  <c r="D33" i="8" s="1"/>
  <c r="AI34" i="8"/>
  <c r="AJ34" i="8"/>
  <c r="AK34" i="8"/>
  <c r="D34" i="8"/>
  <c r="AI35" i="8"/>
  <c r="AJ35" i="8"/>
  <c r="AK35" i="8"/>
  <c r="D35" i="8" s="1"/>
  <c r="AI36" i="8"/>
  <c r="AJ36" i="8"/>
  <c r="AK36" i="8"/>
  <c r="D36" i="8"/>
  <c r="AI37" i="8"/>
  <c r="AJ37" i="8"/>
  <c r="AK37" i="8"/>
  <c r="D37" i="8" s="1"/>
  <c r="AI38" i="8"/>
  <c r="AJ38" i="8"/>
  <c r="AK38" i="8"/>
  <c r="D38" i="8"/>
  <c r="AD9" i="8"/>
  <c r="AE9" i="8"/>
  <c r="AH9" i="8"/>
  <c r="E9" i="8"/>
  <c r="AD10" i="8"/>
  <c r="E10" i="8" s="1"/>
  <c r="AE10" i="8"/>
  <c r="AH10" i="8"/>
  <c r="AD11" i="8"/>
  <c r="AE11" i="8"/>
  <c r="AH11" i="8"/>
  <c r="E11" i="8"/>
  <c r="AD12" i="8"/>
  <c r="E12" i="8" s="1"/>
  <c r="AE12" i="8"/>
  <c r="AH12" i="8"/>
  <c r="AD13" i="8"/>
  <c r="AE13" i="8"/>
  <c r="AH13" i="8"/>
  <c r="E13" i="8"/>
  <c r="AD14" i="8"/>
  <c r="E14" i="8" s="1"/>
  <c r="AE14" i="8"/>
  <c r="AH14" i="8"/>
  <c r="AD15" i="8"/>
  <c r="AE15" i="8"/>
  <c r="AH15" i="8"/>
  <c r="E15" i="8"/>
  <c r="AD16" i="8"/>
  <c r="E16" i="8" s="1"/>
  <c r="AE16" i="8"/>
  <c r="AH16" i="8"/>
  <c r="AD17" i="8"/>
  <c r="AE17" i="8"/>
  <c r="AH17" i="8"/>
  <c r="E17" i="8"/>
  <c r="AD18" i="8"/>
  <c r="E18" i="8" s="1"/>
  <c r="AE18" i="8"/>
  <c r="AH18" i="8"/>
  <c r="AD19" i="8"/>
  <c r="AE19" i="8"/>
  <c r="AH19" i="8"/>
  <c r="E19" i="8"/>
  <c r="AD20" i="8"/>
  <c r="E20" i="8" s="1"/>
  <c r="AE20" i="8"/>
  <c r="AH20" i="8"/>
  <c r="AD21" i="8"/>
  <c r="AE21" i="8"/>
  <c r="AH21" i="8"/>
  <c r="E21" i="8"/>
  <c r="AD22" i="8"/>
  <c r="E22" i="8" s="1"/>
  <c r="AE22" i="8"/>
  <c r="AH22" i="8"/>
  <c r="AD23" i="8"/>
  <c r="AE23" i="8"/>
  <c r="AH23" i="8"/>
  <c r="E23" i="8"/>
  <c r="AD24" i="8"/>
  <c r="E24" i="8" s="1"/>
  <c r="AE24" i="8"/>
  <c r="AH24" i="8"/>
  <c r="AD25" i="8"/>
  <c r="AE25" i="8"/>
  <c r="AH25" i="8"/>
  <c r="E25" i="8"/>
  <c r="AD26" i="8"/>
  <c r="E26" i="8" s="1"/>
  <c r="AE26" i="8"/>
  <c r="AH26" i="8"/>
  <c r="AD27" i="8"/>
  <c r="AE27" i="8"/>
  <c r="AH27" i="8"/>
  <c r="E27" i="8"/>
  <c r="AD28" i="8"/>
  <c r="E28" i="8" s="1"/>
  <c r="AE28" i="8"/>
  <c r="AH28" i="8"/>
  <c r="AD29" i="8"/>
  <c r="AE29" i="8"/>
  <c r="AH29" i="8"/>
  <c r="E29" i="8"/>
  <c r="AD30" i="8"/>
  <c r="E30" i="8" s="1"/>
  <c r="AE30" i="8"/>
  <c r="AH30" i="8"/>
  <c r="AD31" i="8"/>
  <c r="AE31" i="8"/>
  <c r="AH31" i="8"/>
  <c r="E31" i="8"/>
  <c r="AD32" i="8"/>
  <c r="E32" i="8" s="1"/>
  <c r="AE32" i="8"/>
  <c r="AH32" i="8"/>
  <c r="AD33" i="8"/>
  <c r="AE33" i="8"/>
  <c r="AH33" i="8"/>
  <c r="E33" i="8"/>
  <c r="AD34" i="8"/>
  <c r="E34" i="8" s="1"/>
  <c r="AE34" i="8"/>
  <c r="AH34" i="8"/>
  <c r="AD35" i="8"/>
  <c r="AE35" i="8"/>
  <c r="AH35" i="8"/>
  <c r="E35" i="8"/>
  <c r="AD36" i="8"/>
  <c r="E36" i="8" s="1"/>
  <c r="AE36" i="8"/>
  <c r="AH36" i="8"/>
  <c r="AD37" i="8"/>
  <c r="AE37" i="8"/>
  <c r="AH37" i="8"/>
  <c r="E37" i="8"/>
  <c r="AD38" i="8"/>
  <c r="E38" i="8" s="1"/>
  <c r="AE38" i="8"/>
  <c r="AH38" i="8"/>
  <c r="Z9" i="8"/>
  <c r="AA9" i="8"/>
  <c r="AB9" i="8"/>
  <c r="AC9" i="8"/>
  <c r="F9" i="8"/>
  <c r="Z10" i="8"/>
  <c r="F10" i="8" s="1"/>
  <c r="AA10" i="8"/>
  <c r="AB10" i="8"/>
  <c r="AC10" i="8"/>
  <c r="Z11" i="8"/>
  <c r="F11" i="8" s="1"/>
  <c r="AA11" i="8"/>
  <c r="AB11" i="8"/>
  <c r="AC11" i="8"/>
  <c r="Z12" i="8"/>
  <c r="AA12" i="8"/>
  <c r="AB12" i="8"/>
  <c r="AC12" i="8"/>
  <c r="F12" i="8"/>
  <c r="Z13" i="8"/>
  <c r="F13" i="8" s="1"/>
  <c r="AA13" i="8"/>
  <c r="AB13" i="8"/>
  <c r="AC13" i="8"/>
  <c r="Z14" i="8"/>
  <c r="AA14" i="8"/>
  <c r="AB14" i="8"/>
  <c r="AC14" i="8"/>
  <c r="F14" i="8"/>
  <c r="Z15" i="8"/>
  <c r="AA15" i="8"/>
  <c r="AB15" i="8"/>
  <c r="AC15" i="8"/>
  <c r="F15" i="8"/>
  <c r="Z16" i="8"/>
  <c r="F16" i="8" s="1"/>
  <c r="AA16" i="8"/>
  <c r="AB16" i="8"/>
  <c r="AC16" i="8"/>
  <c r="Z17" i="8"/>
  <c r="AA17" i="8"/>
  <c r="AB17" i="8"/>
  <c r="AC17" i="8"/>
  <c r="F17" i="8"/>
  <c r="Z18" i="8"/>
  <c r="F18" i="8" s="1"/>
  <c r="AA18" i="8"/>
  <c r="AB18" i="8"/>
  <c r="AC18" i="8"/>
  <c r="Z19" i="8"/>
  <c r="F19" i="8" s="1"/>
  <c r="AA19" i="8"/>
  <c r="AB19" i="8"/>
  <c r="AC19" i="8"/>
  <c r="Z20" i="8"/>
  <c r="AA20" i="8"/>
  <c r="AB20" i="8"/>
  <c r="AC20" i="8"/>
  <c r="F20" i="8"/>
  <c r="Z21" i="8"/>
  <c r="F21" i="8" s="1"/>
  <c r="AA21" i="8"/>
  <c r="AB21" i="8"/>
  <c r="AC21" i="8"/>
  <c r="Z22" i="8"/>
  <c r="AA22" i="8"/>
  <c r="AB22" i="8"/>
  <c r="AC22" i="8"/>
  <c r="F22" i="8"/>
  <c r="Z23" i="8"/>
  <c r="AA23" i="8"/>
  <c r="AB23" i="8"/>
  <c r="AC23" i="8"/>
  <c r="F23" i="8"/>
  <c r="Z24" i="8"/>
  <c r="F24" i="8" s="1"/>
  <c r="AA24" i="8"/>
  <c r="AB24" i="8"/>
  <c r="AC24" i="8"/>
  <c r="Z25" i="8"/>
  <c r="AA25" i="8"/>
  <c r="AB25" i="8"/>
  <c r="AC25" i="8"/>
  <c r="F25" i="8"/>
  <c r="Z26" i="8"/>
  <c r="F26" i="8" s="1"/>
  <c r="AA26" i="8"/>
  <c r="AB26" i="8"/>
  <c r="AC26" i="8"/>
  <c r="Z27" i="8"/>
  <c r="F27" i="8" s="1"/>
  <c r="AA27" i="8"/>
  <c r="AB27" i="8"/>
  <c r="AC27" i="8"/>
  <c r="Z28" i="8"/>
  <c r="AA28" i="8"/>
  <c r="AB28" i="8"/>
  <c r="AC28" i="8"/>
  <c r="F28" i="8"/>
  <c r="Z29" i="8"/>
  <c r="F29" i="8" s="1"/>
  <c r="AA29" i="8"/>
  <c r="AB29" i="8"/>
  <c r="AC29" i="8"/>
  <c r="Z30" i="8"/>
  <c r="AA30" i="8"/>
  <c r="AB30" i="8"/>
  <c r="AC30" i="8"/>
  <c r="F30" i="8"/>
  <c r="Z31" i="8"/>
  <c r="AA31" i="8"/>
  <c r="AB31" i="8"/>
  <c r="AC31" i="8"/>
  <c r="F31" i="8"/>
  <c r="Z32" i="8"/>
  <c r="F32" i="8" s="1"/>
  <c r="AA32" i="8"/>
  <c r="AB32" i="8"/>
  <c r="AC32" i="8"/>
  <c r="Z33" i="8"/>
  <c r="AA33" i="8"/>
  <c r="AB33" i="8"/>
  <c r="AC33" i="8"/>
  <c r="F33" i="8" s="1"/>
  <c r="Z34" i="8"/>
  <c r="F34" i="8" s="1"/>
  <c r="AA34" i="8"/>
  <c r="AB34" i="8"/>
  <c r="AC34" i="8"/>
  <c r="Z35" i="8"/>
  <c r="F35" i="8" s="1"/>
  <c r="AA35" i="8"/>
  <c r="AB35" i="8"/>
  <c r="AC35" i="8"/>
  <c r="Z36" i="8"/>
  <c r="AA36" i="8"/>
  <c r="AB36" i="8"/>
  <c r="AC36" i="8"/>
  <c r="F36" i="8"/>
  <c r="Z37" i="8"/>
  <c r="F37" i="8" s="1"/>
  <c r="AA37" i="8"/>
  <c r="AB37" i="8"/>
  <c r="AC37" i="8"/>
  <c r="Z38" i="8"/>
  <c r="AA38" i="8"/>
  <c r="AB38" i="8"/>
  <c r="AC38" i="8"/>
  <c r="F38" i="8"/>
  <c r="AL9" i="8"/>
  <c r="C9" i="8" s="1"/>
  <c r="AM9" i="8"/>
  <c r="AL10" i="8"/>
  <c r="AM10" i="8"/>
  <c r="C10" i="8"/>
  <c r="AL11" i="8"/>
  <c r="C11" i="8" s="1"/>
  <c r="AM11" i="8"/>
  <c r="AL12" i="8"/>
  <c r="AM12" i="8"/>
  <c r="C12" i="8"/>
  <c r="AL13" i="8"/>
  <c r="AM13" i="8"/>
  <c r="C13" i="8"/>
  <c r="AL14" i="8"/>
  <c r="AM14" i="8"/>
  <c r="C14" i="8"/>
  <c r="AL15" i="8"/>
  <c r="AM15" i="8"/>
  <c r="C15" i="8"/>
  <c r="AL16" i="8"/>
  <c r="C16" i="8" s="1"/>
  <c r="AM16" i="8"/>
  <c r="AL17" i="8"/>
  <c r="C17" i="8" s="1"/>
  <c r="AM17" i="8"/>
  <c r="AL18" i="8"/>
  <c r="AM18" i="8"/>
  <c r="C18" i="8" s="1"/>
  <c r="AL19" i="8"/>
  <c r="C19" i="8" s="1"/>
  <c r="AM19" i="8"/>
  <c r="AL20" i="8"/>
  <c r="AM20" i="8"/>
  <c r="C20" i="8"/>
  <c r="AL21" i="8"/>
  <c r="AM21" i="8"/>
  <c r="C21" i="8"/>
  <c r="AL22" i="8"/>
  <c r="AM22" i="8"/>
  <c r="C22" i="8"/>
  <c r="AL23" i="8"/>
  <c r="AM23" i="8"/>
  <c r="C23" i="8"/>
  <c r="AL24" i="8"/>
  <c r="C24" i="8" s="1"/>
  <c r="AM24" i="8"/>
  <c r="AL25" i="8"/>
  <c r="C25" i="8" s="1"/>
  <c r="AM25" i="8"/>
  <c r="AL26" i="8"/>
  <c r="AM26" i="8"/>
  <c r="C26" i="8" s="1"/>
  <c r="AL27" i="8"/>
  <c r="C27" i="8" s="1"/>
  <c r="AM27" i="8"/>
  <c r="AL28" i="8"/>
  <c r="AM28" i="8"/>
  <c r="C28" i="8"/>
  <c r="AL29" i="8"/>
  <c r="AM29" i="8"/>
  <c r="C29" i="8"/>
  <c r="AL30" i="8"/>
  <c r="AM30" i="8"/>
  <c r="C30" i="8"/>
  <c r="AL31" i="8"/>
  <c r="AM31" i="8"/>
  <c r="C31" i="8"/>
  <c r="AL32" i="8"/>
  <c r="C32" i="8" s="1"/>
  <c r="AM32" i="8"/>
  <c r="AL33" i="8"/>
  <c r="C33" i="8" s="1"/>
  <c r="AM33" i="8"/>
  <c r="AL34" i="8"/>
  <c r="AM34" i="8"/>
  <c r="C34" i="8" s="1"/>
  <c r="AL35" i="8"/>
  <c r="C35" i="8" s="1"/>
  <c r="AM35" i="8"/>
  <c r="AL36" i="8"/>
  <c r="AM36" i="8"/>
  <c r="C36" i="8"/>
  <c r="AL37" i="8"/>
  <c r="AM37" i="8"/>
  <c r="C37" i="8"/>
  <c r="AL38" i="8"/>
  <c r="AM38" i="8"/>
  <c r="C38" i="8"/>
  <c r="AF10" i="8"/>
  <c r="AG10" i="8"/>
  <c r="AF11" i="8"/>
  <c r="AG11" i="8"/>
  <c r="AF12" i="8"/>
  <c r="AG12" i="8"/>
  <c r="AF13" i="8"/>
  <c r="AG13" i="8"/>
  <c r="AF14" i="8"/>
  <c r="AG14" i="8"/>
  <c r="AF15" i="8"/>
  <c r="AG15" i="8"/>
  <c r="AF16" i="8"/>
  <c r="AG16" i="8"/>
  <c r="AF17" i="8"/>
  <c r="AG17" i="8"/>
  <c r="AF18" i="8"/>
  <c r="AG18" i="8"/>
  <c r="AF19" i="8"/>
  <c r="AG19" i="8"/>
  <c r="AF20" i="8"/>
  <c r="AG20" i="8"/>
  <c r="AF21" i="8"/>
  <c r="AG21" i="8"/>
  <c r="AF22" i="8"/>
  <c r="AG22" i="8"/>
  <c r="AF23" i="8"/>
  <c r="AG23" i="8"/>
  <c r="AF24" i="8"/>
  <c r="AG24" i="8"/>
  <c r="AF25" i="8"/>
  <c r="AG25" i="8"/>
  <c r="AF26" i="8"/>
  <c r="AG26" i="8"/>
  <c r="AF27" i="8"/>
  <c r="AG27" i="8"/>
  <c r="AF28" i="8"/>
  <c r="AG28" i="8"/>
  <c r="AF29" i="8"/>
  <c r="AG29" i="8"/>
  <c r="AF30" i="8"/>
  <c r="AG30" i="8"/>
  <c r="AF31" i="8"/>
  <c r="AG31" i="8"/>
  <c r="AF32" i="8"/>
  <c r="AG32" i="8"/>
  <c r="AF33" i="8"/>
  <c r="AG33" i="8"/>
  <c r="AF34" i="8"/>
  <c r="AG34" i="8"/>
  <c r="AF35" i="8"/>
  <c r="AG35" i="8"/>
  <c r="AF36" i="8"/>
  <c r="AG36" i="8"/>
  <c r="AF37" i="8"/>
  <c r="AG37" i="8"/>
  <c r="AF38" i="8"/>
  <c r="AG38" i="8"/>
  <c r="AF9" i="8"/>
  <c r="AG9" i="8"/>
  <c r="Y9" i="1"/>
  <c r="F9" i="1" s="1"/>
  <c r="Z9" i="1"/>
  <c r="AA9" i="1"/>
  <c r="AB9" i="1"/>
  <c r="AC9" i="1"/>
  <c r="AD9" i="1"/>
  <c r="AE9" i="1"/>
  <c r="AF9" i="1"/>
  <c r="AG9" i="1"/>
  <c r="AH9" i="1"/>
  <c r="D9" i="1" s="1"/>
  <c r="AI9" i="1"/>
  <c r="AJ9" i="1"/>
  <c r="AK9" i="1"/>
  <c r="AL9" i="1"/>
  <c r="AM9" i="1"/>
  <c r="Y10" i="1"/>
  <c r="Z10" i="1"/>
  <c r="AA10" i="1"/>
  <c r="F10" i="1" s="1"/>
  <c r="AB10" i="1"/>
  <c r="AC10" i="1"/>
  <c r="AD10" i="1"/>
  <c r="AE10" i="1"/>
  <c r="AF10" i="1"/>
  <c r="AG10" i="1"/>
  <c r="AH10" i="1"/>
  <c r="D10" i="1" s="1"/>
  <c r="AI10" i="1"/>
  <c r="AJ10" i="1"/>
  <c r="AK10" i="1"/>
  <c r="AL10" i="1"/>
  <c r="AM10" i="1"/>
  <c r="Y11" i="1"/>
  <c r="Z11" i="1"/>
  <c r="AA11" i="1"/>
  <c r="F11" i="1" s="1"/>
  <c r="AB11" i="1"/>
  <c r="AC11" i="1"/>
  <c r="AD11" i="1"/>
  <c r="AE11" i="1"/>
  <c r="AF11" i="1"/>
  <c r="AG11" i="1"/>
  <c r="AH11" i="1"/>
  <c r="AI11" i="1"/>
  <c r="AJ11" i="1"/>
  <c r="AK11" i="1"/>
  <c r="AL11" i="1"/>
  <c r="AM11" i="1"/>
  <c r="Y12" i="1"/>
  <c r="F12" i="1" s="1"/>
  <c r="Z12" i="1"/>
  <c r="AA12" i="1"/>
  <c r="AB12" i="1"/>
  <c r="AC12" i="1"/>
  <c r="AD12" i="1"/>
  <c r="AE12" i="1"/>
  <c r="AF12" i="1"/>
  <c r="AG12" i="1"/>
  <c r="AH12" i="1"/>
  <c r="AI12" i="1"/>
  <c r="D12" i="1" s="1"/>
  <c r="AJ12" i="1"/>
  <c r="AK12" i="1"/>
  <c r="AL12" i="1"/>
  <c r="C12" i="1" s="1"/>
  <c r="AM12" i="1"/>
  <c r="Y13" i="1"/>
  <c r="F13" i="1" s="1"/>
  <c r="Z13" i="1"/>
  <c r="AA13" i="1"/>
  <c r="AB13" i="1"/>
  <c r="AC13" i="1"/>
  <c r="AD13" i="1"/>
  <c r="AE13" i="1"/>
  <c r="AF13" i="1"/>
  <c r="AG13" i="1"/>
  <c r="AH13" i="1"/>
  <c r="D13" i="1" s="1"/>
  <c r="AI13" i="1"/>
  <c r="AJ13" i="1"/>
  <c r="AK13" i="1"/>
  <c r="AL13" i="1"/>
  <c r="AM13" i="1"/>
  <c r="Y14" i="1"/>
  <c r="Z14" i="1"/>
  <c r="AA14" i="1"/>
  <c r="F14" i="1" s="1"/>
  <c r="AB14" i="1"/>
  <c r="AC14" i="1"/>
  <c r="AD14" i="1"/>
  <c r="AE14" i="1"/>
  <c r="AF14" i="1"/>
  <c r="AG14" i="1"/>
  <c r="AH14" i="1"/>
  <c r="D14" i="1" s="1"/>
  <c r="AI14" i="1"/>
  <c r="AJ14" i="1"/>
  <c r="AK14" i="1"/>
  <c r="AL14" i="1"/>
  <c r="AM14" i="1"/>
  <c r="Y15" i="1"/>
  <c r="Z15" i="1"/>
  <c r="AA15" i="1"/>
  <c r="AB15" i="1"/>
  <c r="AC15" i="1"/>
  <c r="AD15" i="1"/>
  <c r="AE15" i="1"/>
  <c r="AF15" i="1"/>
  <c r="AG15" i="1"/>
  <c r="AH15" i="1"/>
  <c r="AI15" i="1"/>
  <c r="D15" i="1" s="1"/>
  <c r="AJ15" i="1"/>
  <c r="AK15" i="1"/>
  <c r="AL15" i="1"/>
  <c r="AM15" i="1"/>
  <c r="Y16" i="1"/>
  <c r="F16" i="1" s="1"/>
  <c r="Z16" i="1"/>
  <c r="AA16" i="1"/>
  <c r="AB16" i="1"/>
  <c r="AC16" i="1"/>
  <c r="AD16" i="1"/>
  <c r="AE16" i="1"/>
  <c r="AF16" i="1"/>
  <c r="AG16" i="1"/>
  <c r="AH16" i="1"/>
  <c r="AI16" i="1"/>
  <c r="D16" i="1" s="1"/>
  <c r="AJ16" i="1"/>
  <c r="AK16" i="1"/>
  <c r="AL16" i="1"/>
  <c r="C16" i="1" s="1"/>
  <c r="AM16" i="1"/>
  <c r="Y17" i="1"/>
  <c r="F17" i="1" s="1"/>
  <c r="Z17" i="1"/>
  <c r="AA17" i="1"/>
  <c r="AB17" i="1"/>
  <c r="AC17" i="1"/>
  <c r="AD17" i="1"/>
  <c r="AE17" i="1"/>
  <c r="AF17" i="1"/>
  <c r="AG17" i="1"/>
  <c r="AH17" i="1"/>
  <c r="AI17" i="1"/>
  <c r="AJ17" i="1"/>
  <c r="AK17" i="1"/>
  <c r="AL17" i="1"/>
  <c r="AM17" i="1"/>
  <c r="Y18" i="1"/>
  <c r="Z18" i="1"/>
  <c r="AA18" i="1"/>
  <c r="F18" i="1" s="1"/>
  <c r="AB18" i="1"/>
  <c r="AC18" i="1"/>
  <c r="AD18" i="1"/>
  <c r="AE18" i="1"/>
  <c r="AF18" i="1"/>
  <c r="AG18" i="1"/>
  <c r="AH18" i="1"/>
  <c r="D18" i="1" s="1"/>
  <c r="AI18" i="1"/>
  <c r="AJ18" i="1"/>
  <c r="AK18" i="1"/>
  <c r="AL18" i="1"/>
  <c r="AM18" i="1"/>
  <c r="Y19" i="1"/>
  <c r="Z19" i="1"/>
  <c r="AA19" i="1"/>
  <c r="F19" i="1" s="1"/>
  <c r="AB19" i="1"/>
  <c r="AC19" i="1"/>
  <c r="AD19" i="1"/>
  <c r="AE19" i="1"/>
  <c r="AF19" i="1"/>
  <c r="AG19" i="1"/>
  <c r="AH19" i="1"/>
  <c r="AI19" i="1"/>
  <c r="D19" i="1" s="1"/>
  <c r="AJ19" i="1"/>
  <c r="AK19" i="1"/>
  <c r="AL19" i="1"/>
  <c r="AM19" i="1"/>
  <c r="Y20" i="1"/>
  <c r="F20" i="1" s="1"/>
  <c r="Z20" i="1"/>
  <c r="AA20" i="1"/>
  <c r="AB20" i="1"/>
  <c r="AC20" i="1"/>
  <c r="AD20" i="1"/>
  <c r="AE20" i="1"/>
  <c r="AF20" i="1"/>
  <c r="AG20" i="1"/>
  <c r="AH20" i="1"/>
  <c r="AI20" i="1"/>
  <c r="D20" i="1" s="1"/>
  <c r="AJ20" i="1"/>
  <c r="AK20" i="1"/>
  <c r="AL20" i="1"/>
  <c r="C20" i="1" s="1"/>
  <c r="AM20" i="1"/>
  <c r="Y21" i="1"/>
  <c r="F21" i="1" s="1"/>
  <c r="Z21" i="1"/>
  <c r="AA21" i="1"/>
  <c r="AB21" i="1"/>
  <c r="AC21" i="1"/>
  <c r="AD21" i="1"/>
  <c r="E21" i="1" s="1"/>
  <c r="AE21" i="1"/>
  <c r="AF21" i="1"/>
  <c r="AG21" i="1"/>
  <c r="AH21" i="1"/>
  <c r="D21" i="1" s="1"/>
  <c r="AI21" i="1"/>
  <c r="AJ21" i="1"/>
  <c r="AK21" i="1"/>
  <c r="AL21" i="1"/>
  <c r="C21" i="1" s="1"/>
  <c r="AM21" i="1"/>
  <c r="Y22" i="1"/>
  <c r="Z22" i="1"/>
  <c r="AA22" i="1"/>
  <c r="F22" i="1" s="1"/>
  <c r="AB22" i="1"/>
  <c r="AC22" i="1"/>
  <c r="AD22" i="1"/>
  <c r="AE22" i="1"/>
  <c r="AF22" i="1"/>
  <c r="AG22" i="1"/>
  <c r="AH22" i="1"/>
  <c r="D22" i="1" s="1"/>
  <c r="AI22" i="1"/>
  <c r="AJ22" i="1"/>
  <c r="AK22" i="1"/>
  <c r="AL22" i="1"/>
  <c r="C22" i="1" s="1"/>
  <c r="AM22" i="1"/>
  <c r="Y23" i="1"/>
  <c r="Z23" i="1"/>
  <c r="AA23" i="1"/>
  <c r="AB23" i="1"/>
  <c r="AC23" i="1"/>
  <c r="AD23" i="1"/>
  <c r="AE23" i="1"/>
  <c r="E23" i="1" s="1"/>
  <c r="AF23" i="1"/>
  <c r="AG23" i="1"/>
  <c r="AH23" i="1"/>
  <c r="AI23" i="1"/>
  <c r="D23" i="1" s="1"/>
  <c r="AJ23" i="1"/>
  <c r="AK23" i="1"/>
  <c r="AL23" i="1"/>
  <c r="AM23" i="1"/>
  <c r="C23" i="1" s="1"/>
  <c r="Y24" i="1"/>
  <c r="F24" i="1" s="1"/>
  <c r="Z24" i="1"/>
  <c r="AA24" i="1"/>
  <c r="AB24" i="1"/>
  <c r="AC24" i="1"/>
  <c r="AD24" i="1"/>
  <c r="AE24" i="1"/>
  <c r="AF24" i="1"/>
  <c r="AG24" i="1"/>
  <c r="AH24" i="1"/>
  <c r="AI24" i="1"/>
  <c r="D24" i="1" s="1"/>
  <c r="AJ24" i="1"/>
  <c r="AK24" i="1"/>
  <c r="AL24" i="1"/>
  <c r="C24" i="1" s="1"/>
  <c r="AM24" i="1"/>
  <c r="Y25" i="1"/>
  <c r="F25" i="1" s="1"/>
  <c r="Z25" i="1"/>
  <c r="AA25" i="1"/>
  <c r="AB25" i="1"/>
  <c r="AC25" i="1"/>
  <c r="AD25" i="1"/>
  <c r="AE25" i="1"/>
  <c r="AF25" i="1"/>
  <c r="AG25" i="1"/>
  <c r="AH25" i="1"/>
  <c r="D25" i="1" s="1"/>
  <c r="AI25" i="1"/>
  <c r="AJ25" i="1"/>
  <c r="AK25" i="1"/>
  <c r="AL25" i="1"/>
  <c r="C25" i="1" s="1"/>
  <c r="AM25" i="1"/>
  <c r="Y26" i="1"/>
  <c r="Z26" i="1"/>
  <c r="AA26" i="1"/>
  <c r="F26" i="1" s="1"/>
  <c r="AB26" i="1"/>
  <c r="AC26" i="1"/>
  <c r="AD26" i="1"/>
  <c r="AE26" i="1"/>
  <c r="E26" i="1" s="1"/>
  <c r="AF26" i="1"/>
  <c r="AG26" i="1"/>
  <c r="AH26" i="1"/>
  <c r="D26" i="1" s="1"/>
  <c r="AI26" i="1"/>
  <c r="AJ26" i="1"/>
  <c r="AK26" i="1"/>
  <c r="AL26" i="1"/>
  <c r="AM26" i="1"/>
  <c r="Y27" i="1"/>
  <c r="Z27" i="1"/>
  <c r="AA27" i="1"/>
  <c r="F27" i="1" s="1"/>
  <c r="AB27" i="1"/>
  <c r="AC27" i="1"/>
  <c r="AD27" i="1"/>
  <c r="AE27" i="1"/>
  <c r="E27" i="1" s="1"/>
  <c r="AF27" i="1"/>
  <c r="AG27" i="1"/>
  <c r="AH27" i="1"/>
  <c r="AI27" i="1"/>
  <c r="AJ27" i="1"/>
  <c r="AK27" i="1"/>
  <c r="AL27" i="1"/>
  <c r="C27" i="1" s="1"/>
  <c r="AM27" i="1"/>
  <c r="Y28" i="1"/>
  <c r="F28" i="1" s="1"/>
  <c r="Z28" i="1"/>
  <c r="AA28" i="1"/>
  <c r="AB28" i="1"/>
  <c r="AC28" i="1"/>
  <c r="AD28" i="1"/>
  <c r="AE28" i="1"/>
  <c r="AF28" i="1"/>
  <c r="AG28" i="1"/>
  <c r="AH28" i="1"/>
  <c r="D28" i="1" s="1"/>
  <c r="AI28" i="1"/>
  <c r="AJ28" i="1"/>
  <c r="AK28" i="1"/>
  <c r="C28" i="1" s="1"/>
  <c r="AL28" i="1"/>
  <c r="AM28" i="1"/>
  <c r="Y29" i="1"/>
  <c r="F29" i="1" s="1"/>
  <c r="Z29" i="1"/>
  <c r="AA29" i="1"/>
  <c r="AB29" i="1"/>
  <c r="AC29" i="1"/>
  <c r="E29" i="1" s="1"/>
  <c r="AD29" i="1"/>
  <c r="AE29" i="1"/>
  <c r="AF29" i="1"/>
  <c r="AG29" i="1"/>
  <c r="AH29" i="1"/>
  <c r="AI29" i="1"/>
  <c r="AJ29" i="1"/>
  <c r="D29" i="1" s="1"/>
  <c r="AK29" i="1"/>
  <c r="AL29" i="1"/>
  <c r="AM29" i="1"/>
  <c r="Y30" i="1"/>
  <c r="F30" i="1" s="1"/>
  <c r="Z30" i="1"/>
  <c r="AA30" i="1"/>
  <c r="AB30" i="1"/>
  <c r="AC30" i="1"/>
  <c r="E30" i="1" s="1"/>
  <c r="AD30" i="1"/>
  <c r="AE30" i="1"/>
  <c r="AF30" i="1"/>
  <c r="AG30" i="1"/>
  <c r="AH30" i="1"/>
  <c r="AI30" i="1"/>
  <c r="AJ30" i="1"/>
  <c r="D30" i="1"/>
  <c r="AK30" i="1"/>
  <c r="AL30" i="1"/>
  <c r="AM30" i="1"/>
  <c r="Y31" i="1"/>
  <c r="F31" i="1" s="1"/>
  <c r="Z31" i="1"/>
  <c r="AA31" i="1"/>
  <c r="AB31" i="1"/>
  <c r="AC31" i="1"/>
  <c r="E31" i="1" s="1"/>
  <c r="AD31" i="1"/>
  <c r="AE31" i="1"/>
  <c r="AF31" i="1"/>
  <c r="AG31" i="1"/>
  <c r="AH31" i="1"/>
  <c r="AI31" i="1"/>
  <c r="AJ31" i="1"/>
  <c r="AK31" i="1"/>
  <c r="C31" i="1" s="1"/>
  <c r="AL31" i="1"/>
  <c r="AM31" i="1"/>
  <c r="Y32" i="1"/>
  <c r="F32" i="1" s="1"/>
  <c r="Z32" i="1"/>
  <c r="AA32" i="1"/>
  <c r="AB32" i="1"/>
  <c r="AC32" i="1"/>
  <c r="AD32" i="1"/>
  <c r="AE32" i="1"/>
  <c r="AF32" i="1"/>
  <c r="E32" i="1" s="1"/>
  <c r="AG32" i="1"/>
  <c r="AH32" i="1"/>
  <c r="AI32" i="1"/>
  <c r="D32" i="1" s="1"/>
  <c r="AJ32" i="1"/>
  <c r="AK32" i="1"/>
  <c r="C32" i="1" s="1"/>
  <c r="AL32" i="1"/>
  <c r="AM32" i="1"/>
  <c r="Y33" i="1"/>
  <c r="Z33" i="1"/>
  <c r="AA33" i="1"/>
  <c r="F33" i="1" s="1"/>
  <c r="AB33" i="1"/>
  <c r="AC33" i="1"/>
  <c r="AD33" i="1"/>
  <c r="AE33" i="1"/>
  <c r="E33" i="1" s="1"/>
  <c r="AF33" i="1"/>
  <c r="AG33" i="1"/>
  <c r="AH33" i="1"/>
  <c r="AI33" i="1"/>
  <c r="AJ33" i="1"/>
  <c r="AK33" i="1"/>
  <c r="AL33" i="1"/>
  <c r="C33" i="1" s="1"/>
  <c r="AM33" i="1"/>
  <c r="Y34" i="1"/>
  <c r="Z34" i="1"/>
  <c r="AA34" i="1"/>
  <c r="F34" i="1" s="1"/>
  <c r="AB34" i="1"/>
  <c r="AC34" i="1"/>
  <c r="AD34" i="1"/>
  <c r="AE34" i="1"/>
  <c r="E34" i="1" s="1"/>
  <c r="AF34" i="1"/>
  <c r="AG34" i="1"/>
  <c r="AH34" i="1"/>
  <c r="AI34" i="1"/>
  <c r="AJ34" i="1"/>
  <c r="AK34" i="1"/>
  <c r="AL34" i="1"/>
  <c r="AM34" i="1"/>
  <c r="C34" i="1" s="1"/>
  <c r="Y35" i="1"/>
  <c r="Z35" i="1"/>
  <c r="AA35" i="1"/>
  <c r="AB35" i="1"/>
  <c r="AC35" i="1"/>
  <c r="AD35" i="1"/>
  <c r="AE35" i="1"/>
  <c r="AF35" i="1"/>
  <c r="E35" i="1" s="1"/>
  <c r="AG35" i="1"/>
  <c r="AH35" i="1"/>
  <c r="AI35" i="1"/>
  <c r="AJ35" i="1"/>
  <c r="AK35" i="1"/>
  <c r="AL35" i="1"/>
  <c r="AM35" i="1"/>
  <c r="Y36" i="1"/>
  <c r="F36" i="1" s="1"/>
  <c r="Z36" i="1"/>
  <c r="AA36" i="1"/>
  <c r="AB36" i="1"/>
  <c r="AC36" i="1"/>
  <c r="AD36" i="1"/>
  <c r="AE36" i="1"/>
  <c r="AF36" i="1"/>
  <c r="AG36" i="1"/>
  <c r="AH36" i="1"/>
  <c r="AI36" i="1"/>
  <c r="AJ36" i="1"/>
  <c r="AK36" i="1"/>
  <c r="C36" i="1" s="1"/>
  <c r="AL36" i="1"/>
  <c r="AM36" i="1"/>
  <c r="Y37" i="1"/>
  <c r="Z37" i="1"/>
  <c r="AA37" i="1"/>
  <c r="AB37" i="1"/>
  <c r="AC37" i="1"/>
  <c r="AD37" i="1"/>
  <c r="AE37" i="1"/>
  <c r="AF37" i="1"/>
  <c r="AG37" i="1"/>
  <c r="E37" i="1"/>
  <c r="AH37" i="1"/>
  <c r="AI37" i="1"/>
  <c r="AJ37" i="1"/>
  <c r="AK37" i="1"/>
  <c r="C37" i="1" s="1"/>
  <c r="AL37" i="1"/>
  <c r="AM37" i="1"/>
  <c r="Z8" i="1"/>
  <c r="AA8" i="1"/>
  <c r="F8" i="1" s="1"/>
  <c r="AB8" i="1"/>
  <c r="AC8" i="1"/>
  <c r="AD8" i="1"/>
  <c r="AE8" i="1"/>
  <c r="E8" i="1" s="1"/>
  <c r="AF8" i="1"/>
  <c r="AG8" i="1"/>
  <c r="AH8" i="1"/>
  <c r="AI8" i="1"/>
  <c r="D8" i="1" s="1"/>
  <c r="AJ8" i="1"/>
  <c r="AK8" i="1"/>
  <c r="AL8" i="1"/>
  <c r="AM8" i="1"/>
  <c r="C8" i="1" s="1"/>
  <c r="AM33" i="4"/>
  <c r="AL33" i="4"/>
  <c r="AK33" i="4"/>
  <c r="AJ33" i="4"/>
  <c r="D33" i="4" s="1"/>
  <c r="AI33" i="4"/>
  <c r="AH33" i="4"/>
  <c r="AG33" i="4"/>
  <c r="AF33" i="4"/>
  <c r="E33" i="4" s="1"/>
  <c r="AE33" i="4"/>
  <c r="AD33" i="4"/>
  <c r="AC33" i="4"/>
  <c r="AB33" i="4"/>
  <c r="F33" i="4" s="1"/>
  <c r="AA33" i="4"/>
  <c r="Z33" i="4"/>
  <c r="Y33" i="4"/>
  <c r="AM32" i="4"/>
  <c r="C32" i="4" s="1"/>
  <c r="AL32" i="4"/>
  <c r="AK32" i="4"/>
  <c r="AJ32" i="4"/>
  <c r="AI32" i="4"/>
  <c r="AH32" i="4"/>
  <c r="AG32" i="4"/>
  <c r="AF32" i="4"/>
  <c r="AE32" i="4"/>
  <c r="E32" i="4" s="1"/>
  <c r="AD32" i="4"/>
  <c r="AC32" i="4"/>
  <c r="AB32" i="4"/>
  <c r="AA32" i="4"/>
  <c r="F32" i="4" s="1"/>
  <c r="Z32" i="4"/>
  <c r="Y32" i="4"/>
  <c r="AM31" i="4"/>
  <c r="AL31" i="4"/>
  <c r="AK31" i="4"/>
  <c r="AJ31" i="4"/>
  <c r="AI31" i="4"/>
  <c r="AH31" i="4"/>
  <c r="D31" i="4" s="1"/>
  <c r="AG31" i="4"/>
  <c r="AF31" i="4"/>
  <c r="AE31" i="4"/>
  <c r="AD31" i="4"/>
  <c r="E31" i="4" s="1"/>
  <c r="AC31" i="4"/>
  <c r="AB31" i="4"/>
  <c r="AA31" i="4"/>
  <c r="Z31" i="4"/>
  <c r="F31" i="4" s="1"/>
  <c r="Y31" i="4"/>
  <c r="AM30" i="4"/>
  <c r="AL30" i="4"/>
  <c r="AK30" i="4"/>
  <c r="AJ30" i="4"/>
  <c r="AI30" i="4"/>
  <c r="AH30" i="4"/>
  <c r="AG30" i="4"/>
  <c r="AF30" i="4"/>
  <c r="AE30" i="4"/>
  <c r="AD30" i="4"/>
  <c r="AC30" i="4"/>
  <c r="E30" i="4" s="1"/>
  <c r="AB30" i="4"/>
  <c r="AA30" i="4"/>
  <c r="Z30" i="4"/>
  <c r="Y30" i="4"/>
  <c r="F30" i="4" s="1"/>
  <c r="AM29" i="4"/>
  <c r="AL29" i="4"/>
  <c r="AK29" i="4"/>
  <c r="AJ29" i="4"/>
  <c r="D29" i="4" s="1"/>
  <c r="AI29" i="4"/>
  <c r="AH29" i="4"/>
  <c r="AG29" i="4"/>
  <c r="AF29" i="4"/>
  <c r="E29" i="4" s="1"/>
  <c r="AE29" i="4"/>
  <c r="AD29" i="4"/>
  <c r="AC29" i="4"/>
  <c r="AB29" i="4"/>
  <c r="AA29" i="4"/>
  <c r="Z29" i="4"/>
  <c r="Y29" i="4"/>
  <c r="AM28" i="4"/>
  <c r="C28" i="4" s="1"/>
  <c r="AL28" i="4"/>
  <c r="AK28" i="4"/>
  <c r="AJ28" i="4"/>
  <c r="AI28" i="4"/>
  <c r="AH28" i="4"/>
  <c r="AG28" i="4"/>
  <c r="AF28" i="4"/>
  <c r="AE28" i="4"/>
  <c r="AD28" i="4"/>
  <c r="AC28" i="4"/>
  <c r="AB28" i="4"/>
  <c r="AA28" i="4"/>
  <c r="F28" i="4" s="1"/>
  <c r="Z28" i="4"/>
  <c r="Y28" i="4"/>
  <c r="AM27" i="4"/>
  <c r="AL27" i="4"/>
  <c r="C27" i="4" s="1"/>
  <c r="AK27" i="4"/>
  <c r="AJ27" i="4"/>
  <c r="AI27" i="4"/>
  <c r="AH27" i="4"/>
  <c r="D27" i="4" s="1"/>
  <c r="AG27" i="4"/>
  <c r="AF27" i="4"/>
  <c r="AE27" i="4"/>
  <c r="AD27" i="4"/>
  <c r="E27" i="4" s="1"/>
  <c r="AC27" i="4"/>
  <c r="AB27" i="4"/>
  <c r="AA27" i="4"/>
  <c r="Z27" i="4"/>
  <c r="F27" i="4" s="1"/>
  <c r="Y27" i="4"/>
  <c r="AM26" i="4"/>
  <c r="AL26" i="4"/>
  <c r="AK26" i="4"/>
  <c r="AJ26" i="4"/>
  <c r="AI26" i="4"/>
  <c r="AH26" i="4"/>
  <c r="AG26" i="4"/>
  <c r="AF26" i="4"/>
  <c r="AE26" i="4"/>
  <c r="AD26" i="4"/>
  <c r="AC26" i="4"/>
  <c r="E26" i="4" s="1"/>
  <c r="AB26" i="4"/>
  <c r="AA26" i="4"/>
  <c r="Z26" i="4"/>
  <c r="Y26" i="4"/>
  <c r="F26" i="4" s="1"/>
  <c r="AM25" i="4"/>
  <c r="AL25" i="4"/>
  <c r="AK25" i="4"/>
  <c r="AJ25" i="4"/>
  <c r="D25" i="4" s="1"/>
  <c r="AI25" i="4"/>
  <c r="AH25" i="4"/>
  <c r="AG25" i="4"/>
  <c r="AF25" i="4"/>
  <c r="E25" i="4" s="1"/>
  <c r="AE25" i="4"/>
  <c r="AD25" i="4"/>
  <c r="AC25" i="4"/>
  <c r="AB25" i="4"/>
  <c r="AA25" i="4"/>
  <c r="Z25" i="4"/>
  <c r="Y25" i="4"/>
  <c r="AM24" i="4"/>
  <c r="C24" i="4" s="1"/>
  <c r="AL24" i="4"/>
  <c r="AK24" i="4"/>
  <c r="AJ24" i="4"/>
  <c r="AI24" i="4"/>
  <c r="AH24" i="4"/>
  <c r="AG24" i="4"/>
  <c r="AF24" i="4"/>
  <c r="AE24" i="4"/>
  <c r="E24" i="4" s="1"/>
  <c r="AD24" i="4"/>
  <c r="AC24" i="4"/>
  <c r="AB24" i="4"/>
  <c r="AA24" i="4"/>
  <c r="F24" i="4" s="1"/>
  <c r="Z24" i="4"/>
  <c r="Y24" i="4"/>
  <c r="AM23" i="4"/>
  <c r="AL23" i="4"/>
  <c r="AK23" i="4"/>
  <c r="AJ23" i="4"/>
  <c r="AI23" i="4"/>
  <c r="AH23" i="4"/>
  <c r="D23" i="4" s="1"/>
  <c r="AG23" i="4"/>
  <c r="AF23" i="4"/>
  <c r="AE23" i="4"/>
  <c r="AD23" i="4"/>
  <c r="E23" i="4" s="1"/>
  <c r="AC23" i="4"/>
  <c r="AB23" i="4"/>
  <c r="AA23" i="4"/>
  <c r="Z23" i="4"/>
  <c r="F23" i="4" s="1"/>
  <c r="Y23" i="4"/>
  <c r="AM22" i="4"/>
  <c r="AL22" i="4"/>
  <c r="AK22" i="4"/>
  <c r="AJ22" i="4"/>
  <c r="AI22" i="4"/>
  <c r="AH22" i="4"/>
  <c r="AG22" i="4"/>
  <c r="AF22" i="4"/>
  <c r="AE22" i="4"/>
  <c r="AD22" i="4"/>
  <c r="AC22" i="4"/>
  <c r="E22" i="4" s="1"/>
  <c r="AB22" i="4"/>
  <c r="AA22" i="4"/>
  <c r="Z22" i="4"/>
  <c r="Y22" i="4"/>
  <c r="AM21" i="4"/>
  <c r="AL21" i="4"/>
  <c r="AK21" i="4"/>
  <c r="AJ21" i="4"/>
  <c r="D21" i="4" s="1"/>
  <c r="AI21" i="4"/>
  <c r="AH21" i="4"/>
  <c r="AG21" i="4"/>
  <c r="AF21" i="4"/>
  <c r="AE21" i="4"/>
  <c r="AD21" i="4"/>
  <c r="AC21" i="4"/>
  <c r="AB21" i="4"/>
  <c r="AA21" i="4"/>
  <c r="Z21" i="4"/>
  <c r="Y21" i="4"/>
  <c r="AM20" i="4"/>
  <c r="C20" i="4" s="1"/>
  <c r="AL20" i="4"/>
  <c r="AK20" i="4"/>
  <c r="AJ20" i="4"/>
  <c r="AI20" i="4"/>
  <c r="D20" i="4" s="1"/>
  <c r="AH20" i="4"/>
  <c r="AG20" i="4"/>
  <c r="AF20" i="4"/>
  <c r="AE20" i="4"/>
  <c r="AD20" i="4"/>
  <c r="AC20" i="4"/>
  <c r="AB20" i="4"/>
  <c r="AA20" i="4"/>
  <c r="F20" i="4" s="1"/>
  <c r="Z20" i="4"/>
  <c r="Y20" i="4"/>
  <c r="AM19" i="4"/>
  <c r="AL19" i="4"/>
  <c r="C19" i="4" s="1"/>
  <c r="AK19" i="4"/>
  <c r="AJ19" i="4"/>
  <c r="AI19" i="4"/>
  <c r="AH19" i="4"/>
  <c r="D19" i="4" s="1"/>
  <c r="AG19" i="4"/>
  <c r="AF19" i="4"/>
  <c r="AE19" i="4"/>
  <c r="AD19" i="4"/>
  <c r="AC19" i="4"/>
  <c r="AB19" i="4"/>
  <c r="AA19" i="4"/>
  <c r="Z19" i="4"/>
  <c r="F19" i="4" s="1"/>
  <c r="Y19" i="4"/>
  <c r="AM18" i="4"/>
  <c r="AL18" i="4"/>
  <c r="AK18" i="4"/>
  <c r="AJ18" i="4"/>
  <c r="AI18" i="4"/>
  <c r="AH18" i="4"/>
  <c r="AG18" i="4"/>
  <c r="AF18" i="4"/>
  <c r="AE18" i="4"/>
  <c r="AD18" i="4"/>
  <c r="AC18" i="4"/>
  <c r="E18" i="4" s="1"/>
  <c r="AB18" i="4"/>
  <c r="AA18" i="4"/>
  <c r="Z18" i="4"/>
  <c r="Y18" i="4"/>
  <c r="F18" i="4" s="1"/>
  <c r="AM17" i="4"/>
  <c r="AL17" i="4"/>
  <c r="AK17" i="4"/>
  <c r="AJ17" i="4"/>
  <c r="AI17" i="4"/>
  <c r="AH17" i="4"/>
  <c r="AG17" i="4"/>
  <c r="AF17" i="4"/>
  <c r="E17" i="4" s="1"/>
  <c r="AE17" i="4"/>
  <c r="AD17" i="4"/>
  <c r="AC17" i="4"/>
  <c r="AB17" i="4"/>
  <c r="F17" i="4" s="1"/>
  <c r="AA17" i="4"/>
  <c r="Z17" i="4"/>
  <c r="Y17" i="4"/>
  <c r="AM16" i="4"/>
  <c r="C16" i="4" s="1"/>
  <c r="AL16" i="4"/>
  <c r="AK16" i="4"/>
  <c r="AJ16" i="4"/>
  <c r="AI16" i="4"/>
  <c r="D16" i="4" s="1"/>
  <c r="AH16" i="4"/>
  <c r="AG16" i="4"/>
  <c r="AF16" i="4"/>
  <c r="AE16" i="4"/>
  <c r="E16" i="4" s="1"/>
  <c r="AD16" i="4"/>
  <c r="AC16" i="4"/>
  <c r="AB16" i="4"/>
  <c r="AA16" i="4"/>
  <c r="Z16" i="4"/>
  <c r="Y16" i="4"/>
  <c r="AM15" i="4"/>
  <c r="AL15" i="4"/>
  <c r="AK15" i="4"/>
  <c r="AJ15" i="4"/>
  <c r="AI15" i="4"/>
  <c r="AH15" i="4"/>
  <c r="AG15" i="4"/>
  <c r="AF15" i="4"/>
  <c r="AE15" i="4"/>
  <c r="AD15" i="4"/>
  <c r="E15" i="4" s="1"/>
  <c r="AC15" i="4"/>
  <c r="AB15" i="4"/>
  <c r="AA15" i="4"/>
  <c r="Z15" i="4"/>
  <c r="F15" i="4" s="1"/>
  <c r="Y15" i="4"/>
  <c r="AM14" i="4"/>
  <c r="AL14" i="4"/>
  <c r="AK14" i="4"/>
  <c r="AJ14" i="4"/>
  <c r="AI14" i="4"/>
  <c r="AH14" i="4"/>
  <c r="AG14" i="4"/>
  <c r="AF14" i="4"/>
  <c r="AE14" i="4"/>
  <c r="AD14" i="4"/>
  <c r="AC14" i="4"/>
  <c r="E14" i="4" s="1"/>
  <c r="AB14" i="4"/>
  <c r="AA14" i="4"/>
  <c r="Z14" i="4"/>
  <c r="Y14" i="4"/>
  <c r="F14" i="4" s="1"/>
  <c r="AM13" i="4"/>
  <c r="AL13" i="4"/>
  <c r="AK13" i="4"/>
  <c r="AJ13" i="4"/>
  <c r="D13" i="4" s="1"/>
  <c r="AI13" i="4"/>
  <c r="AH13" i="4"/>
  <c r="AG13" i="4"/>
  <c r="AF13" i="4"/>
  <c r="E13" i="4" s="1"/>
  <c r="AE13" i="4"/>
  <c r="AD13" i="4"/>
  <c r="AC13" i="4"/>
  <c r="AB13" i="4"/>
  <c r="AA13" i="4"/>
  <c r="Z13" i="4"/>
  <c r="Y13" i="4"/>
  <c r="AM12" i="4"/>
  <c r="C12" i="4" s="1"/>
  <c r="AL12" i="4"/>
  <c r="AK12" i="4"/>
  <c r="AJ12" i="4"/>
  <c r="AI12" i="4"/>
  <c r="D12" i="4" s="1"/>
  <c r="AH12" i="4"/>
  <c r="AG12" i="4"/>
  <c r="AF12" i="4"/>
  <c r="AE12" i="4"/>
  <c r="E12" i="4" s="1"/>
  <c r="AD12" i="4"/>
  <c r="AC12" i="4"/>
  <c r="AB12" i="4"/>
  <c r="AA12" i="4"/>
  <c r="F12" i="4" s="1"/>
  <c r="Z12" i="4"/>
  <c r="Y12" i="4"/>
  <c r="AM11" i="4"/>
  <c r="AL11" i="4"/>
  <c r="C11" i="4" s="1"/>
  <c r="AK11" i="4"/>
  <c r="AJ11" i="4"/>
  <c r="AI11" i="4"/>
  <c r="AH11" i="4"/>
  <c r="AG11" i="4"/>
  <c r="AF11" i="4"/>
  <c r="AE11" i="4"/>
  <c r="AD11" i="4"/>
  <c r="E11" i="4" s="1"/>
  <c r="AC11" i="4"/>
  <c r="AB11" i="4"/>
  <c r="AA11" i="4"/>
  <c r="Z11" i="4"/>
  <c r="F11" i="4" s="1"/>
  <c r="Y11" i="4"/>
  <c r="AM10" i="4"/>
  <c r="AL10" i="4"/>
  <c r="AK10" i="4"/>
  <c r="AJ10" i="4"/>
  <c r="AI10" i="4"/>
  <c r="AH10" i="4"/>
  <c r="AG10" i="4"/>
  <c r="AF10" i="4"/>
  <c r="AE10" i="4"/>
  <c r="AD10" i="4"/>
  <c r="AC10" i="4"/>
  <c r="AB10" i="4"/>
  <c r="AA10" i="4"/>
  <c r="Z10" i="4"/>
  <c r="Y10" i="4"/>
  <c r="F10" i="4" s="1"/>
  <c r="AM9" i="4"/>
  <c r="AL9" i="4"/>
  <c r="AK9" i="4"/>
  <c r="AJ9" i="4"/>
  <c r="D9" i="4" s="1"/>
  <c r="AI9" i="4"/>
  <c r="AH9" i="4"/>
  <c r="AG9" i="4"/>
  <c r="AF9" i="4"/>
  <c r="E9" i="4" s="1"/>
  <c r="AE9" i="4"/>
  <c r="AD9" i="4"/>
  <c r="AC9" i="4"/>
  <c r="AB9" i="4"/>
  <c r="AA9" i="4"/>
  <c r="Z9" i="4"/>
  <c r="Y9" i="4"/>
  <c r="AM8" i="4"/>
  <c r="C8" i="4" s="1"/>
  <c r="AL8" i="4"/>
  <c r="AK8" i="4"/>
  <c r="AJ8" i="4"/>
  <c r="AI8" i="4"/>
  <c r="D8" i="4" s="1"/>
  <c r="AH8" i="4"/>
  <c r="AG8" i="4"/>
  <c r="AF8" i="4"/>
  <c r="AE8" i="4"/>
  <c r="E8" i="4" s="1"/>
  <c r="AD8" i="4"/>
  <c r="AC8" i="4"/>
  <c r="AB8" i="4"/>
  <c r="AA8" i="4"/>
  <c r="F8" i="4" s="1"/>
  <c r="Z8" i="4"/>
  <c r="Y8" i="4"/>
  <c r="AM34" i="3"/>
  <c r="AL34" i="3"/>
  <c r="C34" i="3" s="1"/>
  <c r="AK34" i="3"/>
  <c r="AJ34" i="3"/>
  <c r="AI34" i="3"/>
  <c r="AH34" i="3"/>
  <c r="AG34" i="3"/>
  <c r="AF34" i="3"/>
  <c r="AE34" i="3"/>
  <c r="AD34" i="3"/>
  <c r="E34" i="3" s="1"/>
  <c r="AC34" i="3"/>
  <c r="AB34" i="3"/>
  <c r="AA34" i="3"/>
  <c r="Z34" i="3"/>
  <c r="F34" i="3" s="1"/>
  <c r="Y34" i="3"/>
  <c r="AM33" i="3"/>
  <c r="AL33" i="3"/>
  <c r="AK33" i="3"/>
  <c r="C33" i="3" s="1"/>
  <c r="AJ33" i="3"/>
  <c r="AI33" i="3"/>
  <c r="AH33" i="3"/>
  <c r="AG33" i="3"/>
  <c r="AF33" i="3"/>
  <c r="AE33" i="3"/>
  <c r="AD33" i="3"/>
  <c r="AC33" i="3"/>
  <c r="E33" i="3" s="1"/>
  <c r="AB33" i="3"/>
  <c r="AA33" i="3"/>
  <c r="Z33" i="3"/>
  <c r="Y33" i="3"/>
  <c r="F33" i="3" s="1"/>
  <c r="AM32" i="3"/>
  <c r="AL32" i="3"/>
  <c r="AK32" i="3"/>
  <c r="AJ32" i="3"/>
  <c r="D32" i="3" s="1"/>
  <c r="AI32" i="3"/>
  <c r="AH32" i="3"/>
  <c r="AG32" i="3"/>
  <c r="AF32" i="3"/>
  <c r="E32" i="3" s="1"/>
  <c r="AE32" i="3"/>
  <c r="AD32" i="3"/>
  <c r="AC32" i="3"/>
  <c r="AB32" i="3"/>
  <c r="F32" i="3" s="1"/>
  <c r="AA32" i="3"/>
  <c r="Z32" i="3"/>
  <c r="Y32" i="3"/>
  <c r="AM31" i="3"/>
  <c r="AL31" i="3"/>
  <c r="AK31" i="3"/>
  <c r="AJ31" i="3"/>
  <c r="AI31" i="3"/>
  <c r="AH31" i="3"/>
  <c r="AG31" i="3"/>
  <c r="AF31" i="3"/>
  <c r="AE31" i="3"/>
  <c r="E31" i="3" s="1"/>
  <c r="AD31" i="3"/>
  <c r="AC31" i="3"/>
  <c r="AB31" i="3"/>
  <c r="AA31" i="3"/>
  <c r="F31" i="3" s="1"/>
  <c r="Z31" i="3"/>
  <c r="Y31" i="3"/>
  <c r="AM30" i="3"/>
  <c r="AL30" i="3"/>
  <c r="C30" i="3" s="1"/>
  <c r="AK30" i="3"/>
  <c r="AJ30" i="3"/>
  <c r="AI30" i="3"/>
  <c r="AH30" i="3"/>
  <c r="D30" i="3" s="1"/>
  <c r="AG30" i="3"/>
  <c r="AF30" i="3"/>
  <c r="AE30" i="3"/>
  <c r="AD30" i="3"/>
  <c r="E30" i="3" s="1"/>
  <c r="AC30" i="3"/>
  <c r="AB30" i="3"/>
  <c r="AA30" i="3"/>
  <c r="Z30" i="3"/>
  <c r="F30" i="3" s="1"/>
  <c r="Y30" i="3"/>
  <c r="AM29" i="3"/>
  <c r="AL29" i="3"/>
  <c r="AK29" i="3"/>
  <c r="C29" i="3" s="1"/>
  <c r="AJ29" i="3"/>
  <c r="AI29" i="3"/>
  <c r="AH29" i="3"/>
  <c r="AG29" i="3"/>
  <c r="AF29" i="3"/>
  <c r="AE29" i="3"/>
  <c r="AD29" i="3"/>
  <c r="AC29" i="3"/>
  <c r="AB29" i="3"/>
  <c r="AA29" i="3"/>
  <c r="Z29" i="3"/>
  <c r="Y29" i="3"/>
  <c r="F29" i="3" s="1"/>
  <c r="AM28" i="3"/>
  <c r="AL28" i="3"/>
  <c r="AK28" i="3"/>
  <c r="AJ28" i="3"/>
  <c r="D28" i="3" s="1"/>
  <c r="AI28" i="3"/>
  <c r="AH28" i="3"/>
  <c r="AG28" i="3"/>
  <c r="AF28" i="3"/>
  <c r="E28" i="3" s="1"/>
  <c r="AE28" i="3"/>
  <c r="AD28" i="3"/>
  <c r="AC28" i="3"/>
  <c r="AB28" i="3"/>
  <c r="F28" i="3" s="1"/>
  <c r="AA28" i="3"/>
  <c r="Z28" i="3"/>
  <c r="Y28" i="3"/>
  <c r="AM27" i="3"/>
  <c r="C27" i="3" s="1"/>
  <c r="AL27" i="3"/>
  <c r="AK27" i="3"/>
  <c r="AJ27" i="3"/>
  <c r="AI27" i="3"/>
  <c r="AH27" i="3"/>
  <c r="AG27" i="3"/>
  <c r="AF27" i="3"/>
  <c r="AE27" i="3"/>
  <c r="E27" i="3" s="1"/>
  <c r="AD27" i="3"/>
  <c r="AC27" i="3"/>
  <c r="AB27" i="3"/>
  <c r="AA27" i="3"/>
  <c r="F27" i="3" s="1"/>
  <c r="Z27" i="3"/>
  <c r="Y27" i="3"/>
  <c r="AM26" i="3"/>
  <c r="AL26" i="3"/>
  <c r="C26" i="3" s="1"/>
  <c r="AK26" i="3"/>
  <c r="AJ26" i="3"/>
  <c r="AI26" i="3"/>
  <c r="AH26" i="3"/>
  <c r="AG26" i="3"/>
  <c r="AF26" i="3"/>
  <c r="AE26" i="3"/>
  <c r="AD26" i="3"/>
  <c r="E26" i="3" s="1"/>
  <c r="AC26" i="3"/>
  <c r="AB26" i="3"/>
  <c r="AA26" i="3"/>
  <c r="Z26" i="3"/>
  <c r="F26" i="3" s="1"/>
  <c r="Y26" i="3"/>
  <c r="AM25" i="3"/>
  <c r="AL25" i="3"/>
  <c r="AK25" i="3"/>
  <c r="C25" i="3" s="1"/>
  <c r="AJ25" i="3"/>
  <c r="AI25" i="3"/>
  <c r="AH25" i="3"/>
  <c r="AG25" i="3"/>
  <c r="AF25" i="3"/>
  <c r="AE25" i="3"/>
  <c r="AD25" i="3"/>
  <c r="AC25" i="3"/>
  <c r="E25" i="3" s="1"/>
  <c r="AB25" i="3"/>
  <c r="AA25" i="3"/>
  <c r="Z25" i="3"/>
  <c r="Y25" i="3"/>
  <c r="AM24" i="3"/>
  <c r="AL24" i="3"/>
  <c r="AK24" i="3"/>
  <c r="AJ24" i="3"/>
  <c r="D24" i="3" s="1"/>
  <c r="AI24" i="3"/>
  <c r="AH24" i="3"/>
  <c r="AG24" i="3"/>
  <c r="AF24" i="3"/>
  <c r="AE24" i="3"/>
  <c r="AD24" i="3"/>
  <c r="AC24" i="3"/>
  <c r="AB24" i="3"/>
  <c r="F24" i="3" s="1"/>
  <c r="AA24" i="3"/>
  <c r="Z24" i="3"/>
  <c r="Y24" i="3"/>
  <c r="AM23" i="3"/>
  <c r="AL23" i="3"/>
  <c r="AK23" i="3"/>
  <c r="AJ23" i="3"/>
  <c r="AI23" i="3"/>
  <c r="AH23" i="3"/>
  <c r="AG23" i="3"/>
  <c r="AF23" i="3"/>
  <c r="AE23" i="3"/>
  <c r="E23" i="3" s="1"/>
  <c r="AD23" i="3"/>
  <c r="AC23" i="3"/>
  <c r="AB23" i="3"/>
  <c r="AA23" i="3"/>
  <c r="Z23" i="3"/>
  <c r="Y23" i="3"/>
  <c r="AM22" i="3"/>
  <c r="AL22" i="3"/>
  <c r="C22" i="3" s="1"/>
  <c r="AK22" i="3"/>
  <c r="AJ22" i="3"/>
  <c r="AI22" i="3"/>
  <c r="AH22" i="3"/>
  <c r="D22" i="3" s="1"/>
  <c r="AG22" i="3"/>
  <c r="AF22" i="3"/>
  <c r="AE22" i="3"/>
  <c r="AD22" i="3"/>
  <c r="E22" i="3" s="1"/>
  <c r="AC22" i="3"/>
  <c r="AB22" i="3"/>
  <c r="AA22" i="3"/>
  <c r="Z22" i="3"/>
  <c r="F22" i="3" s="1"/>
  <c r="Y22" i="3"/>
  <c r="AM21" i="3"/>
  <c r="AL21" i="3"/>
  <c r="AK21" i="3"/>
  <c r="C21" i="3" s="1"/>
  <c r="AJ21" i="3"/>
  <c r="AI21" i="3"/>
  <c r="AH21" i="3"/>
  <c r="AG21" i="3"/>
  <c r="AF21" i="3"/>
  <c r="AE21" i="3"/>
  <c r="AD21" i="3"/>
  <c r="AC21" i="3"/>
  <c r="AB21" i="3"/>
  <c r="AA21" i="3"/>
  <c r="Z21" i="3"/>
  <c r="Y21" i="3"/>
  <c r="F21" i="3" s="1"/>
  <c r="AM20" i="3"/>
  <c r="AL20" i="3"/>
  <c r="AK20" i="3"/>
  <c r="AJ20" i="3"/>
  <c r="D20" i="3" s="1"/>
  <c r="AI20" i="3"/>
  <c r="AH20" i="3"/>
  <c r="AG20" i="3"/>
  <c r="AF20" i="3"/>
  <c r="E20" i="3" s="1"/>
  <c r="AE20" i="3"/>
  <c r="AD20" i="3"/>
  <c r="AC20" i="3"/>
  <c r="AB20" i="3"/>
  <c r="AA20" i="3"/>
  <c r="Z20" i="3"/>
  <c r="Y20" i="3"/>
  <c r="AM19" i="3"/>
  <c r="C19" i="3" s="1"/>
  <c r="AL19" i="3"/>
  <c r="AK19" i="3"/>
  <c r="AJ19" i="3"/>
  <c r="AI19" i="3"/>
  <c r="AH19" i="3"/>
  <c r="AG19" i="3"/>
  <c r="AF19" i="3"/>
  <c r="AE19" i="3"/>
  <c r="E19" i="3" s="1"/>
  <c r="AD19" i="3"/>
  <c r="AC19" i="3"/>
  <c r="AB19" i="3"/>
  <c r="AA19" i="3"/>
  <c r="F19" i="3" s="1"/>
  <c r="Z19" i="3"/>
  <c r="Y19" i="3"/>
  <c r="AM18" i="3"/>
  <c r="AL18" i="3"/>
  <c r="C18" i="3" s="1"/>
  <c r="AK18" i="3"/>
  <c r="AJ18" i="3"/>
  <c r="AI18" i="3"/>
  <c r="AH18" i="3"/>
  <c r="AG18" i="3"/>
  <c r="AF18" i="3"/>
  <c r="AE18" i="3"/>
  <c r="AD18" i="3"/>
  <c r="E18" i="3" s="1"/>
  <c r="AC18" i="3"/>
  <c r="AB18" i="3"/>
  <c r="AA18" i="3"/>
  <c r="Z18" i="3"/>
  <c r="F18" i="3" s="1"/>
  <c r="Y18" i="3"/>
  <c r="AM17" i="3"/>
  <c r="AL17" i="3"/>
  <c r="AK17" i="3"/>
  <c r="C17" i="3" s="1"/>
  <c r="AJ17" i="3"/>
  <c r="AI17" i="3"/>
  <c r="AH17" i="3"/>
  <c r="AG17" i="3"/>
  <c r="AF17" i="3"/>
  <c r="AE17" i="3"/>
  <c r="AD17" i="3"/>
  <c r="AC17" i="3"/>
  <c r="E17" i="3" s="1"/>
  <c r="AB17" i="3"/>
  <c r="AA17" i="3"/>
  <c r="Z17" i="3"/>
  <c r="Y17" i="3"/>
  <c r="F17" i="3" s="1"/>
  <c r="AM16" i="3"/>
  <c r="AL16" i="3"/>
  <c r="AK16" i="3"/>
  <c r="AJ16" i="3"/>
  <c r="D16" i="3" s="1"/>
  <c r="AI16" i="3"/>
  <c r="AH16" i="3"/>
  <c r="AG16" i="3"/>
  <c r="AF16" i="3"/>
  <c r="E16" i="3" s="1"/>
  <c r="AE16" i="3"/>
  <c r="AD16" i="3"/>
  <c r="AC16" i="3"/>
  <c r="AB16" i="3"/>
  <c r="AA16" i="3"/>
  <c r="Z16" i="3"/>
  <c r="Y16" i="3"/>
  <c r="AM15" i="3"/>
  <c r="AL15" i="3"/>
  <c r="AK15" i="3"/>
  <c r="AJ15" i="3"/>
  <c r="AI15" i="3"/>
  <c r="AH15" i="3"/>
  <c r="AG15" i="3"/>
  <c r="AF15" i="3"/>
  <c r="AE15" i="3"/>
  <c r="E15" i="3" s="1"/>
  <c r="AD15" i="3"/>
  <c r="AC15" i="3"/>
  <c r="AB15" i="3"/>
  <c r="AA15" i="3"/>
  <c r="F15" i="3" s="1"/>
  <c r="Z15" i="3"/>
  <c r="Y15" i="3"/>
  <c r="AM14" i="3"/>
  <c r="AL14" i="3"/>
  <c r="C14" i="3" s="1"/>
  <c r="AK14" i="3"/>
  <c r="AJ14" i="3"/>
  <c r="AI14" i="3"/>
  <c r="AH14" i="3"/>
  <c r="D14" i="3" s="1"/>
  <c r="AG14" i="3"/>
  <c r="AF14" i="3"/>
  <c r="AE14" i="3"/>
  <c r="AD14" i="3"/>
  <c r="E14" i="3" s="1"/>
  <c r="AC14" i="3"/>
  <c r="AB14" i="3"/>
  <c r="AA14" i="3"/>
  <c r="Z14" i="3"/>
  <c r="F14" i="3" s="1"/>
  <c r="Y14" i="3"/>
  <c r="AM13" i="3"/>
  <c r="AL13" i="3"/>
  <c r="AK13" i="3"/>
  <c r="C13" i="3" s="1"/>
  <c r="AJ13" i="3"/>
  <c r="AI13" i="3"/>
  <c r="AH13" i="3"/>
  <c r="AG13" i="3"/>
  <c r="AF13" i="3"/>
  <c r="AE13" i="3"/>
  <c r="AD13" i="3"/>
  <c r="AC13" i="3"/>
  <c r="AB13" i="3"/>
  <c r="AA13" i="3"/>
  <c r="Z13" i="3"/>
  <c r="Y13" i="3"/>
  <c r="F13" i="3" s="1"/>
  <c r="AM12" i="3"/>
  <c r="AL12" i="3"/>
  <c r="AK12" i="3"/>
  <c r="AJ12" i="3"/>
  <c r="D12" i="3" s="1"/>
  <c r="AI12" i="3"/>
  <c r="AH12" i="3"/>
  <c r="AG12" i="3"/>
  <c r="AF12" i="3"/>
  <c r="E12" i="3" s="1"/>
  <c r="AE12" i="3"/>
  <c r="AD12" i="3"/>
  <c r="AC12" i="3"/>
  <c r="AB12" i="3"/>
  <c r="AA12" i="3"/>
  <c r="Z12" i="3"/>
  <c r="Y12" i="3"/>
  <c r="AM11" i="3"/>
  <c r="C11" i="3" s="1"/>
  <c r="AL11" i="3"/>
  <c r="AK11" i="3"/>
  <c r="AJ11" i="3"/>
  <c r="AI11" i="3"/>
  <c r="D11" i="3" s="1"/>
  <c r="AH11" i="3"/>
  <c r="AG11" i="3"/>
  <c r="AF11" i="3"/>
  <c r="AE11" i="3"/>
  <c r="E11" i="3" s="1"/>
  <c r="AD11" i="3"/>
  <c r="AC11" i="3"/>
  <c r="AB11" i="3"/>
  <c r="AA11" i="3"/>
  <c r="F11" i="3" s="1"/>
  <c r="Z11" i="3"/>
  <c r="Y11" i="3"/>
  <c r="AM10" i="3"/>
  <c r="AL10" i="3"/>
  <c r="C10" i="3" s="1"/>
  <c r="AK10" i="3"/>
  <c r="AJ10" i="3"/>
  <c r="AI10" i="3"/>
  <c r="AH10" i="3"/>
  <c r="AG10" i="3"/>
  <c r="AF10" i="3"/>
  <c r="AE10" i="3"/>
  <c r="AD10" i="3"/>
  <c r="E10" i="3" s="1"/>
  <c r="AC10" i="3"/>
  <c r="AB10" i="3"/>
  <c r="AA10" i="3"/>
  <c r="Z10" i="3"/>
  <c r="F10" i="3" s="1"/>
  <c r="Y10" i="3"/>
  <c r="AM9" i="3"/>
  <c r="AL9" i="3"/>
  <c r="AK9" i="3"/>
  <c r="C9" i="3" s="1"/>
  <c r="AJ9" i="3"/>
  <c r="AI9" i="3"/>
  <c r="AH9" i="3"/>
  <c r="AG9" i="3"/>
  <c r="AF9" i="3"/>
  <c r="AE9" i="3"/>
  <c r="AD9" i="3"/>
  <c r="AC9" i="3"/>
  <c r="E9" i="3" s="1"/>
  <c r="AB9" i="3"/>
  <c r="AA9" i="3"/>
  <c r="Z9" i="3"/>
  <c r="Y9" i="3"/>
  <c r="F9" i="3" s="1"/>
  <c r="AM8" i="3"/>
  <c r="AL8" i="3"/>
  <c r="AK8" i="3"/>
  <c r="AJ8" i="3"/>
  <c r="D8" i="3" s="1"/>
  <c r="AI8" i="3"/>
  <c r="AH8" i="3"/>
  <c r="AG8" i="3"/>
  <c r="AF8" i="3"/>
  <c r="E8" i="3" s="1"/>
  <c r="AE8" i="3"/>
  <c r="AD8" i="3"/>
  <c r="AC8" i="3"/>
  <c r="AB8" i="3"/>
  <c r="AA8" i="3"/>
  <c r="Z8" i="3"/>
  <c r="Y8" i="3"/>
  <c r="AM34" i="2"/>
  <c r="C34" i="2" s="1"/>
  <c r="AL34" i="2"/>
  <c r="AK34" i="2"/>
  <c r="AJ34" i="2"/>
  <c r="AH34" i="2"/>
  <c r="AI34" i="2"/>
  <c r="D34" i="2" s="1"/>
  <c r="AG34" i="2"/>
  <c r="AF34" i="2"/>
  <c r="AE34" i="2"/>
  <c r="AD34" i="2"/>
  <c r="AC34" i="2"/>
  <c r="E34" i="2" s="1"/>
  <c r="AB34" i="2"/>
  <c r="Y34" i="2"/>
  <c r="F34" i="2" s="1"/>
  <c r="Z34" i="2"/>
  <c r="AA34" i="2"/>
  <c r="AM33" i="2"/>
  <c r="AK33" i="2"/>
  <c r="C33" i="2" s="1"/>
  <c r="AL33" i="2"/>
  <c r="AJ33" i="2"/>
  <c r="AI33" i="2"/>
  <c r="AH33" i="2"/>
  <c r="D33" i="2" s="1"/>
  <c r="AG33" i="2"/>
  <c r="AF33" i="2"/>
  <c r="AE33" i="2"/>
  <c r="AC33" i="2"/>
  <c r="AD33" i="2"/>
  <c r="E33" i="2" s="1"/>
  <c r="AB33" i="2"/>
  <c r="F33" i="2" s="1"/>
  <c r="AA33" i="2"/>
  <c r="Y33" i="2"/>
  <c r="Z33" i="2"/>
  <c r="AM32" i="2"/>
  <c r="AL32" i="2"/>
  <c r="AK32" i="2"/>
  <c r="C32" i="2"/>
  <c r="AJ32" i="2"/>
  <c r="AI32" i="2"/>
  <c r="AH32" i="2"/>
  <c r="D32" i="2"/>
  <c r="AG32" i="2"/>
  <c r="AF32" i="2"/>
  <c r="AE32" i="2"/>
  <c r="AD32" i="2"/>
  <c r="E32" i="2" s="1"/>
  <c r="AC32" i="2"/>
  <c r="AB32" i="2"/>
  <c r="AA32" i="2"/>
  <c r="Z32" i="2"/>
  <c r="Y32" i="2"/>
  <c r="F32" i="2" s="1"/>
  <c r="AM31" i="2"/>
  <c r="C31" i="2" s="1"/>
  <c r="AL31" i="2"/>
  <c r="AK31" i="2"/>
  <c r="AJ31" i="2"/>
  <c r="AI31" i="2"/>
  <c r="AH31" i="2"/>
  <c r="D31" i="2" s="1"/>
  <c r="AG31" i="2"/>
  <c r="AF31" i="2"/>
  <c r="AE31" i="2"/>
  <c r="AD31" i="2"/>
  <c r="AC31" i="2"/>
  <c r="E31" i="2" s="1"/>
  <c r="AB31" i="2"/>
  <c r="AA31" i="2"/>
  <c r="Z31" i="2"/>
  <c r="Y31" i="2"/>
  <c r="F31" i="2" s="1"/>
  <c r="AM30" i="2"/>
  <c r="AL30" i="2"/>
  <c r="C30" i="2" s="1"/>
  <c r="AK30" i="2"/>
  <c r="AJ30" i="2"/>
  <c r="AH30" i="2"/>
  <c r="D30" i="2" s="1"/>
  <c r="AI30" i="2"/>
  <c r="AG30" i="2"/>
  <c r="AF30" i="2"/>
  <c r="E30" i="2" s="1"/>
  <c r="AE30" i="2"/>
  <c r="AD30" i="2"/>
  <c r="AC30" i="2"/>
  <c r="AB30" i="2"/>
  <c r="F30" i="2" s="1"/>
  <c r="AA30" i="2"/>
  <c r="Z30" i="2"/>
  <c r="Y30" i="2"/>
  <c r="AM29" i="2"/>
  <c r="AK29" i="2"/>
  <c r="AL29" i="2"/>
  <c r="C29" i="2" s="1"/>
  <c r="AJ29" i="2"/>
  <c r="D29" i="2" s="1"/>
  <c r="AI29" i="2"/>
  <c r="AH29" i="2"/>
  <c r="AG29" i="2"/>
  <c r="AF29" i="2"/>
  <c r="AE29" i="2"/>
  <c r="AC29" i="2"/>
  <c r="E29" i="2" s="1"/>
  <c r="AD29" i="2"/>
  <c r="AB29" i="2"/>
  <c r="AA29" i="2"/>
  <c r="Y29" i="2"/>
  <c r="F29" i="2" s="1"/>
  <c r="Z29" i="2"/>
  <c r="AM28" i="2"/>
  <c r="AL28" i="2"/>
  <c r="AK28" i="2"/>
  <c r="C28" i="2" s="1"/>
  <c r="AJ28" i="2"/>
  <c r="AI28" i="2"/>
  <c r="D28" i="2" s="1"/>
  <c r="AH28" i="2"/>
  <c r="AG28" i="2"/>
  <c r="AF28" i="2"/>
  <c r="E28" i="2" s="1"/>
  <c r="AE28" i="2"/>
  <c r="AD28" i="2"/>
  <c r="AC28" i="2"/>
  <c r="AB28" i="2"/>
  <c r="AA28" i="2"/>
  <c r="Z28" i="2"/>
  <c r="Y28" i="2"/>
  <c r="F28" i="2" s="1"/>
  <c r="AM27" i="2"/>
  <c r="AL27" i="2"/>
  <c r="AK27" i="2"/>
  <c r="C27" i="2" s="1"/>
  <c r="AJ27" i="2"/>
  <c r="AI27" i="2"/>
  <c r="AH27" i="2"/>
  <c r="D27" i="2" s="1"/>
  <c r="AG27" i="2"/>
  <c r="AF27" i="2"/>
  <c r="AE27" i="2"/>
  <c r="AD27" i="2"/>
  <c r="AC27" i="2"/>
  <c r="E27" i="2" s="1"/>
  <c r="AB27" i="2"/>
  <c r="F27" i="2" s="1"/>
  <c r="AA27" i="2"/>
  <c r="Z27" i="2"/>
  <c r="Y27" i="2"/>
  <c r="AM26" i="2"/>
  <c r="AL26" i="2"/>
  <c r="AK26" i="2"/>
  <c r="AJ26" i="2"/>
  <c r="D26" i="2" s="1"/>
  <c r="AH26" i="2"/>
  <c r="AI26" i="2"/>
  <c r="AG26" i="2"/>
  <c r="AF26" i="2"/>
  <c r="AE26" i="2"/>
  <c r="AD26" i="2"/>
  <c r="AC26" i="2"/>
  <c r="E26" i="2" s="1"/>
  <c r="AB26" i="2"/>
  <c r="AA26" i="2"/>
  <c r="Z26" i="2"/>
  <c r="Y26" i="2"/>
  <c r="AM25" i="2"/>
  <c r="AK25" i="2"/>
  <c r="AL25" i="2"/>
  <c r="C25" i="2"/>
  <c r="AJ25" i="2"/>
  <c r="AI25" i="2"/>
  <c r="AH25" i="2"/>
  <c r="D25" i="2"/>
  <c r="AG25" i="2"/>
  <c r="AF25" i="2"/>
  <c r="AE25" i="2"/>
  <c r="AC25" i="2"/>
  <c r="E25" i="2" s="1"/>
  <c r="AD25" i="2"/>
  <c r="AB25" i="2"/>
  <c r="AA25" i="2"/>
  <c r="Y25" i="2"/>
  <c r="Z25" i="2"/>
  <c r="F25" i="2" s="1"/>
  <c r="AM24" i="2"/>
  <c r="C24" i="2" s="1"/>
  <c r="AL24" i="2"/>
  <c r="AK24" i="2"/>
  <c r="AJ24" i="2"/>
  <c r="AI24" i="2"/>
  <c r="AH24" i="2"/>
  <c r="D24" i="2" s="1"/>
  <c r="AG24" i="2"/>
  <c r="AF24" i="2"/>
  <c r="AE24" i="2"/>
  <c r="AD24" i="2"/>
  <c r="AC24" i="2"/>
  <c r="E24" i="2" s="1"/>
  <c r="AB24" i="2"/>
  <c r="AA24" i="2"/>
  <c r="Z24" i="2"/>
  <c r="Y24" i="2"/>
  <c r="F24" i="2" s="1"/>
  <c r="AM23" i="2"/>
  <c r="AL23" i="2"/>
  <c r="C23" i="2" s="1"/>
  <c r="AK23" i="2"/>
  <c r="AJ23" i="2"/>
  <c r="AI23" i="2"/>
  <c r="D23" i="2" s="1"/>
  <c r="AH23" i="2"/>
  <c r="AG23" i="2"/>
  <c r="AF23" i="2"/>
  <c r="AE23" i="2"/>
  <c r="AD23" i="2"/>
  <c r="AC23" i="2"/>
  <c r="E23" i="2" s="1"/>
  <c r="AB23" i="2"/>
  <c r="F23" i="2" s="1"/>
  <c r="AA23" i="2"/>
  <c r="Z23" i="2"/>
  <c r="Y23" i="2"/>
  <c r="AM22" i="2"/>
  <c r="AL22" i="2"/>
  <c r="AK22" i="2"/>
  <c r="C22" i="2"/>
  <c r="AJ22" i="2"/>
  <c r="AH22" i="2"/>
  <c r="AI22" i="2"/>
  <c r="D22" i="2"/>
  <c r="AG22" i="2"/>
  <c r="AF22" i="2"/>
  <c r="AE22" i="2"/>
  <c r="AD22" i="2"/>
  <c r="E22" i="2" s="1"/>
  <c r="AC22" i="2"/>
  <c r="AB22" i="2"/>
  <c r="AA22" i="2"/>
  <c r="Z22" i="2"/>
  <c r="F22" i="2" s="1"/>
  <c r="Y22" i="2"/>
  <c r="AM21" i="2"/>
  <c r="AL21" i="2"/>
  <c r="AK21" i="2"/>
  <c r="AJ21" i="2"/>
  <c r="AI21" i="2"/>
  <c r="AH21" i="2"/>
  <c r="D21" i="2"/>
  <c r="AG21" i="2"/>
  <c r="AF21" i="2"/>
  <c r="AE21" i="2"/>
  <c r="AC21" i="2"/>
  <c r="E21" i="2" s="1"/>
  <c r="AD21" i="2"/>
  <c r="AB21" i="2"/>
  <c r="AA21" i="2"/>
  <c r="Y21" i="2"/>
  <c r="Z21" i="2"/>
  <c r="F21" i="2" s="1"/>
  <c r="AM20" i="2"/>
  <c r="C20" i="2" s="1"/>
  <c r="AL20" i="2"/>
  <c r="AK20" i="2"/>
  <c r="AJ20" i="2"/>
  <c r="AI20" i="2"/>
  <c r="AH20" i="2"/>
  <c r="D20" i="2" s="1"/>
  <c r="AG20" i="2"/>
  <c r="AF20" i="2"/>
  <c r="AE20" i="2"/>
  <c r="AD20" i="2"/>
  <c r="AC20" i="2"/>
  <c r="E20" i="2" s="1"/>
  <c r="AB20" i="2"/>
  <c r="AA20" i="2"/>
  <c r="Z20" i="2"/>
  <c r="Y20" i="2"/>
  <c r="F20" i="2" s="1"/>
  <c r="AM19" i="2"/>
  <c r="AL19" i="2"/>
  <c r="C19" i="2" s="1"/>
  <c r="AK19" i="2"/>
  <c r="AJ19" i="2"/>
  <c r="AI19" i="2"/>
  <c r="AH19" i="2"/>
  <c r="D19" i="2" s="1"/>
  <c r="AG19" i="2"/>
  <c r="AF19" i="2"/>
  <c r="AE19" i="2"/>
  <c r="AD19" i="2"/>
  <c r="AC19" i="2"/>
  <c r="E19" i="2"/>
  <c r="AB19" i="2"/>
  <c r="AA19" i="2"/>
  <c r="Z19" i="2"/>
  <c r="Y19" i="2"/>
  <c r="F19" i="2" s="1"/>
  <c r="AM18" i="2"/>
  <c r="AL18" i="2"/>
  <c r="AK18" i="2"/>
  <c r="AJ18" i="2"/>
  <c r="D18" i="2" s="1"/>
  <c r="AH18" i="2"/>
  <c r="AI18" i="2"/>
  <c r="AG18" i="2"/>
  <c r="AF18" i="2"/>
  <c r="AE18" i="2"/>
  <c r="AD18" i="2"/>
  <c r="AC18" i="2"/>
  <c r="E18" i="2" s="1"/>
  <c r="AB18" i="2"/>
  <c r="Y18" i="2"/>
  <c r="Z18" i="2"/>
  <c r="F18" i="2" s="1"/>
  <c r="AA18" i="2"/>
  <c r="AM17" i="2"/>
  <c r="AK17" i="2"/>
  <c r="C17" i="2" s="1"/>
  <c r="AL17" i="2"/>
  <c r="AJ17" i="2"/>
  <c r="AI17" i="2"/>
  <c r="AH17" i="2"/>
  <c r="D17" i="2" s="1"/>
  <c r="AG17" i="2"/>
  <c r="AF17" i="2"/>
  <c r="AE17" i="2"/>
  <c r="E17" i="2" s="1"/>
  <c r="AC17" i="2"/>
  <c r="AD17" i="2"/>
  <c r="AB17" i="2"/>
  <c r="AA17" i="2"/>
  <c r="Y17" i="2"/>
  <c r="Z17" i="2"/>
  <c r="F17" i="2"/>
  <c r="AM16" i="2"/>
  <c r="AL16" i="2"/>
  <c r="AK16" i="2"/>
  <c r="C16" i="2"/>
  <c r="AJ16" i="2"/>
  <c r="AI16" i="2"/>
  <c r="AH16" i="2"/>
  <c r="D16" i="2"/>
  <c r="AG16" i="2"/>
  <c r="AF16" i="2"/>
  <c r="AE16" i="2"/>
  <c r="AD16" i="2"/>
  <c r="E16" i="2" s="1"/>
  <c r="AC16" i="2"/>
  <c r="AB16" i="2"/>
  <c r="AA16" i="2"/>
  <c r="F16" i="2" s="1"/>
  <c r="Z16" i="2"/>
  <c r="Y16" i="2"/>
  <c r="AM15" i="2"/>
  <c r="AL15" i="2"/>
  <c r="AK15" i="2"/>
  <c r="C15" i="2" s="1"/>
  <c r="AJ15" i="2"/>
  <c r="AI15" i="2"/>
  <c r="D15" i="2" s="1"/>
  <c r="AH15" i="2"/>
  <c r="AG15" i="2"/>
  <c r="AF15" i="2"/>
  <c r="AE15" i="2"/>
  <c r="AD15" i="2"/>
  <c r="AC15" i="2"/>
  <c r="E15" i="2" s="1"/>
  <c r="AB15" i="2"/>
  <c r="AA15" i="2"/>
  <c r="Z15" i="2"/>
  <c r="F15" i="2" s="1"/>
  <c r="Y15" i="2"/>
  <c r="AM14" i="2"/>
  <c r="AL14" i="2"/>
  <c r="AK14" i="2"/>
  <c r="C14" i="2" s="1"/>
  <c r="AJ14" i="2"/>
  <c r="AH14" i="2"/>
  <c r="D14" i="2" s="1"/>
  <c r="AI14" i="2"/>
  <c r="AG14" i="2"/>
  <c r="AF14" i="2"/>
  <c r="AE14" i="2"/>
  <c r="AD14" i="2"/>
  <c r="AC14" i="2"/>
  <c r="AB14" i="2"/>
  <c r="F14" i="2" s="1"/>
  <c r="AA14" i="2"/>
  <c r="Z14" i="2"/>
  <c r="Y14" i="2"/>
  <c r="AM13" i="2"/>
  <c r="AK13" i="2"/>
  <c r="C13" i="2" s="1"/>
  <c r="AL13" i="2"/>
  <c r="AJ13" i="2"/>
  <c r="AI13" i="2"/>
  <c r="AH13" i="2"/>
  <c r="D13" i="2" s="1"/>
  <c r="AG13" i="2"/>
  <c r="AF13" i="2"/>
  <c r="AE13" i="2"/>
  <c r="AC13" i="2"/>
  <c r="E13" i="2" s="1"/>
  <c r="AD13" i="2"/>
  <c r="AB13" i="2"/>
  <c r="AA13" i="2"/>
  <c r="Y13" i="2"/>
  <c r="F13" i="2" s="1"/>
  <c r="Z13" i="2"/>
  <c r="AM12" i="2"/>
  <c r="AL12" i="2"/>
  <c r="C12" i="2" s="1"/>
  <c r="AK12" i="2"/>
  <c r="AJ12" i="2"/>
  <c r="AI12" i="2"/>
  <c r="AH12" i="2"/>
  <c r="D12" i="2" s="1"/>
  <c r="AG12" i="2"/>
  <c r="AF12" i="2"/>
  <c r="AE12" i="2"/>
  <c r="AD12" i="2"/>
  <c r="AC12" i="2"/>
  <c r="E12" i="2"/>
  <c r="AB12" i="2"/>
  <c r="AA12" i="2"/>
  <c r="Z12" i="2"/>
  <c r="Y12" i="2"/>
  <c r="F12" i="2" s="1"/>
  <c r="AM11" i="2"/>
  <c r="AL11" i="2"/>
  <c r="AK11" i="2"/>
  <c r="C11" i="2" s="1"/>
  <c r="AJ11" i="2"/>
  <c r="AI11" i="2"/>
  <c r="AH11" i="2"/>
  <c r="D11" i="2" s="1"/>
  <c r="AG11" i="2"/>
  <c r="AF11" i="2"/>
  <c r="AE11" i="2"/>
  <c r="AD11" i="2"/>
  <c r="AC11" i="2"/>
  <c r="E11" i="2" s="1"/>
  <c r="AB11" i="2"/>
  <c r="AA11" i="2"/>
  <c r="Z11" i="2"/>
  <c r="Y11" i="2"/>
  <c r="F11" i="2" s="1"/>
  <c r="AM10" i="2"/>
  <c r="AL10" i="2"/>
  <c r="C10" i="2" s="1"/>
  <c r="AK10" i="2"/>
  <c r="AJ10" i="2"/>
  <c r="AH10" i="2"/>
  <c r="AI10" i="2"/>
  <c r="D10" i="2" s="1"/>
  <c r="AG10" i="2"/>
  <c r="AF10" i="2"/>
  <c r="AE10" i="2"/>
  <c r="AD10" i="2"/>
  <c r="AC10" i="2"/>
  <c r="E10" i="2" s="1"/>
  <c r="AB10" i="2"/>
  <c r="Y10" i="2"/>
  <c r="Z10" i="2"/>
  <c r="AA10" i="2"/>
  <c r="F10" i="2" s="1"/>
  <c r="AM9" i="2"/>
  <c r="AK9" i="2"/>
  <c r="C9" i="2" s="1"/>
  <c r="AL9" i="2"/>
  <c r="AJ9" i="2"/>
  <c r="AI9" i="2"/>
  <c r="AH9" i="2"/>
  <c r="D9" i="2" s="1"/>
  <c r="AG9" i="2"/>
  <c r="AF9" i="2"/>
  <c r="AE9" i="2"/>
  <c r="AC9" i="2"/>
  <c r="AD9" i="2"/>
  <c r="E9" i="2" s="1"/>
  <c r="AB9" i="2"/>
  <c r="F9" i="2" s="1"/>
  <c r="AA9" i="2"/>
  <c r="Y9" i="2"/>
  <c r="Z9" i="2"/>
  <c r="AM8" i="2"/>
  <c r="AL8" i="2"/>
  <c r="AK8" i="2"/>
  <c r="C8" i="2"/>
  <c r="AJ8" i="2"/>
  <c r="AI8" i="2"/>
  <c r="AH8" i="2"/>
  <c r="D8" i="2"/>
  <c r="AG8" i="2"/>
  <c r="AF8" i="2"/>
  <c r="AE8" i="2"/>
  <c r="AD8" i="2"/>
  <c r="AC8" i="2"/>
  <c r="E8" i="2" s="1"/>
  <c r="AB8" i="2"/>
  <c r="AA8" i="2"/>
  <c r="Z8" i="2"/>
  <c r="Y8" i="2"/>
  <c r="F8" i="2" s="1"/>
  <c r="Y8" i="1"/>
  <c r="F8" i="3"/>
  <c r="C8" i="3"/>
  <c r="D9" i="3"/>
  <c r="F12" i="3"/>
  <c r="C12" i="3"/>
  <c r="D13" i="3"/>
  <c r="F16" i="3"/>
  <c r="C16" i="3"/>
  <c r="D17" i="3"/>
  <c r="F20" i="3"/>
  <c r="D21" i="3"/>
  <c r="E24" i="3"/>
  <c r="D25" i="3"/>
  <c r="C28" i="3"/>
  <c r="D29" i="3"/>
  <c r="C32" i="3"/>
  <c r="D33" i="3"/>
  <c r="C18" i="2"/>
  <c r="C26" i="2"/>
  <c r="D15" i="3"/>
  <c r="D19" i="3"/>
  <c r="D23" i="3"/>
  <c r="D27" i="3"/>
  <c r="D31" i="3"/>
  <c r="F25" i="3"/>
  <c r="C15" i="4"/>
  <c r="C23" i="4"/>
  <c r="C31" i="4"/>
  <c r="F23" i="3"/>
  <c r="C9" i="4"/>
  <c r="C13" i="4"/>
  <c r="C17" i="4"/>
  <c r="E20" i="4"/>
  <c r="C21" i="4"/>
  <c r="C25" i="4"/>
  <c r="E28" i="4"/>
  <c r="C29" i="4"/>
  <c r="C33" i="4"/>
  <c r="C21" i="2"/>
  <c r="F37" i="1"/>
  <c r="D36" i="1"/>
  <c r="C35" i="1"/>
  <c r="D34" i="1"/>
  <c r="C29" i="1"/>
  <c r="E25" i="1"/>
  <c r="F23" i="1"/>
  <c r="C19" i="1"/>
  <c r="E19" i="1"/>
  <c r="C17" i="1"/>
  <c r="E17" i="1"/>
  <c r="C15" i="1"/>
  <c r="E15" i="1"/>
  <c r="F15" i="1"/>
  <c r="C13" i="1"/>
  <c r="E13" i="1"/>
  <c r="C11" i="1"/>
  <c r="E11" i="1"/>
  <c r="C9" i="1"/>
  <c r="E9" i="1"/>
  <c r="D37" i="1"/>
  <c r="E36" i="1"/>
  <c r="D33" i="1"/>
  <c r="D31" i="1"/>
  <c r="D27" i="1"/>
  <c r="E22" i="1"/>
  <c r="E18" i="1"/>
  <c r="D17" i="1"/>
  <c r="E14" i="1"/>
  <c r="D11" i="1"/>
  <c r="E10" i="1"/>
  <c r="C20" i="3"/>
  <c r="C24" i="3"/>
  <c r="D10" i="3"/>
  <c r="E13" i="3"/>
  <c r="C15" i="3"/>
  <c r="D18" i="3"/>
  <c r="E21" i="3"/>
  <c r="C23" i="3"/>
  <c r="D26" i="3"/>
  <c r="E29" i="3"/>
  <c r="C31" i="3"/>
  <c r="D34" i="3"/>
  <c r="F9" i="4"/>
  <c r="D10" i="4"/>
  <c r="C10" i="4"/>
  <c r="D11" i="4"/>
  <c r="F13" i="4"/>
  <c r="D14" i="4"/>
  <c r="C14" i="4"/>
  <c r="F16" i="4"/>
  <c r="D17" i="4"/>
  <c r="D18" i="4"/>
  <c r="C18" i="4"/>
  <c r="E19" i="4"/>
  <c r="F22" i="4"/>
  <c r="D22" i="4"/>
  <c r="C22" i="4"/>
  <c r="D24" i="4"/>
  <c r="D26" i="4"/>
  <c r="C26" i="4"/>
  <c r="D28" i="4"/>
  <c r="D30" i="4"/>
  <c r="C30" i="4"/>
  <c r="D32" i="4"/>
  <c r="E21" i="4"/>
  <c r="E10" i="4"/>
  <c r="F29" i="4"/>
  <c r="F25" i="4"/>
  <c r="F21" i="4"/>
  <c r="D15" i="4"/>
  <c r="F26" i="2"/>
  <c r="E14" i="2"/>
  <c r="E28" i="1"/>
  <c r="E24" i="1"/>
  <c r="E20" i="1"/>
  <c r="E16" i="1"/>
  <c r="E12" i="1"/>
  <c r="D35" i="1"/>
  <c r="F35" i="1"/>
  <c r="C30" i="1"/>
  <c r="C26" i="1"/>
  <c r="C18" i="1"/>
  <c r="C14" i="1"/>
  <c r="C10" i="1"/>
</calcChain>
</file>

<file path=xl/sharedStrings.xml><?xml version="1.0" encoding="utf-8"?>
<sst xmlns="http://schemas.openxmlformats.org/spreadsheetml/2006/main" count="1034" uniqueCount="176">
  <si>
    <t>BPS00GE</t>
  </si>
  <si>
    <t>BPS00RQ</t>
  </si>
  <si>
    <t>BPS00RL</t>
  </si>
  <si>
    <t>BPS00CC</t>
  </si>
  <si>
    <t>ALB</t>
  </si>
  <si>
    <t>ARM</t>
  </si>
  <si>
    <t>AZE</t>
  </si>
  <si>
    <t>BGR</t>
  </si>
  <si>
    <t>BIH</t>
  </si>
  <si>
    <t>BLR</t>
  </si>
  <si>
    <t>CZE</t>
  </si>
  <si>
    <t>EST</t>
  </si>
  <si>
    <t>GEO</t>
  </si>
  <si>
    <t>HRV</t>
  </si>
  <si>
    <t>HUN</t>
  </si>
  <si>
    <t>KAZ</t>
  </si>
  <si>
    <t>KGZ</t>
  </si>
  <si>
    <t>LTU</t>
  </si>
  <si>
    <t>LVA</t>
  </si>
  <si>
    <t>KSV</t>
  </si>
  <si>
    <t>MDA</t>
  </si>
  <si>
    <t>MKD</t>
  </si>
  <si>
    <t>MNG</t>
  </si>
  <si>
    <t>MNE</t>
  </si>
  <si>
    <t>POL</t>
  </si>
  <si>
    <t>ROM</t>
  </si>
  <si>
    <t>RUS</t>
  </si>
  <si>
    <t>SVK</t>
  </si>
  <si>
    <t>SVN</t>
  </si>
  <si>
    <t>TJK</t>
  </si>
  <si>
    <t>TUR</t>
  </si>
  <si>
    <t>UKR</t>
  </si>
  <si>
    <t>UZB</t>
  </si>
  <si>
    <t>SRB</t>
  </si>
  <si>
    <t xml:space="preserve"> </t>
  </si>
  <si>
    <r>
      <rPr>
        <b/>
        <sz val="10"/>
        <color indexed="8"/>
        <rFont val="Times New Roman"/>
        <family val="1"/>
      </rPr>
      <t>Business Environment and Enterprise Performance Survey (BPS)</t>
    </r>
    <r>
      <rPr>
        <b/>
        <sz val="10"/>
        <rFont val="Times New Roman"/>
        <family val="1"/>
      </rPr>
      <t xml:space="preserve"> </t>
    </r>
  </si>
  <si>
    <t>Data Provider</t>
  </si>
  <si>
    <t>World Bank</t>
  </si>
  <si>
    <t>Description</t>
  </si>
  <si>
    <t>Multilateral development bank headquartered in Washington, United States</t>
  </si>
  <si>
    <t>Website</t>
  </si>
  <si>
    <t>http://www.enterprisesurveys.org</t>
  </si>
  <si>
    <t>Data Source</t>
  </si>
  <si>
    <t>World Bank Enteprise Surveys for Transition Economies (formerly known as Business Environment and Enterprise Performance Surveys)</t>
  </si>
  <si>
    <t>Type</t>
  </si>
  <si>
    <t>Survey</t>
  </si>
  <si>
    <t>Respondents</t>
  </si>
  <si>
    <t>Firms</t>
  </si>
  <si>
    <t>Frequency</t>
  </si>
  <si>
    <t xml:space="preserve">Approximately every three years since 1999-2015. </t>
  </si>
  <si>
    <t>Coverage</t>
  </si>
  <si>
    <t>Transition economies in Eastern Europe and Former Soviet Union</t>
  </si>
  <si>
    <t>Public Access</t>
  </si>
  <si>
    <t>Publicly available for all years</t>
  </si>
  <si>
    <t>This survey, part of the Enterprise Survey project of the World Bank, collects a wide range of data on firms' financial performance and their perceptions of the regulatory and investment climate.  We use data from this source for 2000-2015.  Starting with the 2017 update of the WGI, this data source will no longer be included in the WGI (for calendar year 2016 onwards) as this source is no longer being updated sufficiently frequently for inclusion in the WGI.</t>
  </si>
  <si>
    <t>Voice and Accountability</t>
  </si>
  <si>
    <t>NA</t>
  </si>
  <si>
    <t>..</t>
  </si>
  <si>
    <t>Political Stability and Absence of Violence</t>
  </si>
  <si>
    <t>Government Effectiveness</t>
  </si>
  <si>
    <t>How problematic are telecommunications for the growth of your business ?</t>
  </si>
  <si>
    <t>X</t>
  </si>
  <si>
    <t>How problematic is electricity for the growth of your business?</t>
  </si>
  <si>
    <t>How problematic is transportation for the growth of your business?</t>
  </si>
  <si>
    <t>Regulatory Quality</t>
  </si>
  <si>
    <t>How problematic are labor regulations for the growth of your business?</t>
  </si>
  <si>
    <t>How problematic are tax regulations for the growth of your business?</t>
  </si>
  <si>
    <t>How problematic are customs and trade regulations for the growth of your business?</t>
  </si>
  <si>
    <t>Rule of Law</t>
  </si>
  <si>
    <t>How often is following characteristic associated with the court system: Fair and honest?</t>
  </si>
  <si>
    <t>How often is following characteristic associated with the court system: Enforceable?</t>
  </si>
  <si>
    <t>How often is following characteristic associated with the court system: Quick?</t>
  </si>
  <si>
    <t>How problematic is crime for the growth of your business?</t>
  </si>
  <si>
    <t>How problematic is judiciary for the growth of your business?</t>
  </si>
  <si>
    <t>Control of Corruption</t>
  </si>
  <si>
    <t>How common is for firms to have to pay irregular additional payments to get things done?</t>
  </si>
  <si>
    <t>Percentage of total annual sales do firms pay in unofficial payments to public officials?</t>
  </si>
  <si>
    <t>How often do firms make extra payments in connection with taxes, customs, and judiciary?</t>
  </si>
  <si>
    <t>How problematic is corruption for the growth of your business?</t>
  </si>
  <si>
    <t>Country Coverage</t>
  </si>
  <si>
    <t>Year of Publication</t>
  </si>
  <si>
    <t>Notes: Please see each WGI'year' tab for exact wording of the questions</t>
  </si>
  <si>
    <t>Averaged Rescaled Data</t>
  </si>
  <si>
    <t>Original Data</t>
  </si>
  <si>
    <t>Rescaled Data</t>
  </si>
  <si>
    <t>Value of gift expected to secure a government contract (% of contract value)</t>
  </si>
  <si>
    <t>Bribery incidence (percent of firms experiencing at least one bribe payment request)</t>
  </si>
  <si>
    <t xml:space="preserve">Percent of firms expected to give gifts to public officials "to get things done" </t>
  </si>
  <si>
    <t>Percent of firms identifying corruption as a major constraint</t>
  </si>
  <si>
    <t xml:space="preserve">Percent of firms identifying crime, theft and disorder as a major constraint              </t>
  </si>
  <si>
    <t>Biggest Obstacle Courts (encompassing all three questions)</t>
  </si>
  <si>
    <t xml:space="preserve">Percent of firms identifying the courts system as a major constraint                         </t>
  </si>
  <si>
    <t>Percent of firms identifying labor regulations as a major constraint</t>
  </si>
  <si>
    <t>Percent of firms identifying tax administration as a major constraint</t>
  </si>
  <si>
    <t>Percent of firms identifying customs and trade regulations as a major constraint</t>
  </si>
  <si>
    <t>Percent of firms identifying electricity as a major constraint</t>
  </si>
  <si>
    <t>Percent of firms identifying transportation as a major constraint</t>
  </si>
  <si>
    <t xml:space="preserve">  </t>
  </si>
  <si>
    <t>Bribe Share</t>
  </si>
  <si>
    <t>Corruption Frequency</t>
  </si>
  <si>
    <t>Bribery to get things done</t>
  </si>
  <si>
    <t>Constraint: corruption</t>
  </si>
  <si>
    <t>Constraint: crime</t>
  </si>
  <si>
    <t>Fair and honest courts</t>
  </si>
  <si>
    <t>Enforceable courts</t>
  </si>
  <si>
    <t>Quick courts</t>
  </si>
  <si>
    <t>Constraint: judiciary</t>
  </si>
  <si>
    <t>Constraint: labor regulation</t>
  </si>
  <si>
    <t>Constraint: Tax administration</t>
  </si>
  <si>
    <t>Constraint: customs</t>
  </si>
  <si>
    <t>Constraint: electricity</t>
  </si>
  <si>
    <t>Constraint: transportation</t>
  </si>
  <si>
    <t>Max</t>
  </si>
  <si>
    <t>Min</t>
  </si>
  <si>
    <t>Orientation</t>
  </si>
  <si>
    <t>Assigned to</t>
  </si>
  <si>
    <t>CC</t>
  </si>
  <si>
    <t>RL</t>
  </si>
  <si>
    <t>RQ</t>
  </si>
  <si>
    <t>GE</t>
  </si>
  <si>
    <t>BPS131415GE</t>
  </si>
  <si>
    <t>BPS131415RQ</t>
  </si>
  <si>
    <t>BPS131415RL</t>
  </si>
  <si>
    <t>BPS131415CC</t>
  </si>
  <si>
    <t>Albania</t>
  </si>
  <si>
    <t>Armenia</t>
  </si>
  <si>
    <t>Azerbaijan</t>
  </si>
  <si>
    <t>Bulgaria</t>
  </si>
  <si>
    <t>Bosnia and Herzegovina</t>
  </si>
  <si>
    <t>Belarus</t>
  </si>
  <si>
    <t>Czech Republic</t>
  </si>
  <si>
    <t>Georgia</t>
  </si>
  <si>
    <t>Croatia</t>
  </si>
  <si>
    <t>Estonia</t>
  </si>
  <si>
    <t>Hungary</t>
  </si>
  <si>
    <t>Kazakhstan</t>
  </si>
  <si>
    <t>Kyrgyz Republic</t>
  </si>
  <si>
    <t>Kosovo</t>
  </si>
  <si>
    <t>Lithuania</t>
  </si>
  <si>
    <t>Latvia</t>
  </si>
  <si>
    <t>Moldova</t>
  </si>
  <si>
    <t>Macedonia, FYR</t>
  </si>
  <si>
    <t>Montenegro</t>
  </si>
  <si>
    <t>Mongolia</t>
  </si>
  <si>
    <t>Poland</t>
  </si>
  <si>
    <t>Romania</t>
  </si>
  <si>
    <t>Russia</t>
  </si>
  <si>
    <t>Serbia</t>
  </si>
  <si>
    <t>Slovakia</t>
  </si>
  <si>
    <t>Slovenia</t>
  </si>
  <si>
    <t>Tajikistan</t>
  </si>
  <si>
    <t>Turkey</t>
  </si>
  <si>
    <t>Ukraine</t>
  </si>
  <si>
    <t>Uzbekistan</t>
  </si>
  <si>
    <t>Constraint: communication</t>
  </si>
  <si>
    <t>BPS1211100908GE</t>
  </si>
  <si>
    <t>BPS1211100908RL</t>
  </si>
  <si>
    <t>BPS1211100908CC</t>
  </si>
  <si>
    <t>Bosnia</t>
  </si>
  <si>
    <t>Kyrgyzstan</t>
  </si>
  <si>
    <t>Macedonia</t>
  </si>
  <si>
    <t>BPS070605GE</t>
  </si>
  <si>
    <t>BPS070605RQ</t>
  </si>
  <si>
    <t>BPS070605RL</t>
  </si>
  <si>
    <t>BPS070605CC</t>
  </si>
  <si>
    <t>BPS040302GE</t>
  </si>
  <si>
    <t>BPS040302RQ</t>
  </si>
  <si>
    <t>BPS040302RL</t>
  </si>
  <si>
    <t>BPS040302CC</t>
  </si>
  <si>
    <t>Czech republic</t>
  </si>
  <si>
    <t>Kyrgyz republic</t>
  </si>
  <si>
    <t>Slovak republic</t>
  </si>
  <si>
    <t>Yugoslavia</t>
  </si>
  <si>
    <t>CODE</t>
  </si>
  <si>
    <t>COUNTRY</t>
  </si>
  <si>
    <t>BPS1211100908RQ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</si>
</sst>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7" x14ac:knownFonts="1">
    <font>
      <sz val="11"/>
      <color theme="1"/>
      <name val="Calibri"/>
      <family val="2"/>
      <scheme val="minor"/>
    </font>
    <font>
      <b/>
      <sz val="11"/>
      <color theme="1"/>
      <name val="Calibri"/>
      <family val="2"/>
      <scheme val="minor"/>
    </font>
    <font>
      <sz val="10"/>
      <name val="Arial"/>
      <family val="2"/>
    </font>
    <font>
      <b/>
      <sz val="10"/>
      <name val="Times New Roman"/>
      <family val="1"/>
    </font>
    <font>
      <b/>
      <sz val="10"/>
      <color indexed="8"/>
      <name val="Times New Roman"/>
      <family val="1"/>
    </font>
    <font>
      <sz val="8"/>
      <name val="Arial"/>
      <family val="2"/>
    </font>
    <font>
      <sz val="9"/>
      <name val="Times New Roman"/>
      <family val="1"/>
    </font>
    <font>
      <b/>
      <sz val="9"/>
      <name val="Times New Roman"/>
      <family val="1"/>
    </font>
    <font>
      <sz val="9"/>
      <color indexed="8"/>
      <name val="Times New Roman"/>
      <family val="1"/>
    </font>
    <font>
      <sz val="10"/>
      <color indexed="8"/>
      <name val="MS Sans Serif"/>
      <family val="2"/>
    </font>
    <font>
      <b/>
      <sz val="8"/>
      <name val="Arial"/>
      <family val="2"/>
    </font>
    <font>
      <b/>
      <sz val="10"/>
      <name val="Arial"/>
      <family val="2"/>
    </font>
    <font>
      <sz val="11"/>
      <name val="Calibri"/>
      <family val="2"/>
      <scheme val="minor"/>
    </font>
    <font>
      <b/>
      <sz val="11"/>
      <name val="Calibri"/>
      <family val="2"/>
      <scheme val="minor"/>
    </font>
    <font>
      <b/>
      <sz val="11"/>
      <color indexed="8"/>
      <name val="Calibri"/>
      <family val="2"/>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indexed="9"/>
        <bgColor indexed="64"/>
      </patternFill>
    </fill>
    <fill>
      <patternFill patternType="solid">
        <fgColor rgb="FFD3D3D3"/>
        <bgColor indexed="64"/>
      </patternFill>
    </fill>
  </fills>
  <borders count="10">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style="thin">
        <color indexed="8"/>
      </left>
      <right/>
      <top/>
      <bottom/>
      <diagonal/>
    </border>
    <border>
      <left style="hair">
        <color auto="1"/>
      </left>
      <right style="thin">
        <color auto="1"/>
      </right>
      <top style="thin">
        <color auto="1"/>
      </top>
      <bottom style="hair">
        <color auto="1"/>
      </bottom>
      <diagonal/>
    </border>
    <border>
      <left/>
      <right style="thin">
        <color auto="1"/>
      </right>
      <top/>
      <bottom/>
      <diagonal/>
    </border>
  </borders>
  <cellStyleXfs count="10">
    <xf numFmtId="0" fontId="0" fillId="0" borderId="0"/>
    <xf numFmtId="0" fontId="2"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58">
    <xf numFmtId="0" fontId="0" fillId="0" borderId="0" xfId="0"/>
    <xf numFmtId="0" fontId="1" fillId="0" borderId="0" xfId="0" applyFont="1"/>
    <xf numFmtId="0" fontId="5" fillId="2" borderId="0" xfId="1" applyFont="1" applyFill="1" applyAlignment="1">
      <alignment horizontal="center"/>
    </xf>
    <xf numFmtId="0" fontId="0" fillId="2" borderId="0" xfId="1" applyFont="1" applyFill="1"/>
    <xf numFmtId="0" fontId="6" fillId="2" borderId="0" xfId="1" applyFont="1" applyFill="1" applyAlignment="1">
      <alignment horizontal="center" vertical="top" wrapText="1"/>
    </xf>
    <xf numFmtId="0" fontId="7" fillId="2" borderId="0" xfId="1" applyFont="1" applyFill="1" applyAlignment="1">
      <alignment horizontal="left" vertical="top" wrapText="1"/>
    </xf>
    <xf numFmtId="0" fontId="5" fillId="2" borderId="0" xfId="1" applyFont="1" applyFill="1" applyAlignment="1">
      <alignment horizontal="left"/>
    </xf>
    <xf numFmtId="0" fontId="0" fillId="2" borderId="0" xfId="1" applyFont="1" applyFill="1" applyAlignment="1">
      <alignment horizontal="left"/>
    </xf>
    <xf numFmtId="0" fontId="8" fillId="2" borderId="0" xfId="1" applyFont="1" applyFill="1" applyAlignment="1">
      <alignment horizontal="left" vertical="top" wrapText="1"/>
    </xf>
    <xf numFmtId="0" fontId="9" fillId="2" borderId="1" xfId="1" applyFont="1" applyFill="1" applyBorder="1"/>
    <xf numFmtId="0" fontId="9" fillId="2" borderId="1" xfId="1" applyFont="1" applyFill="1" applyBorder="1" applyAlignment="1">
      <alignment horizontal="justify" vertical="center" wrapText="1"/>
    </xf>
    <xf numFmtId="0" fontId="9" fillId="2" borderId="2" xfId="1" applyFont="1" applyFill="1" applyBorder="1"/>
    <xf numFmtId="0" fontId="9" fillId="2" borderId="0" xfId="1" applyFont="1" applyFill="1" applyBorder="1"/>
    <xf numFmtId="0" fontId="5" fillId="2" borderId="0" xfId="1" applyFont="1" applyFill="1" applyBorder="1" applyAlignment="1">
      <alignment horizontal="center"/>
    </xf>
    <xf numFmtId="0" fontId="9" fillId="2" borderId="3" xfId="1" applyFont="1" applyFill="1" applyBorder="1"/>
    <xf numFmtId="0" fontId="10" fillId="2" borderId="0" xfId="1" applyFont="1" applyFill="1" applyBorder="1"/>
    <xf numFmtId="0" fontId="5" fillId="2" borderId="0" xfId="1" applyFont="1" applyFill="1" applyBorder="1"/>
    <xf numFmtId="0" fontId="9" fillId="2" borderId="0" xfId="1" applyFont="1" applyFill="1" applyBorder="1" applyAlignment="1">
      <alignment horizontal="center"/>
    </xf>
    <xf numFmtId="0" fontId="5" fillId="2" borderId="0" xfId="1" applyFont="1" applyFill="1" applyBorder="1" applyAlignment="1">
      <alignment horizontal="justify" vertical="center"/>
    </xf>
    <xf numFmtId="0" fontId="10" fillId="2" borderId="0" xfId="1" applyFont="1" applyFill="1" applyBorder="1" applyAlignment="1">
      <alignment horizontal="justify" vertical="center"/>
    </xf>
    <xf numFmtId="0" fontId="5" fillId="2" borderId="0" xfId="1" applyFont="1" applyFill="1" applyBorder="1" applyAlignment="1">
      <alignment wrapText="1"/>
    </xf>
    <xf numFmtId="0" fontId="9" fillId="2" borderId="0" xfId="1" applyFont="1" applyFill="1" applyBorder="1" applyAlignment="1">
      <alignment horizontal="center" vertical="center"/>
    </xf>
    <xf numFmtId="0" fontId="11" fillId="2" borderId="2" xfId="1" applyFont="1" applyFill="1" applyBorder="1"/>
    <xf numFmtId="0" fontId="10" fillId="2" borderId="0" xfId="1" applyFont="1" applyFill="1" applyBorder="1" applyAlignment="1">
      <alignment wrapText="1"/>
    </xf>
    <xf numFmtId="0" fontId="10" fillId="2" borderId="0" xfId="1" applyNumberFormat="1" applyFont="1" applyFill="1" applyBorder="1" applyAlignment="1">
      <alignment horizontal="center"/>
    </xf>
    <xf numFmtId="0" fontId="11" fillId="2" borderId="0" xfId="1" applyFont="1" applyFill="1" applyBorder="1" applyAlignment="1">
      <alignment horizontal="center"/>
    </xf>
    <xf numFmtId="0" fontId="10" fillId="2" borderId="0" xfId="1" applyFont="1" applyFill="1" applyBorder="1" applyAlignment="1">
      <alignment horizontal="center" vertical="center"/>
    </xf>
    <xf numFmtId="0" fontId="9" fillId="2" borderId="4" xfId="1" applyFont="1" applyFill="1" applyBorder="1"/>
    <xf numFmtId="0" fontId="5" fillId="2" borderId="1" xfId="1" applyFont="1" applyFill="1" applyBorder="1" applyAlignment="1">
      <alignment horizontal="justify" vertical="center"/>
    </xf>
    <xf numFmtId="0" fontId="9" fillId="2" borderId="5" xfId="1" applyFont="1" applyFill="1" applyBorder="1"/>
    <xf numFmtId="0" fontId="9" fillId="2" borderId="6" xfId="1" applyFont="1" applyFill="1" applyBorder="1"/>
    <xf numFmtId="0" fontId="0" fillId="0" borderId="0" xfId="0" applyFont="1"/>
    <xf numFmtId="0" fontId="0" fillId="0" borderId="0" xfId="0" applyFont="1" applyAlignment="1">
      <alignment wrapText="1"/>
    </xf>
    <xf numFmtId="164" fontId="0" fillId="0" borderId="0" xfId="0" applyNumberFormat="1" applyFont="1"/>
    <xf numFmtId="0" fontId="0" fillId="0" borderId="0" xfId="0" applyFont="1" applyAlignment="1">
      <alignment horizontal="center"/>
    </xf>
    <xf numFmtId="0" fontId="12" fillId="0" borderId="0" xfId="1" applyFont="1" applyAlignment="1">
      <alignment horizontal="center"/>
    </xf>
    <xf numFmtId="0" fontId="12" fillId="0" borderId="0" xfId="1" applyFont="1" applyBorder="1"/>
    <xf numFmtId="2" fontId="12" fillId="0" borderId="0" xfId="1" applyNumberFormat="1" applyFont="1" applyFill="1" applyBorder="1" applyAlignment="1">
      <alignment horizontal="center" wrapText="1"/>
    </xf>
    <xf numFmtId="2" fontId="0" fillId="0" borderId="0" xfId="0" applyNumberFormat="1" applyFont="1" applyAlignment="1">
      <alignment horizontal="center"/>
    </xf>
    <xf numFmtId="0" fontId="12" fillId="0" borderId="7" xfId="1" applyFont="1" applyBorder="1"/>
    <xf numFmtId="0" fontId="12" fillId="0" borderId="0" xfId="1" applyFont="1" applyFill="1" applyBorder="1"/>
    <xf numFmtId="2" fontId="0" fillId="0" borderId="0" xfId="0" applyNumberFormat="1" applyFont="1"/>
    <xf numFmtId="0" fontId="13" fillId="0" borderId="0" xfId="1" applyFont="1" applyAlignment="1">
      <alignment horizontal="center" wrapText="1"/>
    </xf>
    <xf numFmtId="0" fontId="12" fillId="0" borderId="0" xfId="1" applyFont="1" applyBorder="1" applyAlignment="1">
      <alignment horizontal="center"/>
    </xf>
    <xf numFmtId="0" fontId="14" fillId="3" borderId="8" xfId="0" applyFont="1" applyFill="1" applyBorder="1" applyAlignment="1">
      <alignment wrapText="1"/>
    </xf>
    <xf numFmtId="0" fontId="14" fillId="3" borderId="9" xfId="0" applyFont="1" applyFill="1" applyBorder="1" applyAlignment="1">
      <alignment wrapText="1"/>
    </xf>
    <xf numFmtId="0" fontId="0" fillId="0" borderId="0" xfId="0" applyBorder="1" applyAlignment="1">
      <alignment horizontal="left" wrapText="1"/>
    </xf>
    <xf numFmtId="1" fontId="0" fillId="0" borderId="0" xfId="0" applyNumberFormat="1" applyBorder="1"/>
    <xf numFmtId="4" fontId="0" fillId="0" borderId="0" xfId="0" applyNumberFormat="1" applyBorder="1" applyAlignment="1">
      <alignment horizontal="right"/>
    </xf>
    <xf numFmtId="4" fontId="0" fillId="0" borderId="0" xfId="0" applyNumberFormat="1" applyFont="1" applyAlignment="1">
      <alignment horizontal="center"/>
    </xf>
    <xf numFmtId="4" fontId="0" fillId="0" borderId="0" xfId="0" applyNumberFormat="1"/>
    <xf numFmtId="0" fontId="0" fillId="0" borderId="0" xfId="0" applyFont="1" applyFill="1" applyBorder="1" applyAlignment="1">
      <alignment horizontal="left" wrapText="1"/>
    </xf>
    <xf numFmtId="0" fontId="0" fillId="0" borderId="0" xfId="0" applyFont="1" applyBorder="1" applyAlignment="1">
      <alignment horizontal="left" wrapText="1"/>
    </xf>
    <xf numFmtId="165" fontId="0" fillId="0" borderId="0" xfId="0" applyNumberFormat="1" applyBorder="1" applyAlignment="1">
      <alignment horizontal="right"/>
    </xf>
    <xf numFmtId="0" fontId="15" fillId="2" borderId="0" xfId="6" applyFill="1" applyAlignment="1">
      <alignment horizontal="left" vertical="top" wrapText="1"/>
    </xf>
    <xf numFmtId="0" fontId="6" fillId="2" borderId="0" xfId="1" applyFont="1" applyFill="1" applyAlignment="1">
      <alignment horizontal="left" vertical="top" wrapText="1"/>
    </xf>
    <xf numFmtId="0" fontId="3" fillId="2" borderId="0" xfId="1" applyFont="1" applyFill="1" applyAlignment="1">
      <alignment horizontal="center" vertical="top" wrapText="1"/>
    </xf>
    <xf numFmtId="0" fontId="6" fillId="2" borderId="0" xfId="1" applyFont="1" applyFill="1" applyAlignment="1">
      <alignment horizontal="left" vertical="top" wrapText="1"/>
    </xf>
  </cellXfs>
  <cellStyles count="10">
    <cellStyle name="_x000d__x000a_JournalTemplate=C:\COMFO\CTALK\JOURSTD.TPL_x000d__x000a_LbStateAddress=3 3 0 251 1 89 2 311_x000d__x000a_LbStateJou" xfId="1" xr:uid="{00000000-0005-0000-0000-000000000000}"/>
    <cellStyle name="Followed Hyperlink" xfId="9" builtinId="9" hidden="1"/>
    <cellStyle name="Followed Hyperlink" xfId="7" builtinId="9" hidden="1"/>
    <cellStyle name="Followed Hyperlink" xfId="8" builtinId="9" hidden="1"/>
    <cellStyle name="Followed Hyperlink" xfId="5" builtinId="9" hidden="1"/>
    <cellStyle name="Followed Hyperlink" xfId="3" builtinId="9" hidden="1"/>
    <cellStyle name="Hyperlink" xfId="4" builtinId="8" hidden="1"/>
    <cellStyle name="Hyperlink" xfId="2" builtinId="8" hidden="1"/>
    <cellStyle name="Hyperlink" xfId="6"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enterprisesurvey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47"/>
  <sheetViews>
    <sheetView tabSelected="1" workbookViewId="0">
      <selection sqref="A1:C1"/>
    </sheetView>
  </sheetViews>
  <sheetFormatPr defaultColWidth="8.90625" defaultRowHeight="14.5" x14ac:dyDescent="0.35"/>
  <cols>
    <col min="1" max="1" width="15.08984375" style="3" customWidth="1"/>
    <col min="2" max="2" width="0.6328125" style="3" customWidth="1"/>
    <col min="3" max="3" width="62.6328125" style="3" customWidth="1"/>
    <col min="4" max="4" width="0.6328125" style="3" customWidth="1"/>
    <col min="5" max="5" width="8" style="3" customWidth="1"/>
    <col min="6" max="6" width="6.36328125" style="3" customWidth="1"/>
    <col min="7" max="7" width="4.453125" style="3" bestFit="1" customWidth="1"/>
    <col min="8" max="8" width="5.453125" style="3" customWidth="1"/>
    <col min="9" max="9" width="4.453125" style="3" bestFit="1" customWidth="1"/>
    <col min="10" max="21" width="4.453125" style="3" customWidth="1"/>
    <col min="22" max="22" width="0.90625" style="3" customWidth="1"/>
    <col min="23" max="261" width="8.90625" style="3"/>
    <col min="262" max="262" width="15.08984375" style="3" customWidth="1"/>
    <col min="263" max="263" width="0.6328125" style="3" customWidth="1"/>
    <col min="264" max="264" width="62.6328125" style="3" customWidth="1"/>
    <col min="265" max="265" width="0.6328125" style="3" customWidth="1"/>
    <col min="266" max="277" width="4.453125" style="3" customWidth="1"/>
    <col min="278" max="278" width="0.90625" style="3" customWidth="1"/>
    <col min="279" max="517" width="8.90625" style="3"/>
    <col min="518" max="518" width="15.08984375" style="3" customWidth="1"/>
    <col min="519" max="519" width="0.6328125" style="3" customWidth="1"/>
    <col min="520" max="520" width="62.6328125" style="3" customWidth="1"/>
    <col min="521" max="521" width="0.6328125" style="3" customWidth="1"/>
    <col min="522" max="533" width="4.453125" style="3" customWidth="1"/>
    <col min="534" max="534" width="0.90625" style="3" customWidth="1"/>
    <col min="535" max="773" width="8.90625" style="3"/>
    <col min="774" max="774" width="15.08984375" style="3" customWidth="1"/>
    <col min="775" max="775" width="0.6328125" style="3" customWidth="1"/>
    <col min="776" max="776" width="62.6328125" style="3" customWidth="1"/>
    <col min="777" max="777" width="0.6328125" style="3" customWidth="1"/>
    <col min="778" max="789" width="4.453125" style="3" customWidth="1"/>
    <col min="790" max="790" width="0.90625" style="3" customWidth="1"/>
    <col min="791" max="1029" width="8.90625" style="3"/>
    <col min="1030" max="1030" width="15.08984375" style="3" customWidth="1"/>
    <col min="1031" max="1031" width="0.6328125" style="3" customWidth="1"/>
    <col min="1032" max="1032" width="62.6328125" style="3" customWidth="1"/>
    <col min="1033" max="1033" width="0.6328125" style="3" customWidth="1"/>
    <col min="1034" max="1045" width="4.453125" style="3" customWidth="1"/>
    <col min="1046" max="1046" width="0.90625" style="3" customWidth="1"/>
    <col min="1047" max="1285" width="8.90625" style="3"/>
    <col min="1286" max="1286" width="15.08984375" style="3" customWidth="1"/>
    <col min="1287" max="1287" width="0.6328125" style="3" customWidth="1"/>
    <col min="1288" max="1288" width="62.6328125" style="3" customWidth="1"/>
    <col min="1289" max="1289" width="0.6328125" style="3" customWidth="1"/>
    <col min="1290" max="1301" width="4.453125" style="3" customWidth="1"/>
    <col min="1302" max="1302" width="0.90625" style="3" customWidth="1"/>
    <col min="1303" max="1541" width="8.90625" style="3"/>
    <col min="1542" max="1542" width="15.08984375" style="3" customWidth="1"/>
    <col min="1543" max="1543" width="0.6328125" style="3" customWidth="1"/>
    <col min="1544" max="1544" width="62.6328125" style="3" customWidth="1"/>
    <col min="1545" max="1545" width="0.6328125" style="3" customWidth="1"/>
    <col min="1546" max="1557" width="4.453125" style="3" customWidth="1"/>
    <col min="1558" max="1558" width="0.90625" style="3" customWidth="1"/>
    <col min="1559" max="1797" width="8.90625" style="3"/>
    <col min="1798" max="1798" width="15.08984375" style="3" customWidth="1"/>
    <col min="1799" max="1799" width="0.6328125" style="3" customWidth="1"/>
    <col min="1800" max="1800" width="62.6328125" style="3" customWidth="1"/>
    <col min="1801" max="1801" width="0.6328125" style="3" customWidth="1"/>
    <col min="1802" max="1813" width="4.453125" style="3" customWidth="1"/>
    <col min="1814" max="1814" width="0.90625" style="3" customWidth="1"/>
    <col min="1815" max="2053" width="8.90625" style="3"/>
    <col min="2054" max="2054" width="15.08984375" style="3" customWidth="1"/>
    <col min="2055" max="2055" width="0.6328125" style="3" customWidth="1"/>
    <col min="2056" max="2056" width="62.6328125" style="3" customWidth="1"/>
    <col min="2057" max="2057" width="0.6328125" style="3" customWidth="1"/>
    <col min="2058" max="2069" width="4.453125" style="3" customWidth="1"/>
    <col min="2070" max="2070" width="0.90625" style="3" customWidth="1"/>
    <col min="2071" max="2309" width="8.90625" style="3"/>
    <col min="2310" max="2310" width="15.08984375" style="3" customWidth="1"/>
    <col min="2311" max="2311" width="0.6328125" style="3" customWidth="1"/>
    <col min="2312" max="2312" width="62.6328125" style="3" customWidth="1"/>
    <col min="2313" max="2313" width="0.6328125" style="3" customWidth="1"/>
    <col min="2314" max="2325" width="4.453125" style="3" customWidth="1"/>
    <col min="2326" max="2326" width="0.90625" style="3" customWidth="1"/>
    <col min="2327" max="2565" width="8.90625" style="3"/>
    <col min="2566" max="2566" width="15.08984375" style="3" customWidth="1"/>
    <col min="2567" max="2567" width="0.6328125" style="3" customWidth="1"/>
    <col min="2568" max="2568" width="62.6328125" style="3" customWidth="1"/>
    <col min="2569" max="2569" width="0.6328125" style="3" customWidth="1"/>
    <col min="2570" max="2581" width="4.453125" style="3" customWidth="1"/>
    <col min="2582" max="2582" width="0.90625" style="3" customWidth="1"/>
    <col min="2583" max="2821" width="8.90625" style="3"/>
    <col min="2822" max="2822" width="15.08984375" style="3" customWidth="1"/>
    <col min="2823" max="2823" width="0.6328125" style="3" customWidth="1"/>
    <col min="2824" max="2824" width="62.6328125" style="3" customWidth="1"/>
    <col min="2825" max="2825" width="0.6328125" style="3" customWidth="1"/>
    <col min="2826" max="2837" width="4.453125" style="3" customWidth="1"/>
    <col min="2838" max="2838" width="0.90625" style="3" customWidth="1"/>
    <col min="2839" max="3077" width="8.90625" style="3"/>
    <col min="3078" max="3078" width="15.08984375" style="3" customWidth="1"/>
    <col min="3079" max="3079" width="0.6328125" style="3" customWidth="1"/>
    <col min="3080" max="3080" width="62.6328125" style="3" customWidth="1"/>
    <col min="3081" max="3081" width="0.6328125" style="3" customWidth="1"/>
    <col min="3082" max="3093" width="4.453125" style="3" customWidth="1"/>
    <col min="3094" max="3094" width="0.90625" style="3" customWidth="1"/>
    <col min="3095" max="3333" width="8.90625" style="3"/>
    <col min="3334" max="3334" width="15.08984375" style="3" customWidth="1"/>
    <col min="3335" max="3335" width="0.6328125" style="3" customWidth="1"/>
    <col min="3336" max="3336" width="62.6328125" style="3" customWidth="1"/>
    <col min="3337" max="3337" width="0.6328125" style="3" customWidth="1"/>
    <col min="3338" max="3349" width="4.453125" style="3" customWidth="1"/>
    <col min="3350" max="3350" width="0.90625" style="3" customWidth="1"/>
    <col min="3351" max="3589" width="8.90625" style="3"/>
    <col min="3590" max="3590" width="15.08984375" style="3" customWidth="1"/>
    <col min="3591" max="3591" width="0.6328125" style="3" customWidth="1"/>
    <col min="3592" max="3592" width="62.6328125" style="3" customWidth="1"/>
    <col min="3593" max="3593" width="0.6328125" style="3" customWidth="1"/>
    <col min="3594" max="3605" width="4.453125" style="3" customWidth="1"/>
    <col min="3606" max="3606" width="0.90625" style="3" customWidth="1"/>
    <col min="3607" max="3845" width="8.90625" style="3"/>
    <col min="3846" max="3846" width="15.08984375" style="3" customWidth="1"/>
    <col min="3847" max="3847" width="0.6328125" style="3" customWidth="1"/>
    <col min="3848" max="3848" width="62.6328125" style="3" customWidth="1"/>
    <col min="3849" max="3849" width="0.6328125" style="3" customWidth="1"/>
    <col min="3850" max="3861" width="4.453125" style="3" customWidth="1"/>
    <col min="3862" max="3862" width="0.90625" style="3" customWidth="1"/>
    <col min="3863" max="4101" width="8.90625" style="3"/>
    <col min="4102" max="4102" width="15.08984375" style="3" customWidth="1"/>
    <col min="4103" max="4103" width="0.6328125" style="3" customWidth="1"/>
    <col min="4104" max="4104" width="62.6328125" style="3" customWidth="1"/>
    <col min="4105" max="4105" width="0.6328125" style="3" customWidth="1"/>
    <col min="4106" max="4117" width="4.453125" style="3" customWidth="1"/>
    <col min="4118" max="4118" width="0.90625" style="3" customWidth="1"/>
    <col min="4119" max="4357" width="8.90625" style="3"/>
    <col min="4358" max="4358" width="15.08984375" style="3" customWidth="1"/>
    <col min="4359" max="4359" width="0.6328125" style="3" customWidth="1"/>
    <col min="4360" max="4360" width="62.6328125" style="3" customWidth="1"/>
    <col min="4361" max="4361" width="0.6328125" style="3" customWidth="1"/>
    <col min="4362" max="4373" width="4.453125" style="3" customWidth="1"/>
    <col min="4374" max="4374" width="0.90625" style="3" customWidth="1"/>
    <col min="4375" max="4613" width="8.90625" style="3"/>
    <col min="4614" max="4614" width="15.08984375" style="3" customWidth="1"/>
    <col min="4615" max="4615" width="0.6328125" style="3" customWidth="1"/>
    <col min="4616" max="4616" width="62.6328125" style="3" customWidth="1"/>
    <col min="4617" max="4617" width="0.6328125" style="3" customWidth="1"/>
    <col min="4618" max="4629" width="4.453125" style="3" customWidth="1"/>
    <col min="4630" max="4630" width="0.90625" style="3" customWidth="1"/>
    <col min="4631" max="4869" width="8.90625" style="3"/>
    <col min="4870" max="4870" width="15.08984375" style="3" customWidth="1"/>
    <col min="4871" max="4871" width="0.6328125" style="3" customWidth="1"/>
    <col min="4872" max="4872" width="62.6328125" style="3" customWidth="1"/>
    <col min="4873" max="4873" width="0.6328125" style="3" customWidth="1"/>
    <col min="4874" max="4885" width="4.453125" style="3" customWidth="1"/>
    <col min="4886" max="4886" width="0.90625" style="3" customWidth="1"/>
    <col min="4887" max="5125" width="8.90625" style="3"/>
    <col min="5126" max="5126" width="15.08984375" style="3" customWidth="1"/>
    <col min="5127" max="5127" width="0.6328125" style="3" customWidth="1"/>
    <col min="5128" max="5128" width="62.6328125" style="3" customWidth="1"/>
    <col min="5129" max="5129" width="0.6328125" style="3" customWidth="1"/>
    <col min="5130" max="5141" width="4.453125" style="3" customWidth="1"/>
    <col min="5142" max="5142" width="0.90625" style="3" customWidth="1"/>
    <col min="5143" max="5381" width="8.90625" style="3"/>
    <col min="5382" max="5382" width="15.08984375" style="3" customWidth="1"/>
    <col min="5383" max="5383" width="0.6328125" style="3" customWidth="1"/>
    <col min="5384" max="5384" width="62.6328125" style="3" customWidth="1"/>
    <col min="5385" max="5385" width="0.6328125" style="3" customWidth="1"/>
    <col min="5386" max="5397" width="4.453125" style="3" customWidth="1"/>
    <col min="5398" max="5398" width="0.90625" style="3" customWidth="1"/>
    <col min="5399" max="5637" width="8.90625" style="3"/>
    <col min="5638" max="5638" width="15.08984375" style="3" customWidth="1"/>
    <col min="5639" max="5639" width="0.6328125" style="3" customWidth="1"/>
    <col min="5640" max="5640" width="62.6328125" style="3" customWidth="1"/>
    <col min="5641" max="5641" width="0.6328125" style="3" customWidth="1"/>
    <col min="5642" max="5653" width="4.453125" style="3" customWidth="1"/>
    <col min="5654" max="5654" width="0.90625" style="3" customWidth="1"/>
    <col min="5655" max="5893" width="8.90625" style="3"/>
    <col min="5894" max="5894" width="15.08984375" style="3" customWidth="1"/>
    <col min="5895" max="5895" width="0.6328125" style="3" customWidth="1"/>
    <col min="5896" max="5896" width="62.6328125" style="3" customWidth="1"/>
    <col min="5897" max="5897" width="0.6328125" style="3" customWidth="1"/>
    <col min="5898" max="5909" width="4.453125" style="3" customWidth="1"/>
    <col min="5910" max="5910" width="0.90625" style="3" customWidth="1"/>
    <col min="5911" max="6149" width="8.90625" style="3"/>
    <col min="6150" max="6150" width="15.08984375" style="3" customWidth="1"/>
    <col min="6151" max="6151" width="0.6328125" style="3" customWidth="1"/>
    <col min="6152" max="6152" width="62.6328125" style="3" customWidth="1"/>
    <col min="6153" max="6153" width="0.6328125" style="3" customWidth="1"/>
    <col min="6154" max="6165" width="4.453125" style="3" customWidth="1"/>
    <col min="6166" max="6166" width="0.90625" style="3" customWidth="1"/>
    <col min="6167" max="6405" width="8.90625" style="3"/>
    <col min="6406" max="6406" width="15.08984375" style="3" customWidth="1"/>
    <col min="6407" max="6407" width="0.6328125" style="3" customWidth="1"/>
    <col min="6408" max="6408" width="62.6328125" style="3" customWidth="1"/>
    <col min="6409" max="6409" width="0.6328125" style="3" customWidth="1"/>
    <col min="6410" max="6421" width="4.453125" style="3" customWidth="1"/>
    <col min="6422" max="6422" width="0.90625" style="3" customWidth="1"/>
    <col min="6423" max="6661" width="8.90625" style="3"/>
    <col min="6662" max="6662" width="15.08984375" style="3" customWidth="1"/>
    <col min="6663" max="6663" width="0.6328125" style="3" customWidth="1"/>
    <col min="6664" max="6664" width="62.6328125" style="3" customWidth="1"/>
    <col min="6665" max="6665" width="0.6328125" style="3" customWidth="1"/>
    <col min="6666" max="6677" width="4.453125" style="3" customWidth="1"/>
    <col min="6678" max="6678" width="0.90625" style="3" customWidth="1"/>
    <col min="6679" max="6917" width="8.90625" style="3"/>
    <col min="6918" max="6918" width="15.08984375" style="3" customWidth="1"/>
    <col min="6919" max="6919" width="0.6328125" style="3" customWidth="1"/>
    <col min="6920" max="6920" width="62.6328125" style="3" customWidth="1"/>
    <col min="6921" max="6921" width="0.6328125" style="3" customWidth="1"/>
    <col min="6922" max="6933" width="4.453125" style="3" customWidth="1"/>
    <col min="6934" max="6934" width="0.90625" style="3" customWidth="1"/>
    <col min="6935" max="7173" width="8.90625" style="3"/>
    <col min="7174" max="7174" width="15.08984375" style="3" customWidth="1"/>
    <col min="7175" max="7175" width="0.6328125" style="3" customWidth="1"/>
    <col min="7176" max="7176" width="62.6328125" style="3" customWidth="1"/>
    <col min="7177" max="7177" width="0.6328125" style="3" customWidth="1"/>
    <col min="7178" max="7189" width="4.453125" style="3" customWidth="1"/>
    <col min="7190" max="7190" width="0.90625" style="3" customWidth="1"/>
    <col min="7191" max="7429" width="8.90625" style="3"/>
    <col min="7430" max="7430" width="15.08984375" style="3" customWidth="1"/>
    <col min="7431" max="7431" width="0.6328125" style="3" customWidth="1"/>
    <col min="7432" max="7432" width="62.6328125" style="3" customWidth="1"/>
    <col min="7433" max="7433" width="0.6328125" style="3" customWidth="1"/>
    <col min="7434" max="7445" width="4.453125" style="3" customWidth="1"/>
    <col min="7446" max="7446" width="0.90625" style="3" customWidth="1"/>
    <col min="7447" max="7685" width="8.90625" style="3"/>
    <col min="7686" max="7686" width="15.08984375" style="3" customWidth="1"/>
    <col min="7687" max="7687" width="0.6328125" style="3" customWidth="1"/>
    <col min="7688" max="7688" width="62.6328125" style="3" customWidth="1"/>
    <col min="7689" max="7689" width="0.6328125" style="3" customWidth="1"/>
    <col min="7690" max="7701" width="4.453125" style="3" customWidth="1"/>
    <col min="7702" max="7702" width="0.90625" style="3" customWidth="1"/>
    <col min="7703" max="7941" width="8.90625" style="3"/>
    <col min="7942" max="7942" width="15.08984375" style="3" customWidth="1"/>
    <col min="7943" max="7943" width="0.6328125" style="3" customWidth="1"/>
    <col min="7944" max="7944" width="62.6328125" style="3" customWidth="1"/>
    <col min="7945" max="7945" width="0.6328125" style="3" customWidth="1"/>
    <col min="7946" max="7957" width="4.453125" style="3" customWidth="1"/>
    <col min="7958" max="7958" width="0.90625" style="3" customWidth="1"/>
    <col min="7959" max="8197" width="8.90625" style="3"/>
    <col min="8198" max="8198" width="15.08984375" style="3" customWidth="1"/>
    <col min="8199" max="8199" width="0.6328125" style="3" customWidth="1"/>
    <col min="8200" max="8200" width="62.6328125" style="3" customWidth="1"/>
    <col min="8201" max="8201" width="0.6328125" style="3" customWidth="1"/>
    <col min="8202" max="8213" width="4.453125" style="3" customWidth="1"/>
    <col min="8214" max="8214" width="0.90625" style="3" customWidth="1"/>
    <col min="8215" max="8453" width="8.90625" style="3"/>
    <col min="8454" max="8454" width="15.08984375" style="3" customWidth="1"/>
    <col min="8455" max="8455" width="0.6328125" style="3" customWidth="1"/>
    <col min="8456" max="8456" width="62.6328125" style="3" customWidth="1"/>
    <col min="8457" max="8457" width="0.6328125" style="3" customWidth="1"/>
    <col min="8458" max="8469" width="4.453125" style="3" customWidth="1"/>
    <col min="8470" max="8470" width="0.90625" style="3" customWidth="1"/>
    <col min="8471" max="8709" width="8.90625" style="3"/>
    <col min="8710" max="8710" width="15.08984375" style="3" customWidth="1"/>
    <col min="8711" max="8711" width="0.6328125" style="3" customWidth="1"/>
    <col min="8712" max="8712" width="62.6328125" style="3" customWidth="1"/>
    <col min="8713" max="8713" width="0.6328125" style="3" customWidth="1"/>
    <col min="8714" max="8725" width="4.453125" style="3" customWidth="1"/>
    <col min="8726" max="8726" width="0.90625" style="3" customWidth="1"/>
    <col min="8727" max="8965" width="8.90625" style="3"/>
    <col min="8966" max="8966" width="15.08984375" style="3" customWidth="1"/>
    <col min="8967" max="8967" width="0.6328125" style="3" customWidth="1"/>
    <col min="8968" max="8968" width="62.6328125" style="3" customWidth="1"/>
    <col min="8969" max="8969" width="0.6328125" style="3" customWidth="1"/>
    <col min="8970" max="8981" width="4.453125" style="3" customWidth="1"/>
    <col min="8982" max="8982" width="0.90625" style="3" customWidth="1"/>
    <col min="8983" max="9221" width="8.90625" style="3"/>
    <col min="9222" max="9222" width="15.08984375" style="3" customWidth="1"/>
    <col min="9223" max="9223" width="0.6328125" style="3" customWidth="1"/>
    <col min="9224" max="9224" width="62.6328125" style="3" customWidth="1"/>
    <col min="9225" max="9225" width="0.6328125" style="3" customWidth="1"/>
    <col min="9226" max="9237" width="4.453125" style="3" customWidth="1"/>
    <col min="9238" max="9238" width="0.90625" style="3" customWidth="1"/>
    <col min="9239" max="9477" width="8.90625" style="3"/>
    <col min="9478" max="9478" width="15.08984375" style="3" customWidth="1"/>
    <col min="9479" max="9479" width="0.6328125" style="3" customWidth="1"/>
    <col min="9480" max="9480" width="62.6328125" style="3" customWidth="1"/>
    <col min="9481" max="9481" width="0.6328125" style="3" customWidth="1"/>
    <col min="9482" max="9493" width="4.453125" style="3" customWidth="1"/>
    <col min="9494" max="9494" width="0.90625" style="3" customWidth="1"/>
    <col min="9495" max="9733" width="8.90625" style="3"/>
    <col min="9734" max="9734" width="15.08984375" style="3" customWidth="1"/>
    <col min="9735" max="9735" width="0.6328125" style="3" customWidth="1"/>
    <col min="9736" max="9736" width="62.6328125" style="3" customWidth="1"/>
    <col min="9737" max="9737" width="0.6328125" style="3" customWidth="1"/>
    <col min="9738" max="9749" width="4.453125" style="3" customWidth="1"/>
    <col min="9750" max="9750" width="0.90625" style="3" customWidth="1"/>
    <col min="9751" max="9989" width="8.90625" style="3"/>
    <col min="9990" max="9990" width="15.08984375" style="3" customWidth="1"/>
    <col min="9991" max="9991" width="0.6328125" style="3" customWidth="1"/>
    <col min="9992" max="9992" width="62.6328125" style="3" customWidth="1"/>
    <col min="9993" max="9993" width="0.6328125" style="3" customWidth="1"/>
    <col min="9994" max="10005" width="4.453125" style="3" customWidth="1"/>
    <col min="10006" max="10006" width="0.90625" style="3" customWidth="1"/>
    <col min="10007" max="10245" width="8.90625" style="3"/>
    <col min="10246" max="10246" width="15.08984375" style="3" customWidth="1"/>
    <col min="10247" max="10247" width="0.6328125" style="3" customWidth="1"/>
    <col min="10248" max="10248" width="62.6328125" style="3" customWidth="1"/>
    <col min="10249" max="10249" width="0.6328125" style="3" customWidth="1"/>
    <col min="10250" max="10261" width="4.453125" style="3" customWidth="1"/>
    <col min="10262" max="10262" width="0.90625" style="3" customWidth="1"/>
    <col min="10263" max="10501" width="8.90625" style="3"/>
    <col min="10502" max="10502" width="15.08984375" style="3" customWidth="1"/>
    <col min="10503" max="10503" width="0.6328125" style="3" customWidth="1"/>
    <col min="10504" max="10504" width="62.6328125" style="3" customWidth="1"/>
    <col min="10505" max="10505" width="0.6328125" style="3" customWidth="1"/>
    <col min="10506" max="10517" width="4.453125" style="3" customWidth="1"/>
    <col min="10518" max="10518" width="0.90625" style="3" customWidth="1"/>
    <col min="10519" max="10757" width="8.90625" style="3"/>
    <col min="10758" max="10758" width="15.08984375" style="3" customWidth="1"/>
    <col min="10759" max="10759" width="0.6328125" style="3" customWidth="1"/>
    <col min="10760" max="10760" width="62.6328125" style="3" customWidth="1"/>
    <col min="10761" max="10761" width="0.6328125" style="3" customWidth="1"/>
    <col min="10762" max="10773" width="4.453125" style="3" customWidth="1"/>
    <col min="10774" max="10774" width="0.90625" style="3" customWidth="1"/>
    <col min="10775" max="11013" width="8.90625" style="3"/>
    <col min="11014" max="11014" width="15.08984375" style="3" customWidth="1"/>
    <col min="11015" max="11015" width="0.6328125" style="3" customWidth="1"/>
    <col min="11016" max="11016" width="62.6328125" style="3" customWidth="1"/>
    <col min="11017" max="11017" width="0.6328125" style="3" customWidth="1"/>
    <col min="11018" max="11029" width="4.453125" style="3" customWidth="1"/>
    <col min="11030" max="11030" width="0.90625" style="3" customWidth="1"/>
    <col min="11031" max="11269" width="8.90625" style="3"/>
    <col min="11270" max="11270" width="15.08984375" style="3" customWidth="1"/>
    <col min="11271" max="11271" width="0.6328125" style="3" customWidth="1"/>
    <col min="11272" max="11272" width="62.6328125" style="3" customWidth="1"/>
    <col min="11273" max="11273" width="0.6328125" style="3" customWidth="1"/>
    <col min="11274" max="11285" width="4.453125" style="3" customWidth="1"/>
    <col min="11286" max="11286" width="0.90625" style="3" customWidth="1"/>
    <col min="11287" max="11525" width="8.90625" style="3"/>
    <col min="11526" max="11526" width="15.08984375" style="3" customWidth="1"/>
    <col min="11527" max="11527" width="0.6328125" style="3" customWidth="1"/>
    <col min="11528" max="11528" width="62.6328125" style="3" customWidth="1"/>
    <col min="11529" max="11529" width="0.6328125" style="3" customWidth="1"/>
    <col min="11530" max="11541" width="4.453125" style="3" customWidth="1"/>
    <col min="11542" max="11542" width="0.90625" style="3" customWidth="1"/>
    <col min="11543" max="11781" width="8.90625" style="3"/>
    <col min="11782" max="11782" width="15.08984375" style="3" customWidth="1"/>
    <col min="11783" max="11783" width="0.6328125" style="3" customWidth="1"/>
    <col min="11784" max="11784" width="62.6328125" style="3" customWidth="1"/>
    <col min="11785" max="11785" width="0.6328125" style="3" customWidth="1"/>
    <col min="11786" max="11797" width="4.453125" style="3" customWidth="1"/>
    <col min="11798" max="11798" width="0.90625" style="3" customWidth="1"/>
    <col min="11799" max="12037" width="8.90625" style="3"/>
    <col min="12038" max="12038" width="15.08984375" style="3" customWidth="1"/>
    <col min="12039" max="12039" width="0.6328125" style="3" customWidth="1"/>
    <col min="12040" max="12040" width="62.6328125" style="3" customWidth="1"/>
    <col min="12041" max="12041" width="0.6328125" style="3" customWidth="1"/>
    <col min="12042" max="12053" width="4.453125" style="3" customWidth="1"/>
    <col min="12054" max="12054" width="0.90625" style="3" customWidth="1"/>
    <col min="12055" max="12293" width="8.90625" style="3"/>
    <col min="12294" max="12294" width="15.08984375" style="3" customWidth="1"/>
    <col min="12295" max="12295" width="0.6328125" style="3" customWidth="1"/>
    <col min="12296" max="12296" width="62.6328125" style="3" customWidth="1"/>
    <col min="12297" max="12297" width="0.6328125" style="3" customWidth="1"/>
    <col min="12298" max="12309" width="4.453125" style="3" customWidth="1"/>
    <col min="12310" max="12310" width="0.90625" style="3" customWidth="1"/>
    <col min="12311" max="12549" width="8.90625" style="3"/>
    <col min="12550" max="12550" width="15.08984375" style="3" customWidth="1"/>
    <col min="12551" max="12551" width="0.6328125" style="3" customWidth="1"/>
    <col min="12552" max="12552" width="62.6328125" style="3" customWidth="1"/>
    <col min="12553" max="12553" width="0.6328125" style="3" customWidth="1"/>
    <col min="12554" max="12565" width="4.453125" style="3" customWidth="1"/>
    <col min="12566" max="12566" width="0.90625" style="3" customWidth="1"/>
    <col min="12567" max="12805" width="8.90625" style="3"/>
    <col min="12806" max="12806" width="15.08984375" style="3" customWidth="1"/>
    <col min="12807" max="12807" width="0.6328125" style="3" customWidth="1"/>
    <col min="12808" max="12808" width="62.6328125" style="3" customWidth="1"/>
    <col min="12809" max="12809" width="0.6328125" style="3" customWidth="1"/>
    <col min="12810" max="12821" width="4.453125" style="3" customWidth="1"/>
    <col min="12822" max="12822" width="0.90625" style="3" customWidth="1"/>
    <col min="12823" max="13061" width="8.90625" style="3"/>
    <col min="13062" max="13062" width="15.08984375" style="3" customWidth="1"/>
    <col min="13063" max="13063" width="0.6328125" style="3" customWidth="1"/>
    <col min="13064" max="13064" width="62.6328125" style="3" customWidth="1"/>
    <col min="13065" max="13065" width="0.6328125" style="3" customWidth="1"/>
    <col min="13066" max="13077" width="4.453125" style="3" customWidth="1"/>
    <col min="13078" max="13078" width="0.90625" style="3" customWidth="1"/>
    <col min="13079" max="13317" width="8.90625" style="3"/>
    <col min="13318" max="13318" width="15.08984375" style="3" customWidth="1"/>
    <col min="13319" max="13319" width="0.6328125" style="3" customWidth="1"/>
    <col min="13320" max="13320" width="62.6328125" style="3" customWidth="1"/>
    <col min="13321" max="13321" width="0.6328125" style="3" customWidth="1"/>
    <col min="13322" max="13333" width="4.453125" style="3" customWidth="1"/>
    <col min="13334" max="13334" width="0.90625" style="3" customWidth="1"/>
    <col min="13335" max="13573" width="8.90625" style="3"/>
    <col min="13574" max="13574" width="15.08984375" style="3" customWidth="1"/>
    <col min="13575" max="13575" width="0.6328125" style="3" customWidth="1"/>
    <col min="13576" max="13576" width="62.6328125" style="3" customWidth="1"/>
    <col min="13577" max="13577" width="0.6328125" style="3" customWidth="1"/>
    <col min="13578" max="13589" width="4.453125" style="3" customWidth="1"/>
    <col min="13590" max="13590" width="0.90625" style="3" customWidth="1"/>
    <col min="13591" max="13829" width="8.90625" style="3"/>
    <col min="13830" max="13830" width="15.08984375" style="3" customWidth="1"/>
    <col min="13831" max="13831" width="0.6328125" style="3" customWidth="1"/>
    <col min="13832" max="13832" width="62.6328125" style="3" customWidth="1"/>
    <col min="13833" max="13833" width="0.6328125" style="3" customWidth="1"/>
    <col min="13834" max="13845" width="4.453125" style="3" customWidth="1"/>
    <col min="13846" max="13846" width="0.90625" style="3" customWidth="1"/>
    <col min="13847" max="14085" width="8.90625" style="3"/>
    <col min="14086" max="14086" width="15.08984375" style="3" customWidth="1"/>
    <col min="14087" max="14087" width="0.6328125" style="3" customWidth="1"/>
    <col min="14088" max="14088" width="62.6328125" style="3" customWidth="1"/>
    <col min="14089" max="14089" width="0.6328125" style="3" customWidth="1"/>
    <col min="14090" max="14101" width="4.453125" style="3" customWidth="1"/>
    <col min="14102" max="14102" width="0.90625" style="3" customWidth="1"/>
    <col min="14103" max="14341" width="8.90625" style="3"/>
    <col min="14342" max="14342" width="15.08984375" style="3" customWidth="1"/>
    <col min="14343" max="14343" width="0.6328125" style="3" customWidth="1"/>
    <col min="14344" max="14344" width="62.6328125" style="3" customWidth="1"/>
    <col min="14345" max="14345" width="0.6328125" style="3" customWidth="1"/>
    <col min="14346" max="14357" width="4.453125" style="3" customWidth="1"/>
    <col min="14358" max="14358" width="0.90625" style="3" customWidth="1"/>
    <col min="14359" max="14597" width="8.90625" style="3"/>
    <col min="14598" max="14598" width="15.08984375" style="3" customWidth="1"/>
    <col min="14599" max="14599" width="0.6328125" style="3" customWidth="1"/>
    <col min="14600" max="14600" width="62.6328125" style="3" customWidth="1"/>
    <col min="14601" max="14601" width="0.6328125" style="3" customWidth="1"/>
    <col min="14602" max="14613" width="4.453125" style="3" customWidth="1"/>
    <col min="14614" max="14614" width="0.90625" style="3" customWidth="1"/>
    <col min="14615" max="14853" width="8.90625" style="3"/>
    <col min="14854" max="14854" width="15.08984375" style="3" customWidth="1"/>
    <col min="14855" max="14855" width="0.6328125" style="3" customWidth="1"/>
    <col min="14856" max="14856" width="62.6328125" style="3" customWidth="1"/>
    <col min="14857" max="14857" width="0.6328125" style="3" customWidth="1"/>
    <col min="14858" max="14869" width="4.453125" style="3" customWidth="1"/>
    <col min="14870" max="14870" width="0.90625" style="3" customWidth="1"/>
    <col min="14871" max="15109" width="8.90625" style="3"/>
    <col min="15110" max="15110" width="15.08984375" style="3" customWidth="1"/>
    <col min="15111" max="15111" width="0.6328125" style="3" customWidth="1"/>
    <col min="15112" max="15112" width="62.6328125" style="3" customWidth="1"/>
    <col min="15113" max="15113" width="0.6328125" style="3" customWidth="1"/>
    <col min="15114" max="15125" width="4.453125" style="3" customWidth="1"/>
    <col min="15126" max="15126" width="0.90625" style="3" customWidth="1"/>
    <col min="15127" max="15365" width="8.90625" style="3"/>
    <col min="15366" max="15366" width="15.08984375" style="3" customWidth="1"/>
    <col min="15367" max="15367" width="0.6328125" style="3" customWidth="1"/>
    <col min="15368" max="15368" width="62.6328125" style="3" customWidth="1"/>
    <col min="15369" max="15369" width="0.6328125" style="3" customWidth="1"/>
    <col min="15370" max="15381" width="4.453125" style="3" customWidth="1"/>
    <col min="15382" max="15382" width="0.90625" style="3" customWidth="1"/>
    <col min="15383" max="15621" width="8.90625" style="3"/>
    <col min="15622" max="15622" width="15.08984375" style="3" customWidth="1"/>
    <col min="15623" max="15623" width="0.6328125" style="3" customWidth="1"/>
    <col min="15624" max="15624" width="62.6328125" style="3" customWidth="1"/>
    <col min="15625" max="15625" width="0.6328125" style="3" customWidth="1"/>
    <col min="15626" max="15637" width="4.453125" style="3" customWidth="1"/>
    <col min="15638" max="15638" width="0.90625" style="3" customWidth="1"/>
    <col min="15639" max="15877" width="8.90625" style="3"/>
    <col min="15878" max="15878" width="15.08984375" style="3" customWidth="1"/>
    <col min="15879" max="15879" width="0.6328125" style="3" customWidth="1"/>
    <col min="15880" max="15880" width="62.6328125" style="3" customWidth="1"/>
    <col min="15881" max="15881" width="0.6328125" style="3" customWidth="1"/>
    <col min="15882" max="15893" width="4.453125" style="3" customWidth="1"/>
    <col min="15894" max="15894" width="0.90625" style="3" customWidth="1"/>
    <col min="15895" max="16133" width="8.90625" style="3"/>
    <col min="16134" max="16134" width="15.08984375" style="3" customWidth="1"/>
    <col min="16135" max="16135" width="0.6328125" style="3" customWidth="1"/>
    <col min="16136" max="16136" width="62.6328125" style="3" customWidth="1"/>
    <col min="16137" max="16137" width="0.6328125" style="3" customWidth="1"/>
    <col min="16138" max="16149" width="4.453125" style="3" customWidth="1"/>
    <col min="16150" max="16150" width="0.90625" style="3" customWidth="1"/>
    <col min="16151" max="16384" width="8.90625" style="3"/>
  </cols>
  <sheetData>
    <row r="1" spans="1:39" ht="18" customHeight="1" x14ac:dyDescent="0.35">
      <c r="A1" s="56" t="s">
        <v>35</v>
      </c>
      <c r="B1" s="56"/>
      <c r="C1" s="56"/>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spans="1:39" ht="3.75" customHeight="1" x14ac:dyDescent="0.35">
      <c r="A2" s="4"/>
      <c r="B2" s="4"/>
      <c r="C2" s="4"/>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spans="1:39" s="7" customFormat="1" x14ac:dyDescent="0.35">
      <c r="A3" s="5" t="s">
        <v>36</v>
      </c>
      <c r="B3" s="5"/>
      <c r="C3" s="55" t="s">
        <v>37</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row>
    <row r="4" spans="1:39" s="7" customFormat="1" x14ac:dyDescent="0.35">
      <c r="A4" s="5" t="s">
        <v>38</v>
      </c>
      <c r="B4" s="5"/>
      <c r="C4" s="55" t="s">
        <v>39</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row>
    <row r="5" spans="1:39" s="7" customFormat="1" x14ac:dyDescent="0.35">
      <c r="A5" s="5" t="s">
        <v>40</v>
      </c>
      <c r="B5" s="5"/>
      <c r="C5" s="54" t="s">
        <v>41</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row>
    <row r="6" spans="1:39" s="7" customFormat="1" ht="23" x14ac:dyDescent="0.35">
      <c r="A6" s="5" t="s">
        <v>42</v>
      </c>
      <c r="B6" s="5"/>
      <c r="C6" s="8" t="s">
        <v>43</v>
      </c>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row>
    <row r="7" spans="1:39" s="7" customFormat="1" x14ac:dyDescent="0.35">
      <c r="A7" s="5" t="s">
        <v>44</v>
      </c>
      <c r="B7" s="5"/>
      <c r="C7" s="55" t="s">
        <v>45</v>
      </c>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row>
    <row r="8" spans="1:39" s="7" customFormat="1" x14ac:dyDescent="0.35">
      <c r="A8" s="5" t="s">
        <v>46</v>
      </c>
      <c r="B8" s="5"/>
      <c r="C8" s="55" t="s">
        <v>47</v>
      </c>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row>
    <row r="9" spans="1:39" s="7" customFormat="1" x14ac:dyDescent="0.35">
      <c r="A9" s="5" t="s">
        <v>48</v>
      </c>
      <c r="B9" s="5"/>
      <c r="C9" s="55" t="s">
        <v>49</v>
      </c>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row>
    <row r="10" spans="1:39" s="7" customFormat="1" x14ac:dyDescent="0.35">
      <c r="A10" s="5" t="s">
        <v>50</v>
      </c>
      <c r="B10" s="5"/>
      <c r="C10" s="55" t="s">
        <v>51</v>
      </c>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row>
    <row r="11" spans="1:39" s="7" customFormat="1" x14ac:dyDescent="0.35">
      <c r="A11" s="5" t="s">
        <v>52</v>
      </c>
      <c r="B11" s="5"/>
      <c r="C11" s="55" t="s">
        <v>53</v>
      </c>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row>
    <row r="12" spans="1:39" s="7" customFormat="1" ht="37.5" customHeight="1" x14ac:dyDescent="0.35">
      <c r="A12" s="5" t="s">
        <v>38</v>
      </c>
      <c r="B12" s="5"/>
      <c r="C12" s="57" t="s">
        <v>54</v>
      </c>
      <c r="D12" s="57"/>
      <c r="E12" s="57"/>
      <c r="F12" s="57"/>
      <c r="G12" s="57"/>
      <c r="H12" s="57"/>
      <c r="I12" s="57"/>
      <c r="J12" s="57"/>
      <c r="K12" s="57"/>
      <c r="L12" s="57"/>
      <c r="M12" s="57"/>
      <c r="N12" s="57"/>
      <c r="O12" s="57"/>
      <c r="P12" s="57"/>
      <c r="Q12" s="57"/>
      <c r="R12" s="57"/>
      <c r="S12" s="57"/>
      <c r="T12" s="57"/>
      <c r="U12" s="57"/>
      <c r="V12" s="6"/>
      <c r="W12" s="6"/>
      <c r="X12" s="6"/>
      <c r="Y12" s="6"/>
      <c r="Z12" s="6"/>
      <c r="AA12" s="6"/>
      <c r="AB12" s="6"/>
      <c r="AC12" s="6"/>
      <c r="AD12" s="6"/>
      <c r="AE12" s="6"/>
      <c r="AF12" s="6"/>
      <c r="AG12" s="6"/>
      <c r="AH12" s="6"/>
      <c r="AI12" s="6"/>
      <c r="AJ12" s="6"/>
      <c r="AK12" s="6"/>
      <c r="AL12" s="6"/>
      <c r="AM12" s="6"/>
    </row>
    <row r="13" spans="1:39" ht="3.75" customHeight="1" thickBot="1" x14ac:dyDescent="0.4">
      <c r="A13" s="2"/>
      <c r="B13" s="9"/>
      <c r="C13" s="10"/>
      <c r="D13" s="9"/>
      <c r="E13" s="9"/>
      <c r="F13" s="9"/>
      <c r="G13" s="9"/>
      <c r="H13" s="9"/>
      <c r="I13" s="9"/>
      <c r="J13" s="9"/>
      <c r="K13" s="9"/>
      <c r="L13" s="9"/>
      <c r="M13" s="9"/>
      <c r="N13" s="9"/>
      <c r="O13" s="9"/>
      <c r="P13" s="9"/>
      <c r="Q13" s="9"/>
      <c r="R13" s="9"/>
      <c r="S13" s="9"/>
      <c r="T13" s="9"/>
      <c r="U13" s="9"/>
      <c r="V13" s="9"/>
      <c r="W13" s="2"/>
      <c r="X13" s="2"/>
      <c r="Y13" s="2"/>
      <c r="Z13" s="2"/>
      <c r="AA13" s="2"/>
      <c r="AB13" s="2"/>
      <c r="AC13" s="2"/>
      <c r="AD13" s="2"/>
      <c r="AE13" s="2"/>
      <c r="AF13" s="2"/>
      <c r="AG13" s="2"/>
      <c r="AH13" s="2"/>
      <c r="AI13" s="2"/>
      <c r="AJ13" s="2"/>
      <c r="AK13" s="2"/>
      <c r="AL13" s="2"/>
      <c r="AM13" s="2"/>
    </row>
    <row r="14" spans="1:39" x14ac:dyDescent="0.35">
      <c r="A14" s="2"/>
      <c r="B14" s="11"/>
      <c r="C14" s="12"/>
      <c r="D14" s="13"/>
      <c r="E14" s="13">
        <v>2015</v>
      </c>
      <c r="F14" s="13">
        <v>2014</v>
      </c>
      <c r="G14" s="13">
        <v>2013</v>
      </c>
      <c r="H14" s="13">
        <v>2012</v>
      </c>
      <c r="I14" s="13">
        <v>2011</v>
      </c>
      <c r="J14" s="13">
        <v>2010</v>
      </c>
      <c r="K14" s="13">
        <v>2009</v>
      </c>
      <c r="L14" s="13">
        <v>2008</v>
      </c>
      <c r="M14" s="13">
        <v>2007</v>
      </c>
      <c r="N14" s="13">
        <v>2006</v>
      </c>
      <c r="O14" s="13">
        <v>2005</v>
      </c>
      <c r="P14" s="13">
        <v>2004</v>
      </c>
      <c r="Q14" s="13">
        <v>2003</v>
      </c>
      <c r="R14" s="13">
        <v>2002</v>
      </c>
      <c r="S14" s="13">
        <v>2000</v>
      </c>
      <c r="T14" s="13">
        <v>1998</v>
      </c>
      <c r="U14" s="13">
        <v>1996</v>
      </c>
      <c r="V14" s="14"/>
      <c r="W14" s="2"/>
      <c r="X14" s="2"/>
      <c r="Y14" s="2"/>
      <c r="Z14" s="2"/>
      <c r="AA14" s="2"/>
      <c r="AB14" s="2"/>
      <c r="AC14" s="2"/>
      <c r="AD14" s="2"/>
      <c r="AE14" s="2"/>
      <c r="AF14" s="2"/>
      <c r="AG14" s="2"/>
      <c r="AH14" s="2"/>
      <c r="AI14" s="2"/>
      <c r="AJ14" s="2"/>
      <c r="AK14" s="2"/>
      <c r="AL14" s="2"/>
      <c r="AM14" s="2"/>
    </row>
    <row r="15" spans="1:39" ht="11.25" customHeight="1" x14ac:dyDescent="0.35">
      <c r="A15" s="2"/>
      <c r="B15" s="11"/>
      <c r="C15" s="15" t="s">
        <v>55</v>
      </c>
      <c r="D15" s="12"/>
      <c r="E15" s="12"/>
      <c r="F15" s="12"/>
      <c r="G15" s="12"/>
      <c r="H15" s="12"/>
      <c r="I15" s="12"/>
      <c r="J15" s="12"/>
      <c r="K15" s="12"/>
      <c r="L15" s="12"/>
      <c r="M15" s="12"/>
      <c r="N15" s="12"/>
      <c r="O15" s="12"/>
      <c r="P15" s="12"/>
      <c r="Q15" s="12"/>
      <c r="R15" s="12"/>
      <c r="S15" s="12"/>
      <c r="T15" s="12"/>
      <c r="U15" s="12"/>
      <c r="V15" s="14"/>
      <c r="W15" s="2"/>
      <c r="X15" s="2"/>
      <c r="Y15" s="2"/>
      <c r="Z15" s="2"/>
      <c r="AA15" s="2"/>
      <c r="AB15" s="2"/>
      <c r="AC15" s="2"/>
      <c r="AD15" s="2"/>
      <c r="AE15" s="2"/>
      <c r="AF15" s="2"/>
      <c r="AG15" s="2"/>
      <c r="AH15" s="2"/>
      <c r="AI15" s="2"/>
      <c r="AJ15" s="2"/>
      <c r="AK15" s="2"/>
      <c r="AL15" s="2"/>
      <c r="AM15" s="2"/>
    </row>
    <row r="16" spans="1:39" ht="11.25" customHeight="1" x14ac:dyDescent="0.35">
      <c r="A16" s="2"/>
      <c r="B16" s="11"/>
      <c r="C16" s="16" t="s">
        <v>56</v>
      </c>
      <c r="D16" s="17"/>
      <c r="E16" s="17" t="s">
        <v>57</v>
      </c>
      <c r="F16" s="17" t="s">
        <v>57</v>
      </c>
      <c r="G16" s="17" t="s">
        <v>57</v>
      </c>
      <c r="H16" s="17" t="s">
        <v>57</v>
      </c>
      <c r="I16" s="17" t="s">
        <v>57</v>
      </c>
      <c r="J16" s="17" t="s">
        <v>57</v>
      </c>
      <c r="K16" s="17" t="s">
        <v>57</v>
      </c>
      <c r="L16" s="17" t="s">
        <v>57</v>
      </c>
      <c r="M16" s="17" t="s">
        <v>57</v>
      </c>
      <c r="N16" s="17" t="s">
        <v>57</v>
      </c>
      <c r="O16" s="17" t="s">
        <v>57</v>
      </c>
      <c r="P16" s="17" t="s">
        <v>57</v>
      </c>
      <c r="Q16" s="17" t="s">
        <v>57</v>
      </c>
      <c r="R16" s="17" t="s">
        <v>57</v>
      </c>
      <c r="S16" s="17" t="s">
        <v>57</v>
      </c>
      <c r="T16" s="17" t="s">
        <v>57</v>
      </c>
      <c r="U16" s="17" t="s">
        <v>57</v>
      </c>
      <c r="V16" s="14"/>
      <c r="W16" s="2"/>
      <c r="X16" s="2"/>
      <c r="Y16" s="2"/>
      <c r="Z16" s="2"/>
      <c r="AA16" s="2"/>
      <c r="AB16" s="2"/>
      <c r="AC16" s="2"/>
      <c r="AD16" s="2"/>
      <c r="AE16" s="2"/>
      <c r="AF16" s="2"/>
      <c r="AG16" s="2"/>
      <c r="AH16" s="2"/>
      <c r="AI16" s="2"/>
      <c r="AJ16" s="2"/>
      <c r="AK16" s="2"/>
      <c r="AL16" s="2"/>
      <c r="AM16" s="2"/>
    </row>
    <row r="17" spans="1:39" ht="11.25" customHeight="1" x14ac:dyDescent="0.35">
      <c r="A17" s="2"/>
      <c r="B17" s="11"/>
      <c r="C17" s="16"/>
      <c r="D17" s="12"/>
      <c r="E17" s="12"/>
      <c r="F17" s="12"/>
      <c r="G17" s="12"/>
      <c r="H17" s="12"/>
      <c r="I17" s="12"/>
      <c r="J17" s="12"/>
      <c r="K17" s="12"/>
      <c r="L17" s="12"/>
      <c r="M17" s="12"/>
      <c r="N17" s="12"/>
      <c r="O17" s="12"/>
      <c r="P17" s="12"/>
      <c r="Q17" s="12"/>
      <c r="R17" s="12"/>
      <c r="S17" s="12"/>
      <c r="T17" s="12"/>
      <c r="U17" s="12"/>
      <c r="V17" s="14"/>
      <c r="W17" s="2"/>
      <c r="X17" s="2"/>
      <c r="Y17" s="2"/>
      <c r="Z17" s="2"/>
      <c r="AA17" s="2"/>
      <c r="AB17" s="2"/>
      <c r="AC17" s="2"/>
      <c r="AD17" s="2"/>
      <c r="AE17" s="2"/>
      <c r="AF17" s="2"/>
      <c r="AG17" s="2"/>
      <c r="AH17" s="2"/>
      <c r="AI17" s="2"/>
      <c r="AJ17" s="2"/>
      <c r="AK17" s="2"/>
      <c r="AL17" s="2"/>
      <c r="AM17" s="2"/>
    </row>
    <row r="18" spans="1:39" ht="11.25" customHeight="1" x14ac:dyDescent="0.35">
      <c r="A18" s="2"/>
      <c r="B18" s="11"/>
      <c r="C18" s="15" t="s">
        <v>58</v>
      </c>
      <c r="D18" s="12"/>
      <c r="E18" s="12"/>
      <c r="F18" s="12"/>
      <c r="G18" s="12"/>
      <c r="H18" s="12"/>
      <c r="I18" s="12"/>
      <c r="J18" s="12"/>
      <c r="K18" s="12"/>
      <c r="L18" s="12"/>
      <c r="M18" s="12"/>
      <c r="N18" s="12"/>
      <c r="O18" s="12"/>
      <c r="P18" s="12"/>
      <c r="Q18" s="12"/>
      <c r="R18" s="12"/>
      <c r="S18" s="12"/>
      <c r="T18" s="12"/>
      <c r="U18" s="12"/>
      <c r="V18" s="14"/>
      <c r="W18" s="2"/>
      <c r="X18" s="2"/>
      <c r="Y18" s="2"/>
      <c r="Z18" s="2"/>
      <c r="AA18" s="2"/>
      <c r="AB18" s="2"/>
      <c r="AC18" s="2"/>
      <c r="AD18" s="2"/>
      <c r="AE18" s="2"/>
      <c r="AF18" s="2"/>
      <c r="AG18" s="2"/>
      <c r="AH18" s="2"/>
      <c r="AI18" s="2"/>
      <c r="AJ18" s="2"/>
      <c r="AK18" s="2"/>
      <c r="AL18" s="2"/>
      <c r="AM18" s="2"/>
    </row>
    <row r="19" spans="1:39" ht="11.25" customHeight="1" x14ac:dyDescent="0.35">
      <c r="A19" s="2"/>
      <c r="B19" s="11"/>
      <c r="C19" s="16" t="s">
        <v>56</v>
      </c>
      <c r="D19" s="17"/>
      <c r="E19" s="17" t="s">
        <v>57</v>
      </c>
      <c r="F19" s="17" t="s">
        <v>57</v>
      </c>
      <c r="G19" s="17" t="s">
        <v>57</v>
      </c>
      <c r="H19" s="17" t="s">
        <v>57</v>
      </c>
      <c r="I19" s="17" t="s">
        <v>57</v>
      </c>
      <c r="J19" s="17" t="s">
        <v>57</v>
      </c>
      <c r="K19" s="17" t="s">
        <v>57</v>
      </c>
      <c r="L19" s="17" t="s">
        <v>57</v>
      </c>
      <c r="M19" s="17" t="s">
        <v>57</v>
      </c>
      <c r="N19" s="17" t="s">
        <v>57</v>
      </c>
      <c r="O19" s="17" t="s">
        <v>57</v>
      </c>
      <c r="P19" s="17" t="s">
        <v>57</v>
      </c>
      <c r="Q19" s="17" t="s">
        <v>57</v>
      </c>
      <c r="R19" s="17" t="s">
        <v>57</v>
      </c>
      <c r="S19" s="17" t="s">
        <v>57</v>
      </c>
      <c r="T19" s="17" t="s">
        <v>57</v>
      </c>
      <c r="U19" s="17" t="s">
        <v>57</v>
      </c>
      <c r="V19" s="14"/>
      <c r="W19" s="2"/>
      <c r="X19" s="2"/>
      <c r="Y19" s="2"/>
      <c r="Z19" s="2"/>
      <c r="AA19" s="2"/>
      <c r="AB19" s="2"/>
      <c r="AC19" s="2"/>
      <c r="AD19" s="2"/>
      <c r="AE19" s="2"/>
      <c r="AF19" s="2"/>
      <c r="AG19" s="2"/>
      <c r="AH19" s="2"/>
      <c r="AI19" s="2"/>
      <c r="AJ19" s="2"/>
      <c r="AK19" s="2"/>
      <c r="AL19" s="2"/>
      <c r="AM19" s="2"/>
    </row>
    <row r="20" spans="1:39" ht="11.25" customHeight="1" x14ac:dyDescent="0.35">
      <c r="A20" s="2"/>
      <c r="B20" s="11"/>
      <c r="C20" s="16"/>
      <c r="D20" s="12"/>
      <c r="E20" s="12"/>
      <c r="F20" s="12"/>
      <c r="G20" s="12"/>
      <c r="H20" s="12"/>
      <c r="I20" s="12"/>
      <c r="J20" s="12"/>
      <c r="K20" s="12"/>
      <c r="L20" s="12"/>
      <c r="M20" s="12"/>
      <c r="N20" s="12"/>
      <c r="O20" s="12"/>
      <c r="P20" s="12"/>
      <c r="Q20" s="12"/>
      <c r="R20" s="12"/>
      <c r="S20" s="12"/>
      <c r="T20" s="12"/>
      <c r="U20" s="12"/>
      <c r="V20" s="14"/>
      <c r="W20" s="2"/>
      <c r="X20" s="2"/>
      <c r="Y20" s="2"/>
      <c r="Z20" s="2"/>
      <c r="AA20" s="2"/>
      <c r="AB20" s="2"/>
      <c r="AC20" s="2"/>
      <c r="AD20" s="2"/>
      <c r="AE20" s="2"/>
      <c r="AF20" s="2"/>
      <c r="AG20" s="2"/>
      <c r="AH20" s="2"/>
      <c r="AI20" s="2"/>
      <c r="AJ20" s="2"/>
      <c r="AK20" s="2"/>
      <c r="AL20" s="2"/>
      <c r="AM20" s="2"/>
    </row>
    <row r="21" spans="1:39" ht="11.25" customHeight="1" x14ac:dyDescent="0.35">
      <c r="A21" s="2"/>
      <c r="B21" s="11"/>
      <c r="C21" s="15" t="s">
        <v>59</v>
      </c>
      <c r="D21" s="12"/>
      <c r="E21" s="12"/>
      <c r="F21" s="12"/>
      <c r="G21" s="12"/>
      <c r="H21" s="12"/>
      <c r="I21" s="12"/>
      <c r="J21" s="12"/>
      <c r="K21" s="12"/>
      <c r="L21" s="12"/>
      <c r="M21" s="12"/>
      <c r="N21" s="12"/>
      <c r="O21" s="12"/>
      <c r="P21" s="12"/>
      <c r="Q21" s="12"/>
      <c r="R21" s="12"/>
      <c r="S21" s="12"/>
      <c r="T21" s="12"/>
      <c r="U21" s="12"/>
      <c r="V21" s="14"/>
      <c r="W21" s="2"/>
      <c r="X21" s="2"/>
      <c r="Y21" s="2"/>
      <c r="Z21" s="2"/>
      <c r="AA21" s="2"/>
      <c r="AB21" s="2"/>
      <c r="AC21" s="2"/>
      <c r="AD21" s="2"/>
      <c r="AE21" s="2"/>
      <c r="AF21" s="2"/>
      <c r="AG21" s="2"/>
      <c r="AH21" s="2"/>
      <c r="AI21" s="2"/>
      <c r="AJ21" s="2"/>
      <c r="AK21" s="2"/>
      <c r="AL21" s="2"/>
      <c r="AM21" s="2"/>
    </row>
    <row r="22" spans="1:39" ht="11.25" customHeight="1" x14ac:dyDescent="0.35">
      <c r="A22" s="2"/>
      <c r="B22" s="11"/>
      <c r="C22" s="18" t="s">
        <v>60</v>
      </c>
      <c r="D22" s="17"/>
      <c r="E22" s="17" t="s">
        <v>57</v>
      </c>
      <c r="F22" s="17" t="s">
        <v>57</v>
      </c>
      <c r="G22" s="17" t="s">
        <v>57</v>
      </c>
      <c r="H22" s="17" t="s">
        <v>61</v>
      </c>
      <c r="I22" s="17" t="s">
        <v>61</v>
      </c>
      <c r="J22" s="17" t="s">
        <v>61</v>
      </c>
      <c r="K22" s="17" t="s">
        <v>61</v>
      </c>
      <c r="L22" s="17" t="s">
        <v>61</v>
      </c>
      <c r="M22" s="17" t="s">
        <v>61</v>
      </c>
      <c r="N22" s="17" t="s">
        <v>61</v>
      </c>
      <c r="O22" s="17" t="s">
        <v>61</v>
      </c>
      <c r="P22" s="17" t="s">
        <v>61</v>
      </c>
      <c r="Q22" s="17" t="s">
        <v>61</v>
      </c>
      <c r="R22" s="17" t="s">
        <v>61</v>
      </c>
      <c r="S22" s="17" t="s">
        <v>61</v>
      </c>
      <c r="T22" s="17" t="s">
        <v>57</v>
      </c>
      <c r="U22" s="17" t="s">
        <v>57</v>
      </c>
      <c r="V22" s="14"/>
      <c r="W22" s="2"/>
      <c r="X22" s="2"/>
      <c r="Y22" s="2"/>
      <c r="Z22" s="2"/>
      <c r="AA22" s="2"/>
      <c r="AB22" s="2"/>
      <c r="AC22" s="2"/>
      <c r="AD22" s="2"/>
      <c r="AE22" s="2"/>
      <c r="AF22" s="2"/>
      <c r="AG22" s="2"/>
      <c r="AH22" s="2"/>
      <c r="AI22" s="2"/>
      <c r="AJ22" s="2"/>
      <c r="AK22" s="2"/>
      <c r="AL22" s="2"/>
      <c r="AM22" s="2"/>
    </row>
    <row r="23" spans="1:39" ht="11.25" customHeight="1" x14ac:dyDescent="0.35">
      <c r="A23" s="2"/>
      <c r="B23" s="11"/>
      <c r="C23" s="18" t="s">
        <v>62</v>
      </c>
      <c r="D23" s="17"/>
      <c r="E23" s="17" t="s">
        <v>61</v>
      </c>
      <c r="F23" s="17" t="s">
        <v>61</v>
      </c>
      <c r="G23" s="17" t="s">
        <v>61</v>
      </c>
      <c r="H23" s="17" t="s">
        <v>61</v>
      </c>
      <c r="I23" s="17" t="s">
        <v>61</v>
      </c>
      <c r="J23" s="17" t="s">
        <v>61</v>
      </c>
      <c r="K23" s="17" t="s">
        <v>61</v>
      </c>
      <c r="L23" s="17" t="s">
        <v>61</v>
      </c>
      <c r="M23" s="17" t="s">
        <v>61</v>
      </c>
      <c r="N23" s="17" t="s">
        <v>61</v>
      </c>
      <c r="O23" s="17" t="s">
        <v>61</v>
      </c>
      <c r="P23" s="17" t="s">
        <v>61</v>
      </c>
      <c r="Q23" s="17" t="s">
        <v>61</v>
      </c>
      <c r="R23" s="17" t="s">
        <v>61</v>
      </c>
      <c r="S23" s="17" t="s">
        <v>61</v>
      </c>
      <c r="T23" s="17" t="s">
        <v>57</v>
      </c>
      <c r="U23" s="17" t="s">
        <v>57</v>
      </c>
      <c r="V23" s="14"/>
      <c r="W23" s="2"/>
      <c r="X23" s="2"/>
      <c r="Y23" s="2"/>
      <c r="Z23" s="2"/>
      <c r="AA23" s="2"/>
      <c r="AB23" s="2"/>
      <c r="AC23" s="2"/>
      <c r="AD23" s="2"/>
      <c r="AE23" s="2"/>
      <c r="AF23" s="2"/>
      <c r="AG23" s="2"/>
      <c r="AH23" s="2"/>
      <c r="AI23" s="2"/>
      <c r="AJ23" s="2"/>
      <c r="AK23" s="2"/>
      <c r="AL23" s="2"/>
      <c r="AM23" s="2"/>
    </row>
    <row r="24" spans="1:39" ht="11.25" customHeight="1" x14ac:dyDescent="0.35">
      <c r="A24" s="2"/>
      <c r="B24" s="11"/>
      <c r="C24" s="18" t="s">
        <v>63</v>
      </c>
      <c r="D24" s="17"/>
      <c r="E24" s="17" t="s">
        <v>61</v>
      </c>
      <c r="F24" s="17" t="s">
        <v>61</v>
      </c>
      <c r="G24" s="17" t="s">
        <v>61</v>
      </c>
      <c r="H24" s="17" t="s">
        <v>61</v>
      </c>
      <c r="I24" s="17" t="s">
        <v>61</v>
      </c>
      <c r="J24" s="17" t="s">
        <v>61</v>
      </c>
      <c r="K24" s="17" t="s">
        <v>61</v>
      </c>
      <c r="L24" s="17" t="s">
        <v>61</v>
      </c>
      <c r="M24" s="17" t="s">
        <v>61</v>
      </c>
      <c r="N24" s="17" t="s">
        <v>61</v>
      </c>
      <c r="O24" s="17" t="s">
        <v>61</v>
      </c>
      <c r="P24" s="17" t="s">
        <v>61</v>
      </c>
      <c r="Q24" s="17" t="s">
        <v>61</v>
      </c>
      <c r="R24" s="17" t="s">
        <v>61</v>
      </c>
      <c r="S24" s="17" t="s">
        <v>61</v>
      </c>
      <c r="T24" s="17" t="s">
        <v>57</v>
      </c>
      <c r="U24" s="17" t="s">
        <v>57</v>
      </c>
      <c r="V24" s="14"/>
      <c r="W24" s="2"/>
      <c r="X24" s="2"/>
      <c r="Y24" s="2"/>
      <c r="Z24" s="2"/>
      <c r="AA24" s="2"/>
      <c r="AB24" s="2"/>
      <c r="AC24" s="2"/>
      <c r="AD24" s="2"/>
      <c r="AE24" s="2"/>
      <c r="AF24" s="2"/>
      <c r="AG24" s="2"/>
      <c r="AH24" s="2"/>
      <c r="AI24" s="2"/>
      <c r="AJ24" s="2"/>
      <c r="AK24" s="2"/>
      <c r="AL24" s="2"/>
      <c r="AM24" s="2"/>
    </row>
    <row r="25" spans="1:39" ht="11.25" customHeight="1" x14ac:dyDescent="0.35">
      <c r="A25" s="2"/>
      <c r="B25" s="11"/>
      <c r="C25" s="18" t="s">
        <v>34</v>
      </c>
      <c r="D25" s="12"/>
      <c r="E25" s="12"/>
      <c r="F25" s="12"/>
      <c r="G25" s="12"/>
      <c r="H25" s="12"/>
      <c r="I25" s="12"/>
      <c r="J25" s="12"/>
      <c r="K25" s="12"/>
      <c r="L25" s="12"/>
      <c r="M25" s="12"/>
      <c r="N25" s="12"/>
      <c r="O25" s="12"/>
      <c r="P25" s="12"/>
      <c r="Q25" s="12"/>
      <c r="R25" s="12"/>
      <c r="S25" s="12"/>
      <c r="T25" s="12"/>
      <c r="U25" s="12"/>
      <c r="V25" s="14"/>
      <c r="W25" s="2"/>
      <c r="X25" s="2"/>
      <c r="Y25" s="2"/>
      <c r="Z25" s="2"/>
      <c r="AA25" s="2"/>
      <c r="AB25" s="2"/>
      <c r="AC25" s="2"/>
      <c r="AD25" s="2"/>
      <c r="AE25" s="2"/>
      <c r="AF25" s="2"/>
      <c r="AG25" s="2"/>
      <c r="AH25" s="2"/>
      <c r="AI25" s="2"/>
      <c r="AJ25" s="2"/>
      <c r="AK25" s="2"/>
      <c r="AL25" s="2"/>
      <c r="AM25" s="2"/>
    </row>
    <row r="26" spans="1:39" ht="11.25" customHeight="1" x14ac:dyDescent="0.35">
      <c r="A26" s="2"/>
      <c r="B26" s="11"/>
      <c r="C26" s="19" t="s">
        <v>64</v>
      </c>
      <c r="D26" s="12"/>
      <c r="E26" s="12"/>
      <c r="F26" s="12"/>
      <c r="G26" s="12"/>
      <c r="H26" s="12"/>
      <c r="I26" s="12"/>
      <c r="J26" s="12"/>
      <c r="K26" s="12"/>
      <c r="L26" s="12"/>
      <c r="M26" s="12"/>
      <c r="N26" s="12"/>
      <c r="O26" s="12"/>
      <c r="P26" s="12"/>
      <c r="Q26" s="12"/>
      <c r="R26" s="12"/>
      <c r="S26" s="12"/>
      <c r="T26" s="12"/>
      <c r="U26" s="12"/>
      <c r="V26" s="14"/>
      <c r="W26" s="2"/>
      <c r="X26" s="2"/>
      <c r="Y26" s="2"/>
      <c r="Z26" s="2"/>
      <c r="AA26" s="2"/>
      <c r="AB26" s="2"/>
      <c r="AC26" s="2"/>
      <c r="AD26" s="2"/>
      <c r="AE26" s="2"/>
      <c r="AF26" s="2"/>
      <c r="AG26" s="2"/>
      <c r="AH26" s="2"/>
      <c r="AI26" s="2"/>
      <c r="AJ26" s="2"/>
      <c r="AK26" s="2"/>
      <c r="AL26" s="2"/>
      <c r="AM26" s="2"/>
    </row>
    <row r="27" spans="1:39" ht="11.25" customHeight="1" x14ac:dyDescent="0.35">
      <c r="A27" s="2"/>
      <c r="B27" s="11"/>
      <c r="C27" s="18" t="s">
        <v>65</v>
      </c>
      <c r="D27" s="17"/>
      <c r="E27" s="17" t="s">
        <v>61</v>
      </c>
      <c r="F27" s="17" t="s">
        <v>61</v>
      </c>
      <c r="G27" s="17" t="s">
        <v>61</v>
      </c>
      <c r="H27" s="17" t="s">
        <v>61</v>
      </c>
      <c r="I27" s="17" t="s">
        <v>61</v>
      </c>
      <c r="J27" s="17" t="s">
        <v>61</v>
      </c>
      <c r="K27" s="17" t="s">
        <v>61</v>
      </c>
      <c r="L27" s="17" t="s">
        <v>61</v>
      </c>
      <c r="M27" s="17" t="s">
        <v>61</v>
      </c>
      <c r="N27" s="17" t="s">
        <v>61</v>
      </c>
      <c r="O27" s="17" t="s">
        <v>61</v>
      </c>
      <c r="P27" s="17" t="s">
        <v>61</v>
      </c>
      <c r="Q27" s="17" t="s">
        <v>61</v>
      </c>
      <c r="R27" s="17" t="s">
        <v>61</v>
      </c>
      <c r="S27" s="17" t="s">
        <v>61</v>
      </c>
      <c r="T27" s="17" t="s">
        <v>57</v>
      </c>
      <c r="U27" s="17" t="s">
        <v>57</v>
      </c>
      <c r="V27" s="14"/>
      <c r="W27" s="2"/>
      <c r="X27" s="2"/>
      <c r="Y27" s="2"/>
      <c r="Z27" s="2"/>
      <c r="AA27" s="2"/>
      <c r="AB27" s="2"/>
      <c r="AC27" s="2"/>
      <c r="AD27" s="2"/>
      <c r="AE27" s="2"/>
      <c r="AF27" s="2"/>
      <c r="AG27" s="2"/>
      <c r="AH27" s="2"/>
      <c r="AI27" s="2"/>
      <c r="AJ27" s="2"/>
      <c r="AK27" s="2"/>
      <c r="AL27" s="2"/>
      <c r="AM27" s="2"/>
    </row>
    <row r="28" spans="1:39" ht="11.25" customHeight="1" x14ac:dyDescent="0.35">
      <c r="A28" s="2"/>
      <c r="B28" s="11"/>
      <c r="C28" s="18" t="s">
        <v>66</v>
      </c>
      <c r="D28" s="17"/>
      <c r="E28" s="17" t="s">
        <v>61</v>
      </c>
      <c r="F28" s="17" t="s">
        <v>61</v>
      </c>
      <c r="G28" s="17" t="s">
        <v>61</v>
      </c>
      <c r="H28" s="17" t="s">
        <v>61</v>
      </c>
      <c r="I28" s="17" t="s">
        <v>61</v>
      </c>
      <c r="J28" s="17" t="s">
        <v>61</v>
      </c>
      <c r="K28" s="17" t="s">
        <v>61</v>
      </c>
      <c r="L28" s="17" t="s">
        <v>61</v>
      </c>
      <c r="M28" s="17" t="s">
        <v>61</v>
      </c>
      <c r="N28" s="17" t="s">
        <v>61</v>
      </c>
      <c r="O28" s="17" t="s">
        <v>61</v>
      </c>
      <c r="P28" s="17" t="s">
        <v>61</v>
      </c>
      <c r="Q28" s="17" t="s">
        <v>61</v>
      </c>
      <c r="R28" s="17" t="s">
        <v>61</v>
      </c>
      <c r="S28" s="17" t="s">
        <v>61</v>
      </c>
      <c r="T28" s="17" t="s">
        <v>57</v>
      </c>
      <c r="U28" s="17" t="s">
        <v>57</v>
      </c>
      <c r="V28" s="14"/>
      <c r="W28" s="2"/>
      <c r="X28" s="2"/>
      <c r="Y28" s="2"/>
      <c r="Z28" s="2"/>
      <c r="AA28" s="2"/>
      <c r="AB28" s="2"/>
      <c r="AC28" s="2"/>
      <c r="AD28" s="2"/>
      <c r="AE28" s="2"/>
      <c r="AF28" s="2"/>
      <c r="AG28" s="2"/>
      <c r="AH28" s="2"/>
      <c r="AI28" s="2"/>
      <c r="AJ28" s="2"/>
      <c r="AK28" s="2"/>
      <c r="AL28" s="2"/>
      <c r="AM28" s="2"/>
    </row>
    <row r="29" spans="1:39" ht="12.75" customHeight="1" x14ac:dyDescent="0.35">
      <c r="A29" s="2"/>
      <c r="B29" s="11"/>
      <c r="C29" s="18" t="s">
        <v>67</v>
      </c>
      <c r="D29" s="17"/>
      <c r="E29" s="17" t="s">
        <v>61</v>
      </c>
      <c r="F29" s="17" t="s">
        <v>61</v>
      </c>
      <c r="G29" s="17" t="s">
        <v>61</v>
      </c>
      <c r="H29" s="17" t="s">
        <v>61</v>
      </c>
      <c r="I29" s="17" t="s">
        <v>61</v>
      </c>
      <c r="J29" s="17" t="s">
        <v>61</v>
      </c>
      <c r="K29" s="17" t="s">
        <v>61</v>
      </c>
      <c r="L29" s="17" t="s">
        <v>61</v>
      </c>
      <c r="M29" s="17" t="s">
        <v>61</v>
      </c>
      <c r="N29" s="17" t="s">
        <v>61</v>
      </c>
      <c r="O29" s="17" t="s">
        <v>61</v>
      </c>
      <c r="P29" s="17" t="s">
        <v>61</v>
      </c>
      <c r="Q29" s="17" t="s">
        <v>61</v>
      </c>
      <c r="R29" s="17" t="s">
        <v>61</v>
      </c>
      <c r="S29" s="17" t="s">
        <v>61</v>
      </c>
      <c r="T29" s="17" t="s">
        <v>57</v>
      </c>
      <c r="U29" s="17" t="s">
        <v>57</v>
      </c>
      <c r="V29" s="14"/>
      <c r="W29" s="2"/>
      <c r="X29" s="2"/>
      <c r="Y29" s="2"/>
      <c r="Z29" s="2"/>
      <c r="AA29" s="2"/>
      <c r="AB29" s="2"/>
      <c r="AC29" s="2"/>
      <c r="AD29" s="2"/>
      <c r="AE29" s="2"/>
      <c r="AF29" s="2"/>
      <c r="AG29" s="2"/>
      <c r="AH29" s="2"/>
      <c r="AI29" s="2"/>
      <c r="AJ29" s="2"/>
      <c r="AK29" s="2"/>
      <c r="AL29" s="2"/>
      <c r="AM29" s="2"/>
    </row>
    <row r="30" spans="1:39" ht="11.25" customHeight="1" x14ac:dyDescent="0.35">
      <c r="A30" s="2"/>
      <c r="B30" s="11"/>
      <c r="C30" s="18"/>
      <c r="D30" s="12"/>
      <c r="E30" s="12"/>
      <c r="F30" s="12"/>
      <c r="G30" s="12"/>
      <c r="H30" s="12"/>
      <c r="I30" s="12"/>
      <c r="J30" s="12"/>
      <c r="K30" s="12"/>
      <c r="L30" s="12"/>
      <c r="M30" s="12"/>
      <c r="N30" s="12"/>
      <c r="O30" s="12"/>
      <c r="P30" s="12"/>
      <c r="Q30" s="12"/>
      <c r="R30" s="12"/>
      <c r="S30" s="12"/>
      <c r="T30" s="12"/>
      <c r="U30" s="12"/>
      <c r="V30" s="14"/>
      <c r="W30" s="2"/>
      <c r="X30" s="2"/>
      <c r="Y30" s="2"/>
      <c r="Z30" s="2"/>
      <c r="AA30" s="2"/>
      <c r="AB30" s="2"/>
      <c r="AC30" s="2"/>
      <c r="AD30" s="2"/>
      <c r="AE30" s="2"/>
      <c r="AF30" s="2"/>
      <c r="AG30" s="2"/>
      <c r="AH30" s="2"/>
      <c r="AI30" s="2"/>
      <c r="AJ30" s="2"/>
      <c r="AK30" s="2"/>
      <c r="AL30" s="2"/>
      <c r="AM30" s="2"/>
    </row>
    <row r="31" spans="1:39" ht="11.25" customHeight="1" x14ac:dyDescent="0.35">
      <c r="A31" s="2"/>
      <c r="B31" s="11"/>
      <c r="C31" s="19" t="s">
        <v>68</v>
      </c>
      <c r="D31" s="12"/>
      <c r="E31" s="12"/>
      <c r="F31" s="12"/>
      <c r="G31" s="12"/>
      <c r="H31" s="12"/>
      <c r="I31" s="12"/>
      <c r="J31" s="12"/>
      <c r="K31" s="12"/>
      <c r="L31" s="12"/>
      <c r="M31" s="12"/>
      <c r="N31" s="12"/>
      <c r="O31" s="12"/>
      <c r="P31" s="12"/>
      <c r="Q31" s="12"/>
      <c r="R31" s="12"/>
      <c r="S31" s="12"/>
      <c r="T31" s="12"/>
      <c r="U31" s="12"/>
      <c r="V31" s="14"/>
      <c r="W31" s="2"/>
      <c r="X31" s="2"/>
      <c r="Y31" s="2"/>
      <c r="Z31" s="2"/>
      <c r="AA31" s="2"/>
      <c r="AB31" s="2"/>
      <c r="AC31" s="2"/>
      <c r="AD31" s="2"/>
      <c r="AE31" s="2"/>
      <c r="AF31" s="2"/>
      <c r="AG31" s="2"/>
      <c r="AH31" s="2"/>
      <c r="AI31" s="2"/>
      <c r="AJ31" s="2"/>
      <c r="AK31" s="2"/>
      <c r="AL31" s="2"/>
      <c r="AM31" s="2"/>
    </row>
    <row r="32" spans="1:39" ht="11.25" customHeight="1" x14ac:dyDescent="0.35">
      <c r="A32" s="2"/>
      <c r="B32" s="11"/>
      <c r="C32" s="18" t="s">
        <v>69</v>
      </c>
      <c r="D32" s="17"/>
      <c r="E32" s="17" t="s">
        <v>61</v>
      </c>
      <c r="F32" s="17" t="s">
        <v>61</v>
      </c>
      <c r="G32" s="17" t="s">
        <v>61</v>
      </c>
      <c r="H32" s="17" t="s">
        <v>61</v>
      </c>
      <c r="I32" s="17" t="s">
        <v>61</v>
      </c>
      <c r="J32" s="17" t="s">
        <v>61</v>
      </c>
      <c r="K32" s="17" t="s">
        <v>61</v>
      </c>
      <c r="L32" s="17" t="s">
        <v>61</v>
      </c>
      <c r="M32" s="17" t="s">
        <v>61</v>
      </c>
      <c r="N32" s="17" t="s">
        <v>61</v>
      </c>
      <c r="O32" s="17" t="s">
        <v>61</v>
      </c>
      <c r="P32" s="17" t="s">
        <v>61</v>
      </c>
      <c r="Q32" s="17" t="s">
        <v>61</v>
      </c>
      <c r="R32" s="17" t="s">
        <v>61</v>
      </c>
      <c r="S32" s="17" t="s">
        <v>61</v>
      </c>
      <c r="T32" s="17" t="s">
        <v>57</v>
      </c>
      <c r="U32" s="17" t="s">
        <v>57</v>
      </c>
      <c r="V32" s="14"/>
      <c r="W32" s="2"/>
      <c r="X32" s="2"/>
      <c r="Y32" s="2"/>
      <c r="Z32" s="2"/>
      <c r="AA32" s="2"/>
      <c r="AB32" s="2"/>
      <c r="AC32" s="2"/>
      <c r="AD32" s="2"/>
      <c r="AE32" s="2"/>
      <c r="AF32" s="2"/>
      <c r="AG32" s="2"/>
      <c r="AH32" s="2"/>
      <c r="AI32" s="2"/>
      <c r="AJ32" s="2"/>
      <c r="AK32" s="2"/>
      <c r="AL32" s="2"/>
      <c r="AM32" s="2"/>
    </row>
    <row r="33" spans="1:39" ht="11.25" customHeight="1" x14ac:dyDescent="0.35">
      <c r="A33" s="2"/>
      <c r="B33" s="11"/>
      <c r="C33" s="18" t="s">
        <v>70</v>
      </c>
      <c r="D33" s="17"/>
      <c r="E33" s="17" t="s">
        <v>61</v>
      </c>
      <c r="F33" s="17" t="s">
        <v>61</v>
      </c>
      <c r="G33" s="17" t="s">
        <v>61</v>
      </c>
      <c r="H33" s="17" t="s">
        <v>61</v>
      </c>
      <c r="I33" s="17" t="s">
        <v>61</v>
      </c>
      <c r="J33" s="17" t="s">
        <v>61</v>
      </c>
      <c r="K33" s="17" t="s">
        <v>61</v>
      </c>
      <c r="L33" s="17" t="s">
        <v>61</v>
      </c>
      <c r="M33" s="17" t="s">
        <v>61</v>
      </c>
      <c r="N33" s="17" t="s">
        <v>61</v>
      </c>
      <c r="O33" s="17" t="s">
        <v>61</v>
      </c>
      <c r="P33" s="17" t="s">
        <v>61</v>
      </c>
      <c r="Q33" s="17" t="s">
        <v>61</v>
      </c>
      <c r="R33" s="17" t="s">
        <v>61</v>
      </c>
      <c r="S33" s="17" t="s">
        <v>61</v>
      </c>
      <c r="T33" s="17" t="s">
        <v>57</v>
      </c>
      <c r="U33" s="17" t="s">
        <v>57</v>
      </c>
      <c r="V33" s="14"/>
      <c r="W33" s="2"/>
      <c r="X33" s="2"/>
      <c r="Y33" s="2"/>
      <c r="Z33" s="2"/>
      <c r="AA33" s="2"/>
      <c r="AB33" s="2"/>
      <c r="AC33" s="2"/>
      <c r="AD33" s="2"/>
      <c r="AE33" s="2"/>
      <c r="AF33" s="2"/>
      <c r="AG33" s="2"/>
      <c r="AH33" s="2"/>
      <c r="AI33" s="2"/>
      <c r="AJ33" s="2"/>
      <c r="AK33" s="2"/>
      <c r="AL33" s="2"/>
      <c r="AM33" s="2"/>
    </row>
    <row r="34" spans="1:39" ht="11.25" customHeight="1" x14ac:dyDescent="0.35">
      <c r="A34" s="2"/>
      <c r="B34" s="11"/>
      <c r="C34" s="18" t="s">
        <v>71</v>
      </c>
      <c r="D34" s="17"/>
      <c r="E34" s="17" t="s">
        <v>61</v>
      </c>
      <c r="F34" s="17" t="s">
        <v>61</v>
      </c>
      <c r="G34" s="17" t="s">
        <v>61</v>
      </c>
      <c r="H34" s="17" t="s">
        <v>61</v>
      </c>
      <c r="I34" s="17" t="s">
        <v>61</v>
      </c>
      <c r="J34" s="17" t="s">
        <v>61</v>
      </c>
      <c r="K34" s="17" t="s">
        <v>61</v>
      </c>
      <c r="L34" s="17" t="s">
        <v>61</v>
      </c>
      <c r="M34" s="17" t="s">
        <v>61</v>
      </c>
      <c r="N34" s="17" t="s">
        <v>61</v>
      </c>
      <c r="O34" s="17" t="s">
        <v>61</v>
      </c>
      <c r="P34" s="17" t="s">
        <v>61</v>
      </c>
      <c r="Q34" s="17" t="s">
        <v>61</v>
      </c>
      <c r="R34" s="17" t="s">
        <v>61</v>
      </c>
      <c r="S34" s="17" t="s">
        <v>61</v>
      </c>
      <c r="T34" s="17" t="s">
        <v>57</v>
      </c>
      <c r="U34" s="17" t="s">
        <v>57</v>
      </c>
      <c r="V34" s="14"/>
      <c r="W34" s="2"/>
      <c r="X34" s="2"/>
      <c r="Y34" s="2"/>
      <c r="Z34" s="2"/>
      <c r="AA34" s="2"/>
      <c r="AB34" s="2"/>
      <c r="AC34" s="2"/>
      <c r="AD34" s="2"/>
      <c r="AE34" s="2"/>
      <c r="AF34" s="2"/>
      <c r="AG34" s="2"/>
      <c r="AH34" s="2"/>
      <c r="AI34" s="2"/>
      <c r="AJ34" s="2"/>
      <c r="AK34" s="2"/>
      <c r="AL34" s="2"/>
      <c r="AM34" s="2"/>
    </row>
    <row r="35" spans="1:39" ht="11.25" customHeight="1" x14ac:dyDescent="0.35">
      <c r="A35" s="2"/>
      <c r="B35" s="11"/>
      <c r="C35" s="18" t="s">
        <v>72</v>
      </c>
      <c r="D35" s="17"/>
      <c r="E35" s="17" t="s">
        <v>61</v>
      </c>
      <c r="F35" s="17" t="s">
        <v>61</v>
      </c>
      <c r="G35" s="17" t="s">
        <v>61</v>
      </c>
      <c r="H35" s="17" t="s">
        <v>61</v>
      </c>
      <c r="I35" s="17" t="s">
        <v>61</v>
      </c>
      <c r="J35" s="17" t="s">
        <v>61</v>
      </c>
      <c r="K35" s="17" t="s">
        <v>61</v>
      </c>
      <c r="L35" s="17" t="s">
        <v>61</v>
      </c>
      <c r="M35" s="17" t="s">
        <v>61</v>
      </c>
      <c r="N35" s="17" t="s">
        <v>61</v>
      </c>
      <c r="O35" s="17" t="s">
        <v>61</v>
      </c>
      <c r="P35" s="17" t="s">
        <v>61</v>
      </c>
      <c r="Q35" s="17" t="s">
        <v>61</v>
      </c>
      <c r="R35" s="17" t="s">
        <v>61</v>
      </c>
      <c r="S35" s="17" t="s">
        <v>61</v>
      </c>
      <c r="T35" s="17" t="s">
        <v>57</v>
      </c>
      <c r="U35" s="17" t="s">
        <v>57</v>
      </c>
      <c r="V35" s="14"/>
      <c r="W35" s="2"/>
      <c r="X35" s="2"/>
      <c r="Y35" s="2"/>
      <c r="Z35" s="2"/>
      <c r="AA35" s="2"/>
      <c r="AB35" s="2"/>
      <c r="AC35" s="2"/>
      <c r="AD35" s="2"/>
      <c r="AE35" s="2"/>
      <c r="AF35" s="2"/>
      <c r="AG35" s="2"/>
      <c r="AH35" s="2"/>
      <c r="AI35" s="2"/>
      <c r="AJ35" s="2"/>
      <c r="AK35" s="2"/>
      <c r="AL35" s="2"/>
      <c r="AM35" s="2"/>
    </row>
    <row r="36" spans="1:39" ht="11.25" customHeight="1" x14ac:dyDescent="0.35">
      <c r="A36" s="2"/>
      <c r="B36" s="11"/>
      <c r="C36" s="18" t="s">
        <v>73</v>
      </c>
      <c r="D36" s="17"/>
      <c r="E36" s="17" t="s">
        <v>61</v>
      </c>
      <c r="F36" s="17" t="s">
        <v>61</v>
      </c>
      <c r="G36" s="17" t="s">
        <v>61</v>
      </c>
      <c r="H36" s="17" t="s">
        <v>61</v>
      </c>
      <c r="I36" s="17" t="s">
        <v>61</v>
      </c>
      <c r="J36" s="17" t="s">
        <v>61</v>
      </c>
      <c r="K36" s="17" t="s">
        <v>61</v>
      </c>
      <c r="L36" s="17" t="s">
        <v>61</v>
      </c>
      <c r="M36" s="17" t="s">
        <v>61</v>
      </c>
      <c r="N36" s="17" t="s">
        <v>61</v>
      </c>
      <c r="O36" s="17" t="s">
        <v>61</v>
      </c>
      <c r="P36" s="17" t="s">
        <v>61</v>
      </c>
      <c r="Q36" s="17" t="s">
        <v>61</v>
      </c>
      <c r="R36" s="17" t="s">
        <v>61</v>
      </c>
      <c r="S36" s="17" t="s">
        <v>61</v>
      </c>
      <c r="T36" s="17" t="s">
        <v>57</v>
      </c>
      <c r="U36" s="17" t="s">
        <v>57</v>
      </c>
      <c r="V36" s="14"/>
      <c r="W36" s="2"/>
      <c r="X36" s="2"/>
      <c r="Y36" s="2"/>
      <c r="Z36" s="2"/>
      <c r="AA36" s="2"/>
      <c r="AB36" s="2"/>
      <c r="AC36" s="2"/>
      <c r="AD36" s="2"/>
      <c r="AE36" s="2"/>
      <c r="AF36" s="2"/>
      <c r="AG36" s="2"/>
      <c r="AH36" s="2"/>
      <c r="AI36" s="2"/>
      <c r="AJ36" s="2"/>
      <c r="AK36" s="2"/>
      <c r="AL36" s="2"/>
      <c r="AM36" s="2"/>
    </row>
    <row r="37" spans="1:39" ht="11.25" customHeight="1" x14ac:dyDescent="0.35">
      <c r="A37" s="2"/>
      <c r="B37" s="11"/>
      <c r="C37" s="18"/>
      <c r="D37" s="12"/>
      <c r="E37" s="12"/>
      <c r="F37" s="12"/>
      <c r="G37" s="12"/>
      <c r="H37" s="12"/>
      <c r="I37" s="12"/>
      <c r="J37" s="12"/>
      <c r="K37" s="12"/>
      <c r="L37" s="12"/>
      <c r="M37" s="12"/>
      <c r="N37" s="12"/>
      <c r="O37" s="12"/>
      <c r="P37" s="12"/>
      <c r="Q37" s="12"/>
      <c r="R37" s="12"/>
      <c r="S37" s="12"/>
      <c r="T37" s="12"/>
      <c r="U37" s="12"/>
      <c r="V37" s="14"/>
      <c r="W37" s="2"/>
      <c r="X37" s="2"/>
      <c r="Y37" s="2"/>
      <c r="Z37" s="2"/>
      <c r="AA37" s="2"/>
      <c r="AB37" s="2"/>
      <c r="AC37" s="2"/>
      <c r="AD37" s="2"/>
      <c r="AE37" s="2"/>
      <c r="AF37" s="2"/>
      <c r="AG37" s="2"/>
      <c r="AH37" s="2"/>
      <c r="AI37" s="2"/>
      <c r="AJ37" s="2"/>
      <c r="AK37" s="2"/>
      <c r="AL37" s="2"/>
      <c r="AM37" s="2"/>
    </row>
    <row r="38" spans="1:39" ht="11.25" customHeight="1" x14ac:dyDescent="0.35">
      <c r="A38" s="2"/>
      <c r="B38" s="11"/>
      <c r="C38" s="19" t="s">
        <v>74</v>
      </c>
      <c r="D38" s="12"/>
      <c r="E38" s="12"/>
      <c r="F38" s="12"/>
      <c r="G38" s="12"/>
      <c r="H38" s="12"/>
      <c r="I38" s="12"/>
      <c r="J38" s="12"/>
      <c r="K38" s="12"/>
      <c r="L38" s="12"/>
      <c r="M38" s="12"/>
      <c r="N38" s="12"/>
      <c r="O38" s="12"/>
      <c r="P38" s="12"/>
      <c r="Q38" s="12"/>
      <c r="R38" s="12"/>
      <c r="S38" s="12"/>
      <c r="T38" s="12"/>
      <c r="U38" s="12"/>
      <c r="V38" s="14"/>
      <c r="W38" s="2"/>
      <c r="X38" s="2"/>
      <c r="Y38" s="2"/>
      <c r="Z38" s="2"/>
      <c r="AA38" s="2"/>
      <c r="AB38" s="2"/>
      <c r="AC38" s="2"/>
      <c r="AD38" s="2"/>
      <c r="AE38" s="2"/>
      <c r="AF38" s="2"/>
      <c r="AG38" s="2"/>
      <c r="AH38" s="2"/>
      <c r="AI38" s="2"/>
      <c r="AJ38" s="2"/>
      <c r="AK38" s="2"/>
      <c r="AL38" s="2"/>
      <c r="AM38" s="2"/>
    </row>
    <row r="39" spans="1:39" ht="11.25" customHeight="1" x14ac:dyDescent="0.35">
      <c r="A39" s="2"/>
      <c r="B39" s="11"/>
      <c r="C39" s="18" t="s">
        <v>75</v>
      </c>
      <c r="D39" s="17"/>
      <c r="E39" s="17" t="s">
        <v>61</v>
      </c>
      <c r="F39" s="17" t="s">
        <v>61</v>
      </c>
      <c r="G39" s="17" t="s">
        <v>61</v>
      </c>
      <c r="H39" s="17" t="s">
        <v>61</v>
      </c>
      <c r="I39" s="17" t="s">
        <v>61</v>
      </c>
      <c r="J39" s="17" t="s">
        <v>61</v>
      </c>
      <c r="K39" s="17" t="s">
        <v>61</v>
      </c>
      <c r="L39" s="17" t="s">
        <v>61</v>
      </c>
      <c r="M39" s="17" t="s">
        <v>61</v>
      </c>
      <c r="N39" s="17" t="s">
        <v>61</v>
      </c>
      <c r="O39" s="17" t="s">
        <v>61</v>
      </c>
      <c r="P39" s="17" t="s">
        <v>61</v>
      </c>
      <c r="Q39" s="17" t="s">
        <v>61</v>
      </c>
      <c r="R39" s="17" t="s">
        <v>61</v>
      </c>
      <c r="S39" s="17" t="s">
        <v>61</v>
      </c>
      <c r="T39" s="17" t="s">
        <v>57</v>
      </c>
      <c r="U39" s="17" t="s">
        <v>57</v>
      </c>
      <c r="V39" s="14"/>
      <c r="W39" s="2"/>
      <c r="X39" s="2"/>
      <c r="Y39" s="2"/>
      <c r="Z39" s="2"/>
      <c r="AA39" s="2"/>
      <c r="AB39" s="2"/>
      <c r="AC39" s="2"/>
      <c r="AD39" s="2"/>
      <c r="AE39" s="2"/>
      <c r="AF39" s="2"/>
      <c r="AG39" s="2"/>
      <c r="AH39" s="2"/>
      <c r="AI39" s="2"/>
      <c r="AJ39" s="2"/>
      <c r="AK39" s="2"/>
      <c r="AL39" s="2"/>
      <c r="AM39" s="2"/>
    </row>
    <row r="40" spans="1:39" ht="11.25" customHeight="1" x14ac:dyDescent="0.35">
      <c r="A40" s="2"/>
      <c r="B40" s="11"/>
      <c r="C40" s="18" t="s">
        <v>76</v>
      </c>
      <c r="D40" s="17"/>
      <c r="E40" s="17" t="s">
        <v>61</v>
      </c>
      <c r="F40" s="17" t="s">
        <v>61</v>
      </c>
      <c r="G40" s="17" t="s">
        <v>61</v>
      </c>
      <c r="H40" s="17" t="s">
        <v>61</v>
      </c>
      <c r="I40" s="17" t="s">
        <v>61</v>
      </c>
      <c r="J40" s="17" t="s">
        <v>61</v>
      </c>
      <c r="K40" s="17" t="s">
        <v>61</v>
      </c>
      <c r="L40" s="17" t="s">
        <v>61</v>
      </c>
      <c r="M40" s="17" t="s">
        <v>61</v>
      </c>
      <c r="N40" s="17" t="s">
        <v>61</v>
      </c>
      <c r="O40" s="17" t="s">
        <v>61</v>
      </c>
      <c r="P40" s="17" t="s">
        <v>61</v>
      </c>
      <c r="Q40" s="17" t="s">
        <v>61</v>
      </c>
      <c r="R40" s="17" t="s">
        <v>61</v>
      </c>
      <c r="S40" s="17" t="s">
        <v>61</v>
      </c>
      <c r="T40" s="17" t="s">
        <v>57</v>
      </c>
      <c r="U40" s="17" t="s">
        <v>57</v>
      </c>
      <c r="V40" s="14"/>
      <c r="W40" s="2"/>
      <c r="X40" s="2"/>
      <c r="Y40" s="2"/>
      <c r="Z40" s="2"/>
      <c r="AA40" s="2"/>
      <c r="AB40" s="2"/>
      <c r="AC40" s="2"/>
      <c r="AD40" s="2"/>
      <c r="AE40" s="2"/>
      <c r="AF40" s="2"/>
      <c r="AG40" s="2"/>
      <c r="AH40" s="2"/>
      <c r="AI40" s="2"/>
      <c r="AJ40" s="2"/>
      <c r="AK40" s="2"/>
      <c r="AL40" s="2"/>
      <c r="AM40" s="2"/>
    </row>
    <row r="41" spans="1:39" ht="22.5" customHeight="1" x14ac:dyDescent="0.35">
      <c r="A41" s="2"/>
      <c r="B41" s="11"/>
      <c r="C41" s="18" t="s">
        <v>77</v>
      </c>
      <c r="D41" s="17"/>
      <c r="E41" s="17" t="s">
        <v>61</v>
      </c>
      <c r="F41" s="17" t="s">
        <v>61</v>
      </c>
      <c r="G41" s="17" t="s">
        <v>61</v>
      </c>
      <c r="H41" s="17" t="s">
        <v>61</v>
      </c>
      <c r="I41" s="17" t="s">
        <v>61</v>
      </c>
      <c r="J41" s="17" t="s">
        <v>61</v>
      </c>
      <c r="K41" s="17" t="s">
        <v>61</v>
      </c>
      <c r="L41" s="17" t="s">
        <v>61</v>
      </c>
      <c r="M41" s="17" t="s">
        <v>61</v>
      </c>
      <c r="N41" s="17" t="s">
        <v>61</v>
      </c>
      <c r="O41" s="17" t="s">
        <v>61</v>
      </c>
      <c r="P41" s="17" t="s">
        <v>61</v>
      </c>
      <c r="Q41" s="17" t="s">
        <v>61</v>
      </c>
      <c r="R41" s="17" t="s">
        <v>61</v>
      </c>
      <c r="S41" s="17" t="s">
        <v>61</v>
      </c>
      <c r="T41" s="17" t="s">
        <v>57</v>
      </c>
      <c r="U41" s="17" t="s">
        <v>57</v>
      </c>
      <c r="V41" s="14"/>
      <c r="W41" s="2"/>
      <c r="X41" s="2"/>
      <c r="Y41" s="2"/>
      <c r="Z41" s="2"/>
      <c r="AA41" s="2"/>
      <c r="AB41" s="2"/>
      <c r="AC41" s="2"/>
      <c r="AD41" s="2"/>
      <c r="AE41" s="2"/>
      <c r="AF41" s="2"/>
      <c r="AG41" s="2"/>
      <c r="AH41" s="2"/>
      <c r="AI41" s="2"/>
      <c r="AJ41" s="2"/>
      <c r="AK41" s="2"/>
      <c r="AL41" s="2"/>
      <c r="AM41" s="2"/>
    </row>
    <row r="42" spans="1:39" ht="11.25" customHeight="1" x14ac:dyDescent="0.35">
      <c r="A42" s="2"/>
      <c r="B42" s="11"/>
      <c r="C42" s="18" t="s">
        <v>78</v>
      </c>
      <c r="D42" s="17"/>
      <c r="E42" s="17" t="s">
        <v>61</v>
      </c>
      <c r="F42" s="17" t="s">
        <v>61</v>
      </c>
      <c r="G42" s="17" t="s">
        <v>61</v>
      </c>
      <c r="H42" s="17" t="s">
        <v>61</v>
      </c>
      <c r="I42" s="17" t="s">
        <v>61</v>
      </c>
      <c r="J42" s="17" t="s">
        <v>61</v>
      </c>
      <c r="K42" s="17" t="s">
        <v>61</v>
      </c>
      <c r="L42" s="17" t="s">
        <v>61</v>
      </c>
      <c r="M42" s="17" t="s">
        <v>61</v>
      </c>
      <c r="N42" s="17" t="s">
        <v>61</v>
      </c>
      <c r="O42" s="17" t="s">
        <v>61</v>
      </c>
      <c r="P42" s="17" t="s">
        <v>61</v>
      </c>
      <c r="Q42" s="17" t="s">
        <v>61</v>
      </c>
      <c r="R42" s="17" t="s">
        <v>61</v>
      </c>
      <c r="S42" s="17" t="s">
        <v>61</v>
      </c>
      <c r="T42" s="17" t="s">
        <v>57</v>
      </c>
      <c r="U42" s="17" t="s">
        <v>57</v>
      </c>
      <c r="V42" s="14"/>
      <c r="W42" s="2"/>
      <c r="X42" s="2"/>
      <c r="Y42" s="2"/>
      <c r="Z42" s="2"/>
      <c r="AA42" s="2"/>
      <c r="AB42" s="2"/>
      <c r="AC42" s="2"/>
      <c r="AD42" s="2"/>
      <c r="AE42" s="2"/>
      <c r="AF42" s="2"/>
      <c r="AG42" s="2"/>
      <c r="AH42" s="2"/>
      <c r="AI42" s="2"/>
      <c r="AJ42" s="2"/>
      <c r="AK42" s="2"/>
      <c r="AL42" s="2"/>
      <c r="AM42" s="2"/>
    </row>
    <row r="43" spans="1:39" ht="11.25" customHeight="1" x14ac:dyDescent="0.35">
      <c r="A43" s="2"/>
      <c r="B43" s="11"/>
      <c r="C43" s="20"/>
      <c r="D43" s="21"/>
      <c r="E43" s="21"/>
      <c r="F43" s="21"/>
      <c r="G43" s="21"/>
      <c r="H43" s="21"/>
      <c r="I43" s="21"/>
      <c r="J43" s="21"/>
      <c r="K43" s="21"/>
      <c r="L43" s="21"/>
      <c r="M43" s="21"/>
      <c r="N43" s="21"/>
      <c r="O43" s="21"/>
      <c r="P43" s="21"/>
      <c r="Q43" s="21"/>
      <c r="R43" s="21"/>
      <c r="S43" s="21"/>
      <c r="T43" s="21"/>
      <c r="U43" s="17"/>
      <c r="V43" s="14"/>
      <c r="W43" s="2"/>
      <c r="X43" s="2"/>
      <c r="Y43" s="2"/>
      <c r="Z43" s="2"/>
      <c r="AA43" s="2"/>
      <c r="AB43" s="2"/>
      <c r="AC43" s="2"/>
      <c r="AD43" s="2"/>
      <c r="AE43" s="2"/>
      <c r="AF43" s="2"/>
      <c r="AG43" s="2"/>
      <c r="AH43" s="2"/>
      <c r="AI43" s="2"/>
      <c r="AJ43" s="2"/>
      <c r="AK43" s="2"/>
      <c r="AL43" s="2"/>
      <c r="AM43" s="2"/>
    </row>
    <row r="44" spans="1:39" ht="11.25" customHeight="1" x14ac:dyDescent="0.35">
      <c r="A44" s="2"/>
      <c r="B44" s="22"/>
      <c r="C44" s="23" t="s">
        <v>79</v>
      </c>
      <c r="D44" s="24"/>
      <c r="E44" s="24">
        <v>30</v>
      </c>
      <c r="F44" s="24">
        <v>30</v>
      </c>
      <c r="G44" s="24">
        <v>30</v>
      </c>
      <c r="H44" s="24">
        <v>30</v>
      </c>
      <c r="I44" s="24">
        <v>30</v>
      </c>
      <c r="J44" s="24">
        <v>30</v>
      </c>
      <c r="K44" s="24">
        <v>30</v>
      </c>
      <c r="L44" s="24">
        <v>30</v>
      </c>
      <c r="M44" s="24">
        <v>27</v>
      </c>
      <c r="N44" s="24">
        <v>27</v>
      </c>
      <c r="O44" s="24">
        <v>27</v>
      </c>
      <c r="P44" s="24">
        <v>27</v>
      </c>
      <c r="Q44" s="24">
        <v>27</v>
      </c>
      <c r="R44" s="24">
        <v>27</v>
      </c>
      <c r="S44" s="24">
        <v>18</v>
      </c>
      <c r="T44" s="24" t="s">
        <v>57</v>
      </c>
      <c r="U44" s="25" t="s">
        <v>57</v>
      </c>
      <c r="V44" s="14"/>
      <c r="W44" s="2"/>
      <c r="X44" s="2"/>
      <c r="Y44" s="2"/>
      <c r="Z44" s="2"/>
      <c r="AA44" s="2"/>
      <c r="AB44" s="2"/>
      <c r="AC44" s="2"/>
      <c r="AD44" s="2"/>
      <c r="AE44" s="2"/>
      <c r="AF44" s="2"/>
      <c r="AG44" s="2"/>
      <c r="AH44" s="2"/>
      <c r="AI44" s="2"/>
      <c r="AJ44" s="2"/>
      <c r="AK44" s="2"/>
      <c r="AL44" s="2"/>
      <c r="AM44" s="2"/>
    </row>
    <row r="45" spans="1:39" ht="11.25" customHeight="1" x14ac:dyDescent="0.35">
      <c r="A45" s="2"/>
      <c r="B45" s="22"/>
      <c r="C45" s="23" t="s">
        <v>80</v>
      </c>
      <c r="D45" s="26"/>
      <c r="E45" s="26">
        <v>2014</v>
      </c>
      <c r="F45" s="26">
        <v>2014</v>
      </c>
      <c r="G45" s="26">
        <v>2014</v>
      </c>
      <c r="H45" s="26">
        <v>2008</v>
      </c>
      <c r="I45" s="26">
        <v>2008</v>
      </c>
      <c r="J45" s="26">
        <v>2008</v>
      </c>
      <c r="K45" s="26">
        <v>2008</v>
      </c>
      <c r="L45" s="26">
        <v>2008</v>
      </c>
      <c r="M45" s="26">
        <v>2005</v>
      </c>
      <c r="N45" s="26">
        <v>2005</v>
      </c>
      <c r="O45" s="26">
        <v>2005</v>
      </c>
      <c r="P45" s="26">
        <v>2002</v>
      </c>
      <c r="Q45" s="26">
        <v>2002</v>
      </c>
      <c r="R45" s="26">
        <v>2002</v>
      </c>
      <c r="S45" s="24">
        <v>2000</v>
      </c>
      <c r="T45" s="24" t="s">
        <v>57</v>
      </c>
      <c r="U45" s="25" t="s">
        <v>57</v>
      </c>
      <c r="V45" s="14"/>
      <c r="W45" s="2"/>
      <c r="X45" s="2"/>
      <c r="Y45" s="2"/>
      <c r="Z45" s="2"/>
      <c r="AA45" s="2"/>
      <c r="AB45" s="2"/>
      <c r="AC45" s="2"/>
      <c r="AD45" s="2"/>
      <c r="AE45" s="2"/>
      <c r="AF45" s="2"/>
      <c r="AG45" s="2"/>
      <c r="AH45" s="2"/>
      <c r="AI45" s="2"/>
      <c r="AJ45" s="2"/>
      <c r="AK45" s="2"/>
      <c r="AL45" s="2"/>
      <c r="AM45" s="2"/>
    </row>
    <row r="46" spans="1:39" ht="15" thickBot="1" x14ac:dyDescent="0.4">
      <c r="A46" s="2"/>
      <c r="B46" s="27"/>
      <c r="C46" s="28" t="s">
        <v>81</v>
      </c>
      <c r="D46" s="29"/>
      <c r="E46" s="9"/>
      <c r="F46" s="9"/>
      <c r="G46" s="9"/>
      <c r="H46" s="9"/>
      <c r="I46" s="9"/>
      <c r="J46" s="9"/>
      <c r="K46" s="9"/>
      <c r="L46" s="9"/>
      <c r="M46" s="9"/>
      <c r="N46" s="9"/>
      <c r="O46" s="9"/>
      <c r="P46" s="9"/>
      <c r="Q46" s="9"/>
      <c r="R46" s="9"/>
      <c r="S46" s="9"/>
      <c r="T46" s="9"/>
      <c r="U46" s="9"/>
      <c r="V46" s="30"/>
      <c r="W46" s="2"/>
      <c r="X46" s="2"/>
      <c r="Y46" s="2"/>
      <c r="Z46" s="2"/>
      <c r="AA46" s="2"/>
      <c r="AB46" s="2"/>
      <c r="AC46" s="2"/>
      <c r="AD46" s="2"/>
      <c r="AE46" s="2"/>
      <c r="AF46" s="2"/>
      <c r="AG46" s="2"/>
      <c r="AH46" s="2"/>
      <c r="AI46" s="2"/>
      <c r="AJ46" s="2"/>
      <c r="AK46" s="2"/>
      <c r="AL46" s="2"/>
      <c r="AM46" s="2"/>
    </row>
    <row r="47" spans="1:39" x14ac:dyDescent="0.3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row>
  </sheetData>
  <mergeCells count="2">
    <mergeCell ref="A1:C1"/>
    <mergeCell ref="C12:U12"/>
  </mergeCells>
  <hyperlinks>
    <hyperlink ref="C5" r:id="rId1" xr:uid="{00000000-0004-0000-0100-000000000000}"/>
  </hyperlink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40"/>
  <sheetViews>
    <sheetView topLeftCell="A3" workbookViewId="0">
      <pane xSplit="6" ySplit="6" topLeftCell="G9" activePane="bottomRight" state="frozen"/>
      <selection pane="topRight" activeCell="G3" sqref="G3"/>
      <selection pane="bottomLeft" activeCell="A9" sqref="A9"/>
      <selection pane="bottomRight" activeCell="A8" sqref="A8:B8"/>
    </sheetView>
  </sheetViews>
  <sheetFormatPr defaultColWidth="8.90625" defaultRowHeight="14.5" x14ac:dyDescent="0.35"/>
  <cols>
    <col min="2" max="2" width="18.453125" customWidth="1"/>
    <col min="3" max="6" width="11.90625" customWidth="1"/>
    <col min="8" max="8" width="11.36328125" bestFit="1" customWidth="1"/>
  </cols>
  <sheetData>
    <row r="1" spans="1:39" s="31" customFormat="1" x14ac:dyDescent="0.35">
      <c r="C1" s="1" t="s">
        <v>82</v>
      </c>
      <c r="R1" s="1" t="s">
        <v>83</v>
      </c>
      <c r="Z1" s="1" t="s">
        <v>84</v>
      </c>
    </row>
    <row r="2" spans="1:39" s="31" customFormat="1" ht="174" x14ac:dyDescent="0.35">
      <c r="K2" s="44" t="s">
        <v>85</v>
      </c>
      <c r="L2" s="44" t="s">
        <v>86</v>
      </c>
      <c r="M2" s="44" t="s">
        <v>87</v>
      </c>
      <c r="N2" s="44" t="s">
        <v>88</v>
      </c>
      <c r="O2" s="44" t="s">
        <v>89</v>
      </c>
      <c r="P2" s="45" t="s">
        <v>90</v>
      </c>
      <c r="S2" s="44" t="s">
        <v>91</v>
      </c>
      <c r="T2" s="44" t="s">
        <v>92</v>
      </c>
      <c r="U2" s="44" t="s">
        <v>93</v>
      </c>
      <c r="V2" s="44" t="s">
        <v>94</v>
      </c>
      <c r="W2" s="44" t="s">
        <v>95</v>
      </c>
      <c r="X2" s="44" t="s">
        <v>96</v>
      </c>
      <c r="Z2" s="44" t="s">
        <v>85</v>
      </c>
      <c r="AA2" s="44" t="s">
        <v>86</v>
      </c>
      <c r="AB2" s="44" t="s">
        <v>87</v>
      </c>
      <c r="AC2" s="44" t="s">
        <v>88</v>
      </c>
      <c r="AD2" s="44" t="s">
        <v>89</v>
      </c>
      <c r="AE2" s="45" t="s">
        <v>90</v>
      </c>
      <c r="AH2" s="44" t="s">
        <v>91</v>
      </c>
      <c r="AI2" s="44" t="s">
        <v>92</v>
      </c>
      <c r="AJ2" s="44" t="s">
        <v>93</v>
      </c>
      <c r="AK2" s="44" t="s">
        <v>94</v>
      </c>
      <c r="AL2" s="44" t="s">
        <v>95</v>
      </c>
      <c r="AM2" s="44" t="s">
        <v>96</v>
      </c>
    </row>
    <row r="3" spans="1:39" s="1" customFormat="1" ht="58" x14ac:dyDescent="0.35">
      <c r="E3" s="1" t="s">
        <v>97</v>
      </c>
      <c r="F3" s="1" t="s">
        <v>34</v>
      </c>
      <c r="K3" s="42" t="s">
        <v>98</v>
      </c>
      <c r="L3" s="42" t="s">
        <v>99</v>
      </c>
      <c r="M3" s="42" t="s">
        <v>100</v>
      </c>
      <c r="N3" s="42" t="s">
        <v>101</v>
      </c>
      <c r="O3" s="42" t="s">
        <v>102</v>
      </c>
      <c r="P3" s="42" t="s">
        <v>103</v>
      </c>
      <c r="Q3" s="42" t="s">
        <v>104</v>
      </c>
      <c r="R3" s="42" t="s">
        <v>105</v>
      </c>
      <c r="S3" s="42" t="s">
        <v>106</v>
      </c>
      <c r="T3" s="42" t="s">
        <v>107</v>
      </c>
      <c r="U3" s="42" t="s">
        <v>108</v>
      </c>
      <c r="V3" s="42" t="s">
        <v>109</v>
      </c>
      <c r="W3" s="42" t="s">
        <v>110</v>
      </c>
      <c r="X3" s="42" t="s">
        <v>111</v>
      </c>
      <c r="Y3" s="42"/>
      <c r="Z3" s="42" t="s">
        <v>98</v>
      </c>
      <c r="AA3" s="42" t="s">
        <v>99</v>
      </c>
      <c r="AB3" s="42" t="s">
        <v>100</v>
      </c>
      <c r="AC3" s="42" t="s">
        <v>101</v>
      </c>
      <c r="AD3" s="42" t="s">
        <v>102</v>
      </c>
      <c r="AE3" s="42" t="s">
        <v>103</v>
      </c>
      <c r="AF3" s="42" t="s">
        <v>104</v>
      </c>
      <c r="AG3" s="42" t="s">
        <v>105</v>
      </c>
      <c r="AH3" s="42" t="s">
        <v>106</v>
      </c>
      <c r="AI3" s="42" t="s">
        <v>107</v>
      </c>
      <c r="AJ3" s="42" t="s">
        <v>108</v>
      </c>
      <c r="AK3" s="42" t="s">
        <v>109</v>
      </c>
      <c r="AL3" s="42" t="s">
        <v>110</v>
      </c>
      <c r="AM3" s="42" t="s">
        <v>111</v>
      </c>
    </row>
    <row r="4" spans="1:39" s="31" customFormat="1" x14ac:dyDescent="0.35">
      <c r="H4" s="31" t="s">
        <v>112</v>
      </c>
      <c r="K4" s="34">
        <v>100</v>
      </c>
      <c r="L4" s="34">
        <v>100</v>
      </c>
      <c r="M4" s="34">
        <v>100</v>
      </c>
      <c r="N4" s="34">
        <v>100</v>
      </c>
      <c r="O4" s="34">
        <v>100</v>
      </c>
      <c r="P4" s="34">
        <v>100</v>
      </c>
      <c r="Q4" s="31">
        <v>4</v>
      </c>
      <c r="R4" s="31">
        <v>4</v>
      </c>
      <c r="S4" s="34">
        <v>100</v>
      </c>
      <c r="T4" s="34">
        <v>100</v>
      </c>
      <c r="U4" s="34">
        <v>100</v>
      </c>
      <c r="V4" s="34">
        <v>100</v>
      </c>
      <c r="W4" s="34">
        <v>100</v>
      </c>
      <c r="X4" s="34">
        <v>100</v>
      </c>
      <c r="Z4" s="34">
        <v>100</v>
      </c>
      <c r="AA4" s="34">
        <v>100</v>
      </c>
      <c r="AB4" s="34">
        <v>100</v>
      </c>
      <c r="AC4" s="34">
        <v>100</v>
      </c>
      <c r="AD4" s="34">
        <v>100</v>
      </c>
      <c r="AE4" s="34">
        <v>100</v>
      </c>
      <c r="AF4" s="31">
        <v>4</v>
      </c>
      <c r="AG4" s="31">
        <v>4</v>
      </c>
      <c r="AH4" s="34">
        <v>100</v>
      </c>
      <c r="AI4" s="34">
        <v>100</v>
      </c>
      <c r="AJ4" s="34">
        <v>100</v>
      </c>
      <c r="AK4" s="34">
        <v>100</v>
      </c>
      <c r="AL4" s="34">
        <v>100</v>
      </c>
      <c r="AM4" s="34">
        <v>100</v>
      </c>
    </row>
    <row r="5" spans="1:39" s="31" customFormat="1" x14ac:dyDescent="0.35">
      <c r="H5" s="31" t="s">
        <v>113</v>
      </c>
      <c r="K5" s="32">
        <v>0</v>
      </c>
      <c r="L5" s="32">
        <v>0</v>
      </c>
      <c r="M5" s="32">
        <v>0</v>
      </c>
      <c r="N5" s="32">
        <v>0</v>
      </c>
      <c r="O5" s="32">
        <v>0</v>
      </c>
      <c r="P5" s="32">
        <v>0</v>
      </c>
      <c r="Q5" s="32">
        <v>0</v>
      </c>
      <c r="R5" s="32">
        <v>0</v>
      </c>
      <c r="S5" s="32">
        <v>0</v>
      </c>
      <c r="T5" s="32">
        <v>0</v>
      </c>
      <c r="U5" s="32">
        <v>0</v>
      </c>
      <c r="V5" s="32">
        <v>0</v>
      </c>
      <c r="W5" s="32">
        <v>0</v>
      </c>
      <c r="X5" s="32">
        <v>0</v>
      </c>
      <c r="Z5" s="32">
        <v>0</v>
      </c>
      <c r="AA5" s="32">
        <v>0</v>
      </c>
      <c r="AB5" s="32">
        <v>0</v>
      </c>
      <c r="AC5" s="32">
        <v>0</v>
      </c>
      <c r="AD5" s="32">
        <v>0</v>
      </c>
      <c r="AE5" s="32">
        <v>0</v>
      </c>
      <c r="AF5" s="32">
        <v>0</v>
      </c>
      <c r="AG5" s="32">
        <v>0</v>
      </c>
      <c r="AH5" s="32">
        <v>0</v>
      </c>
      <c r="AI5" s="32">
        <v>0</v>
      </c>
      <c r="AJ5" s="32">
        <v>0</v>
      </c>
      <c r="AK5" s="32">
        <v>0</v>
      </c>
      <c r="AL5" s="32">
        <v>0</v>
      </c>
      <c r="AM5" s="32">
        <v>0</v>
      </c>
    </row>
    <row r="6" spans="1:39" s="31" customFormat="1" x14ac:dyDescent="0.35">
      <c r="C6" t="s">
        <v>34</v>
      </c>
      <c r="H6" s="31" t="s">
        <v>114</v>
      </c>
      <c r="K6" s="32">
        <v>0</v>
      </c>
      <c r="L6" s="32">
        <v>0</v>
      </c>
      <c r="M6" s="32">
        <v>0</v>
      </c>
      <c r="N6" s="32">
        <v>0</v>
      </c>
      <c r="O6" s="32">
        <v>0</v>
      </c>
      <c r="P6" s="32">
        <v>0</v>
      </c>
      <c r="Q6" s="32">
        <v>1</v>
      </c>
      <c r="R6" s="32">
        <v>1</v>
      </c>
      <c r="S6" s="32">
        <v>0</v>
      </c>
      <c r="T6" s="32">
        <v>0</v>
      </c>
      <c r="U6" s="32">
        <v>0</v>
      </c>
      <c r="V6" s="32">
        <v>0</v>
      </c>
      <c r="W6" s="32">
        <v>0</v>
      </c>
      <c r="X6" s="32">
        <v>0</v>
      </c>
      <c r="Y6" s="31" t="s">
        <v>34</v>
      </c>
      <c r="Z6" s="32">
        <v>0</v>
      </c>
      <c r="AA6" s="32">
        <v>0</v>
      </c>
      <c r="AB6" s="32">
        <v>0</v>
      </c>
      <c r="AC6" s="32">
        <v>0</v>
      </c>
      <c r="AD6" s="32">
        <v>0</v>
      </c>
      <c r="AE6" s="32">
        <v>0</v>
      </c>
      <c r="AF6" s="32">
        <v>1</v>
      </c>
      <c r="AG6" s="32">
        <v>1</v>
      </c>
      <c r="AH6" s="32">
        <v>0</v>
      </c>
      <c r="AI6" s="32">
        <v>0</v>
      </c>
      <c r="AJ6" s="32">
        <v>0</v>
      </c>
      <c r="AK6" s="32">
        <v>0</v>
      </c>
      <c r="AL6" s="32">
        <v>0</v>
      </c>
      <c r="AM6" s="32">
        <v>0</v>
      </c>
    </row>
    <row r="7" spans="1:39" s="31" customFormat="1" x14ac:dyDescent="0.35">
      <c r="H7" s="31" t="s">
        <v>115</v>
      </c>
      <c r="K7" s="31" t="s">
        <v>116</v>
      </c>
      <c r="L7" s="31" t="s">
        <v>116</v>
      </c>
      <c r="M7" s="31" t="s">
        <v>116</v>
      </c>
      <c r="N7" s="31" t="s">
        <v>116</v>
      </c>
      <c r="O7" s="31" t="s">
        <v>117</v>
      </c>
      <c r="P7" s="31" t="s">
        <v>117</v>
      </c>
      <c r="Q7" s="31" t="s">
        <v>117</v>
      </c>
      <c r="R7" s="31" t="s">
        <v>117</v>
      </c>
      <c r="S7" s="31" t="s">
        <v>117</v>
      </c>
      <c r="T7" s="32" t="s">
        <v>118</v>
      </c>
      <c r="U7" s="32" t="s">
        <v>118</v>
      </c>
      <c r="V7" s="32" t="s">
        <v>118</v>
      </c>
      <c r="W7" s="32" t="s">
        <v>119</v>
      </c>
      <c r="X7" s="32" t="s">
        <v>119</v>
      </c>
      <c r="Z7" s="31" t="s">
        <v>116</v>
      </c>
      <c r="AA7" s="31" t="s">
        <v>116</v>
      </c>
      <c r="AB7" s="31" t="s">
        <v>116</v>
      </c>
      <c r="AC7" s="31" t="s">
        <v>116</v>
      </c>
      <c r="AD7" s="31" t="s">
        <v>117</v>
      </c>
      <c r="AE7" s="31" t="s">
        <v>117</v>
      </c>
      <c r="AF7" s="31" t="s">
        <v>117</v>
      </c>
      <c r="AG7" s="31" t="s">
        <v>117</v>
      </c>
      <c r="AH7" s="31" t="s">
        <v>117</v>
      </c>
      <c r="AI7" s="32" t="s">
        <v>118</v>
      </c>
      <c r="AJ7" s="32" t="s">
        <v>118</v>
      </c>
      <c r="AK7" s="32" t="s">
        <v>118</v>
      </c>
      <c r="AL7" s="32" t="s">
        <v>119</v>
      </c>
      <c r="AM7" s="32" t="s">
        <v>119</v>
      </c>
    </row>
    <row r="8" spans="1:39" s="31" customFormat="1" x14ac:dyDescent="0.35">
      <c r="A8" s="31" t="s">
        <v>173</v>
      </c>
      <c r="B8" s="31" t="s">
        <v>174</v>
      </c>
      <c r="C8" s="35" t="s">
        <v>120</v>
      </c>
      <c r="D8" s="35" t="s">
        <v>121</v>
      </c>
      <c r="E8" s="35" t="s">
        <v>122</v>
      </c>
      <c r="F8" s="35" t="s">
        <v>123</v>
      </c>
    </row>
    <row r="9" spans="1:39" s="31" customFormat="1" x14ac:dyDescent="0.35">
      <c r="A9" t="s">
        <v>4</v>
      </c>
      <c r="B9" s="52" t="s">
        <v>124</v>
      </c>
      <c r="C9" s="41">
        <f t="shared" ref="C9" si="0">AVERAGE(AL9,AM9)</f>
        <v>0.87149999999999994</v>
      </c>
      <c r="D9" s="41">
        <f t="shared" ref="D9" si="1">AVERAGE(AI9:AK9)</f>
        <v>0.94366666666666665</v>
      </c>
      <c r="E9" s="41">
        <f t="shared" ref="E9" si="2">AVERAGE(AD9:AE9,AH9)</f>
        <v>0.98133333333333328</v>
      </c>
      <c r="F9" s="41">
        <f t="shared" ref="F9" si="3">AVERAGE(Z9:AC9)</f>
        <v>0.86224999999999996</v>
      </c>
      <c r="G9" s="47"/>
      <c r="I9" s="46"/>
      <c r="J9" s="47"/>
      <c r="K9" s="48">
        <v>0.3</v>
      </c>
      <c r="L9" s="48">
        <v>19.5</v>
      </c>
      <c r="M9" s="48">
        <v>18.3</v>
      </c>
      <c r="N9" s="48">
        <v>17</v>
      </c>
      <c r="O9" s="48">
        <v>3.8</v>
      </c>
      <c r="P9" s="48">
        <v>0.3</v>
      </c>
      <c r="Q9" s="49"/>
      <c r="R9" s="49" t="s">
        <v>34</v>
      </c>
      <c r="S9" s="48">
        <v>1.5</v>
      </c>
      <c r="T9" s="48">
        <v>1.8</v>
      </c>
      <c r="U9" s="48">
        <v>13.1</v>
      </c>
      <c r="V9" s="48">
        <v>2</v>
      </c>
      <c r="W9" s="48">
        <v>21.6</v>
      </c>
      <c r="X9" s="48">
        <v>4.0999999999999996</v>
      </c>
      <c r="Z9" s="41">
        <f>IF(ISNUMBER(K9)=TRUE,Z$6*(K9-Z$5)/(Z$4-Z$5)+(1-Z$6)*(1-(K9-Z$5)/(Z$4-Z$5)),"..")</f>
        <v>0.997</v>
      </c>
      <c r="AA9" s="41">
        <f t="shared" ref="AA9:AM9" si="4">IF(ISNUMBER(L9)=TRUE,AA$6*(L9-AA$5)/(AA$4-AA$5)+(1-AA$6)*(1-(L9-AA$5)/(AA$4-AA$5)),"..")</f>
        <v>0.80499999999999994</v>
      </c>
      <c r="AB9" s="41">
        <f t="shared" si="4"/>
        <v>0.81699999999999995</v>
      </c>
      <c r="AC9" s="41">
        <f t="shared" si="4"/>
        <v>0.83</v>
      </c>
      <c r="AD9" s="41">
        <f t="shared" si="4"/>
        <v>0.96199999999999997</v>
      </c>
      <c r="AE9" s="41">
        <f t="shared" si="4"/>
        <v>0.997</v>
      </c>
      <c r="AF9" s="41" t="str">
        <f t="shared" si="4"/>
        <v>..</v>
      </c>
      <c r="AG9" s="41" t="str">
        <f t="shared" si="4"/>
        <v>..</v>
      </c>
      <c r="AH9" s="41">
        <f t="shared" si="4"/>
        <v>0.98499999999999999</v>
      </c>
      <c r="AI9" s="41">
        <f t="shared" si="4"/>
        <v>0.98199999999999998</v>
      </c>
      <c r="AJ9" s="41">
        <f t="shared" si="4"/>
        <v>0.86899999999999999</v>
      </c>
      <c r="AK9" s="41">
        <f t="shared" si="4"/>
        <v>0.98</v>
      </c>
      <c r="AL9" s="41">
        <f t="shared" si="4"/>
        <v>0.78400000000000003</v>
      </c>
      <c r="AM9" s="41">
        <f t="shared" si="4"/>
        <v>0.95899999999999996</v>
      </c>
    </row>
    <row r="10" spans="1:39" s="31" customFormat="1" x14ac:dyDescent="0.35">
      <c r="A10" t="s">
        <v>5</v>
      </c>
      <c r="B10" s="52" t="s">
        <v>125</v>
      </c>
      <c r="C10" s="41">
        <f t="shared" ref="C10:C38" si="5">AVERAGE(AL10,AM10)</f>
        <v>0.9205000000000001</v>
      </c>
      <c r="D10" s="41">
        <f t="shared" ref="D10:D38" si="6">AVERAGE(AI10:AK10)</f>
        <v>0.83333333333333337</v>
      </c>
      <c r="E10" s="41">
        <f t="shared" ref="E10:E38" si="7">AVERAGE(AD10:AE10,AH10)</f>
        <v>0.98766666666666669</v>
      </c>
      <c r="F10" s="41">
        <f t="shared" ref="F10:F38" si="8">AVERAGE(Z10:AC10)</f>
        <v>0.93599999999999994</v>
      </c>
      <c r="G10" s="47"/>
      <c r="I10" s="46"/>
      <c r="J10" s="47"/>
      <c r="K10" s="48">
        <v>0</v>
      </c>
      <c r="L10" s="48">
        <v>7.3</v>
      </c>
      <c r="M10" s="48">
        <v>4.8</v>
      </c>
      <c r="N10" s="48">
        <v>13.5</v>
      </c>
      <c r="O10" s="48">
        <v>2.8</v>
      </c>
      <c r="P10" s="48">
        <v>0.2</v>
      </c>
      <c r="Q10" s="49"/>
      <c r="R10" s="49"/>
      <c r="S10" s="48">
        <v>0.7</v>
      </c>
      <c r="T10" s="48">
        <v>1.3</v>
      </c>
      <c r="U10" s="48">
        <v>29.6</v>
      </c>
      <c r="V10" s="48">
        <v>19.100000000000001</v>
      </c>
      <c r="W10" s="48">
        <v>7.9</v>
      </c>
      <c r="X10" s="48">
        <v>8</v>
      </c>
      <c r="Z10" s="41">
        <f t="shared" ref="Z10:Z38" si="9">IF(ISNUMBER(K10)=TRUE,Z$6*(K10-Z$5)/(Z$4-Z$5)+(1-Z$6)*(1-(K10-Z$5)/(Z$4-Z$5)),"..")</f>
        <v>1</v>
      </c>
      <c r="AA10" s="41">
        <f t="shared" ref="AA10:AA38" si="10">IF(ISNUMBER(L10)=TRUE,AA$6*(L10-AA$5)/(AA$4-AA$5)+(1-AA$6)*(1-(L10-AA$5)/(AA$4-AA$5)),"..")</f>
        <v>0.92700000000000005</v>
      </c>
      <c r="AB10" s="41">
        <f t="shared" ref="AB10:AB38" si="11">IF(ISNUMBER(M10)=TRUE,AB$6*(M10-AB$5)/(AB$4-AB$5)+(1-AB$6)*(1-(M10-AB$5)/(AB$4-AB$5)),"..")</f>
        <v>0.95199999999999996</v>
      </c>
      <c r="AC10" s="41">
        <f t="shared" ref="AC10:AC38" si="12">IF(ISNUMBER(N10)=TRUE,AC$6*(N10-AC$5)/(AC$4-AC$5)+(1-AC$6)*(1-(N10-AC$5)/(AC$4-AC$5)),"..")</f>
        <v>0.86499999999999999</v>
      </c>
      <c r="AD10" s="41">
        <f t="shared" ref="AD10:AD38" si="13">IF(ISNUMBER(O10)=TRUE,AD$6*(O10-AD$5)/(AD$4-AD$5)+(1-AD$6)*(1-(O10-AD$5)/(AD$4-AD$5)),"..")</f>
        <v>0.97199999999999998</v>
      </c>
      <c r="AE10" s="41">
        <f t="shared" ref="AE10:AE38" si="14">IF(ISNUMBER(P10)=TRUE,AE$6*(P10-AE$5)/(AE$4-AE$5)+(1-AE$6)*(1-(P10-AE$5)/(AE$4-AE$5)),"..")</f>
        <v>0.998</v>
      </c>
      <c r="AF10" s="41" t="str">
        <f t="shared" ref="AF10:AF38" si="15">IF(ISNUMBER(Q10)=TRUE,AF$6*(Q10-AF$5)/(AF$4-AF$5)+(1-AF$6)*(1-(Q10-AF$5)/(AF$4-AF$5)),"..")</f>
        <v>..</v>
      </c>
      <c r="AG10" s="41" t="str">
        <f t="shared" ref="AG10:AG38" si="16">IF(ISNUMBER(R10)=TRUE,AG$6*(R10-AG$5)/(AG$4-AG$5)+(1-AG$6)*(1-(R10-AG$5)/(AG$4-AG$5)),"..")</f>
        <v>..</v>
      </c>
      <c r="AH10" s="41">
        <f t="shared" ref="AH10:AH38" si="17">IF(ISNUMBER(S10)=TRUE,AH$6*(S10-AH$5)/(AH$4-AH$5)+(1-AH$6)*(1-(S10-AH$5)/(AH$4-AH$5)),"..")</f>
        <v>0.99299999999999999</v>
      </c>
      <c r="AI10" s="41">
        <f t="shared" ref="AI10:AI38" si="18">IF(ISNUMBER(T10)=TRUE,AI$6*(T10-AI$5)/(AI$4-AI$5)+(1-AI$6)*(1-(T10-AI$5)/(AI$4-AI$5)),"..")</f>
        <v>0.98699999999999999</v>
      </c>
      <c r="AJ10" s="41">
        <f t="shared" ref="AJ10:AJ38" si="19">IF(ISNUMBER(U10)=TRUE,AJ$6*(U10-AJ$5)/(AJ$4-AJ$5)+(1-AJ$6)*(1-(U10-AJ$5)/(AJ$4-AJ$5)),"..")</f>
        <v>0.70399999999999996</v>
      </c>
      <c r="AK10" s="41">
        <f t="shared" ref="AK10:AK38" si="20">IF(ISNUMBER(V10)=TRUE,AK$6*(V10-AK$5)/(AK$4-AK$5)+(1-AK$6)*(1-(V10-AK$5)/(AK$4-AK$5)),"..")</f>
        <v>0.80899999999999994</v>
      </c>
      <c r="AL10" s="41">
        <f t="shared" ref="AL10:AL38" si="21">IF(ISNUMBER(W10)=TRUE,AL$6*(W10-AL$5)/(AL$4-AL$5)+(1-AL$6)*(1-(W10-AL$5)/(AL$4-AL$5)),"..")</f>
        <v>0.92100000000000004</v>
      </c>
      <c r="AM10" s="41">
        <f t="shared" ref="AM10:AM38" si="22">IF(ISNUMBER(X10)=TRUE,AM$6*(X10-AM$5)/(AM$4-AM$5)+(1-AM$6)*(1-(X10-AM$5)/(AM$4-AM$5)),"..")</f>
        <v>0.92</v>
      </c>
    </row>
    <row r="11" spans="1:39" s="31" customFormat="1" x14ac:dyDescent="0.35">
      <c r="A11" t="s">
        <v>6</v>
      </c>
      <c r="B11" s="52" t="s">
        <v>126</v>
      </c>
      <c r="C11" s="41">
        <f t="shared" si="5"/>
        <v>0.98150000000000004</v>
      </c>
      <c r="D11" s="41">
        <f t="shared" si="6"/>
        <v>0.98133333333333328</v>
      </c>
      <c r="E11" s="41">
        <f t="shared" si="7"/>
        <v>0.99333333333333329</v>
      </c>
      <c r="F11" s="41">
        <f t="shared" si="8"/>
        <v>0.9335</v>
      </c>
      <c r="G11" s="47"/>
      <c r="I11" s="46"/>
      <c r="J11" s="47"/>
      <c r="K11" s="48">
        <v>0</v>
      </c>
      <c r="L11" s="48">
        <v>15.2</v>
      </c>
      <c r="M11" s="48">
        <v>6.8</v>
      </c>
      <c r="N11" s="48">
        <v>4.5999999999999996</v>
      </c>
      <c r="O11" s="48">
        <v>0.3</v>
      </c>
      <c r="P11" s="48">
        <v>1.1000000000000001</v>
      </c>
      <c r="Q11" s="49"/>
      <c r="R11" s="49"/>
      <c r="S11" s="48">
        <v>0.6</v>
      </c>
      <c r="T11" s="48">
        <v>0.2</v>
      </c>
      <c r="U11" s="48">
        <v>4.0999999999999996</v>
      </c>
      <c r="V11" s="48">
        <v>1.3</v>
      </c>
      <c r="W11" s="48">
        <v>0.7</v>
      </c>
      <c r="X11" s="48">
        <v>3</v>
      </c>
      <c r="Z11" s="41">
        <f t="shared" si="9"/>
        <v>1</v>
      </c>
      <c r="AA11" s="41">
        <f t="shared" si="10"/>
        <v>0.84799999999999998</v>
      </c>
      <c r="AB11" s="41">
        <f t="shared" si="11"/>
        <v>0.93199999999999994</v>
      </c>
      <c r="AC11" s="41">
        <f t="shared" si="12"/>
        <v>0.95399999999999996</v>
      </c>
      <c r="AD11" s="41">
        <f t="shared" si="13"/>
        <v>0.997</v>
      </c>
      <c r="AE11" s="41">
        <f t="shared" si="14"/>
        <v>0.98899999999999999</v>
      </c>
      <c r="AF11" s="41" t="str">
        <f t="shared" si="15"/>
        <v>..</v>
      </c>
      <c r="AG11" s="41" t="str">
        <f t="shared" si="16"/>
        <v>..</v>
      </c>
      <c r="AH11" s="41">
        <f t="shared" si="17"/>
        <v>0.99399999999999999</v>
      </c>
      <c r="AI11" s="41">
        <f t="shared" si="18"/>
        <v>0.998</v>
      </c>
      <c r="AJ11" s="41">
        <f t="shared" si="19"/>
        <v>0.95899999999999996</v>
      </c>
      <c r="AK11" s="41">
        <f t="shared" si="20"/>
        <v>0.98699999999999999</v>
      </c>
      <c r="AL11" s="41">
        <f t="shared" si="21"/>
        <v>0.99299999999999999</v>
      </c>
      <c r="AM11" s="41">
        <f t="shared" si="22"/>
        <v>0.97</v>
      </c>
    </row>
    <row r="12" spans="1:39" s="31" customFormat="1" x14ac:dyDescent="0.35">
      <c r="A12" t="s">
        <v>7</v>
      </c>
      <c r="B12" s="52" t="s">
        <v>127</v>
      </c>
      <c r="C12" s="41">
        <f t="shared" si="5"/>
        <v>0.91749999999999998</v>
      </c>
      <c r="D12" s="41">
        <f t="shared" si="6"/>
        <v>0.90666666666666662</v>
      </c>
      <c r="E12" s="41">
        <f t="shared" si="7"/>
        <v>0.93366666666666676</v>
      </c>
      <c r="F12" s="41">
        <f t="shared" si="8"/>
        <v>0.86350000000000005</v>
      </c>
      <c r="G12" s="47"/>
      <c r="I12" s="46"/>
      <c r="J12" s="47"/>
      <c r="K12" s="48">
        <v>0</v>
      </c>
      <c r="L12" s="48">
        <v>9</v>
      </c>
      <c r="M12" s="48">
        <v>18.100000000000001</v>
      </c>
      <c r="N12" s="48">
        <v>27.5</v>
      </c>
      <c r="O12" s="48">
        <v>8.3000000000000007</v>
      </c>
      <c r="P12" s="48">
        <v>4.9000000000000004</v>
      </c>
      <c r="Q12" s="49" t="s">
        <v>34</v>
      </c>
      <c r="R12" s="49"/>
      <c r="S12" s="48">
        <v>6.7</v>
      </c>
      <c r="T12" s="48">
        <v>13.4</v>
      </c>
      <c r="U12" s="48">
        <v>11.5</v>
      </c>
      <c r="V12" s="48">
        <v>3.1</v>
      </c>
      <c r="W12" s="48">
        <v>11.8</v>
      </c>
      <c r="X12" s="48">
        <v>4.7</v>
      </c>
      <c r="Z12" s="41">
        <f t="shared" si="9"/>
        <v>1</v>
      </c>
      <c r="AA12" s="41">
        <f t="shared" si="10"/>
        <v>0.91</v>
      </c>
      <c r="AB12" s="41">
        <f t="shared" si="11"/>
        <v>0.81899999999999995</v>
      </c>
      <c r="AC12" s="41">
        <f t="shared" si="12"/>
        <v>0.72499999999999998</v>
      </c>
      <c r="AD12" s="41">
        <f t="shared" si="13"/>
        <v>0.91700000000000004</v>
      </c>
      <c r="AE12" s="41">
        <f t="shared" si="14"/>
        <v>0.95099999999999996</v>
      </c>
      <c r="AF12" s="41" t="str">
        <f t="shared" si="15"/>
        <v>..</v>
      </c>
      <c r="AG12" s="41" t="str">
        <f t="shared" si="16"/>
        <v>..</v>
      </c>
      <c r="AH12" s="41">
        <f t="shared" si="17"/>
        <v>0.93300000000000005</v>
      </c>
      <c r="AI12" s="41">
        <f t="shared" si="18"/>
        <v>0.86599999999999999</v>
      </c>
      <c r="AJ12" s="41">
        <f t="shared" si="19"/>
        <v>0.88500000000000001</v>
      </c>
      <c r="AK12" s="41">
        <f t="shared" si="20"/>
        <v>0.96899999999999997</v>
      </c>
      <c r="AL12" s="41">
        <f t="shared" si="21"/>
        <v>0.88200000000000001</v>
      </c>
      <c r="AM12" s="41">
        <f t="shared" si="22"/>
        <v>0.95299999999999996</v>
      </c>
    </row>
    <row r="13" spans="1:39" s="31" customFormat="1" ht="28.5" customHeight="1" x14ac:dyDescent="0.35">
      <c r="A13" t="s">
        <v>8</v>
      </c>
      <c r="B13" s="52" t="s">
        <v>128</v>
      </c>
      <c r="C13" s="41">
        <f t="shared" si="5"/>
        <v>0.93049999999999999</v>
      </c>
      <c r="D13" s="41">
        <f t="shared" si="6"/>
        <v>0.9</v>
      </c>
      <c r="E13" s="41">
        <f t="shared" si="7"/>
        <v>0.93699999999999994</v>
      </c>
      <c r="F13" s="41">
        <f t="shared" si="8"/>
        <v>0.89324999999999988</v>
      </c>
      <c r="G13" s="47"/>
      <c r="I13" s="46"/>
      <c r="J13" s="47"/>
      <c r="K13" s="48">
        <v>0.1</v>
      </c>
      <c r="L13" s="48">
        <v>10.4</v>
      </c>
      <c r="M13" s="48">
        <v>5.8</v>
      </c>
      <c r="N13" s="48">
        <v>26.4</v>
      </c>
      <c r="O13" s="48">
        <v>7.2</v>
      </c>
      <c r="P13" s="48">
        <v>3.4</v>
      </c>
      <c r="Q13" s="49"/>
      <c r="R13" s="49"/>
      <c r="S13" s="48">
        <v>8.3000000000000007</v>
      </c>
      <c r="T13" s="48">
        <v>11.2</v>
      </c>
      <c r="U13" s="48">
        <v>13.1</v>
      </c>
      <c r="V13" s="48">
        <v>5.7</v>
      </c>
      <c r="W13" s="48">
        <v>10.199999999999999</v>
      </c>
      <c r="X13" s="48">
        <v>3.7</v>
      </c>
      <c r="Z13" s="41">
        <f t="shared" si="9"/>
        <v>0.999</v>
      </c>
      <c r="AA13" s="41">
        <f t="shared" si="10"/>
        <v>0.89600000000000002</v>
      </c>
      <c r="AB13" s="41">
        <f t="shared" si="11"/>
        <v>0.94199999999999995</v>
      </c>
      <c r="AC13" s="41">
        <f t="shared" si="12"/>
        <v>0.73599999999999999</v>
      </c>
      <c r="AD13" s="41">
        <f t="shared" si="13"/>
        <v>0.92799999999999994</v>
      </c>
      <c r="AE13" s="41">
        <f t="shared" si="14"/>
        <v>0.96599999999999997</v>
      </c>
      <c r="AF13" s="41" t="str">
        <f t="shared" si="15"/>
        <v>..</v>
      </c>
      <c r="AG13" s="41" t="str">
        <f t="shared" si="16"/>
        <v>..</v>
      </c>
      <c r="AH13" s="41">
        <f t="shared" si="17"/>
        <v>0.91700000000000004</v>
      </c>
      <c r="AI13" s="41">
        <f t="shared" si="18"/>
        <v>0.88800000000000001</v>
      </c>
      <c r="AJ13" s="41">
        <f t="shared" si="19"/>
        <v>0.86899999999999999</v>
      </c>
      <c r="AK13" s="41">
        <f t="shared" si="20"/>
        <v>0.94299999999999995</v>
      </c>
      <c r="AL13" s="41">
        <f t="shared" si="21"/>
        <v>0.89800000000000002</v>
      </c>
      <c r="AM13" s="41">
        <f t="shared" si="22"/>
        <v>0.96299999999999997</v>
      </c>
    </row>
    <row r="14" spans="1:39" s="31" customFormat="1" x14ac:dyDescent="0.35">
      <c r="A14" t="s">
        <v>9</v>
      </c>
      <c r="B14" s="52" t="s">
        <v>129</v>
      </c>
      <c r="C14" s="41">
        <f t="shared" si="5"/>
        <v>0.89050000000000007</v>
      </c>
      <c r="D14" s="41">
        <f t="shared" si="6"/>
        <v>0.93633333333333335</v>
      </c>
      <c r="E14" s="41">
        <f t="shared" si="7"/>
        <v>0.96799999999999997</v>
      </c>
      <c r="F14" s="41">
        <f t="shared" si="8"/>
        <v>0.91749999999999998</v>
      </c>
      <c r="G14" s="47"/>
      <c r="I14" s="46"/>
      <c r="J14" s="47"/>
      <c r="K14" s="48">
        <v>0.7</v>
      </c>
      <c r="L14" s="48">
        <v>8.9</v>
      </c>
      <c r="M14" s="48">
        <v>13.2</v>
      </c>
      <c r="N14" s="48">
        <v>10.199999999999999</v>
      </c>
      <c r="O14" s="48">
        <v>7.4</v>
      </c>
      <c r="P14" s="48">
        <v>0.5</v>
      </c>
      <c r="Q14" s="49"/>
      <c r="R14" s="49"/>
      <c r="S14" s="48">
        <v>1.7</v>
      </c>
      <c r="T14" s="48">
        <v>4.9000000000000004</v>
      </c>
      <c r="U14" s="48">
        <v>4.3</v>
      </c>
      <c r="V14" s="48">
        <v>9.9</v>
      </c>
      <c r="W14" s="48">
        <v>13.4</v>
      </c>
      <c r="X14" s="48">
        <v>8.5</v>
      </c>
      <c r="Z14" s="41">
        <f t="shared" si="9"/>
        <v>0.99299999999999999</v>
      </c>
      <c r="AA14" s="41">
        <f t="shared" si="10"/>
        <v>0.91100000000000003</v>
      </c>
      <c r="AB14" s="41">
        <f t="shared" si="11"/>
        <v>0.86799999999999999</v>
      </c>
      <c r="AC14" s="41">
        <f t="shared" si="12"/>
        <v>0.89800000000000002</v>
      </c>
      <c r="AD14" s="41">
        <f t="shared" si="13"/>
        <v>0.92599999999999993</v>
      </c>
      <c r="AE14" s="41">
        <f t="shared" si="14"/>
        <v>0.995</v>
      </c>
      <c r="AF14" s="41" t="str">
        <f t="shared" si="15"/>
        <v>..</v>
      </c>
      <c r="AG14" s="41" t="str">
        <f t="shared" si="16"/>
        <v>..</v>
      </c>
      <c r="AH14" s="41">
        <f t="shared" si="17"/>
        <v>0.98299999999999998</v>
      </c>
      <c r="AI14" s="41">
        <f t="shared" si="18"/>
        <v>0.95099999999999996</v>
      </c>
      <c r="AJ14" s="41">
        <f t="shared" si="19"/>
        <v>0.95699999999999996</v>
      </c>
      <c r="AK14" s="41">
        <f t="shared" si="20"/>
        <v>0.90100000000000002</v>
      </c>
      <c r="AL14" s="41">
        <f t="shared" si="21"/>
        <v>0.86599999999999999</v>
      </c>
      <c r="AM14" s="41">
        <f t="shared" si="22"/>
        <v>0.91500000000000004</v>
      </c>
    </row>
    <row r="15" spans="1:39" s="31" customFormat="1" x14ac:dyDescent="0.35">
      <c r="A15" t="s">
        <v>10</v>
      </c>
      <c r="B15" s="52" t="s">
        <v>130</v>
      </c>
      <c r="C15" s="41">
        <f t="shared" si="5"/>
        <v>0.64548594500000001</v>
      </c>
      <c r="D15" s="41">
        <f t="shared" si="6"/>
        <v>0.87761613300000008</v>
      </c>
      <c r="E15" s="41">
        <f t="shared" si="7"/>
        <v>0.92710337300000001</v>
      </c>
      <c r="F15" s="41">
        <f t="shared" si="8"/>
        <v>0.90935401474999999</v>
      </c>
      <c r="G15" s="47"/>
      <c r="I15" s="46"/>
      <c r="J15" s="47"/>
      <c r="K15" s="50">
        <v>1.4516129</v>
      </c>
      <c r="L15" s="50">
        <v>4.7904191999999997</v>
      </c>
      <c r="M15" s="50">
        <v>12.345679000000001</v>
      </c>
      <c r="N15" s="50">
        <v>17.670683</v>
      </c>
      <c r="O15" s="50">
        <v>11.155378000000001</v>
      </c>
      <c r="P15" s="50">
        <v>1.4018691999999999</v>
      </c>
      <c r="Q15" s="50"/>
      <c r="R15" s="50"/>
      <c r="S15" s="50">
        <v>9.3117409000000002</v>
      </c>
      <c r="T15" s="50">
        <v>10.756971999999999</v>
      </c>
      <c r="U15" s="50">
        <v>19.047619000000001</v>
      </c>
      <c r="V15" s="50">
        <v>6.9105691</v>
      </c>
      <c r="W15" s="50">
        <v>45.2</v>
      </c>
      <c r="X15" s="50">
        <v>25.702811000000001</v>
      </c>
      <c r="Z15" s="41">
        <f t="shared" si="9"/>
        <v>0.98548387100000001</v>
      </c>
      <c r="AA15" s="41">
        <f t="shared" si="10"/>
        <v>0.95209580800000004</v>
      </c>
      <c r="AB15" s="41">
        <f t="shared" si="11"/>
        <v>0.87654321000000002</v>
      </c>
      <c r="AC15" s="41">
        <f t="shared" si="12"/>
        <v>0.82329317000000002</v>
      </c>
      <c r="AD15" s="41">
        <f t="shared" si="13"/>
        <v>0.88844621999999995</v>
      </c>
      <c r="AE15" s="41">
        <f t="shared" si="14"/>
        <v>0.98598130799999995</v>
      </c>
      <c r="AF15" s="41" t="str">
        <f t="shared" si="15"/>
        <v>..</v>
      </c>
      <c r="AG15" s="41" t="str">
        <f t="shared" si="16"/>
        <v>..</v>
      </c>
      <c r="AH15" s="41">
        <f t="shared" si="17"/>
        <v>0.90688259100000002</v>
      </c>
      <c r="AI15" s="41">
        <f t="shared" si="18"/>
        <v>0.89243028000000002</v>
      </c>
      <c r="AJ15" s="41">
        <f t="shared" si="19"/>
        <v>0.80952380999999995</v>
      </c>
      <c r="AK15" s="41">
        <f t="shared" si="20"/>
        <v>0.93089430900000003</v>
      </c>
      <c r="AL15" s="41">
        <f t="shared" si="21"/>
        <v>0.54800000000000004</v>
      </c>
      <c r="AM15" s="41">
        <f t="shared" si="22"/>
        <v>0.74297188999999997</v>
      </c>
    </row>
    <row r="16" spans="1:39" s="31" customFormat="1" x14ac:dyDescent="0.35">
      <c r="A16" t="s">
        <v>12</v>
      </c>
      <c r="B16" s="52" t="s">
        <v>131</v>
      </c>
      <c r="C16" s="41">
        <f t="shared" si="5"/>
        <v>0.77849999999999997</v>
      </c>
      <c r="D16" s="41">
        <f t="shared" si="6"/>
        <v>0.96499999999999997</v>
      </c>
      <c r="E16" s="41">
        <f t="shared" si="7"/>
        <v>0.97633333333333328</v>
      </c>
      <c r="F16" s="41">
        <f t="shared" si="8"/>
        <v>0.98250000000000004</v>
      </c>
      <c r="G16" s="47"/>
      <c r="I16" s="46"/>
      <c r="J16" s="47"/>
      <c r="K16" s="48">
        <v>0</v>
      </c>
      <c r="L16" s="48">
        <v>2.2000000000000002</v>
      </c>
      <c r="M16" s="48">
        <v>1.9</v>
      </c>
      <c r="N16" s="48">
        <v>2.9</v>
      </c>
      <c r="O16" s="48">
        <v>4.8</v>
      </c>
      <c r="P16" s="48">
        <v>1.1000000000000001</v>
      </c>
      <c r="Q16" s="49"/>
      <c r="R16" s="49"/>
      <c r="S16" s="48">
        <v>1.2</v>
      </c>
      <c r="T16" s="48">
        <v>1</v>
      </c>
      <c r="U16" s="48">
        <v>6.6</v>
      </c>
      <c r="V16" s="48">
        <v>2.9</v>
      </c>
      <c r="W16" s="48">
        <v>31.1</v>
      </c>
      <c r="X16" s="48">
        <v>13.2</v>
      </c>
      <c r="Z16" s="41">
        <f t="shared" si="9"/>
        <v>1</v>
      </c>
      <c r="AA16" s="41">
        <f t="shared" si="10"/>
        <v>0.97799999999999998</v>
      </c>
      <c r="AB16" s="41">
        <f t="shared" si="11"/>
        <v>0.98099999999999998</v>
      </c>
      <c r="AC16" s="41">
        <f t="shared" si="12"/>
        <v>0.97099999999999997</v>
      </c>
      <c r="AD16" s="41">
        <f t="shared" si="13"/>
        <v>0.95199999999999996</v>
      </c>
      <c r="AE16" s="41">
        <f t="shared" si="14"/>
        <v>0.98899999999999999</v>
      </c>
      <c r="AF16" s="41" t="str">
        <f t="shared" si="15"/>
        <v>..</v>
      </c>
      <c r="AG16" s="41" t="str">
        <f t="shared" si="16"/>
        <v>..</v>
      </c>
      <c r="AH16" s="41">
        <f t="shared" si="17"/>
        <v>0.98799999999999999</v>
      </c>
      <c r="AI16" s="41">
        <f t="shared" si="18"/>
        <v>0.99</v>
      </c>
      <c r="AJ16" s="41">
        <f t="shared" si="19"/>
        <v>0.93399999999999994</v>
      </c>
      <c r="AK16" s="41">
        <f t="shared" si="20"/>
        <v>0.97099999999999997</v>
      </c>
      <c r="AL16" s="41">
        <f t="shared" si="21"/>
        <v>0.68900000000000006</v>
      </c>
      <c r="AM16" s="41">
        <f t="shared" si="22"/>
        <v>0.86799999999999999</v>
      </c>
    </row>
    <row r="17" spans="1:39" s="31" customFormat="1" x14ac:dyDescent="0.35">
      <c r="A17" t="s">
        <v>13</v>
      </c>
      <c r="B17" s="52" t="s">
        <v>132</v>
      </c>
      <c r="C17" s="41">
        <f t="shared" si="5"/>
        <v>0.94049999999999989</v>
      </c>
      <c r="D17" s="41">
        <f t="shared" si="6"/>
        <v>0.85266666666666657</v>
      </c>
      <c r="E17" s="41">
        <f t="shared" si="7"/>
        <v>0.91666666666666663</v>
      </c>
      <c r="F17" s="41">
        <f t="shared" si="8"/>
        <v>0.90674999999999994</v>
      </c>
      <c r="G17" s="47"/>
      <c r="I17" s="46"/>
      <c r="J17" s="47"/>
      <c r="K17" s="48">
        <v>1.1000000000000001</v>
      </c>
      <c r="L17" s="48">
        <v>4</v>
      </c>
      <c r="M17" s="48">
        <v>13.5</v>
      </c>
      <c r="N17" s="48">
        <v>18.7</v>
      </c>
      <c r="O17" s="48">
        <v>8</v>
      </c>
      <c r="P17" s="48">
        <v>4.9000000000000004</v>
      </c>
      <c r="Q17" s="49"/>
      <c r="R17" s="49"/>
      <c r="S17" s="48">
        <v>12.1</v>
      </c>
      <c r="T17" s="48">
        <v>12.8</v>
      </c>
      <c r="U17" s="48">
        <v>22.3</v>
      </c>
      <c r="V17" s="48">
        <v>9.1</v>
      </c>
      <c r="W17" s="48">
        <v>5.7</v>
      </c>
      <c r="X17" s="48">
        <v>6.2</v>
      </c>
      <c r="Z17" s="41">
        <f t="shared" si="9"/>
        <v>0.98899999999999999</v>
      </c>
      <c r="AA17" s="41">
        <f t="shared" si="10"/>
        <v>0.96</v>
      </c>
      <c r="AB17" s="41">
        <f t="shared" si="11"/>
        <v>0.86499999999999999</v>
      </c>
      <c r="AC17" s="41">
        <f t="shared" si="12"/>
        <v>0.81299999999999994</v>
      </c>
      <c r="AD17" s="41">
        <f t="shared" si="13"/>
        <v>0.92</v>
      </c>
      <c r="AE17" s="41">
        <f t="shared" si="14"/>
        <v>0.95099999999999996</v>
      </c>
      <c r="AF17" s="41" t="str">
        <f t="shared" si="15"/>
        <v>..</v>
      </c>
      <c r="AG17" s="41" t="str">
        <f t="shared" si="16"/>
        <v>..</v>
      </c>
      <c r="AH17" s="41">
        <f t="shared" si="17"/>
        <v>0.879</v>
      </c>
      <c r="AI17" s="41">
        <f t="shared" si="18"/>
        <v>0.872</v>
      </c>
      <c r="AJ17" s="41">
        <f t="shared" si="19"/>
        <v>0.77700000000000002</v>
      </c>
      <c r="AK17" s="41">
        <f t="shared" si="20"/>
        <v>0.90900000000000003</v>
      </c>
      <c r="AL17" s="41">
        <f t="shared" si="21"/>
        <v>0.94299999999999995</v>
      </c>
      <c r="AM17" s="41">
        <f t="shared" si="22"/>
        <v>0.93799999999999994</v>
      </c>
    </row>
    <row r="18" spans="1:39" s="31" customFormat="1" x14ac:dyDescent="0.35">
      <c r="A18" t="s">
        <v>11</v>
      </c>
      <c r="B18" s="52" t="s">
        <v>133</v>
      </c>
      <c r="C18" s="41">
        <f t="shared" si="5"/>
        <v>0.89930685899999996</v>
      </c>
      <c r="D18" s="41">
        <f t="shared" si="6"/>
        <v>0.97380775199999992</v>
      </c>
      <c r="E18" s="41">
        <f t="shared" si="7"/>
        <v>0.98940387440000011</v>
      </c>
      <c r="F18" s="41">
        <f t="shared" si="8"/>
        <v>0.99148716077499999</v>
      </c>
      <c r="G18" s="47"/>
      <c r="I18" s="46"/>
      <c r="J18" s="47"/>
      <c r="K18" s="50">
        <v>0</v>
      </c>
      <c r="L18" s="50">
        <v>0</v>
      </c>
      <c r="M18" s="50">
        <v>0.16951248999999999</v>
      </c>
      <c r="N18" s="50">
        <v>3.2356232</v>
      </c>
      <c r="O18" s="50">
        <v>2.4413184999999999</v>
      </c>
      <c r="P18" s="50">
        <v>0</v>
      </c>
      <c r="Q18" s="50"/>
      <c r="R18" s="50"/>
      <c r="S18" s="50">
        <v>0.73751918000000005</v>
      </c>
      <c r="T18" s="50">
        <v>1.0522142000000001</v>
      </c>
      <c r="U18" s="50">
        <v>4.9391408999999999</v>
      </c>
      <c r="V18" s="50">
        <v>1.8663193</v>
      </c>
      <c r="W18" s="50">
        <v>14.834967000000001</v>
      </c>
      <c r="X18" s="50">
        <v>5.3036611999999996</v>
      </c>
      <c r="Z18" s="41">
        <f t="shared" si="9"/>
        <v>1</v>
      </c>
      <c r="AA18" s="41">
        <f t="shared" si="10"/>
        <v>1</v>
      </c>
      <c r="AB18" s="41">
        <f t="shared" si="11"/>
        <v>0.99830487509999999</v>
      </c>
      <c r="AC18" s="41">
        <f t="shared" si="12"/>
        <v>0.96764376799999996</v>
      </c>
      <c r="AD18" s="41">
        <f t="shared" si="13"/>
        <v>0.975586815</v>
      </c>
      <c r="AE18" s="41">
        <f t="shared" si="14"/>
        <v>1</v>
      </c>
      <c r="AF18" s="41" t="str">
        <f t="shared" si="15"/>
        <v>..</v>
      </c>
      <c r="AG18" s="41" t="str">
        <f t="shared" si="16"/>
        <v>..</v>
      </c>
      <c r="AH18" s="41">
        <f t="shared" si="17"/>
        <v>0.99262480819999999</v>
      </c>
      <c r="AI18" s="41">
        <f t="shared" si="18"/>
        <v>0.98947785799999999</v>
      </c>
      <c r="AJ18" s="41">
        <f t="shared" si="19"/>
        <v>0.95060859099999995</v>
      </c>
      <c r="AK18" s="41">
        <f t="shared" si="20"/>
        <v>0.98133680700000003</v>
      </c>
      <c r="AL18" s="41">
        <f t="shared" si="21"/>
        <v>0.85165033000000001</v>
      </c>
      <c r="AM18" s="41">
        <f t="shared" si="22"/>
        <v>0.94696338800000002</v>
      </c>
    </row>
    <row r="19" spans="1:39" s="31" customFormat="1" x14ac:dyDescent="0.35">
      <c r="A19" t="s">
        <v>14</v>
      </c>
      <c r="B19" s="52" t="s">
        <v>134</v>
      </c>
      <c r="C19" s="41">
        <f t="shared" si="5"/>
        <v>0.91500784200000007</v>
      </c>
      <c r="D19" s="41">
        <f t="shared" si="6"/>
        <v>0.90750838333333339</v>
      </c>
      <c r="E19" s="41">
        <f t="shared" si="7"/>
        <v>0.9833100092999999</v>
      </c>
      <c r="F19" s="41">
        <f t="shared" si="8"/>
        <v>0.84454695675000002</v>
      </c>
      <c r="G19" s="47"/>
      <c r="I19" s="46"/>
      <c r="J19" s="47"/>
      <c r="K19" s="50">
        <v>14.075965999999999</v>
      </c>
      <c r="L19" s="50">
        <v>2.1086573</v>
      </c>
      <c r="M19" s="50">
        <v>35.002580000000002</v>
      </c>
      <c r="N19" s="50">
        <v>10.994014</v>
      </c>
      <c r="O19" s="50">
        <v>4.0843921999999999</v>
      </c>
      <c r="P19" s="50">
        <v>0.11809095</v>
      </c>
      <c r="Q19" s="50"/>
      <c r="R19" s="50"/>
      <c r="S19" s="50">
        <v>0.80451406000000003</v>
      </c>
      <c r="T19" s="50">
        <v>5.2951302</v>
      </c>
      <c r="U19" s="50">
        <v>19.847823999999999</v>
      </c>
      <c r="V19" s="50">
        <v>2.6045308</v>
      </c>
      <c r="W19" s="50">
        <v>11.364549999999999</v>
      </c>
      <c r="X19" s="50">
        <v>5.6338815999999996</v>
      </c>
      <c r="Z19" s="41">
        <f t="shared" si="9"/>
        <v>0.85924034000000005</v>
      </c>
      <c r="AA19" s="41">
        <f t="shared" si="10"/>
        <v>0.97891342699999995</v>
      </c>
      <c r="AB19" s="41">
        <f t="shared" si="11"/>
        <v>0.64997419999999995</v>
      </c>
      <c r="AC19" s="41">
        <f t="shared" si="12"/>
        <v>0.89005986000000004</v>
      </c>
      <c r="AD19" s="41">
        <f t="shared" si="13"/>
        <v>0.95915607800000002</v>
      </c>
      <c r="AE19" s="41">
        <f t="shared" si="14"/>
        <v>0.99881909049999995</v>
      </c>
      <c r="AF19" s="41" t="str">
        <f t="shared" si="15"/>
        <v>..</v>
      </c>
      <c r="AG19" s="41" t="str">
        <f t="shared" si="16"/>
        <v>..</v>
      </c>
      <c r="AH19" s="41">
        <f t="shared" si="17"/>
        <v>0.99195485940000006</v>
      </c>
      <c r="AI19" s="41">
        <f t="shared" si="18"/>
        <v>0.94704869800000002</v>
      </c>
      <c r="AJ19" s="41">
        <f t="shared" si="19"/>
        <v>0.80152175999999997</v>
      </c>
      <c r="AK19" s="41">
        <f t="shared" si="20"/>
        <v>0.97395469199999996</v>
      </c>
      <c r="AL19" s="41">
        <f t="shared" si="21"/>
        <v>0.88635450000000005</v>
      </c>
      <c r="AM19" s="41">
        <f t="shared" si="22"/>
        <v>0.94366118399999999</v>
      </c>
    </row>
    <row r="20" spans="1:39" s="31" customFormat="1" x14ac:dyDescent="0.35">
      <c r="A20" t="s">
        <v>15</v>
      </c>
      <c r="B20" s="52" t="s">
        <v>135</v>
      </c>
      <c r="C20" s="41">
        <f t="shared" si="5"/>
        <v>0.89</v>
      </c>
      <c r="D20" s="41">
        <f t="shared" si="6"/>
        <v>0.95733333333333326</v>
      </c>
      <c r="E20" s="41">
        <f t="shared" si="7"/>
        <v>0.95400000000000007</v>
      </c>
      <c r="F20" s="41">
        <f t="shared" si="8"/>
        <v>0.82099999999999995</v>
      </c>
      <c r="G20" s="47"/>
      <c r="I20" s="46"/>
      <c r="J20" s="47"/>
      <c r="K20" s="48">
        <v>0.8</v>
      </c>
      <c r="L20" s="48">
        <v>29.6</v>
      </c>
      <c r="M20" s="48">
        <v>20.9</v>
      </c>
      <c r="N20" s="48">
        <v>20.3</v>
      </c>
      <c r="O20" s="48">
        <v>9.3000000000000007</v>
      </c>
      <c r="P20" s="48">
        <v>1.6</v>
      </c>
      <c r="Q20" s="49"/>
      <c r="R20" s="49"/>
      <c r="S20" s="48">
        <v>2.9</v>
      </c>
      <c r="T20" s="48">
        <v>2.1</v>
      </c>
      <c r="U20" s="48">
        <v>5.8</v>
      </c>
      <c r="V20" s="48">
        <v>4.9000000000000004</v>
      </c>
      <c r="W20" s="48">
        <v>14.4</v>
      </c>
      <c r="X20" s="48">
        <v>7.6</v>
      </c>
      <c r="Z20" s="41">
        <f t="shared" si="9"/>
        <v>0.99199999999999999</v>
      </c>
      <c r="AA20" s="41">
        <f t="shared" si="10"/>
        <v>0.70399999999999996</v>
      </c>
      <c r="AB20" s="41">
        <f t="shared" si="11"/>
        <v>0.79100000000000004</v>
      </c>
      <c r="AC20" s="41">
        <f t="shared" si="12"/>
        <v>0.79699999999999993</v>
      </c>
      <c r="AD20" s="41">
        <f t="shared" si="13"/>
        <v>0.90700000000000003</v>
      </c>
      <c r="AE20" s="41">
        <f t="shared" si="14"/>
        <v>0.98399999999999999</v>
      </c>
      <c r="AF20" s="41" t="str">
        <f t="shared" si="15"/>
        <v>..</v>
      </c>
      <c r="AG20" s="41" t="str">
        <f t="shared" si="16"/>
        <v>..</v>
      </c>
      <c r="AH20" s="41">
        <f t="shared" si="17"/>
        <v>0.97099999999999997</v>
      </c>
      <c r="AI20" s="41">
        <f t="shared" si="18"/>
        <v>0.97899999999999998</v>
      </c>
      <c r="AJ20" s="41">
        <f t="shared" si="19"/>
        <v>0.94199999999999995</v>
      </c>
      <c r="AK20" s="41">
        <f t="shared" si="20"/>
        <v>0.95099999999999996</v>
      </c>
      <c r="AL20" s="41">
        <f t="shared" si="21"/>
        <v>0.85599999999999998</v>
      </c>
      <c r="AM20" s="41">
        <f t="shared" si="22"/>
        <v>0.92400000000000004</v>
      </c>
    </row>
    <row r="21" spans="1:39" s="31" customFormat="1" x14ac:dyDescent="0.35">
      <c r="A21" t="s">
        <v>16</v>
      </c>
      <c r="B21" s="52" t="s">
        <v>136</v>
      </c>
      <c r="C21" s="41">
        <f t="shared" si="5"/>
        <v>0.753</v>
      </c>
      <c r="D21" s="41">
        <f t="shared" si="6"/>
        <v>0.8793333333333333</v>
      </c>
      <c r="E21" s="41">
        <f t="shared" si="7"/>
        <v>0.92300000000000004</v>
      </c>
      <c r="F21" s="41">
        <f t="shared" si="8"/>
        <v>0.56299999999999994</v>
      </c>
      <c r="G21" s="47"/>
      <c r="I21" s="46"/>
      <c r="J21" s="47"/>
      <c r="K21" s="48">
        <v>2.4</v>
      </c>
      <c r="L21" s="48">
        <v>59.8</v>
      </c>
      <c r="M21" s="48">
        <v>51.9</v>
      </c>
      <c r="N21" s="48">
        <v>60.7</v>
      </c>
      <c r="O21" s="48">
        <v>18.3</v>
      </c>
      <c r="P21" s="48">
        <v>0</v>
      </c>
      <c r="Q21" s="49"/>
      <c r="R21" s="49"/>
      <c r="S21" s="48">
        <v>4.8</v>
      </c>
      <c r="T21" s="48">
        <v>2.4</v>
      </c>
      <c r="U21" s="48">
        <v>21.3</v>
      </c>
      <c r="V21" s="48">
        <v>12.5</v>
      </c>
      <c r="W21" s="48">
        <v>35.299999999999997</v>
      </c>
      <c r="X21" s="48">
        <v>14.1</v>
      </c>
      <c r="Z21" s="41">
        <f t="shared" si="9"/>
        <v>0.97599999999999998</v>
      </c>
      <c r="AA21" s="41">
        <f t="shared" si="10"/>
        <v>0.40200000000000002</v>
      </c>
      <c r="AB21" s="41">
        <f t="shared" si="11"/>
        <v>0.48099999999999998</v>
      </c>
      <c r="AC21" s="41">
        <f t="shared" si="12"/>
        <v>0.39300000000000002</v>
      </c>
      <c r="AD21" s="41">
        <f t="shared" si="13"/>
        <v>0.81699999999999995</v>
      </c>
      <c r="AE21" s="41">
        <f t="shared" si="14"/>
        <v>1</v>
      </c>
      <c r="AF21" s="41" t="str">
        <f t="shared" si="15"/>
        <v>..</v>
      </c>
      <c r="AG21" s="41" t="str">
        <f t="shared" si="16"/>
        <v>..</v>
      </c>
      <c r="AH21" s="41">
        <f t="shared" si="17"/>
        <v>0.95199999999999996</v>
      </c>
      <c r="AI21" s="41">
        <f t="shared" si="18"/>
        <v>0.97599999999999998</v>
      </c>
      <c r="AJ21" s="41">
        <f t="shared" si="19"/>
        <v>0.78700000000000003</v>
      </c>
      <c r="AK21" s="41">
        <f t="shared" si="20"/>
        <v>0.875</v>
      </c>
      <c r="AL21" s="41">
        <f t="shared" si="21"/>
        <v>0.64700000000000002</v>
      </c>
      <c r="AM21" s="41">
        <f t="shared" si="22"/>
        <v>0.85899999999999999</v>
      </c>
    </row>
    <row r="22" spans="1:39" s="31" customFormat="1" x14ac:dyDescent="0.35">
      <c r="A22" t="s">
        <v>19</v>
      </c>
      <c r="B22" s="52" t="s">
        <v>137</v>
      </c>
      <c r="C22" s="41">
        <f t="shared" si="5"/>
        <v>0.64549999999999996</v>
      </c>
      <c r="D22" s="41">
        <f t="shared" si="6"/>
        <v>0.78666666666666663</v>
      </c>
      <c r="E22" s="41">
        <f t="shared" si="7"/>
        <v>0.79366666666666663</v>
      </c>
      <c r="F22" s="41">
        <f t="shared" si="8"/>
        <v>0.79300000000000004</v>
      </c>
      <c r="G22" s="47"/>
      <c r="I22" s="46"/>
      <c r="J22" s="47"/>
      <c r="K22" s="48">
        <v>2.8</v>
      </c>
      <c r="L22" s="48">
        <v>8.1999999999999993</v>
      </c>
      <c r="M22" s="48">
        <v>21</v>
      </c>
      <c r="N22" s="48">
        <v>50.8</v>
      </c>
      <c r="O22" s="48">
        <v>46.4</v>
      </c>
      <c r="P22" s="48">
        <v>1.9</v>
      </c>
      <c r="Q22" s="49"/>
      <c r="R22" s="49"/>
      <c r="S22" s="48">
        <v>13.6</v>
      </c>
      <c r="T22" s="48">
        <v>2.2000000000000002</v>
      </c>
      <c r="U22" s="48">
        <v>31.6</v>
      </c>
      <c r="V22" s="48">
        <v>30.2</v>
      </c>
      <c r="W22" s="48">
        <v>48.5</v>
      </c>
      <c r="X22" s="48">
        <v>22.4</v>
      </c>
      <c r="Z22" s="41">
        <f t="shared" si="9"/>
        <v>0.97199999999999998</v>
      </c>
      <c r="AA22" s="41">
        <f t="shared" si="10"/>
        <v>0.91800000000000004</v>
      </c>
      <c r="AB22" s="41">
        <f t="shared" si="11"/>
        <v>0.79</v>
      </c>
      <c r="AC22" s="41">
        <f t="shared" si="12"/>
        <v>0.49199999999999999</v>
      </c>
      <c r="AD22" s="41">
        <f t="shared" si="13"/>
        <v>0.53600000000000003</v>
      </c>
      <c r="AE22" s="41">
        <f t="shared" si="14"/>
        <v>0.98099999999999998</v>
      </c>
      <c r="AF22" s="41" t="str">
        <f t="shared" si="15"/>
        <v>..</v>
      </c>
      <c r="AG22" s="41" t="str">
        <f t="shared" si="16"/>
        <v>..</v>
      </c>
      <c r="AH22" s="41">
        <f t="shared" si="17"/>
        <v>0.86399999999999999</v>
      </c>
      <c r="AI22" s="41">
        <f t="shared" si="18"/>
        <v>0.97799999999999998</v>
      </c>
      <c r="AJ22" s="41">
        <f t="shared" si="19"/>
        <v>0.68399999999999994</v>
      </c>
      <c r="AK22" s="41">
        <f t="shared" si="20"/>
        <v>0.69799999999999995</v>
      </c>
      <c r="AL22" s="41">
        <f t="shared" si="21"/>
        <v>0.51500000000000001</v>
      </c>
      <c r="AM22" s="41">
        <f t="shared" si="22"/>
        <v>0.77600000000000002</v>
      </c>
    </row>
    <row r="23" spans="1:39" s="31" customFormat="1" x14ac:dyDescent="0.35">
      <c r="A23" t="s">
        <v>17</v>
      </c>
      <c r="B23" s="52" t="s">
        <v>138</v>
      </c>
      <c r="C23" s="41">
        <f t="shared" si="5"/>
        <v>0.73950000000000005</v>
      </c>
      <c r="D23" s="41">
        <f t="shared" si="6"/>
        <v>0.8846666666666666</v>
      </c>
      <c r="E23" s="41">
        <f t="shared" si="7"/>
        <v>0.92699999999999994</v>
      </c>
      <c r="F23" s="41">
        <f t="shared" si="8"/>
        <v>0.88424999999999998</v>
      </c>
      <c r="G23" s="47"/>
      <c r="I23" s="46"/>
      <c r="J23" s="47"/>
      <c r="K23" s="48">
        <v>0.3</v>
      </c>
      <c r="L23" s="48">
        <v>10.4</v>
      </c>
      <c r="M23" s="48">
        <v>9.1</v>
      </c>
      <c r="N23" s="48">
        <v>26.5</v>
      </c>
      <c r="O23" s="48">
        <v>15.7</v>
      </c>
      <c r="P23" s="48">
        <v>0</v>
      </c>
      <c r="Q23" s="49"/>
      <c r="R23" s="49"/>
      <c r="S23" s="48">
        <v>6.2</v>
      </c>
      <c r="T23" s="48">
        <v>9.5</v>
      </c>
      <c r="U23" s="48">
        <v>18.399999999999999</v>
      </c>
      <c r="V23" s="48">
        <v>6.7</v>
      </c>
      <c r="W23" s="48">
        <v>33.5</v>
      </c>
      <c r="X23" s="48">
        <v>18.600000000000001</v>
      </c>
      <c r="Z23" s="41">
        <f t="shared" si="9"/>
        <v>0.997</v>
      </c>
      <c r="AA23" s="41">
        <f t="shared" si="10"/>
        <v>0.89600000000000002</v>
      </c>
      <c r="AB23" s="41">
        <f t="shared" si="11"/>
        <v>0.90900000000000003</v>
      </c>
      <c r="AC23" s="41">
        <f t="shared" si="12"/>
        <v>0.73499999999999999</v>
      </c>
      <c r="AD23" s="41">
        <f t="shared" si="13"/>
        <v>0.84299999999999997</v>
      </c>
      <c r="AE23" s="41">
        <f t="shared" si="14"/>
        <v>1</v>
      </c>
      <c r="AF23" s="41" t="str">
        <f t="shared" si="15"/>
        <v>..</v>
      </c>
      <c r="AG23" s="41" t="str">
        <f t="shared" si="16"/>
        <v>..</v>
      </c>
      <c r="AH23" s="41">
        <f t="shared" si="17"/>
        <v>0.93799999999999994</v>
      </c>
      <c r="AI23" s="41">
        <f t="shared" si="18"/>
        <v>0.90500000000000003</v>
      </c>
      <c r="AJ23" s="41">
        <f t="shared" si="19"/>
        <v>0.81600000000000006</v>
      </c>
      <c r="AK23" s="41">
        <f t="shared" si="20"/>
        <v>0.93300000000000005</v>
      </c>
      <c r="AL23" s="41">
        <f t="shared" si="21"/>
        <v>0.66500000000000004</v>
      </c>
      <c r="AM23" s="41">
        <f t="shared" si="22"/>
        <v>0.81399999999999995</v>
      </c>
    </row>
    <row r="24" spans="1:39" s="31" customFormat="1" x14ac:dyDescent="0.35">
      <c r="A24" t="s">
        <v>18</v>
      </c>
      <c r="B24" s="52" t="s">
        <v>139</v>
      </c>
      <c r="C24" s="41">
        <f t="shared" si="5"/>
        <v>0.84</v>
      </c>
      <c r="D24" s="41">
        <f t="shared" si="6"/>
        <v>0.93933333333333335</v>
      </c>
      <c r="E24" s="41">
        <f t="shared" si="7"/>
        <v>0.95233333333333337</v>
      </c>
      <c r="F24" s="41">
        <f t="shared" si="8"/>
        <v>0.95550000000000002</v>
      </c>
      <c r="G24" s="47"/>
      <c r="I24" s="46"/>
      <c r="J24" s="47"/>
      <c r="K24" s="48">
        <v>0</v>
      </c>
      <c r="L24" s="48">
        <v>3.5</v>
      </c>
      <c r="M24" s="48">
        <v>6.6</v>
      </c>
      <c r="N24" s="48">
        <v>7.7</v>
      </c>
      <c r="O24" s="48">
        <v>9</v>
      </c>
      <c r="P24" s="48">
        <v>0.3</v>
      </c>
      <c r="Q24" s="49"/>
      <c r="R24" s="49"/>
      <c r="S24" s="48">
        <v>5</v>
      </c>
      <c r="T24" s="48">
        <v>3.1</v>
      </c>
      <c r="U24" s="48">
        <v>10.8</v>
      </c>
      <c r="V24" s="48">
        <v>4.3</v>
      </c>
      <c r="W24" s="48">
        <v>19.5</v>
      </c>
      <c r="X24" s="48">
        <v>12.5</v>
      </c>
      <c r="Z24" s="41">
        <f t="shared" si="9"/>
        <v>1</v>
      </c>
      <c r="AA24" s="41">
        <f t="shared" si="10"/>
        <v>0.96499999999999997</v>
      </c>
      <c r="AB24" s="41">
        <f t="shared" si="11"/>
        <v>0.93399999999999994</v>
      </c>
      <c r="AC24" s="41">
        <f t="shared" si="12"/>
        <v>0.92300000000000004</v>
      </c>
      <c r="AD24" s="41">
        <f t="shared" si="13"/>
        <v>0.91</v>
      </c>
      <c r="AE24" s="41">
        <f t="shared" si="14"/>
        <v>0.997</v>
      </c>
      <c r="AF24" s="41" t="str">
        <f t="shared" si="15"/>
        <v>..</v>
      </c>
      <c r="AG24" s="41" t="str">
        <f t="shared" si="16"/>
        <v>..</v>
      </c>
      <c r="AH24" s="41">
        <f t="shared" si="17"/>
        <v>0.95</v>
      </c>
      <c r="AI24" s="41">
        <f t="shared" si="18"/>
        <v>0.96899999999999997</v>
      </c>
      <c r="AJ24" s="41">
        <f t="shared" si="19"/>
        <v>0.89200000000000002</v>
      </c>
      <c r="AK24" s="41">
        <f t="shared" si="20"/>
        <v>0.95699999999999996</v>
      </c>
      <c r="AL24" s="41">
        <f t="shared" si="21"/>
        <v>0.80499999999999994</v>
      </c>
      <c r="AM24" s="41">
        <f t="shared" si="22"/>
        <v>0.875</v>
      </c>
    </row>
    <row r="25" spans="1:39" s="31" customFormat="1" x14ac:dyDescent="0.35">
      <c r="A25" t="s">
        <v>20</v>
      </c>
      <c r="B25" s="52" t="s">
        <v>140</v>
      </c>
      <c r="C25" s="41">
        <f t="shared" si="5"/>
        <v>0.82800000000000007</v>
      </c>
      <c r="D25" s="41">
        <f t="shared" si="6"/>
        <v>0.91666666666666663</v>
      </c>
      <c r="E25" s="41">
        <f t="shared" si="7"/>
        <v>0.95733333333333326</v>
      </c>
      <c r="F25" s="41">
        <f t="shared" si="8"/>
        <v>0.78774999999999995</v>
      </c>
      <c r="G25" s="47"/>
      <c r="I25" s="46"/>
      <c r="J25" s="47"/>
      <c r="K25" s="48">
        <v>0.4</v>
      </c>
      <c r="L25" s="48">
        <v>30.7</v>
      </c>
      <c r="M25" s="48">
        <v>16.100000000000001</v>
      </c>
      <c r="N25" s="48">
        <v>37.700000000000003</v>
      </c>
      <c r="O25" s="48">
        <v>5.6</v>
      </c>
      <c r="P25" s="48">
        <v>0</v>
      </c>
      <c r="Q25" s="49"/>
      <c r="R25" s="49"/>
      <c r="S25" s="48">
        <v>7.2</v>
      </c>
      <c r="T25" s="48">
        <v>2.9</v>
      </c>
      <c r="U25" s="48">
        <v>4.4000000000000004</v>
      </c>
      <c r="V25" s="48">
        <v>17.7</v>
      </c>
      <c r="W25" s="48">
        <v>19.7</v>
      </c>
      <c r="X25" s="48">
        <v>14.7</v>
      </c>
      <c r="Z25" s="41">
        <f t="shared" si="9"/>
        <v>0.996</v>
      </c>
      <c r="AA25" s="41">
        <f t="shared" si="10"/>
        <v>0.69300000000000006</v>
      </c>
      <c r="AB25" s="41">
        <f t="shared" si="11"/>
        <v>0.83899999999999997</v>
      </c>
      <c r="AC25" s="41">
        <f t="shared" si="12"/>
        <v>0.623</v>
      </c>
      <c r="AD25" s="41">
        <f t="shared" si="13"/>
        <v>0.94399999999999995</v>
      </c>
      <c r="AE25" s="41">
        <f t="shared" si="14"/>
        <v>1</v>
      </c>
      <c r="AF25" s="41" t="str">
        <f t="shared" si="15"/>
        <v>..</v>
      </c>
      <c r="AG25" s="41" t="str">
        <f t="shared" si="16"/>
        <v>..</v>
      </c>
      <c r="AH25" s="41">
        <f t="shared" si="17"/>
        <v>0.92799999999999994</v>
      </c>
      <c r="AI25" s="41">
        <f t="shared" si="18"/>
        <v>0.97099999999999997</v>
      </c>
      <c r="AJ25" s="41">
        <f t="shared" si="19"/>
        <v>0.95599999999999996</v>
      </c>
      <c r="AK25" s="41">
        <f t="shared" si="20"/>
        <v>0.82299999999999995</v>
      </c>
      <c r="AL25" s="41">
        <f t="shared" si="21"/>
        <v>0.80300000000000005</v>
      </c>
      <c r="AM25" s="41">
        <f t="shared" si="22"/>
        <v>0.85299999999999998</v>
      </c>
    </row>
    <row r="26" spans="1:39" s="31" customFormat="1" x14ac:dyDescent="0.35">
      <c r="A26" t="s">
        <v>21</v>
      </c>
      <c r="B26" s="52" t="s">
        <v>141</v>
      </c>
      <c r="C26" s="41">
        <f t="shared" si="5"/>
        <v>0.82950000000000002</v>
      </c>
      <c r="D26" s="41">
        <f t="shared" si="6"/>
        <v>0.93133333333333335</v>
      </c>
      <c r="E26" s="41">
        <f t="shared" si="7"/>
        <v>0.92966666666666653</v>
      </c>
      <c r="F26" s="41">
        <f t="shared" si="8"/>
        <v>0.92800000000000005</v>
      </c>
      <c r="G26" s="47"/>
      <c r="I26" s="46"/>
      <c r="J26" s="47"/>
      <c r="K26" s="48">
        <v>0.1</v>
      </c>
      <c r="L26" s="48">
        <v>7.2</v>
      </c>
      <c r="M26" s="48">
        <v>8.1</v>
      </c>
      <c r="N26" s="48">
        <v>13.4</v>
      </c>
      <c r="O26" s="48">
        <v>9.3000000000000007</v>
      </c>
      <c r="P26" s="48">
        <v>5.2</v>
      </c>
      <c r="Q26" s="49"/>
      <c r="R26" s="49"/>
      <c r="S26" s="48">
        <v>6.6</v>
      </c>
      <c r="T26" s="48">
        <v>3.6</v>
      </c>
      <c r="U26" s="48">
        <v>10.6</v>
      </c>
      <c r="V26" s="48">
        <v>6.4</v>
      </c>
      <c r="W26" s="48">
        <v>28.9</v>
      </c>
      <c r="X26" s="48">
        <v>5.2</v>
      </c>
      <c r="Z26" s="41">
        <f t="shared" si="9"/>
        <v>0.999</v>
      </c>
      <c r="AA26" s="41">
        <f t="shared" si="10"/>
        <v>0.92799999999999994</v>
      </c>
      <c r="AB26" s="41">
        <f t="shared" si="11"/>
        <v>0.91900000000000004</v>
      </c>
      <c r="AC26" s="41">
        <f t="shared" si="12"/>
        <v>0.86599999999999999</v>
      </c>
      <c r="AD26" s="41">
        <f t="shared" si="13"/>
        <v>0.90700000000000003</v>
      </c>
      <c r="AE26" s="41">
        <f t="shared" si="14"/>
        <v>0.94799999999999995</v>
      </c>
      <c r="AF26" s="41" t="str">
        <f t="shared" si="15"/>
        <v>..</v>
      </c>
      <c r="AG26" s="41" t="str">
        <f t="shared" si="16"/>
        <v>..</v>
      </c>
      <c r="AH26" s="41">
        <f t="shared" si="17"/>
        <v>0.93399999999999994</v>
      </c>
      <c r="AI26" s="41">
        <f t="shared" si="18"/>
        <v>0.96399999999999997</v>
      </c>
      <c r="AJ26" s="41">
        <f t="shared" si="19"/>
        <v>0.89400000000000002</v>
      </c>
      <c r="AK26" s="41">
        <f t="shared" si="20"/>
        <v>0.93599999999999994</v>
      </c>
      <c r="AL26" s="41">
        <f t="shared" si="21"/>
        <v>0.71100000000000008</v>
      </c>
      <c r="AM26" s="41">
        <f t="shared" si="22"/>
        <v>0.94799999999999995</v>
      </c>
    </row>
    <row r="27" spans="1:39" s="31" customFormat="1" x14ac:dyDescent="0.35">
      <c r="A27" t="s">
        <v>23</v>
      </c>
      <c r="B27" s="52" t="s">
        <v>142</v>
      </c>
      <c r="C27" s="41">
        <f t="shared" si="5"/>
        <v>0.96099999999999997</v>
      </c>
      <c r="D27" s="41">
        <f t="shared" si="6"/>
        <v>0.98</v>
      </c>
      <c r="E27" s="41">
        <f t="shared" si="7"/>
        <v>0.98233333333333339</v>
      </c>
      <c r="F27" s="41">
        <f t="shared" si="8"/>
        <v>0.90149999999999997</v>
      </c>
      <c r="G27" s="47"/>
      <c r="I27" s="46"/>
      <c r="J27" s="47"/>
      <c r="K27" s="48">
        <v>0</v>
      </c>
      <c r="L27" s="48">
        <v>18.8</v>
      </c>
      <c r="M27" s="48">
        <v>17.5</v>
      </c>
      <c r="N27" s="48">
        <v>3.1</v>
      </c>
      <c r="O27" s="48">
        <v>4.0999999999999996</v>
      </c>
      <c r="P27" s="48">
        <v>0.2</v>
      </c>
      <c r="Q27" s="49"/>
      <c r="R27" s="49"/>
      <c r="S27" s="48">
        <v>1</v>
      </c>
      <c r="T27" s="48">
        <v>0.3</v>
      </c>
      <c r="U27" s="48">
        <v>2.7</v>
      </c>
      <c r="V27" s="48">
        <v>3</v>
      </c>
      <c r="W27" s="48">
        <v>5.8</v>
      </c>
      <c r="X27" s="48">
        <v>2</v>
      </c>
      <c r="Z27" s="41">
        <f t="shared" si="9"/>
        <v>1</v>
      </c>
      <c r="AA27" s="41">
        <f t="shared" si="10"/>
        <v>0.81200000000000006</v>
      </c>
      <c r="AB27" s="41">
        <f t="shared" si="11"/>
        <v>0.82499999999999996</v>
      </c>
      <c r="AC27" s="41">
        <f t="shared" si="12"/>
        <v>0.96899999999999997</v>
      </c>
      <c r="AD27" s="41">
        <f t="shared" si="13"/>
        <v>0.95899999999999996</v>
      </c>
      <c r="AE27" s="41">
        <f t="shared" si="14"/>
        <v>0.998</v>
      </c>
      <c r="AF27" s="41" t="str">
        <f t="shared" si="15"/>
        <v>..</v>
      </c>
      <c r="AG27" s="41" t="str">
        <f t="shared" si="16"/>
        <v>..</v>
      </c>
      <c r="AH27" s="41">
        <f t="shared" si="17"/>
        <v>0.99</v>
      </c>
      <c r="AI27" s="41">
        <f t="shared" si="18"/>
        <v>0.997</v>
      </c>
      <c r="AJ27" s="41">
        <f t="shared" si="19"/>
        <v>0.97299999999999998</v>
      </c>
      <c r="AK27" s="41">
        <f t="shared" si="20"/>
        <v>0.97</v>
      </c>
      <c r="AL27" s="41">
        <f t="shared" si="21"/>
        <v>0.94199999999999995</v>
      </c>
      <c r="AM27" s="41">
        <f t="shared" si="22"/>
        <v>0.98</v>
      </c>
    </row>
    <row r="28" spans="1:39" s="31" customFormat="1" x14ac:dyDescent="0.35">
      <c r="A28" t="s">
        <v>22</v>
      </c>
      <c r="B28" s="52" t="s">
        <v>143</v>
      </c>
      <c r="C28" s="41">
        <f t="shared" si="5"/>
        <v>0.876</v>
      </c>
      <c r="D28" s="41">
        <f t="shared" si="6"/>
        <v>0.89200000000000002</v>
      </c>
      <c r="E28" s="41">
        <f t="shared" si="7"/>
        <v>0.95933333333333337</v>
      </c>
      <c r="F28" s="41">
        <f t="shared" si="8"/>
        <v>0.7955000000000001</v>
      </c>
      <c r="G28" s="47"/>
      <c r="I28" s="46"/>
      <c r="J28" s="47"/>
      <c r="K28" s="48">
        <v>1.3</v>
      </c>
      <c r="L28" s="48">
        <v>33.5</v>
      </c>
      <c r="M28" s="48">
        <v>30</v>
      </c>
      <c r="N28" s="48">
        <v>17</v>
      </c>
      <c r="O28" s="48">
        <v>8.1999999999999993</v>
      </c>
      <c r="P28" s="48">
        <v>0.1</v>
      </c>
      <c r="Q28" s="49"/>
      <c r="R28" s="49"/>
      <c r="S28" s="48">
        <v>3.9</v>
      </c>
      <c r="T28" s="48">
        <v>2.8</v>
      </c>
      <c r="U28" s="48">
        <v>9.3000000000000007</v>
      </c>
      <c r="V28" s="48">
        <v>20.3</v>
      </c>
      <c r="W28" s="48">
        <v>11.6</v>
      </c>
      <c r="X28" s="48">
        <v>13.2</v>
      </c>
      <c r="Z28" s="41">
        <f t="shared" si="9"/>
        <v>0.98699999999999999</v>
      </c>
      <c r="AA28" s="41">
        <f t="shared" si="10"/>
        <v>0.66500000000000004</v>
      </c>
      <c r="AB28" s="41">
        <f t="shared" si="11"/>
        <v>0.7</v>
      </c>
      <c r="AC28" s="41">
        <f t="shared" si="12"/>
        <v>0.83</v>
      </c>
      <c r="AD28" s="41">
        <f t="shared" si="13"/>
        <v>0.91800000000000004</v>
      </c>
      <c r="AE28" s="41">
        <f t="shared" si="14"/>
        <v>0.999</v>
      </c>
      <c r="AF28" s="41" t="str">
        <f t="shared" si="15"/>
        <v>..</v>
      </c>
      <c r="AG28" s="41" t="str">
        <f t="shared" si="16"/>
        <v>..</v>
      </c>
      <c r="AH28" s="41">
        <f t="shared" si="17"/>
        <v>0.96099999999999997</v>
      </c>
      <c r="AI28" s="41">
        <f t="shared" si="18"/>
        <v>0.97199999999999998</v>
      </c>
      <c r="AJ28" s="41">
        <f t="shared" si="19"/>
        <v>0.90700000000000003</v>
      </c>
      <c r="AK28" s="41">
        <f t="shared" si="20"/>
        <v>0.79699999999999993</v>
      </c>
      <c r="AL28" s="41">
        <f t="shared" si="21"/>
        <v>0.88400000000000001</v>
      </c>
      <c r="AM28" s="41">
        <f t="shared" si="22"/>
        <v>0.86799999999999999</v>
      </c>
    </row>
    <row r="29" spans="1:39" s="31" customFormat="1" x14ac:dyDescent="0.35">
      <c r="A29" t="s">
        <v>24</v>
      </c>
      <c r="B29" s="52" t="s">
        <v>144</v>
      </c>
      <c r="C29" s="41">
        <f t="shared" si="5"/>
        <v>0.87450000000000006</v>
      </c>
      <c r="D29" s="41">
        <f t="shared" si="6"/>
        <v>0.85</v>
      </c>
      <c r="E29" s="41">
        <f t="shared" si="7"/>
        <v>0.93266666666666664</v>
      </c>
      <c r="F29" s="41">
        <f t="shared" si="8"/>
        <v>0.76775000000000004</v>
      </c>
      <c r="G29" s="47"/>
      <c r="I29" s="46"/>
      <c r="J29" s="47"/>
      <c r="K29" s="48">
        <v>0.9</v>
      </c>
      <c r="L29" s="48">
        <v>1.9</v>
      </c>
      <c r="M29" s="48">
        <v>77.099999999999994</v>
      </c>
      <c r="N29" s="48">
        <v>13</v>
      </c>
      <c r="O29" s="48">
        <v>8.1999999999999993</v>
      </c>
      <c r="P29" s="48">
        <v>2.2999999999999998</v>
      </c>
      <c r="Q29" s="49"/>
      <c r="R29" s="49"/>
      <c r="S29" s="48">
        <v>9.6999999999999993</v>
      </c>
      <c r="T29" s="48">
        <v>14.9</v>
      </c>
      <c r="U29" s="48">
        <v>22.7</v>
      </c>
      <c r="V29" s="48">
        <v>7.4</v>
      </c>
      <c r="W29" s="48">
        <v>13.8</v>
      </c>
      <c r="X29" s="48">
        <v>11.3</v>
      </c>
      <c r="Z29" s="41">
        <f t="shared" si="9"/>
        <v>0.99099999999999999</v>
      </c>
      <c r="AA29" s="41">
        <f t="shared" si="10"/>
        <v>0.98099999999999998</v>
      </c>
      <c r="AB29" s="41">
        <f t="shared" si="11"/>
        <v>0.22900000000000009</v>
      </c>
      <c r="AC29" s="41">
        <f t="shared" si="12"/>
        <v>0.87</v>
      </c>
      <c r="AD29" s="41">
        <f t="shared" si="13"/>
        <v>0.91800000000000004</v>
      </c>
      <c r="AE29" s="41">
        <f t="shared" si="14"/>
        <v>0.97699999999999998</v>
      </c>
      <c r="AF29" s="41" t="str">
        <f t="shared" si="15"/>
        <v>..</v>
      </c>
      <c r="AG29" s="41" t="str">
        <f t="shared" si="16"/>
        <v>..</v>
      </c>
      <c r="AH29" s="41">
        <f t="shared" si="17"/>
        <v>0.90300000000000002</v>
      </c>
      <c r="AI29" s="41">
        <f t="shared" si="18"/>
        <v>0.85099999999999998</v>
      </c>
      <c r="AJ29" s="41">
        <f t="shared" si="19"/>
        <v>0.77300000000000002</v>
      </c>
      <c r="AK29" s="41">
        <f t="shared" si="20"/>
        <v>0.92599999999999993</v>
      </c>
      <c r="AL29" s="41">
        <f t="shared" si="21"/>
        <v>0.86199999999999999</v>
      </c>
      <c r="AM29" s="41">
        <f t="shared" si="22"/>
        <v>0.88700000000000001</v>
      </c>
    </row>
    <row r="30" spans="1:39" s="31" customFormat="1" x14ac:dyDescent="0.35">
      <c r="A30" t="s">
        <v>25</v>
      </c>
      <c r="B30" s="52" t="s">
        <v>145</v>
      </c>
      <c r="C30" s="41">
        <f t="shared" si="5"/>
        <v>0.75449999999999995</v>
      </c>
      <c r="D30" s="41">
        <f t="shared" si="6"/>
        <v>0.74199999999999999</v>
      </c>
      <c r="E30" s="41">
        <f t="shared" si="7"/>
        <v>0.88666666666666671</v>
      </c>
      <c r="F30" s="41">
        <f t="shared" si="8"/>
        <v>0.81224999999999992</v>
      </c>
      <c r="G30" s="47"/>
      <c r="I30" s="46"/>
      <c r="J30" s="47"/>
      <c r="K30" s="48">
        <v>0.5</v>
      </c>
      <c r="L30" s="48">
        <v>9.8000000000000007</v>
      </c>
      <c r="M30" s="48">
        <v>18.7</v>
      </c>
      <c r="N30" s="48">
        <v>46.1</v>
      </c>
      <c r="O30" s="48">
        <v>22.4</v>
      </c>
      <c r="P30" s="48">
        <v>0.5</v>
      </c>
      <c r="Q30" s="49"/>
      <c r="R30" s="49"/>
      <c r="S30" s="48">
        <v>11.1</v>
      </c>
      <c r="T30" s="48">
        <v>17.100000000000001</v>
      </c>
      <c r="U30" s="48">
        <v>49</v>
      </c>
      <c r="V30" s="48">
        <v>11.3</v>
      </c>
      <c r="W30" s="48">
        <v>27.2</v>
      </c>
      <c r="X30" s="48">
        <v>21.9</v>
      </c>
      <c r="Z30" s="41">
        <f t="shared" si="9"/>
        <v>0.995</v>
      </c>
      <c r="AA30" s="41">
        <f t="shared" si="10"/>
        <v>0.90200000000000002</v>
      </c>
      <c r="AB30" s="41">
        <f t="shared" si="11"/>
        <v>0.81299999999999994</v>
      </c>
      <c r="AC30" s="41">
        <f t="shared" si="12"/>
        <v>0.53899999999999992</v>
      </c>
      <c r="AD30" s="41">
        <f t="shared" si="13"/>
        <v>0.77600000000000002</v>
      </c>
      <c r="AE30" s="41">
        <f t="shared" si="14"/>
        <v>0.995</v>
      </c>
      <c r="AF30" s="41" t="str">
        <f t="shared" si="15"/>
        <v>..</v>
      </c>
      <c r="AG30" s="41" t="str">
        <f t="shared" si="16"/>
        <v>..</v>
      </c>
      <c r="AH30" s="41">
        <f t="shared" si="17"/>
        <v>0.88900000000000001</v>
      </c>
      <c r="AI30" s="41">
        <f t="shared" si="18"/>
        <v>0.82899999999999996</v>
      </c>
      <c r="AJ30" s="41">
        <f t="shared" si="19"/>
        <v>0.51</v>
      </c>
      <c r="AK30" s="41">
        <f t="shared" si="20"/>
        <v>0.88700000000000001</v>
      </c>
      <c r="AL30" s="41">
        <f t="shared" si="21"/>
        <v>0.72799999999999998</v>
      </c>
      <c r="AM30" s="41">
        <f t="shared" si="22"/>
        <v>0.78100000000000003</v>
      </c>
    </row>
    <row r="31" spans="1:39" s="31" customFormat="1" x14ac:dyDescent="0.35">
      <c r="A31" t="s">
        <v>26</v>
      </c>
      <c r="B31" s="52" t="s">
        <v>146</v>
      </c>
      <c r="C31" s="41">
        <f t="shared" si="5"/>
        <v>0.78950000000000009</v>
      </c>
      <c r="D31" s="41">
        <f t="shared" si="6"/>
        <v>0.8793333333333333</v>
      </c>
      <c r="E31" s="41">
        <f t="shared" si="7"/>
        <v>0.93200000000000005</v>
      </c>
      <c r="F31" s="41">
        <f t="shared" si="8"/>
        <v>0.82425000000000004</v>
      </c>
      <c r="G31" s="47"/>
      <c r="I31" s="46"/>
      <c r="J31" s="47"/>
      <c r="K31" s="53">
        <v>2.5</v>
      </c>
      <c r="L31" s="53">
        <v>14.2</v>
      </c>
      <c r="M31" s="53">
        <v>20.5</v>
      </c>
      <c r="N31" s="53">
        <v>33.1</v>
      </c>
      <c r="O31" s="53">
        <v>12.4</v>
      </c>
      <c r="P31" s="53">
        <v>0.6</v>
      </c>
      <c r="Q31" s="49"/>
      <c r="R31" s="49"/>
      <c r="S31" s="53">
        <v>7.4</v>
      </c>
      <c r="T31" s="53">
        <v>6</v>
      </c>
      <c r="U31" s="53">
        <v>14.2</v>
      </c>
      <c r="V31" s="53">
        <v>16</v>
      </c>
      <c r="W31" s="53">
        <v>23.1</v>
      </c>
      <c r="X31" s="53">
        <v>19</v>
      </c>
      <c r="Z31" s="41">
        <f t="shared" si="9"/>
        <v>0.97499999999999998</v>
      </c>
      <c r="AA31" s="41">
        <f t="shared" si="10"/>
        <v>0.85799999999999998</v>
      </c>
      <c r="AB31" s="41">
        <f t="shared" si="11"/>
        <v>0.79500000000000004</v>
      </c>
      <c r="AC31" s="41">
        <f t="shared" si="12"/>
        <v>0.66900000000000004</v>
      </c>
      <c r="AD31" s="41">
        <f t="shared" si="13"/>
        <v>0.876</v>
      </c>
      <c r="AE31" s="41">
        <f t="shared" si="14"/>
        <v>0.99399999999999999</v>
      </c>
      <c r="AF31" s="41" t="str">
        <f t="shared" si="15"/>
        <v>..</v>
      </c>
      <c r="AG31" s="41" t="str">
        <f t="shared" si="16"/>
        <v>..</v>
      </c>
      <c r="AH31" s="41">
        <f t="shared" si="17"/>
        <v>0.92599999999999993</v>
      </c>
      <c r="AI31" s="41">
        <f t="shared" si="18"/>
        <v>0.94</v>
      </c>
      <c r="AJ31" s="41">
        <f t="shared" si="19"/>
        <v>0.85799999999999998</v>
      </c>
      <c r="AK31" s="41">
        <f t="shared" si="20"/>
        <v>0.84</v>
      </c>
      <c r="AL31" s="41">
        <f t="shared" si="21"/>
        <v>0.76900000000000002</v>
      </c>
      <c r="AM31" s="41">
        <f t="shared" si="22"/>
        <v>0.81</v>
      </c>
    </row>
    <row r="32" spans="1:39" s="31" customFormat="1" x14ac:dyDescent="0.35">
      <c r="A32" t="s">
        <v>33</v>
      </c>
      <c r="B32" s="52" t="s">
        <v>147</v>
      </c>
      <c r="C32" s="41">
        <f t="shared" si="5"/>
        <v>0.94300000000000006</v>
      </c>
      <c r="D32" s="41">
        <f t="shared" si="6"/>
        <v>0.90700000000000003</v>
      </c>
      <c r="E32" s="41">
        <f t="shared" si="7"/>
        <v>0.92533333333333323</v>
      </c>
      <c r="F32" s="41">
        <f t="shared" si="8"/>
        <v>0.89900000000000002</v>
      </c>
      <c r="G32" s="47"/>
      <c r="I32" s="46"/>
      <c r="J32" s="47"/>
      <c r="K32" s="48">
        <v>0.5</v>
      </c>
      <c r="L32" s="48">
        <v>7.7</v>
      </c>
      <c r="M32" s="48">
        <v>13.3</v>
      </c>
      <c r="N32" s="48">
        <v>18.899999999999999</v>
      </c>
      <c r="O32" s="48">
        <v>6.4</v>
      </c>
      <c r="P32" s="48">
        <v>5.2</v>
      </c>
      <c r="Q32" s="49"/>
      <c r="R32" s="49"/>
      <c r="S32" s="48">
        <v>10.8</v>
      </c>
      <c r="T32" s="48">
        <v>7.1</v>
      </c>
      <c r="U32" s="48">
        <v>17</v>
      </c>
      <c r="V32" s="48">
        <v>3.8</v>
      </c>
      <c r="W32" s="48">
        <v>8.1</v>
      </c>
      <c r="X32" s="48">
        <v>3.3</v>
      </c>
      <c r="Z32" s="41">
        <f t="shared" si="9"/>
        <v>0.995</v>
      </c>
      <c r="AA32" s="41">
        <f t="shared" si="10"/>
        <v>0.92300000000000004</v>
      </c>
      <c r="AB32" s="41">
        <f t="shared" si="11"/>
        <v>0.86699999999999999</v>
      </c>
      <c r="AC32" s="41">
        <f t="shared" si="12"/>
        <v>0.81100000000000005</v>
      </c>
      <c r="AD32" s="41">
        <f t="shared" si="13"/>
        <v>0.93599999999999994</v>
      </c>
      <c r="AE32" s="41">
        <f t="shared" si="14"/>
        <v>0.94799999999999995</v>
      </c>
      <c r="AF32" s="41" t="str">
        <f t="shared" si="15"/>
        <v>..</v>
      </c>
      <c r="AG32" s="41" t="str">
        <f t="shared" si="16"/>
        <v>..</v>
      </c>
      <c r="AH32" s="41">
        <f t="shared" si="17"/>
        <v>0.89200000000000002</v>
      </c>
      <c r="AI32" s="41">
        <f t="shared" si="18"/>
        <v>0.92900000000000005</v>
      </c>
      <c r="AJ32" s="41">
        <f t="shared" si="19"/>
        <v>0.83</v>
      </c>
      <c r="AK32" s="41">
        <f t="shared" si="20"/>
        <v>0.96199999999999997</v>
      </c>
      <c r="AL32" s="41">
        <f t="shared" si="21"/>
        <v>0.91900000000000004</v>
      </c>
      <c r="AM32" s="41">
        <f t="shared" si="22"/>
        <v>0.96699999999999997</v>
      </c>
    </row>
    <row r="33" spans="1:39" s="31" customFormat="1" x14ac:dyDescent="0.35">
      <c r="A33" t="s">
        <v>27</v>
      </c>
      <c r="B33" s="52" t="s">
        <v>148</v>
      </c>
      <c r="C33" s="41">
        <f t="shared" si="5"/>
        <v>0.81950000000000001</v>
      </c>
      <c r="D33" s="41">
        <f t="shared" si="6"/>
        <v>0.90633333333333332</v>
      </c>
      <c r="E33" s="41">
        <f t="shared" si="7"/>
        <v>0.94799999999999995</v>
      </c>
      <c r="F33" s="41">
        <f t="shared" si="8"/>
        <v>0.89500000000000002</v>
      </c>
      <c r="G33" s="47"/>
      <c r="I33" s="46"/>
      <c r="J33" s="47"/>
      <c r="K33" s="48">
        <v>0</v>
      </c>
      <c r="L33" s="48">
        <v>4.4000000000000004</v>
      </c>
      <c r="M33" s="48">
        <v>18.7</v>
      </c>
      <c r="N33" s="48">
        <v>18.899999999999999</v>
      </c>
      <c r="O33" s="48">
        <v>3.6</v>
      </c>
      <c r="P33" s="48">
        <v>3.2</v>
      </c>
      <c r="Q33" s="50"/>
      <c r="R33" s="50"/>
      <c r="S33" s="48">
        <v>8.8000000000000007</v>
      </c>
      <c r="T33" s="48">
        <v>9.9</v>
      </c>
      <c r="U33" s="48">
        <v>11.4</v>
      </c>
      <c r="V33" s="48">
        <v>6.8</v>
      </c>
      <c r="W33" s="48">
        <v>25.1</v>
      </c>
      <c r="X33" s="48">
        <v>11</v>
      </c>
      <c r="Z33" s="41">
        <f t="shared" si="9"/>
        <v>1</v>
      </c>
      <c r="AA33" s="41">
        <f t="shared" si="10"/>
        <v>0.95599999999999996</v>
      </c>
      <c r="AB33" s="41">
        <f t="shared" si="11"/>
        <v>0.81299999999999994</v>
      </c>
      <c r="AC33" s="41">
        <f t="shared" si="12"/>
        <v>0.81100000000000005</v>
      </c>
      <c r="AD33" s="41">
        <f t="shared" si="13"/>
        <v>0.96399999999999997</v>
      </c>
      <c r="AE33" s="41">
        <f t="shared" si="14"/>
        <v>0.96799999999999997</v>
      </c>
      <c r="AF33" s="41" t="str">
        <f t="shared" si="15"/>
        <v>..</v>
      </c>
      <c r="AG33" s="41" t="str">
        <f t="shared" si="16"/>
        <v>..</v>
      </c>
      <c r="AH33" s="41">
        <f t="shared" si="17"/>
        <v>0.91200000000000003</v>
      </c>
      <c r="AI33" s="41">
        <f t="shared" si="18"/>
        <v>0.90100000000000002</v>
      </c>
      <c r="AJ33" s="41">
        <f t="shared" si="19"/>
        <v>0.88600000000000001</v>
      </c>
      <c r="AK33" s="41">
        <f t="shared" si="20"/>
        <v>0.93199999999999994</v>
      </c>
      <c r="AL33" s="41">
        <f t="shared" si="21"/>
        <v>0.749</v>
      </c>
      <c r="AM33" s="41">
        <f t="shared" si="22"/>
        <v>0.89</v>
      </c>
    </row>
    <row r="34" spans="1:39" s="31" customFormat="1" x14ac:dyDescent="0.35">
      <c r="A34" t="s">
        <v>28</v>
      </c>
      <c r="B34" s="52" t="s">
        <v>149</v>
      </c>
      <c r="C34" s="41">
        <f t="shared" si="5"/>
        <v>0.90549999999999997</v>
      </c>
      <c r="D34" s="41">
        <f t="shared" si="6"/>
        <v>0.89066666666666661</v>
      </c>
      <c r="E34" s="41">
        <f t="shared" si="7"/>
        <v>0.90466666666666684</v>
      </c>
      <c r="F34" s="41">
        <f t="shared" si="8"/>
        <v>0.93</v>
      </c>
      <c r="G34" s="47"/>
      <c r="I34" s="46"/>
      <c r="J34" s="47"/>
      <c r="K34" s="48">
        <v>1.6</v>
      </c>
      <c r="L34" s="48">
        <v>0.2</v>
      </c>
      <c r="M34" s="48">
        <v>14</v>
      </c>
      <c r="N34" s="48">
        <v>12.2</v>
      </c>
      <c r="O34" s="48">
        <v>10.4</v>
      </c>
      <c r="P34" s="48">
        <v>6.3</v>
      </c>
      <c r="Q34" s="49"/>
      <c r="R34" s="49"/>
      <c r="S34" s="48">
        <v>11.9</v>
      </c>
      <c r="T34" s="48">
        <v>13.8</v>
      </c>
      <c r="U34" s="48">
        <v>18</v>
      </c>
      <c r="V34" s="48">
        <v>1</v>
      </c>
      <c r="W34" s="48">
        <v>14.8</v>
      </c>
      <c r="X34" s="48">
        <v>4.0999999999999996</v>
      </c>
      <c r="Z34" s="41">
        <f t="shared" si="9"/>
        <v>0.98399999999999999</v>
      </c>
      <c r="AA34" s="41">
        <f t="shared" si="10"/>
        <v>0.998</v>
      </c>
      <c r="AB34" s="41">
        <f t="shared" si="11"/>
        <v>0.86</v>
      </c>
      <c r="AC34" s="41">
        <f t="shared" si="12"/>
        <v>0.878</v>
      </c>
      <c r="AD34" s="41">
        <f t="shared" si="13"/>
        <v>0.89600000000000002</v>
      </c>
      <c r="AE34" s="41">
        <f t="shared" si="14"/>
        <v>0.93700000000000006</v>
      </c>
      <c r="AF34" s="41" t="str">
        <f t="shared" si="15"/>
        <v>..</v>
      </c>
      <c r="AG34" s="41" t="str">
        <f t="shared" si="16"/>
        <v>..</v>
      </c>
      <c r="AH34" s="41">
        <f t="shared" si="17"/>
        <v>0.88100000000000001</v>
      </c>
      <c r="AI34" s="41">
        <f t="shared" si="18"/>
        <v>0.86199999999999999</v>
      </c>
      <c r="AJ34" s="41">
        <f t="shared" si="19"/>
        <v>0.82000000000000006</v>
      </c>
      <c r="AK34" s="41">
        <f t="shared" si="20"/>
        <v>0.99</v>
      </c>
      <c r="AL34" s="41">
        <f t="shared" si="21"/>
        <v>0.85199999999999998</v>
      </c>
      <c r="AM34" s="41">
        <f t="shared" si="22"/>
        <v>0.95899999999999996</v>
      </c>
    </row>
    <row r="35" spans="1:39" s="31" customFormat="1" x14ac:dyDescent="0.35">
      <c r="A35" t="s">
        <v>29</v>
      </c>
      <c r="B35" s="52" t="s">
        <v>150</v>
      </c>
      <c r="C35" s="41">
        <f t="shared" si="5"/>
        <v>0.80299999999999994</v>
      </c>
      <c r="D35" s="41">
        <f t="shared" si="6"/>
        <v>0.85933333333333328</v>
      </c>
      <c r="E35" s="41">
        <f t="shared" si="7"/>
        <v>0.95633333333333326</v>
      </c>
      <c r="F35" s="41">
        <f t="shared" si="8"/>
        <v>0.74974999999999992</v>
      </c>
      <c r="G35" s="47"/>
      <c r="I35" s="46"/>
      <c r="J35" s="47"/>
      <c r="K35" s="48">
        <v>2</v>
      </c>
      <c r="L35" s="48">
        <v>36.6</v>
      </c>
      <c r="M35" s="48">
        <v>37.5</v>
      </c>
      <c r="N35" s="48">
        <v>24</v>
      </c>
      <c r="O35" s="48">
        <v>8.1999999999999993</v>
      </c>
      <c r="P35" s="48">
        <v>0.7</v>
      </c>
      <c r="Q35" s="49"/>
      <c r="R35" s="49"/>
      <c r="S35" s="48">
        <v>4.2</v>
      </c>
      <c r="T35" s="48">
        <v>3.3</v>
      </c>
      <c r="U35" s="48">
        <v>29.1</v>
      </c>
      <c r="V35" s="48">
        <v>9.8000000000000007</v>
      </c>
      <c r="W35" s="48">
        <v>27</v>
      </c>
      <c r="X35" s="48">
        <v>12.4</v>
      </c>
      <c r="Z35" s="41">
        <f t="shared" si="9"/>
        <v>0.98</v>
      </c>
      <c r="AA35" s="41">
        <f t="shared" si="10"/>
        <v>0.63400000000000001</v>
      </c>
      <c r="AB35" s="41">
        <f t="shared" si="11"/>
        <v>0.625</v>
      </c>
      <c r="AC35" s="41">
        <f t="shared" si="12"/>
        <v>0.76</v>
      </c>
      <c r="AD35" s="41">
        <f t="shared" si="13"/>
        <v>0.91800000000000004</v>
      </c>
      <c r="AE35" s="41">
        <f t="shared" si="14"/>
        <v>0.99299999999999999</v>
      </c>
      <c r="AF35" s="41" t="str">
        <f t="shared" si="15"/>
        <v>..</v>
      </c>
      <c r="AG35" s="41" t="str">
        <f t="shared" si="16"/>
        <v>..</v>
      </c>
      <c r="AH35" s="41">
        <f t="shared" si="17"/>
        <v>0.95799999999999996</v>
      </c>
      <c r="AI35" s="41">
        <f t="shared" si="18"/>
        <v>0.96699999999999997</v>
      </c>
      <c r="AJ35" s="41">
        <f t="shared" si="19"/>
        <v>0.70899999999999996</v>
      </c>
      <c r="AK35" s="41">
        <f t="shared" si="20"/>
        <v>0.90200000000000002</v>
      </c>
      <c r="AL35" s="41">
        <f t="shared" si="21"/>
        <v>0.73</v>
      </c>
      <c r="AM35" s="41">
        <f t="shared" si="22"/>
        <v>0.876</v>
      </c>
    </row>
    <row r="36" spans="1:39" s="31" customFormat="1" x14ac:dyDescent="0.35">
      <c r="A36" t="s">
        <v>30</v>
      </c>
      <c r="B36" s="51" t="s">
        <v>151</v>
      </c>
      <c r="C36" s="41">
        <f t="shared" si="5"/>
        <v>0.87622994799999998</v>
      </c>
      <c r="D36" s="41">
        <f t="shared" si="6"/>
        <v>0.92492545233333334</v>
      </c>
      <c r="E36" s="41">
        <f t="shared" si="7"/>
        <v>0.97073647949999986</v>
      </c>
      <c r="F36" s="41">
        <f t="shared" si="8"/>
        <v>0.93991358587499996</v>
      </c>
      <c r="G36" s="47"/>
      <c r="K36" s="50">
        <v>0.63242644999999997</v>
      </c>
      <c r="L36" s="50">
        <v>5.4197804999999999</v>
      </c>
      <c r="M36" s="50">
        <v>5.8280507000000004</v>
      </c>
      <c r="N36" s="50">
        <v>12.154308</v>
      </c>
      <c r="O36" s="50">
        <v>5.9655677999999996</v>
      </c>
      <c r="P36" s="50">
        <v>6.0852150000000001E-2</v>
      </c>
      <c r="Q36" s="50"/>
      <c r="R36" s="50"/>
      <c r="S36" s="50">
        <v>2.7526362</v>
      </c>
      <c r="T36" s="50">
        <v>5.6411654999999996</v>
      </c>
      <c r="U36" s="50">
        <v>11.833962</v>
      </c>
      <c r="V36" s="50">
        <v>5.0472368000000003</v>
      </c>
      <c r="W36" s="50">
        <v>18.393225999999999</v>
      </c>
      <c r="X36" s="50">
        <v>6.3607844</v>
      </c>
      <c r="Z36" s="41">
        <f t="shared" si="9"/>
        <v>0.99367573549999999</v>
      </c>
      <c r="AA36" s="41">
        <f t="shared" si="10"/>
        <v>0.94580219499999996</v>
      </c>
      <c r="AB36" s="41">
        <f t="shared" si="11"/>
        <v>0.94171949300000002</v>
      </c>
      <c r="AC36" s="41">
        <f t="shared" si="12"/>
        <v>0.87845691999999997</v>
      </c>
      <c r="AD36" s="41">
        <f t="shared" si="13"/>
        <v>0.94034432199999995</v>
      </c>
      <c r="AE36" s="41">
        <f t="shared" si="14"/>
        <v>0.99939147849999999</v>
      </c>
      <c r="AF36" s="41" t="str">
        <f t="shared" si="15"/>
        <v>..</v>
      </c>
      <c r="AG36" s="41" t="str">
        <f t="shared" si="16"/>
        <v>..</v>
      </c>
      <c r="AH36" s="41">
        <f t="shared" si="17"/>
        <v>0.97247363799999997</v>
      </c>
      <c r="AI36" s="41">
        <f t="shared" si="18"/>
        <v>0.943588345</v>
      </c>
      <c r="AJ36" s="41">
        <f t="shared" si="19"/>
        <v>0.88166038000000002</v>
      </c>
      <c r="AK36" s="41">
        <f t="shared" si="20"/>
        <v>0.94952763200000001</v>
      </c>
      <c r="AL36" s="41">
        <f t="shared" si="21"/>
        <v>0.81606774000000004</v>
      </c>
      <c r="AM36" s="41">
        <f t="shared" si="22"/>
        <v>0.93639215600000003</v>
      </c>
    </row>
    <row r="37" spans="1:39" s="31" customFormat="1" x14ac:dyDescent="0.35">
      <c r="A37" t="s">
        <v>31</v>
      </c>
      <c r="B37" s="52" t="s">
        <v>152</v>
      </c>
      <c r="C37" s="41">
        <f t="shared" si="5"/>
        <v>0.94500000000000006</v>
      </c>
      <c r="D37" s="41">
        <f t="shared" si="6"/>
        <v>0.9</v>
      </c>
      <c r="E37" s="41">
        <f t="shared" si="7"/>
        <v>0.95333333333333325</v>
      </c>
      <c r="F37" s="41">
        <f t="shared" si="8"/>
        <v>0.56125000000000003</v>
      </c>
      <c r="G37" s="47"/>
      <c r="I37" s="46"/>
      <c r="J37" s="47"/>
      <c r="K37" s="48">
        <v>14.2</v>
      </c>
      <c r="L37" s="48">
        <v>50.5</v>
      </c>
      <c r="M37" s="48">
        <v>73.2</v>
      </c>
      <c r="N37" s="48">
        <v>37.6</v>
      </c>
      <c r="O37" s="48">
        <v>8.3000000000000007</v>
      </c>
      <c r="P37" s="48">
        <v>1.3</v>
      </c>
      <c r="Q37" s="49"/>
      <c r="R37" s="49"/>
      <c r="S37" s="48">
        <v>4.4000000000000004</v>
      </c>
      <c r="T37" s="48">
        <v>6.2</v>
      </c>
      <c r="U37" s="48">
        <v>15.2</v>
      </c>
      <c r="V37" s="48">
        <v>8.6</v>
      </c>
      <c r="W37" s="48">
        <v>6.5</v>
      </c>
      <c r="X37" s="48">
        <v>4.5</v>
      </c>
      <c r="Z37" s="41">
        <f t="shared" si="9"/>
        <v>0.85799999999999998</v>
      </c>
      <c r="AA37" s="41">
        <f t="shared" si="10"/>
        <v>0.495</v>
      </c>
      <c r="AB37" s="41">
        <f t="shared" si="11"/>
        <v>0.26800000000000002</v>
      </c>
      <c r="AC37" s="41">
        <f t="shared" si="12"/>
        <v>0.624</v>
      </c>
      <c r="AD37" s="41">
        <f t="shared" si="13"/>
        <v>0.91700000000000004</v>
      </c>
      <c r="AE37" s="41">
        <f t="shared" si="14"/>
        <v>0.98699999999999999</v>
      </c>
      <c r="AF37" s="41" t="str">
        <f t="shared" si="15"/>
        <v>..</v>
      </c>
      <c r="AG37" s="41" t="str">
        <f t="shared" si="16"/>
        <v>..</v>
      </c>
      <c r="AH37" s="41">
        <f t="shared" si="17"/>
        <v>0.95599999999999996</v>
      </c>
      <c r="AI37" s="41">
        <f t="shared" si="18"/>
        <v>0.93799999999999994</v>
      </c>
      <c r="AJ37" s="41">
        <f t="shared" si="19"/>
        <v>0.84799999999999998</v>
      </c>
      <c r="AK37" s="41">
        <f t="shared" si="20"/>
        <v>0.91400000000000003</v>
      </c>
      <c r="AL37" s="41">
        <f t="shared" si="21"/>
        <v>0.93500000000000005</v>
      </c>
      <c r="AM37" s="41">
        <f t="shared" si="22"/>
        <v>0.95499999999999996</v>
      </c>
    </row>
    <row r="38" spans="1:39" x14ac:dyDescent="0.35">
      <c r="A38" t="s">
        <v>32</v>
      </c>
      <c r="B38" s="51" t="s">
        <v>153</v>
      </c>
      <c r="C38" s="41">
        <f t="shared" si="5"/>
        <v>0.92399999999999993</v>
      </c>
      <c r="D38" s="41">
        <f t="shared" si="6"/>
        <v>0.9906666666666667</v>
      </c>
      <c r="E38" s="41">
        <f t="shared" si="7"/>
        <v>0.98699999999999999</v>
      </c>
      <c r="F38" s="41">
        <f t="shared" si="8"/>
        <v>0.95850000000000002</v>
      </c>
      <c r="G38" s="47"/>
      <c r="K38" s="48">
        <v>0</v>
      </c>
      <c r="L38" s="48">
        <v>7</v>
      </c>
      <c r="M38" s="48">
        <v>3.5</v>
      </c>
      <c r="N38" s="48">
        <v>6.1</v>
      </c>
      <c r="O38" s="48">
        <v>2.5</v>
      </c>
      <c r="P38" s="48">
        <v>0.7</v>
      </c>
      <c r="Q38" s="50"/>
      <c r="R38" s="50"/>
      <c r="S38" s="48">
        <v>0.7</v>
      </c>
      <c r="T38" s="48">
        <v>0.3</v>
      </c>
      <c r="U38" s="48">
        <v>0.4</v>
      </c>
      <c r="V38" s="48">
        <v>2.1</v>
      </c>
      <c r="W38" s="48">
        <v>11.7</v>
      </c>
      <c r="X38" s="48">
        <v>3.5</v>
      </c>
      <c r="Z38" s="41">
        <f t="shared" si="9"/>
        <v>1</v>
      </c>
      <c r="AA38" s="41">
        <f t="shared" si="10"/>
        <v>0.92999999999999994</v>
      </c>
      <c r="AB38" s="41">
        <f t="shared" si="11"/>
        <v>0.96499999999999997</v>
      </c>
      <c r="AC38" s="41">
        <f t="shared" si="12"/>
        <v>0.93900000000000006</v>
      </c>
      <c r="AD38" s="41">
        <f t="shared" si="13"/>
        <v>0.97499999999999998</v>
      </c>
      <c r="AE38" s="41">
        <f t="shared" si="14"/>
        <v>0.99299999999999999</v>
      </c>
      <c r="AF38" s="41" t="str">
        <f t="shared" si="15"/>
        <v>..</v>
      </c>
      <c r="AG38" s="41" t="str">
        <f t="shared" si="16"/>
        <v>..</v>
      </c>
      <c r="AH38" s="41">
        <f t="shared" si="17"/>
        <v>0.99299999999999999</v>
      </c>
      <c r="AI38" s="41">
        <f t="shared" si="18"/>
        <v>0.997</v>
      </c>
      <c r="AJ38" s="41">
        <f t="shared" si="19"/>
        <v>0.996</v>
      </c>
      <c r="AK38" s="41">
        <f t="shared" si="20"/>
        <v>0.97899999999999998</v>
      </c>
      <c r="AL38" s="41">
        <f t="shared" si="21"/>
        <v>0.88300000000000001</v>
      </c>
      <c r="AM38" s="41">
        <f t="shared" si="22"/>
        <v>0.96499999999999997</v>
      </c>
    </row>
    <row r="40" spans="1:39" x14ac:dyDescent="0.35">
      <c r="C40" s="4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61"/>
  <sheetViews>
    <sheetView workbookViewId="0">
      <selection activeCell="D3" sqref="D3"/>
    </sheetView>
  </sheetViews>
  <sheetFormatPr defaultColWidth="8.90625" defaultRowHeight="14.5" x14ac:dyDescent="0.35"/>
  <cols>
    <col min="1" max="1" width="8.90625" style="31"/>
    <col min="2" max="2" width="23.36328125" style="31" customWidth="1"/>
    <col min="3" max="3" width="22.453125" style="31" bestFit="1" customWidth="1"/>
    <col min="4" max="4" width="16.453125" style="31" bestFit="1" customWidth="1"/>
    <col min="5" max="5" width="17" style="31" bestFit="1" customWidth="1"/>
    <col min="6" max="6" width="16.6328125" style="31" bestFit="1" customWidth="1"/>
    <col min="7" max="7" width="4.36328125" style="31" customWidth="1"/>
    <col min="8" max="8" width="19.90625" style="31" customWidth="1"/>
    <col min="9" max="9" width="11" style="31" customWidth="1"/>
    <col min="10" max="10" width="9.90625" style="31" customWidth="1"/>
    <col min="11" max="11" width="10.453125" style="31" customWidth="1"/>
    <col min="12" max="12" width="8.453125" style="31" customWidth="1"/>
    <col min="13" max="13" width="10" style="31" customWidth="1"/>
    <col min="14" max="14" width="11.453125" style="31" customWidth="1"/>
    <col min="15" max="15" width="8.453125" style="31" customWidth="1"/>
    <col min="16" max="22" width="8.90625" style="31"/>
    <col min="23" max="24" width="5.453125" style="31" customWidth="1"/>
    <col min="25" max="31" width="8.90625" style="31"/>
    <col min="32" max="32" width="4.6328125" style="31" customWidth="1"/>
    <col min="33" max="16384" width="8.90625" style="31"/>
  </cols>
  <sheetData>
    <row r="1" spans="1:39" x14ac:dyDescent="0.35">
      <c r="C1" s="1" t="s">
        <v>82</v>
      </c>
      <c r="P1" s="1" t="s">
        <v>83</v>
      </c>
      <c r="Y1" s="1" t="s">
        <v>84</v>
      </c>
    </row>
    <row r="2" spans="1:39" s="1" customFormat="1" ht="87" x14ac:dyDescent="0.35">
      <c r="E2" s="1" t="s">
        <v>97</v>
      </c>
      <c r="I2" s="42" t="s">
        <v>98</v>
      </c>
      <c r="J2" s="42" t="s">
        <v>99</v>
      </c>
      <c r="K2" s="42" t="s">
        <v>100</v>
      </c>
      <c r="L2" s="42" t="s">
        <v>101</v>
      </c>
      <c r="M2" s="42" t="s">
        <v>102</v>
      </c>
      <c r="N2" s="42" t="s">
        <v>103</v>
      </c>
      <c r="O2" s="42" t="s">
        <v>104</v>
      </c>
      <c r="P2" s="42" t="s">
        <v>105</v>
      </c>
      <c r="Q2" s="42" t="s">
        <v>106</v>
      </c>
      <c r="R2" s="42" t="s">
        <v>107</v>
      </c>
      <c r="S2" s="42" t="s">
        <v>108</v>
      </c>
      <c r="T2" s="42" t="s">
        <v>109</v>
      </c>
      <c r="U2" s="42" t="s">
        <v>154</v>
      </c>
      <c r="V2" s="42" t="s">
        <v>110</v>
      </c>
      <c r="W2" s="42" t="s">
        <v>111</v>
      </c>
      <c r="X2" s="42"/>
      <c r="Y2" s="42" t="s">
        <v>98</v>
      </c>
      <c r="Z2" s="42" t="s">
        <v>99</v>
      </c>
      <c r="AA2" s="42" t="s">
        <v>100</v>
      </c>
      <c r="AB2" s="42" t="s">
        <v>101</v>
      </c>
      <c r="AC2" s="42" t="s">
        <v>102</v>
      </c>
      <c r="AD2" s="42" t="s">
        <v>103</v>
      </c>
      <c r="AE2" s="42" t="s">
        <v>104</v>
      </c>
      <c r="AF2" s="42" t="s">
        <v>105</v>
      </c>
      <c r="AG2" s="42" t="s">
        <v>106</v>
      </c>
      <c r="AH2" s="42" t="s">
        <v>107</v>
      </c>
      <c r="AI2" s="42" t="s">
        <v>108</v>
      </c>
      <c r="AJ2" s="42" t="s">
        <v>109</v>
      </c>
      <c r="AK2" s="42" t="s">
        <v>154</v>
      </c>
      <c r="AL2" s="42" t="s">
        <v>110</v>
      </c>
      <c r="AM2" s="42" t="s">
        <v>111</v>
      </c>
    </row>
    <row r="3" spans="1:39" x14ac:dyDescent="0.35">
      <c r="H3" s="31" t="s">
        <v>112</v>
      </c>
      <c r="I3" s="34">
        <v>6</v>
      </c>
      <c r="J3" s="34">
        <v>6</v>
      </c>
      <c r="K3" s="34">
        <v>6</v>
      </c>
      <c r="L3" s="34">
        <v>4</v>
      </c>
      <c r="M3" s="34">
        <v>4</v>
      </c>
      <c r="N3" s="31">
        <v>4</v>
      </c>
      <c r="O3" s="31">
        <v>4</v>
      </c>
      <c r="P3" s="31">
        <v>4</v>
      </c>
      <c r="Q3" s="31">
        <v>4</v>
      </c>
      <c r="R3" s="31">
        <v>4</v>
      </c>
      <c r="S3" s="31">
        <v>4</v>
      </c>
      <c r="T3" s="31">
        <v>4</v>
      </c>
      <c r="U3" s="31">
        <v>4</v>
      </c>
      <c r="V3" s="31">
        <v>4</v>
      </c>
      <c r="W3" s="31">
        <v>4</v>
      </c>
      <c r="Y3" s="34">
        <v>6</v>
      </c>
      <c r="Z3" s="34">
        <v>6</v>
      </c>
      <c r="AA3" s="34">
        <v>6</v>
      </c>
      <c r="AB3" s="34">
        <v>4</v>
      </c>
      <c r="AC3" s="34">
        <v>4</v>
      </c>
      <c r="AD3" s="31">
        <v>4</v>
      </c>
      <c r="AE3" s="31">
        <v>4</v>
      </c>
      <c r="AF3" s="31">
        <v>4</v>
      </c>
      <c r="AG3" s="31">
        <v>4</v>
      </c>
      <c r="AH3" s="31">
        <v>4</v>
      </c>
      <c r="AI3" s="31">
        <v>4</v>
      </c>
      <c r="AJ3" s="31">
        <v>4</v>
      </c>
      <c r="AK3" s="31">
        <v>4</v>
      </c>
      <c r="AL3" s="31">
        <v>4</v>
      </c>
      <c r="AM3" s="31">
        <v>4</v>
      </c>
    </row>
    <row r="4" spans="1:39" x14ac:dyDescent="0.35">
      <c r="H4" s="31" t="s">
        <v>113</v>
      </c>
      <c r="I4" s="32">
        <v>1</v>
      </c>
      <c r="J4" s="32">
        <v>1</v>
      </c>
      <c r="K4" s="32">
        <v>1</v>
      </c>
      <c r="L4" s="32">
        <v>0</v>
      </c>
      <c r="M4" s="32">
        <v>0</v>
      </c>
      <c r="N4" s="32">
        <v>1</v>
      </c>
      <c r="O4" s="32">
        <v>1</v>
      </c>
      <c r="P4" s="32">
        <v>1</v>
      </c>
      <c r="Q4" s="32">
        <v>0</v>
      </c>
      <c r="R4" s="32">
        <v>0</v>
      </c>
      <c r="S4" s="32">
        <v>0</v>
      </c>
      <c r="T4" s="32">
        <v>0</v>
      </c>
      <c r="U4" s="32">
        <v>0</v>
      </c>
      <c r="V4" s="32">
        <v>0</v>
      </c>
      <c r="W4" s="32">
        <v>0</v>
      </c>
      <c r="Y4" s="32">
        <v>1</v>
      </c>
      <c r="Z4" s="32">
        <v>1</v>
      </c>
      <c r="AA4" s="32">
        <v>1</v>
      </c>
      <c r="AB4" s="32">
        <v>0</v>
      </c>
      <c r="AC4" s="32">
        <v>0</v>
      </c>
      <c r="AD4" s="32">
        <v>1</v>
      </c>
      <c r="AE4" s="32">
        <v>1</v>
      </c>
      <c r="AF4" s="32">
        <v>1</v>
      </c>
      <c r="AG4" s="32">
        <v>0</v>
      </c>
      <c r="AH4" s="32">
        <v>0</v>
      </c>
      <c r="AI4" s="32">
        <v>0</v>
      </c>
      <c r="AJ4" s="32">
        <v>0</v>
      </c>
      <c r="AK4" s="32">
        <v>0</v>
      </c>
      <c r="AL4" s="32">
        <v>0</v>
      </c>
      <c r="AM4" s="32">
        <v>0</v>
      </c>
    </row>
    <row r="5" spans="1:39" x14ac:dyDescent="0.35">
      <c r="C5" t="s">
        <v>34</v>
      </c>
      <c r="H5" s="31" t="s">
        <v>114</v>
      </c>
      <c r="I5" s="32">
        <v>0</v>
      </c>
      <c r="J5" s="32">
        <v>0</v>
      </c>
      <c r="K5" s="32">
        <v>0</v>
      </c>
      <c r="L5" s="32">
        <v>0</v>
      </c>
      <c r="M5" s="32">
        <v>0</v>
      </c>
      <c r="N5" s="32">
        <v>1</v>
      </c>
      <c r="O5" s="32">
        <v>1</v>
      </c>
      <c r="P5" s="32">
        <v>1</v>
      </c>
      <c r="Q5" s="32">
        <v>0</v>
      </c>
      <c r="R5" s="32">
        <v>0</v>
      </c>
      <c r="S5" s="32">
        <v>0</v>
      </c>
      <c r="T5" s="32">
        <v>0</v>
      </c>
      <c r="U5" s="32">
        <v>0</v>
      </c>
      <c r="V5" s="32">
        <v>0</v>
      </c>
      <c r="W5" s="32">
        <v>0</v>
      </c>
      <c r="X5" s="31" t="s">
        <v>34</v>
      </c>
      <c r="Y5" s="32">
        <v>0</v>
      </c>
      <c r="Z5" s="32">
        <v>0</v>
      </c>
      <c r="AA5" s="32">
        <v>0</v>
      </c>
      <c r="AB5" s="32">
        <v>0</v>
      </c>
      <c r="AC5" s="32">
        <v>0</v>
      </c>
      <c r="AD5" s="32">
        <v>1</v>
      </c>
      <c r="AE5" s="32">
        <v>1</v>
      </c>
      <c r="AF5" s="32">
        <v>1</v>
      </c>
      <c r="AG5" s="32">
        <v>0</v>
      </c>
      <c r="AH5" s="32">
        <v>0</v>
      </c>
      <c r="AI5" s="32">
        <v>0</v>
      </c>
      <c r="AJ5" s="32">
        <v>0</v>
      </c>
      <c r="AK5" s="32">
        <v>0</v>
      </c>
      <c r="AL5" s="32">
        <v>0</v>
      </c>
      <c r="AM5" s="32">
        <v>0</v>
      </c>
    </row>
    <row r="6" spans="1:39" x14ac:dyDescent="0.35">
      <c r="H6" s="31" t="s">
        <v>115</v>
      </c>
      <c r="I6" s="31" t="s">
        <v>116</v>
      </c>
      <c r="J6" s="31" t="s">
        <v>116</v>
      </c>
      <c r="K6" s="31" t="s">
        <v>116</v>
      </c>
      <c r="L6" s="31" t="s">
        <v>116</v>
      </c>
      <c r="M6" s="31" t="s">
        <v>117</v>
      </c>
      <c r="N6" s="31" t="s">
        <v>117</v>
      </c>
      <c r="O6" s="31" t="s">
        <v>117</v>
      </c>
      <c r="P6" s="31" t="s">
        <v>117</v>
      </c>
      <c r="Q6" s="31" t="s">
        <v>117</v>
      </c>
      <c r="R6" s="32" t="s">
        <v>118</v>
      </c>
      <c r="S6" s="32" t="s">
        <v>118</v>
      </c>
      <c r="T6" s="32" t="s">
        <v>118</v>
      </c>
      <c r="U6" s="32" t="s">
        <v>119</v>
      </c>
      <c r="V6" s="32" t="s">
        <v>119</v>
      </c>
      <c r="W6" s="32" t="s">
        <v>119</v>
      </c>
      <c r="Y6" s="31" t="s">
        <v>116</v>
      </c>
      <c r="Z6" s="31" t="s">
        <v>116</v>
      </c>
      <c r="AA6" s="31" t="s">
        <v>116</v>
      </c>
      <c r="AB6" s="31" t="s">
        <v>116</v>
      </c>
      <c r="AC6" s="31" t="s">
        <v>117</v>
      </c>
      <c r="AD6" s="31" t="s">
        <v>117</v>
      </c>
      <c r="AE6" s="31" t="s">
        <v>117</v>
      </c>
      <c r="AF6" s="31" t="s">
        <v>117</v>
      </c>
      <c r="AG6" s="31" t="s">
        <v>117</v>
      </c>
      <c r="AH6" s="32" t="s">
        <v>118</v>
      </c>
      <c r="AI6" s="32" t="s">
        <v>118</v>
      </c>
      <c r="AJ6" s="32" t="s">
        <v>118</v>
      </c>
      <c r="AK6" s="32" t="s">
        <v>119</v>
      </c>
      <c r="AL6" s="32" t="s">
        <v>119</v>
      </c>
      <c r="AM6" s="32" t="s">
        <v>119</v>
      </c>
    </row>
    <row r="7" spans="1:39" x14ac:dyDescent="0.35">
      <c r="A7" s="31" t="s">
        <v>173</v>
      </c>
      <c r="B7" s="31" t="s">
        <v>174</v>
      </c>
      <c r="C7" s="35" t="s">
        <v>155</v>
      </c>
      <c r="D7" s="35" t="s">
        <v>175</v>
      </c>
      <c r="E7" s="35" t="s">
        <v>156</v>
      </c>
      <c r="F7" s="35" t="s">
        <v>157</v>
      </c>
    </row>
    <row r="8" spans="1:39" x14ac:dyDescent="0.35">
      <c r="A8" s="35" t="s">
        <v>4</v>
      </c>
      <c r="B8" s="36" t="s">
        <v>124</v>
      </c>
      <c r="C8" s="41">
        <f>AVERAGE(AK8:AM8)</f>
        <v>0.56765119970014821</v>
      </c>
      <c r="D8" s="41">
        <f>AVERAGE(AH8:AJ8)</f>
        <v>0.72880883962780507</v>
      </c>
      <c r="E8" s="41">
        <f>AVERAGE(AC8:AG8)</f>
        <v>0.47969581711091147</v>
      </c>
      <c r="F8" s="41">
        <f>AVERAGE(Y8:AB8)</f>
        <v>0.60208953298896328</v>
      </c>
      <c r="I8" s="37">
        <v>4.5088495865551934</v>
      </c>
      <c r="J8" s="37">
        <v>1.8366089959804504</v>
      </c>
      <c r="K8" s="38">
        <v>2.0609756097560976</v>
      </c>
      <c r="L8" s="38">
        <v>2.0414201183431953</v>
      </c>
      <c r="M8" s="38">
        <v>1.0628571428571429</v>
      </c>
      <c r="N8" s="38">
        <v>1.925</v>
      </c>
      <c r="O8" s="38">
        <v>2.1357142857142857</v>
      </c>
      <c r="P8" s="38">
        <v>1.8611111111111112</v>
      </c>
      <c r="Q8" s="38">
        <v>1.2389937106918238</v>
      </c>
      <c r="R8" s="38">
        <v>0.78857142857142859</v>
      </c>
      <c r="S8" s="38">
        <v>1.4597701149425288</v>
      </c>
      <c r="T8" s="38">
        <v>1.0059523809523809</v>
      </c>
      <c r="U8" s="38">
        <v>1.6170212765957446</v>
      </c>
      <c r="V8" s="38">
        <v>2.5942857142857143</v>
      </c>
      <c r="W8" s="38">
        <v>0.97687861271676302</v>
      </c>
      <c r="Y8" s="31">
        <f>IF(ISNUMBER(I8)=TRUE,Y$5*(I8-Y$4)/(Y$3-Y$4)+(1-Y$5)*(1-(I8-Y$4)/(Y$3-Y$4)),"..")</f>
        <v>0.29823008268896134</v>
      </c>
      <c r="Z8" s="31">
        <f t="shared" ref="Z8:AM8" si="0">IF(ISNUMBER(J8)=TRUE,Z$5*(J8-Z$4)/(Z$3-Z$4)+(1-Z$5)*(1-(J8-Z$4)/(Z$3-Z$4)),"..")</f>
        <v>0.83267820080390997</v>
      </c>
      <c r="AA8" s="31">
        <f t="shared" si="0"/>
        <v>0.78780487804878052</v>
      </c>
      <c r="AB8" s="31">
        <f t="shared" si="0"/>
        <v>0.48964497041420119</v>
      </c>
      <c r="AC8" s="31">
        <f t="shared" si="0"/>
        <v>0.73428571428571421</v>
      </c>
      <c r="AD8" s="31">
        <f t="shared" si="0"/>
        <v>0.30833333333333335</v>
      </c>
      <c r="AE8" s="31">
        <f t="shared" si="0"/>
        <v>0.37857142857142856</v>
      </c>
      <c r="AF8" s="31">
        <f t="shared" si="0"/>
        <v>0.28703703703703703</v>
      </c>
      <c r="AG8" s="31">
        <f t="shared" si="0"/>
        <v>0.69025157232704404</v>
      </c>
      <c r="AH8" s="31">
        <f t="shared" si="0"/>
        <v>0.80285714285714282</v>
      </c>
      <c r="AI8" s="31">
        <f t="shared" si="0"/>
        <v>0.63505747126436773</v>
      </c>
      <c r="AJ8" s="31">
        <f t="shared" si="0"/>
        <v>0.74851190476190477</v>
      </c>
      <c r="AK8" s="31">
        <f t="shared" si="0"/>
        <v>0.5957446808510638</v>
      </c>
      <c r="AL8" s="31">
        <f t="shared" si="0"/>
        <v>0.35142857142857142</v>
      </c>
      <c r="AM8" s="31">
        <f t="shared" si="0"/>
        <v>0.7557803468208093</v>
      </c>
    </row>
    <row r="9" spans="1:39" x14ac:dyDescent="0.35">
      <c r="A9" s="35" t="s">
        <v>5</v>
      </c>
      <c r="B9" s="36" t="s">
        <v>125</v>
      </c>
      <c r="C9" s="41">
        <f t="shared" ref="C9:C37" si="1">AVERAGE(AK9:AM9)</f>
        <v>0.67186907975750687</v>
      </c>
      <c r="D9" s="41">
        <f t="shared" ref="D9:D37" si="2">AVERAGE(AH9:AJ9)</f>
        <v>0.69093791225158518</v>
      </c>
      <c r="E9" s="41">
        <f t="shared" ref="E9:E37" si="3">AVERAGE(AC9:AG9)</f>
        <v>0.58304698472557681</v>
      </c>
      <c r="F9" s="41">
        <f t="shared" ref="F9:F37" si="4">AVERAGE(Y9:AB9)</f>
        <v>0.67361873062666877</v>
      </c>
      <c r="I9" s="37">
        <v>3.2429237393738162</v>
      </c>
      <c r="J9" s="37">
        <v>1.8587374607649874</v>
      </c>
      <c r="K9" s="38">
        <v>2.2176308539944904</v>
      </c>
      <c r="L9" s="38">
        <v>1.7666666666666666</v>
      </c>
      <c r="M9" s="38">
        <v>1.4918032786885247</v>
      </c>
      <c r="N9" s="38">
        <v>2.1176470588235294</v>
      </c>
      <c r="O9" s="38">
        <v>2.9465408805031448</v>
      </c>
      <c r="P9" s="38">
        <v>2.4366666666666665</v>
      </c>
      <c r="Q9" s="38">
        <v>0.84839650145772594</v>
      </c>
      <c r="R9" s="38">
        <v>0.83333333333333337</v>
      </c>
      <c r="S9" s="38">
        <v>1.4611260053619304</v>
      </c>
      <c r="T9" s="38">
        <v>1.4142857142857144</v>
      </c>
      <c r="U9" s="38">
        <v>1.2679738562091503</v>
      </c>
      <c r="V9" s="38">
        <v>1.2647058823529411</v>
      </c>
      <c r="W9" s="38">
        <v>1.4048913043478262</v>
      </c>
      <c r="Y9" s="31">
        <f t="shared" ref="Y9:Y37" si="5">IF(ISNUMBER(I9)=TRUE,Y$5*(I9-Y$4)/(Y$3-Y$4)+(1-Y$5)*(1-(I9-Y$4)/(Y$3-Y$4)),"..")</f>
        <v>0.55141525212523679</v>
      </c>
      <c r="Z9" s="31">
        <f t="shared" ref="Z9:Z37" si="6">IF(ISNUMBER(J9)=TRUE,Z$5*(J9-Z$4)/(Z$3-Z$4)+(1-Z$5)*(1-(J9-Z$4)/(Z$3-Z$4)),"..")</f>
        <v>0.82825250784700255</v>
      </c>
      <c r="AA9" s="31">
        <f t="shared" ref="AA9:AA37" si="7">IF(ISNUMBER(K9)=TRUE,AA$5*(K9-AA$4)/(AA$3-AA$4)+(1-AA$5)*(1-(K9-AA$4)/(AA$3-AA$4)),"..")</f>
        <v>0.75647382920110195</v>
      </c>
      <c r="AB9" s="31">
        <f t="shared" ref="AB9:AB37" si="8">IF(ISNUMBER(L9)=TRUE,AB$5*(L9-AB$4)/(AB$3-AB$4)+(1-AB$5)*(1-(L9-AB$4)/(AB$3-AB$4)),"..")</f>
        <v>0.55833333333333335</v>
      </c>
      <c r="AC9" s="31">
        <f t="shared" ref="AC9:AC37" si="9">IF(ISNUMBER(M9)=TRUE,AC$5*(M9-AC$4)/(AC$3-AC$4)+(1-AC$5)*(1-(M9-AC$4)/(AC$3-AC$4)),"..")</f>
        <v>0.62704918032786883</v>
      </c>
      <c r="AD9" s="31">
        <f t="shared" ref="AD9:AD37" si="10">IF(ISNUMBER(N9)=TRUE,AD$5*(N9-AD$4)/(AD$3-AD$4)+(1-AD$5)*(1-(N9-AD$4)/(AD$3-AD$4)),"..")</f>
        <v>0.37254901960784315</v>
      </c>
      <c r="AE9" s="31">
        <f t="shared" ref="AE9:AE37" si="11">IF(ISNUMBER(O9)=TRUE,AE$5*(O9-AE$4)/(AE$3-AE$4)+(1-AE$5)*(1-(O9-AE$4)/(AE$3-AE$4)),"..")</f>
        <v>0.64884696016771493</v>
      </c>
      <c r="AF9" s="31">
        <f t="shared" ref="AF9:AF37" si="12">IF(ISNUMBER(P9)=TRUE,AF$5*(P9-AF$4)/(AF$3-AF$4)+(1-AF$5)*(1-(P9-AF$4)/(AF$3-AF$4)),"..")</f>
        <v>0.47888888888888886</v>
      </c>
      <c r="AG9" s="31">
        <f t="shared" ref="AG9:AG37" si="13">IF(ISNUMBER(Q9)=TRUE,AG$5*(Q9-AG$4)/(AG$3-AG$4)+(1-AG$5)*(1-(Q9-AG$4)/(AG$3-AG$4)),"..")</f>
        <v>0.78790087463556846</v>
      </c>
      <c r="AH9" s="31">
        <f t="shared" ref="AH9:AH37" si="14">IF(ISNUMBER(R9)=TRUE,AH$5*(R9-AH$4)/(AH$3-AH$4)+(1-AH$5)*(1-(R9-AH$4)/(AH$3-AH$4)),"..")</f>
        <v>0.79166666666666663</v>
      </c>
      <c r="AI9" s="31">
        <f t="shared" ref="AI9:AI37" si="15">IF(ISNUMBER(S9)=TRUE,AI$5*(S9-AI$4)/(AI$3-AI$4)+(1-AI$5)*(1-(S9-AI$4)/(AI$3-AI$4)),"..")</f>
        <v>0.63471849865951735</v>
      </c>
      <c r="AJ9" s="31">
        <f t="shared" ref="AJ9:AJ37" si="16">IF(ISNUMBER(T9)=TRUE,AJ$5*(T9-AJ$4)/(AJ$3-AJ$4)+(1-AJ$5)*(1-(T9-AJ$4)/(AJ$3-AJ$4)),"..")</f>
        <v>0.64642857142857135</v>
      </c>
      <c r="AK9" s="31">
        <f t="shared" ref="AK9:AK37" si="17">IF(ISNUMBER(U9)=TRUE,AK$5*(U9-AK$4)/(AK$3-AK$4)+(1-AK$5)*(1-(U9-AK$4)/(AK$3-AK$4)),"..")</f>
        <v>0.68300653594771243</v>
      </c>
      <c r="AL9" s="31">
        <f t="shared" ref="AL9:AL37" si="18">IF(ISNUMBER(V9)=TRUE,AL$5*(V9-AL$4)/(AL$3-AL$4)+(1-AL$5)*(1-(V9-AL$4)/(AL$3-AL$4)),"..")</f>
        <v>0.68382352941176472</v>
      </c>
      <c r="AM9" s="31">
        <f t="shared" ref="AM9:AM37" si="19">IF(ISNUMBER(W9)=TRUE,AM$5*(W9-AM$4)/(AM$3-AM$4)+(1-AM$5)*(1-(W9-AM$4)/(AM$3-AM$4)),"..")</f>
        <v>0.64877717391304346</v>
      </c>
    </row>
    <row r="10" spans="1:39" x14ac:dyDescent="0.35">
      <c r="A10" s="43" t="s">
        <v>6</v>
      </c>
      <c r="B10" s="36" t="s">
        <v>126</v>
      </c>
      <c r="C10" s="41">
        <f t="shared" si="1"/>
        <v>0.84160503247918561</v>
      </c>
      <c r="D10" s="41">
        <f t="shared" si="2"/>
        <v>0.81157071018773375</v>
      </c>
      <c r="E10" s="41">
        <f t="shared" si="3"/>
        <v>0.61719568438107841</v>
      </c>
      <c r="F10" s="41">
        <f t="shared" si="4"/>
        <v>0.5597468691084575</v>
      </c>
      <c r="I10" s="37">
        <v>4.7726588503888472</v>
      </c>
      <c r="J10" s="37">
        <v>1.9880972031538755</v>
      </c>
      <c r="K10" s="38">
        <v>2.6991404011461317</v>
      </c>
      <c r="L10" s="38">
        <v>1.8761329305135952</v>
      </c>
      <c r="M10" s="38">
        <v>1.1000000000000001</v>
      </c>
      <c r="N10" s="38">
        <v>2.4759036144578315</v>
      </c>
      <c r="O10" s="38">
        <v>2.796875</v>
      </c>
      <c r="P10" s="38">
        <v>2.4393939393939394</v>
      </c>
      <c r="Q10" s="38">
        <v>0.83898305084745761</v>
      </c>
      <c r="R10" s="38">
        <v>0.32240437158469948</v>
      </c>
      <c r="S10" s="38">
        <v>1.1356382978723405</v>
      </c>
      <c r="T10" s="38">
        <v>0.80310880829015541</v>
      </c>
      <c r="U10" s="38">
        <v>0.42537313432835822</v>
      </c>
      <c r="V10" s="38">
        <v>0.8796791443850267</v>
      </c>
      <c r="W10" s="38">
        <v>0.59568733153638809</v>
      </c>
      <c r="Y10" s="31">
        <f t="shared" si="5"/>
        <v>0.24546822992223061</v>
      </c>
      <c r="Z10" s="31">
        <f t="shared" si="6"/>
        <v>0.80238055936922492</v>
      </c>
      <c r="AA10" s="31">
        <f t="shared" si="7"/>
        <v>0.66017191977077361</v>
      </c>
      <c r="AB10" s="31">
        <f t="shared" si="8"/>
        <v>0.5309667673716012</v>
      </c>
      <c r="AC10" s="31">
        <f t="shared" si="9"/>
        <v>0.72499999999999998</v>
      </c>
      <c r="AD10" s="31">
        <f t="shared" si="10"/>
        <v>0.49196787148594384</v>
      </c>
      <c r="AE10" s="31">
        <f t="shared" si="11"/>
        <v>0.59895833333333337</v>
      </c>
      <c r="AF10" s="31">
        <f t="shared" si="12"/>
        <v>0.47979797979797983</v>
      </c>
      <c r="AG10" s="31">
        <f t="shared" si="13"/>
        <v>0.7902542372881356</v>
      </c>
      <c r="AH10" s="31">
        <f t="shared" si="14"/>
        <v>0.9193989071038251</v>
      </c>
      <c r="AI10" s="31">
        <f t="shared" si="15"/>
        <v>0.71609042553191493</v>
      </c>
      <c r="AJ10" s="31">
        <f t="shared" si="16"/>
        <v>0.79922279792746109</v>
      </c>
      <c r="AK10" s="31">
        <f t="shared" si="17"/>
        <v>0.89365671641791045</v>
      </c>
      <c r="AL10" s="31">
        <f t="shared" si="18"/>
        <v>0.78008021390374327</v>
      </c>
      <c r="AM10" s="31">
        <f t="shared" si="19"/>
        <v>0.85107816711590301</v>
      </c>
    </row>
    <row r="11" spans="1:39" x14ac:dyDescent="0.35">
      <c r="A11" s="43" t="s">
        <v>9</v>
      </c>
      <c r="B11" s="36" t="s">
        <v>129</v>
      </c>
      <c r="C11" s="41">
        <f t="shared" si="1"/>
        <v>0.54410659000442285</v>
      </c>
      <c r="D11" s="41">
        <f t="shared" si="2"/>
        <v>0.65171135073494213</v>
      </c>
      <c r="E11" s="41">
        <f t="shared" si="3"/>
        <v>0.59239085750326215</v>
      </c>
      <c r="F11" s="41">
        <f t="shared" si="4"/>
        <v>0.75056561358733653</v>
      </c>
      <c r="I11" s="37">
        <v>2.7852704422559462</v>
      </c>
      <c r="J11" s="37">
        <v>1.3387947269303202</v>
      </c>
      <c r="K11" s="38">
        <v>1.8841698841698842</v>
      </c>
      <c r="L11" s="38">
        <v>1.5843621399176955</v>
      </c>
      <c r="M11" s="38">
        <v>2.1698113207547172</v>
      </c>
      <c r="N11" s="38">
        <v>2.7179487179487181</v>
      </c>
      <c r="O11" s="38">
        <v>2.9916666666666667</v>
      </c>
      <c r="P11" s="38">
        <v>2.6493506493506493</v>
      </c>
      <c r="Q11" s="38">
        <v>1.1276595744680851</v>
      </c>
      <c r="R11" s="38">
        <v>0.96309963099630991</v>
      </c>
      <c r="S11" s="38">
        <v>1.6779026217228465</v>
      </c>
      <c r="T11" s="38">
        <v>1.5384615384615385</v>
      </c>
      <c r="U11" s="38">
        <v>1.9333333333333333</v>
      </c>
      <c r="V11" s="38">
        <v>1.9060150375939851</v>
      </c>
      <c r="W11" s="38">
        <v>1.6313725490196078</v>
      </c>
      <c r="Y11" s="31">
        <f t="shared" si="5"/>
        <v>0.64294591154881076</v>
      </c>
      <c r="Z11" s="31">
        <f t="shared" si="6"/>
        <v>0.93224105461393592</v>
      </c>
      <c r="AA11" s="31">
        <f t="shared" si="7"/>
        <v>0.82316602316602316</v>
      </c>
      <c r="AB11" s="31">
        <f t="shared" si="8"/>
        <v>0.60390946502057608</v>
      </c>
      <c r="AC11" s="31">
        <f t="shared" si="9"/>
        <v>0.45754716981132071</v>
      </c>
      <c r="AD11" s="31">
        <f t="shared" si="10"/>
        <v>0.57264957264957272</v>
      </c>
      <c r="AE11" s="31">
        <f t="shared" si="11"/>
        <v>0.66388888888888886</v>
      </c>
      <c r="AF11" s="31">
        <f t="shared" si="12"/>
        <v>0.54978354978354982</v>
      </c>
      <c r="AG11" s="31">
        <f t="shared" si="13"/>
        <v>0.71808510638297873</v>
      </c>
      <c r="AH11" s="31">
        <f t="shared" si="14"/>
        <v>0.7592250922509225</v>
      </c>
      <c r="AI11" s="31">
        <f t="shared" si="15"/>
        <v>0.58052434456928836</v>
      </c>
      <c r="AJ11" s="31">
        <f t="shared" si="16"/>
        <v>0.61538461538461542</v>
      </c>
      <c r="AK11" s="31">
        <f t="shared" si="17"/>
        <v>0.51666666666666661</v>
      </c>
      <c r="AL11" s="31">
        <f t="shared" si="18"/>
        <v>0.52349624060150379</v>
      </c>
      <c r="AM11" s="31">
        <f t="shared" si="19"/>
        <v>0.59215686274509804</v>
      </c>
    </row>
    <row r="12" spans="1:39" x14ac:dyDescent="0.35">
      <c r="A12" s="43" t="s">
        <v>8</v>
      </c>
      <c r="B12" s="36" t="s">
        <v>158</v>
      </c>
      <c r="C12" s="41">
        <f t="shared" si="1"/>
        <v>0.78493263717853734</v>
      </c>
      <c r="D12" s="41">
        <f t="shared" si="2"/>
        <v>0.7091752674936086</v>
      </c>
      <c r="E12" s="41">
        <f t="shared" si="3"/>
        <v>0.5201036157753931</v>
      </c>
      <c r="F12" s="41">
        <f t="shared" si="4"/>
        <v>0.70198129085769367</v>
      </c>
      <c r="I12" s="37">
        <v>3.1215909032180944</v>
      </c>
      <c r="J12" s="37">
        <v>1.5721771054876124</v>
      </c>
      <c r="K12" s="38">
        <v>2.047945205479452</v>
      </c>
      <c r="L12" s="38">
        <v>1.774928774928775</v>
      </c>
      <c r="M12" s="38">
        <v>1.0914127423822715</v>
      </c>
      <c r="N12" s="38">
        <v>2.1940789473684212</v>
      </c>
      <c r="O12" s="38">
        <v>2.8393442622950822</v>
      </c>
      <c r="P12" s="38">
        <v>1.5817610062893082</v>
      </c>
      <c r="Q12" s="38">
        <v>1.3267605633802817</v>
      </c>
      <c r="R12" s="38">
        <v>0.94413407821229045</v>
      </c>
      <c r="S12" s="38">
        <v>1.6333333333333333</v>
      </c>
      <c r="T12" s="38">
        <v>0.91242937853107342</v>
      </c>
      <c r="U12" s="38">
        <v>0.717741935483871</v>
      </c>
      <c r="V12" s="38">
        <v>1.0111111111111111</v>
      </c>
      <c r="W12" s="38">
        <v>0.85195530726256985</v>
      </c>
      <c r="Y12" s="31">
        <f t="shared" si="5"/>
        <v>0.57568181935638107</v>
      </c>
      <c r="Z12" s="31">
        <f t="shared" si="6"/>
        <v>0.88556457890247753</v>
      </c>
      <c r="AA12" s="31">
        <f t="shared" si="7"/>
        <v>0.79041095890410962</v>
      </c>
      <c r="AB12" s="31">
        <f t="shared" si="8"/>
        <v>0.55626780626780625</v>
      </c>
      <c r="AC12" s="31">
        <f t="shared" si="9"/>
        <v>0.72714681440443218</v>
      </c>
      <c r="AD12" s="31">
        <f t="shared" si="10"/>
        <v>0.39802631578947373</v>
      </c>
      <c r="AE12" s="31">
        <f t="shared" si="11"/>
        <v>0.61311475409836069</v>
      </c>
      <c r="AF12" s="31">
        <f t="shared" si="12"/>
        <v>0.19392033542976939</v>
      </c>
      <c r="AG12" s="31">
        <f t="shared" si="13"/>
        <v>0.66830985915492958</v>
      </c>
      <c r="AH12" s="31">
        <f t="shared" si="14"/>
        <v>0.76396648044692739</v>
      </c>
      <c r="AI12" s="31">
        <f t="shared" si="15"/>
        <v>0.59166666666666667</v>
      </c>
      <c r="AJ12" s="31">
        <f t="shared" si="16"/>
        <v>0.77189265536723162</v>
      </c>
      <c r="AK12" s="31">
        <f t="shared" si="17"/>
        <v>0.82056451612903225</v>
      </c>
      <c r="AL12" s="31">
        <f t="shared" si="18"/>
        <v>0.74722222222222223</v>
      </c>
      <c r="AM12" s="31">
        <f t="shared" si="19"/>
        <v>0.78701117318435754</v>
      </c>
    </row>
    <row r="13" spans="1:39" x14ac:dyDescent="0.35">
      <c r="A13" s="43" t="s">
        <v>7</v>
      </c>
      <c r="B13" s="36" t="s">
        <v>127</v>
      </c>
      <c r="C13" s="41">
        <f t="shared" si="1"/>
        <v>0.70079773535968748</v>
      </c>
      <c r="D13" s="41">
        <f t="shared" si="2"/>
        <v>0.73974920661667642</v>
      </c>
      <c r="E13" s="41">
        <f t="shared" si="3"/>
        <v>0.43060940467564335</v>
      </c>
      <c r="F13" s="41">
        <f t="shared" si="4"/>
        <v>0.72000242305497397</v>
      </c>
      <c r="I13" s="37">
        <v>3.112386343233867</v>
      </c>
      <c r="J13" s="37">
        <v>1.5273196173906349</v>
      </c>
      <c r="K13" s="38">
        <v>1.8986784140969164</v>
      </c>
      <c r="L13" s="38">
        <v>1.6492537313432836</v>
      </c>
      <c r="M13" s="38">
        <v>1.4612676056338028</v>
      </c>
      <c r="N13" s="38">
        <v>1.7420634920634921</v>
      </c>
      <c r="O13" s="38">
        <v>2.2777777777777777</v>
      </c>
      <c r="P13" s="38">
        <v>1.5496183206106871</v>
      </c>
      <c r="Q13" s="38">
        <v>1.3524904214559388</v>
      </c>
      <c r="R13" s="38">
        <v>1.0769230769230769</v>
      </c>
      <c r="S13" s="38">
        <v>1.4195804195804196</v>
      </c>
      <c r="T13" s="38">
        <v>0.62650602409638556</v>
      </c>
      <c r="U13" s="38">
        <v>1.3129251700680271</v>
      </c>
      <c r="V13" s="38">
        <v>1.2847222222222223</v>
      </c>
      <c r="W13" s="38">
        <v>0.99277978339350181</v>
      </c>
      <c r="Y13" s="31">
        <f t="shared" si="5"/>
        <v>0.57752273135322663</v>
      </c>
      <c r="Z13" s="31">
        <f t="shared" si="6"/>
        <v>0.89453607652187306</v>
      </c>
      <c r="AA13" s="31">
        <f t="shared" si="7"/>
        <v>0.82026431718061676</v>
      </c>
      <c r="AB13" s="31">
        <f t="shared" si="8"/>
        <v>0.58768656716417911</v>
      </c>
      <c r="AC13" s="31">
        <f t="shared" si="9"/>
        <v>0.63468309859154926</v>
      </c>
      <c r="AD13" s="31">
        <f t="shared" si="10"/>
        <v>0.24735449735449735</v>
      </c>
      <c r="AE13" s="31">
        <f t="shared" si="11"/>
        <v>0.42592592592592587</v>
      </c>
      <c r="AF13" s="31">
        <f t="shared" si="12"/>
        <v>0.18320610687022901</v>
      </c>
      <c r="AG13" s="31">
        <f t="shared" si="13"/>
        <v>0.66187739463601525</v>
      </c>
      <c r="AH13" s="31">
        <f t="shared" si="14"/>
        <v>0.73076923076923084</v>
      </c>
      <c r="AI13" s="31">
        <f t="shared" si="15"/>
        <v>0.6451048951048951</v>
      </c>
      <c r="AJ13" s="31">
        <f t="shared" si="16"/>
        <v>0.84337349397590367</v>
      </c>
      <c r="AK13" s="31">
        <f t="shared" si="17"/>
        <v>0.67176870748299322</v>
      </c>
      <c r="AL13" s="31">
        <f t="shared" si="18"/>
        <v>0.67881944444444442</v>
      </c>
      <c r="AM13" s="31">
        <f t="shared" si="19"/>
        <v>0.75180505415162457</v>
      </c>
    </row>
    <row r="14" spans="1:39" x14ac:dyDescent="0.35">
      <c r="A14" s="43" t="s">
        <v>13</v>
      </c>
      <c r="B14" s="36" t="s">
        <v>132</v>
      </c>
      <c r="C14" s="41">
        <f t="shared" si="1"/>
        <v>0.79324790267673728</v>
      </c>
      <c r="D14" s="41">
        <f t="shared" si="2"/>
        <v>0.67454448349882645</v>
      </c>
      <c r="E14" s="41">
        <f t="shared" si="3"/>
        <v>0.4365939821767636</v>
      </c>
      <c r="F14" s="41">
        <f t="shared" si="4"/>
        <v>0.62267080351945547</v>
      </c>
      <c r="I14" s="37">
        <v>5.6151898807632801</v>
      </c>
      <c r="J14" s="37">
        <v>1.2222222222222223</v>
      </c>
      <c r="K14" s="38">
        <v>1.8157894736842106</v>
      </c>
      <c r="L14" s="38">
        <v>1.5147058823529411</v>
      </c>
      <c r="M14" s="38">
        <v>0.99333333333333329</v>
      </c>
      <c r="N14" s="38">
        <v>1.9536423841059603</v>
      </c>
      <c r="O14" s="38">
        <v>2.1721854304635762</v>
      </c>
      <c r="P14" s="38">
        <v>1.474025974025974</v>
      </c>
      <c r="Q14" s="38">
        <v>1.7412587412587412</v>
      </c>
      <c r="R14" s="38">
        <v>1.2185430463576159</v>
      </c>
      <c r="S14" s="38">
        <v>1.8287671232876712</v>
      </c>
      <c r="T14" s="38">
        <v>0.85815602836879434</v>
      </c>
      <c r="U14" s="38">
        <v>0.8936170212765957</v>
      </c>
      <c r="V14" s="38">
        <v>0.73972602739726023</v>
      </c>
      <c r="W14" s="38">
        <v>0.84768211920529801</v>
      </c>
      <c r="Y14" s="31">
        <f t="shared" si="5"/>
        <v>7.6962023847343963E-2</v>
      </c>
      <c r="Z14" s="31">
        <f t="shared" si="6"/>
        <v>0.95555555555555549</v>
      </c>
      <c r="AA14" s="31">
        <f t="shared" si="7"/>
        <v>0.83684210526315783</v>
      </c>
      <c r="AB14" s="31">
        <f t="shared" si="8"/>
        <v>0.62132352941176472</v>
      </c>
      <c r="AC14" s="31">
        <f t="shared" si="9"/>
        <v>0.75166666666666671</v>
      </c>
      <c r="AD14" s="31">
        <f t="shared" si="10"/>
        <v>0.31788079470198677</v>
      </c>
      <c r="AE14" s="31">
        <f t="shared" si="11"/>
        <v>0.39072847682119205</v>
      </c>
      <c r="AF14" s="31">
        <f t="shared" si="12"/>
        <v>0.15800865800865802</v>
      </c>
      <c r="AG14" s="31">
        <f t="shared" si="13"/>
        <v>0.56468531468531469</v>
      </c>
      <c r="AH14" s="31">
        <f t="shared" si="14"/>
        <v>0.69536423841059603</v>
      </c>
      <c r="AI14" s="31">
        <f t="shared" si="15"/>
        <v>0.5428082191780822</v>
      </c>
      <c r="AJ14" s="31">
        <f t="shared" si="16"/>
        <v>0.78546099290780136</v>
      </c>
      <c r="AK14" s="31">
        <f t="shared" si="17"/>
        <v>0.77659574468085113</v>
      </c>
      <c r="AL14" s="31">
        <f t="shared" si="18"/>
        <v>0.81506849315068497</v>
      </c>
      <c r="AM14" s="31">
        <f t="shared" si="19"/>
        <v>0.78807947019867552</v>
      </c>
    </row>
    <row r="15" spans="1:39" x14ac:dyDescent="0.35">
      <c r="A15" s="43" t="s">
        <v>10</v>
      </c>
      <c r="B15" s="36" t="s">
        <v>130</v>
      </c>
      <c r="C15" s="41">
        <f t="shared" si="1"/>
        <v>0.49046913580246915</v>
      </c>
      <c r="D15" s="41">
        <f t="shared" si="2"/>
        <v>0.65757335542316298</v>
      </c>
      <c r="E15" s="41">
        <f t="shared" si="3"/>
        <v>0.45030537985786279</v>
      </c>
      <c r="F15" s="41">
        <f t="shared" si="4"/>
        <v>0.76895846243773303</v>
      </c>
      <c r="I15" s="37">
        <v>2.9127181958837078</v>
      </c>
      <c r="J15" s="37">
        <v>1.2108637383703245</v>
      </c>
      <c r="K15" s="38">
        <v>1.641025641025641</v>
      </c>
      <c r="L15" s="38">
        <v>1.4849785407725322</v>
      </c>
      <c r="M15" s="38">
        <v>1.4216867469879517</v>
      </c>
      <c r="N15" s="38">
        <v>2.1495726495726495</v>
      </c>
      <c r="O15" s="38">
        <v>2.4120171673819741</v>
      </c>
      <c r="P15" s="38">
        <v>1.4149377593360997</v>
      </c>
      <c r="Q15" s="38">
        <v>1.540909090909091</v>
      </c>
      <c r="R15" s="38">
        <v>1.5081300813008129</v>
      </c>
      <c r="S15" s="38">
        <v>1.7206477732793521</v>
      </c>
      <c r="T15" s="38">
        <v>0.88034188034188032</v>
      </c>
      <c r="U15" s="38">
        <v>2.0666666666666669</v>
      </c>
      <c r="V15" s="38">
        <v>2.3439999999999999</v>
      </c>
      <c r="W15" s="38">
        <v>1.7037037037037037</v>
      </c>
      <c r="Y15" s="31">
        <f t="shared" si="5"/>
        <v>0.61745636082325839</v>
      </c>
      <c r="Z15" s="31">
        <f t="shared" si="6"/>
        <v>0.95782725232593513</v>
      </c>
      <c r="AA15" s="31">
        <f t="shared" si="7"/>
        <v>0.87179487179487181</v>
      </c>
      <c r="AB15" s="31">
        <f t="shared" si="8"/>
        <v>0.62875536480686689</v>
      </c>
      <c r="AC15" s="31">
        <f t="shared" si="9"/>
        <v>0.64457831325301207</v>
      </c>
      <c r="AD15" s="31">
        <f t="shared" si="10"/>
        <v>0.38319088319088318</v>
      </c>
      <c r="AE15" s="31">
        <f t="shared" si="11"/>
        <v>0.47067238912732473</v>
      </c>
      <c r="AF15" s="31">
        <f t="shared" si="12"/>
        <v>0.13831258644536656</v>
      </c>
      <c r="AG15" s="31">
        <f t="shared" si="13"/>
        <v>0.61477272727272725</v>
      </c>
      <c r="AH15" s="31">
        <f t="shared" si="14"/>
        <v>0.62296747967479682</v>
      </c>
      <c r="AI15" s="31">
        <f t="shared" si="15"/>
        <v>0.56983805668016196</v>
      </c>
      <c r="AJ15" s="31">
        <f t="shared" si="16"/>
        <v>0.77991452991452992</v>
      </c>
      <c r="AK15" s="31">
        <f t="shared" si="17"/>
        <v>0.48333333333333328</v>
      </c>
      <c r="AL15" s="31">
        <f t="shared" si="18"/>
        <v>0.41400000000000003</v>
      </c>
      <c r="AM15" s="31">
        <f t="shared" si="19"/>
        <v>0.57407407407407407</v>
      </c>
    </row>
    <row r="16" spans="1:39" x14ac:dyDescent="0.35">
      <c r="A16" s="43" t="s">
        <v>11</v>
      </c>
      <c r="B16" s="36" t="s">
        <v>133</v>
      </c>
      <c r="C16" s="41">
        <f t="shared" si="1"/>
        <v>0.78301394757447296</v>
      </c>
      <c r="D16" s="41">
        <f t="shared" si="2"/>
        <v>0.84225565995721718</v>
      </c>
      <c r="E16" s="41">
        <f t="shared" si="3"/>
        <v>0.63393000095160434</v>
      </c>
      <c r="F16" s="41">
        <f t="shared" si="4"/>
        <v>0.80802001810665769</v>
      </c>
      <c r="I16" s="37">
        <v>3.3747163027843419</v>
      </c>
      <c r="J16" s="37">
        <v>1.1798304250295948</v>
      </c>
      <c r="K16" s="38">
        <v>1.4814814814814814</v>
      </c>
      <c r="L16" s="38">
        <v>0.6428571428571429</v>
      </c>
      <c r="M16" s="38">
        <v>0.86764705882352944</v>
      </c>
      <c r="N16" s="38">
        <v>2.7791666666666668</v>
      </c>
      <c r="O16" s="38">
        <v>2.7933884297520661</v>
      </c>
      <c r="P16" s="38">
        <v>1.7654320987654322</v>
      </c>
      <c r="Q16" s="38">
        <v>0.23773584905660378</v>
      </c>
      <c r="R16" s="38">
        <v>0.98518518518518516</v>
      </c>
      <c r="S16" s="38">
        <v>0.5393258426966292</v>
      </c>
      <c r="T16" s="38">
        <v>0.36842105263157893</v>
      </c>
      <c r="U16" s="38">
        <v>0.90322580645161288</v>
      </c>
      <c r="V16" s="38">
        <v>0.85501858736059477</v>
      </c>
      <c r="W16" s="38">
        <v>0.84558823529411764</v>
      </c>
      <c r="Y16" s="31">
        <f t="shared" si="5"/>
        <v>0.52505673944313158</v>
      </c>
      <c r="Z16" s="31">
        <f t="shared" si="6"/>
        <v>0.96403391499408109</v>
      </c>
      <c r="AA16" s="31">
        <f t="shared" si="7"/>
        <v>0.90370370370370368</v>
      </c>
      <c r="AB16" s="31">
        <f t="shared" si="8"/>
        <v>0.8392857142857143</v>
      </c>
      <c r="AC16" s="31">
        <f t="shared" si="9"/>
        <v>0.78308823529411764</v>
      </c>
      <c r="AD16" s="31">
        <f t="shared" si="10"/>
        <v>0.59305555555555556</v>
      </c>
      <c r="AE16" s="31">
        <f t="shared" si="11"/>
        <v>0.59779614325068875</v>
      </c>
      <c r="AF16" s="31">
        <f t="shared" si="12"/>
        <v>0.2551440329218107</v>
      </c>
      <c r="AG16" s="31">
        <f t="shared" si="13"/>
        <v>0.94056603773584901</v>
      </c>
      <c r="AH16" s="31">
        <f t="shared" si="14"/>
        <v>0.75370370370370376</v>
      </c>
      <c r="AI16" s="31">
        <f t="shared" si="15"/>
        <v>0.8651685393258427</v>
      </c>
      <c r="AJ16" s="31">
        <f t="shared" si="16"/>
        <v>0.90789473684210531</v>
      </c>
      <c r="AK16" s="31">
        <f t="shared" si="17"/>
        <v>0.77419354838709675</v>
      </c>
      <c r="AL16" s="31">
        <f t="shared" si="18"/>
        <v>0.78624535315985133</v>
      </c>
      <c r="AM16" s="31">
        <f t="shared" si="19"/>
        <v>0.78860294117647056</v>
      </c>
    </row>
    <row r="17" spans="1:39" x14ac:dyDescent="0.35">
      <c r="A17" s="43" t="s">
        <v>12</v>
      </c>
      <c r="B17" s="36" t="s">
        <v>131</v>
      </c>
      <c r="C17" s="41">
        <f t="shared" si="1"/>
        <v>0.5946539467102635</v>
      </c>
      <c r="D17" s="41">
        <f t="shared" si="2"/>
        <v>0.78107769574200836</v>
      </c>
      <c r="E17" s="41">
        <f t="shared" si="3"/>
        <v>0.57880285743129822</v>
      </c>
      <c r="F17" s="41">
        <f t="shared" si="4"/>
        <v>0.76168517127514979</v>
      </c>
      <c r="I17" s="37">
        <v>3.2711650029617863</v>
      </c>
      <c r="J17" s="37">
        <v>1.518560406156314</v>
      </c>
      <c r="K17" s="38">
        <v>1.523489932885906</v>
      </c>
      <c r="L17" s="38">
        <v>1.1624649859943978</v>
      </c>
      <c r="M17" s="38">
        <v>1.2945945945945947</v>
      </c>
      <c r="N17" s="38">
        <v>2.3855932203389831</v>
      </c>
      <c r="O17" s="38">
        <v>2.7404255319148936</v>
      </c>
      <c r="P17" s="38">
        <v>2.2723404255319148</v>
      </c>
      <c r="Q17" s="38">
        <v>0.99382716049382713</v>
      </c>
      <c r="R17" s="38">
        <v>0.62569832402234637</v>
      </c>
      <c r="S17" s="38">
        <v>1.1527777777777777</v>
      </c>
      <c r="T17" s="38">
        <v>0.84859154929577463</v>
      </c>
      <c r="U17" s="38">
        <v>1.4676258992805755</v>
      </c>
      <c r="V17" s="38">
        <v>2.0539083557951483</v>
      </c>
      <c r="W17" s="38">
        <v>1.3426183844011141</v>
      </c>
      <c r="Y17" s="31">
        <f t="shared" si="5"/>
        <v>0.54576699940764273</v>
      </c>
      <c r="Z17" s="31">
        <f t="shared" si="6"/>
        <v>0.89628791876873715</v>
      </c>
      <c r="AA17" s="31">
        <f t="shared" si="7"/>
        <v>0.89530201342281879</v>
      </c>
      <c r="AB17" s="31">
        <f t="shared" si="8"/>
        <v>0.70938375350140048</v>
      </c>
      <c r="AC17" s="31">
        <f t="shared" si="9"/>
        <v>0.67635135135135127</v>
      </c>
      <c r="AD17" s="31">
        <f t="shared" si="10"/>
        <v>0.46186440677966106</v>
      </c>
      <c r="AE17" s="31">
        <f t="shared" si="11"/>
        <v>0.58014184397163115</v>
      </c>
      <c r="AF17" s="31">
        <f t="shared" si="12"/>
        <v>0.42411347517730497</v>
      </c>
      <c r="AG17" s="31">
        <f t="shared" si="13"/>
        <v>0.75154320987654322</v>
      </c>
      <c r="AH17" s="31">
        <f t="shared" si="14"/>
        <v>0.84357541899441335</v>
      </c>
      <c r="AI17" s="31">
        <f t="shared" si="15"/>
        <v>0.71180555555555558</v>
      </c>
      <c r="AJ17" s="31">
        <f t="shared" si="16"/>
        <v>0.78785211267605637</v>
      </c>
      <c r="AK17" s="31">
        <f t="shared" si="17"/>
        <v>0.63309352517985618</v>
      </c>
      <c r="AL17" s="31">
        <f t="shared" si="18"/>
        <v>0.48652291105121293</v>
      </c>
      <c r="AM17" s="31">
        <f t="shared" si="19"/>
        <v>0.66434540389972141</v>
      </c>
    </row>
    <row r="18" spans="1:39" x14ac:dyDescent="0.35">
      <c r="A18" s="43" t="s">
        <v>14</v>
      </c>
      <c r="B18" s="36" t="s">
        <v>134</v>
      </c>
      <c r="C18" s="41">
        <f t="shared" si="1"/>
        <v>0.80865111356853225</v>
      </c>
      <c r="D18" s="41">
        <f t="shared" si="2"/>
        <v>0.69007616487455203</v>
      </c>
      <c r="E18" s="41">
        <f t="shared" si="3"/>
        <v>0.53876165507138407</v>
      </c>
      <c r="F18" s="41">
        <f t="shared" si="4"/>
        <v>0.69719424381355355</v>
      </c>
      <c r="I18" s="37">
        <v>4.2972642466580222</v>
      </c>
      <c r="J18" s="37">
        <v>1.3818083815126985</v>
      </c>
      <c r="K18" s="38">
        <v>1.5425101214574899</v>
      </c>
      <c r="L18" s="38">
        <v>1.4676258992805755</v>
      </c>
      <c r="M18" s="38">
        <v>0.55830388692579502</v>
      </c>
      <c r="N18" s="38">
        <v>2.2007299270072993</v>
      </c>
      <c r="O18" s="38">
        <v>2.2964285714285713</v>
      </c>
      <c r="P18" s="38">
        <v>1.4929577464788732</v>
      </c>
      <c r="Q18" s="38">
        <v>0.65328467153284675</v>
      </c>
      <c r="R18" s="38">
        <v>1.0659722222222223</v>
      </c>
      <c r="S18" s="38">
        <v>2.1979166666666665</v>
      </c>
      <c r="T18" s="38">
        <v>0.45519713261648748</v>
      </c>
      <c r="U18" s="38">
        <v>0.66666666666666663</v>
      </c>
      <c r="V18" s="38">
        <v>1.034364261168385</v>
      </c>
      <c r="W18" s="38">
        <v>0.59515570934256057</v>
      </c>
      <c r="Y18" s="31">
        <f t="shared" si="5"/>
        <v>0.34054715066839558</v>
      </c>
      <c r="Z18" s="31">
        <f t="shared" si="6"/>
        <v>0.92363832369746035</v>
      </c>
      <c r="AA18" s="31">
        <f t="shared" si="7"/>
        <v>0.89149797570850198</v>
      </c>
      <c r="AB18" s="31">
        <f t="shared" si="8"/>
        <v>0.63309352517985618</v>
      </c>
      <c r="AC18" s="31">
        <f t="shared" si="9"/>
        <v>0.86042402826855124</v>
      </c>
      <c r="AD18" s="31">
        <f t="shared" si="10"/>
        <v>0.4002433090024331</v>
      </c>
      <c r="AE18" s="31">
        <f t="shared" si="11"/>
        <v>0.43214285714285711</v>
      </c>
      <c r="AF18" s="31">
        <f t="shared" si="12"/>
        <v>0.16431924882629109</v>
      </c>
      <c r="AG18" s="31">
        <f t="shared" si="13"/>
        <v>0.83667883211678828</v>
      </c>
      <c r="AH18" s="31">
        <f t="shared" si="14"/>
        <v>0.73350694444444442</v>
      </c>
      <c r="AI18" s="31">
        <f t="shared" si="15"/>
        <v>0.45052083333333337</v>
      </c>
      <c r="AJ18" s="31">
        <f t="shared" si="16"/>
        <v>0.88620071684587809</v>
      </c>
      <c r="AK18" s="31">
        <f t="shared" si="17"/>
        <v>0.83333333333333337</v>
      </c>
      <c r="AL18" s="31">
        <f t="shared" si="18"/>
        <v>0.74140893470790381</v>
      </c>
      <c r="AM18" s="31">
        <f t="shared" si="19"/>
        <v>0.8512110726643598</v>
      </c>
    </row>
    <row r="19" spans="1:39" x14ac:dyDescent="0.35">
      <c r="A19" s="43" t="s">
        <v>15</v>
      </c>
      <c r="B19" s="36" t="s">
        <v>135</v>
      </c>
      <c r="C19" s="41">
        <f t="shared" si="1"/>
        <v>0.52668657497377624</v>
      </c>
      <c r="D19" s="41">
        <f t="shared" si="2"/>
        <v>0.70527530038713682</v>
      </c>
      <c r="E19" s="41">
        <f t="shared" si="3"/>
        <v>0.51679622650598211</v>
      </c>
      <c r="F19" s="41">
        <f t="shared" si="4"/>
        <v>0.62704486923918534</v>
      </c>
      <c r="I19" s="37">
        <v>3.7700939930159194</v>
      </c>
      <c r="J19" s="37">
        <v>1.817198341307569</v>
      </c>
      <c r="K19" s="38">
        <v>2.3597678916827851</v>
      </c>
      <c r="L19" s="38">
        <v>2.0096339113680153</v>
      </c>
      <c r="M19" s="38">
        <v>1.9065420560747663</v>
      </c>
      <c r="N19" s="38">
        <v>2.2570850202429149</v>
      </c>
      <c r="O19" s="38">
        <v>2.6116700201207244</v>
      </c>
      <c r="P19" s="38">
        <v>2.3052208835341363</v>
      </c>
      <c r="Q19" s="38">
        <v>1.3228346456692914</v>
      </c>
      <c r="R19" s="38">
        <v>0.66171003717472121</v>
      </c>
      <c r="S19" s="38">
        <v>1.62708719851577</v>
      </c>
      <c r="T19" s="38">
        <v>1.2478991596638656</v>
      </c>
      <c r="U19" s="38">
        <v>1.8407960199004976</v>
      </c>
      <c r="V19" s="38">
        <v>2.0992647058823528</v>
      </c>
      <c r="W19" s="38">
        <v>1.7397003745318351</v>
      </c>
      <c r="Y19" s="31">
        <f t="shared" si="5"/>
        <v>0.44598120139681607</v>
      </c>
      <c r="Z19" s="31">
        <f t="shared" si="6"/>
        <v>0.83656033173848621</v>
      </c>
      <c r="AA19" s="31">
        <f t="shared" si="7"/>
        <v>0.72804642166344302</v>
      </c>
      <c r="AB19" s="31">
        <f t="shared" si="8"/>
        <v>0.49759152215799618</v>
      </c>
      <c r="AC19" s="31">
        <f t="shared" si="9"/>
        <v>0.52336448598130847</v>
      </c>
      <c r="AD19" s="31">
        <f t="shared" si="10"/>
        <v>0.41902834008097162</v>
      </c>
      <c r="AE19" s="31">
        <f t="shared" si="11"/>
        <v>0.53722334004024141</v>
      </c>
      <c r="AF19" s="31">
        <f t="shared" si="12"/>
        <v>0.4350736278447121</v>
      </c>
      <c r="AG19" s="31">
        <f t="shared" si="13"/>
        <v>0.66929133858267709</v>
      </c>
      <c r="AH19" s="31">
        <f t="shared" si="14"/>
        <v>0.83457249070631967</v>
      </c>
      <c r="AI19" s="31">
        <f t="shared" si="15"/>
        <v>0.5932282003710575</v>
      </c>
      <c r="AJ19" s="31">
        <f t="shared" si="16"/>
        <v>0.68802521008403361</v>
      </c>
      <c r="AK19" s="31">
        <f t="shared" si="17"/>
        <v>0.53980099502487566</v>
      </c>
      <c r="AL19" s="31">
        <f t="shared" si="18"/>
        <v>0.4751838235294118</v>
      </c>
      <c r="AM19" s="31">
        <f t="shared" si="19"/>
        <v>0.56507490636704127</v>
      </c>
    </row>
    <row r="20" spans="1:39" x14ac:dyDescent="0.35">
      <c r="A20" s="43" t="s">
        <v>19</v>
      </c>
      <c r="B20" s="40" t="s">
        <v>137</v>
      </c>
      <c r="C20" s="41">
        <f t="shared" si="1"/>
        <v>0.54153439153439153</v>
      </c>
      <c r="D20" s="41">
        <f t="shared" si="2"/>
        <v>0.82580079432111086</v>
      </c>
      <c r="E20" s="41">
        <f t="shared" si="3"/>
        <v>0.48499175151010554</v>
      </c>
      <c r="F20" s="41">
        <f t="shared" si="4"/>
        <v>0.66589694689144485</v>
      </c>
      <c r="I20" s="37">
        <v>3.4161368227133644</v>
      </c>
      <c r="J20" s="37">
        <v>1.2009872962667145</v>
      </c>
      <c r="K20" s="38">
        <v>1.2403100775193798</v>
      </c>
      <c r="L20" s="38">
        <v>3.0597014925373136</v>
      </c>
      <c r="M20" s="38">
        <v>2.914814814814815</v>
      </c>
      <c r="N20" s="38">
        <v>2.5381679389312977</v>
      </c>
      <c r="O20" s="38">
        <v>2.549800796812749</v>
      </c>
      <c r="P20" s="38">
        <v>2.1287878787878789</v>
      </c>
      <c r="Q20" s="38">
        <v>1.0076923076923077</v>
      </c>
      <c r="R20" s="38">
        <v>0.34572490706319703</v>
      </c>
      <c r="S20" s="38">
        <v>0.71481481481481479</v>
      </c>
      <c r="T20" s="38">
        <v>1.0298507462686568</v>
      </c>
      <c r="U20" s="38">
        <v>1.4126984126984128</v>
      </c>
      <c r="V20" s="38">
        <v>3.1296296296296298</v>
      </c>
      <c r="W20" s="38">
        <v>0.95925925925925926</v>
      </c>
      <c r="Y20" s="31">
        <f t="shared" si="5"/>
        <v>0.5167726354573271</v>
      </c>
      <c r="Z20" s="31">
        <f t="shared" si="6"/>
        <v>0.95980254074665705</v>
      </c>
      <c r="AA20" s="31">
        <f t="shared" si="7"/>
        <v>0.95193798449612399</v>
      </c>
      <c r="AB20" s="31">
        <f t="shared" si="8"/>
        <v>0.2350746268656716</v>
      </c>
      <c r="AC20" s="31">
        <f t="shared" si="9"/>
        <v>0.27129629629629626</v>
      </c>
      <c r="AD20" s="31">
        <f t="shared" si="10"/>
        <v>0.51272264631043252</v>
      </c>
      <c r="AE20" s="31">
        <f t="shared" si="11"/>
        <v>0.51660026560424965</v>
      </c>
      <c r="AF20" s="31">
        <f t="shared" si="12"/>
        <v>0.3762626262626263</v>
      </c>
      <c r="AG20" s="31">
        <f t="shared" si="13"/>
        <v>0.74807692307692308</v>
      </c>
      <c r="AH20" s="31">
        <f t="shared" si="14"/>
        <v>0.91356877323420072</v>
      </c>
      <c r="AI20" s="31">
        <f t="shared" si="15"/>
        <v>0.8212962962962963</v>
      </c>
      <c r="AJ20" s="31">
        <f t="shared" si="16"/>
        <v>0.7425373134328358</v>
      </c>
      <c r="AK20" s="31">
        <f t="shared" si="17"/>
        <v>0.64682539682539675</v>
      </c>
      <c r="AL20" s="31">
        <f t="shared" si="18"/>
        <v>0.21759259259259256</v>
      </c>
      <c r="AM20" s="31">
        <f t="shared" si="19"/>
        <v>0.76018518518518519</v>
      </c>
    </row>
    <row r="21" spans="1:39" x14ac:dyDescent="0.35">
      <c r="A21" s="43" t="s">
        <v>16</v>
      </c>
      <c r="B21" s="36" t="s">
        <v>159</v>
      </c>
      <c r="C21" s="41">
        <f t="shared" si="1"/>
        <v>0.50491562148282432</v>
      </c>
      <c r="D21" s="41">
        <f t="shared" si="2"/>
        <v>0.70479841543671329</v>
      </c>
      <c r="E21" s="41">
        <f t="shared" si="3"/>
        <v>0.41252435677068033</v>
      </c>
      <c r="F21" s="41">
        <f t="shared" si="4"/>
        <v>0.55222820363297864</v>
      </c>
      <c r="I21" s="37">
        <v>3.9378900386614006</v>
      </c>
      <c r="J21" s="37">
        <v>2.2322645033976412</v>
      </c>
      <c r="K21" s="38">
        <v>2.7333333333333334</v>
      </c>
      <c r="L21" s="38">
        <v>2.4415584415584415</v>
      </c>
      <c r="M21" s="38">
        <v>2.0384615384615383</v>
      </c>
      <c r="N21" s="38">
        <v>1.8190045248868778</v>
      </c>
      <c r="O21" s="38">
        <v>2.1227272727272726</v>
      </c>
      <c r="P21" s="38">
        <v>1.8363636363636364</v>
      </c>
      <c r="Q21" s="38">
        <v>1.4151785714285714</v>
      </c>
      <c r="R21" s="38">
        <v>0.76170212765957446</v>
      </c>
      <c r="S21" s="38">
        <v>1.7446808510638299</v>
      </c>
      <c r="T21" s="38">
        <v>1.0360360360360361</v>
      </c>
      <c r="U21" s="38">
        <v>1.8658536585365855</v>
      </c>
      <c r="V21" s="38">
        <v>2.6595744680851063</v>
      </c>
      <c r="W21" s="38">
        <v>1.4155844155844155</v>
      </c>
      <c r="Y21" s="31">
        <f t="shared" si="5"/>
        <v>0.41242199226771992</v>
      </c>
      <c r="Z21" s="31">
        <f t="shared" si="6"/>
        <v>0.75354709932047181</v>
      </c>
      <c r="AA21" s="31">
        <f t="shared" si="7"/>
        <v>0.65333333333333332</v>
      </c>
      <c r="AB21" s="31">
        <f t="shared" si="8"/>
        <v>0.38961038961038963</v>
      </c>
      <c r="AC21" s="31">
        <f t="shared" si="9"/>
        <v>0.49038461538461542</v>
      </c>
      <c r="AD21" s="31">
        <f t="shared" si="10"/>
        <v>0.27300150829562592</v>
      </c>
      <c r="AE21" s="31">
        <f t="shared" si="11"/>
        <v>0.37424242424242421</v>
      </c>
      <c r="AF21" s="31">
        <f t="shared" si="12"/>
        <v>0.27878787878787881</v>
      </c>
      <c r="AG21" s="31">
        <f t="shared" si="13"/>
        <v>0.64620535714285721</v>
      </c>
      <c r="AH21" s="31">
        <f t="shared" si="14"/>
        <v>0.80957446808510636</v>
      </c>
      <c r="AI21" s="31">
        <f t="shared" si="15"/>
        <v>0.56382978723404253</v>
      </c>
      <c r="AJ21" s="31">
        <f t="shared" si="16"/>
        <v>0.74099099099099097</v>
      </c>
      <c r="AK21" s="31">
        <f t="shared" si="17"/>
        <v>0.53353658536585358</v>
      </c>
      <c r="AL21" s="31">
        <f t="shared" si="18"/>
        <v>0.33510638297872342</v>
      </c>
      <c r="AM21" s="31">
        <f t="shared" si="19"/>
        <v>0.64610389610389607</v>
      </c>
    </row>
    <row r="22" spans="1:39" x14ac:dyDescent="0.35">
      <c r="A22" s="43" t="s">
        <v>18</v>
      </c>
      <c r="B22" s="36" t="s">
        <v>139</v>
      </c>
      <c r="C22" s="41">
        <f t="shared" si="1"/>
        <v>0.70019150613946157</v>
      </c>
      <c r="D22" s="41">
        <f t="shared" si="2"/>
        <v>0.68371280989947902</v>
      </c>
      <c r="E22" s="41">
        <f t="shared" si="3"/>
        <v>0.48280440142700803</v>
      </c>
      <c r="F22" s="41">
        <f t="shared" si="4"/>
        <v>0.67603745867228593</v>
      </c>
      <c r="I22" s="37">
        <v>4.4739531778237822</v>
      </c>
      <c r="J22" s="37">
        <v>1.3410885113397679</v>
      </c>
      <c r="K22" s="38">
        <v>1.6680851063829787</v>
      </c>
      <c r="L22" s="38">
        <v>1.5968992248062015</v>
      </c>
      <c r="M22" s="38">
        <v>1.4456928838951311</v>
      </c>
      <c r="N22" s="38">
        <v>2.2252964426877471</v>
      </c>
      <c r="O22" s="38">
        <v>2.451063829787234</v>
      </c>
      <c r="P22" s="38">
        <v>1.6265060240963856</v>
      </c>
      <c r="Q22" s="38">
        <v>1.3020408163265307</v>
      </c>
      <c r="R22" s="38">
        <v>1.3568773234200744</v>
      </c>
      <c r="S22" s="38">
        <v>1.708955223880597</v>
      </c>
      <c r="T22" s="38">
        <v>0.72961373390557938</v>
      </c>
      <c r="U22" s="38">
        <v>1.0363636363636364</v>
      </c>
      <c r="V22" s="38">
        <v>1.2267657992565055</v>
      </c>
      <c r="W22" s="38">
        <v>1.3345724907063197</v>
      </c>
      <c r="Y22" s="31">
        <f t="shared" si="5"/>
        <v>0.3052093644352436</v>
      </c>
      <c r="Z22" s="31">
        <f t="shared" si="6"/>
        <v>0.93178229773204646</v>
      </c>
      <c r="AA22" s="31">
        <f t="shared" si="7"/>
        <v>0.86638297872340431</v>
      </c>
      <c r="AB22" s="31">
        <f t="shared" si="8"/>
        <v>0.60077519379844957</v>
      </c>
      <c r="AC22" s="31">
        <f t="shared" si="9"/>
        <v>0.63857677902621723</v>
      </c>
      <c r="AD22" s="31">
        <f t="shared" si="10"/>
        <v>0.40843214756258234</v>
      </c>
      <c r="AE22" s="31">
        <f t="shared" si="11"/>
        <v>0.48368794326241132</v>
      </c>
      <c r="AF22" s="31">
        <f t="shared" si="12"/>
        <v>0.20883534136546186</v>
      </c>
      <c r="AG22" s="31">
        <f t="shared" si="13"/>
        <v>0.67448979591836733</v>
      </c>
      <c r="AH22" s="31">
        <f t="shared" si="14"/>
        <v>0.66078066914498135</v>
      </c>
      <c r="AI22" s="31">
        <f t="shared" si="15"/>
        <v>0.57276119402985071</v>
      </c>
      <c r="AJ22" s="31">
        <f t="shared" si="16"/>
        <v>0.81759656652360513</v>
      </c>
      <c r="AK22" s="31">
        <f t="shared" si="17"/>
        <v>0.74090909090909096</v>
      </c>
      <c r="AL22" s="31">
        <f t="shared" si="18"/>
        <v>0.69330855018587356</v>
      </c>
      <c r="AM22" s="31">
        <f t="shared" si="19"/>
        <v>0.66635687732342008</v>
      </c>
    </row>
    <row r="23" spans="1:39" x14ac:dyDescent="0.35">
      <c r="A23" s="43" t="s">
        <v>17</v>
      </c>
      <c r="B23" s="36" t="s">
        <v>138</v>
      </c>
      <c r="C23" s="41">
        <f t="shared" si="1"/>
        <v>0.62789408934481927</v>
      </c>
      <c r="D23" s="41">
        <f t="shared" si="2"/>
        <v>0.67806033422161327</v>
      </c>
      <c r="E23" s="41">
        <f t="shared" si="3"/>
        <v>0.50500944792077451</v>
      </c>
      <c r="F23" s="41">
        <f t="shared" si="4"/>
        <v>0.76479668305022797</v>
      </c>
      <c r="I23" s="37">
        <v>2.7534085038490064</v>
      </c>
      <c r="J23" s="37">
        <v>1.2181872909698999</v>
      </c>
      <c r="K23" s="38">
        <v>1.4674329501915708</v>
      </c>
      <c r="L23" s="38">
        <v>1.8120300751879699</v>
      </c>
      <c r="M23" s="38">
        <v>1.7977941176470589</v>
      </c>
      <c r="N23" s="38">
        <v>2.2031872509960158</v>
      </c>
      <c r="O23" s="38">
        <v>2.9357429718875503</v>
      </c>
      <c r="P23" s="38">
        <v>1.6693227091633467</v>
      </c>
      <c r="Q23" s="38">
        <v>1.1796875</v>
      </c>
      <c r="R23" s="38">
        <v>1.4562043795620438</v>
      </c>
      <c r="S23" s="38">
        <v>1.7859778597785978</v>
      </c>
      <c r="T23" s="38">
        <v>0.62109375</v>
      </c>
      <c r="U23" s="38">
        <v>1.5045045045045045</v>
      </c>
      <c r="V23" s="38">
        <v>1.8357664233576643</v>
      </c>
      <c r="W23" s="38">
        <v>1.125</v>
      </c>
      <c r="Y23" s="31">
        <f t="shared" si="5"/>
        <v>0.64931829923019868</v>
      </c>
      <c r="Z23" s="31">
        <f t="shared" si="6"/>
        <v>0.95636254180601998</v>
      </c>
      <c r="AA23" s="31">
        <f t="shared" si="7"/>
        <v>0.90651340996168583</v>
      </c>
      <c r="AB23" s="31">
        <f t="shared" si="8"/>
        <v>0.54699248120300759</v>
      </c>
      <c r="AC23" s="31">
        <f t="shared" si="9"/>
        <v>0.55055147058823528</v>
      </c>
      <c r="AD23" s="31">
        <f t="shared" si="10"/>
        <v>0.4010624169986719</v>
      </c>
      <c r="AE23" s="31">
        <f t="shared" si="11"/>
        <v>0.6452476572958501</v>
      </c>
      <c r="AF23" s="31">
        <f t="shared" si="12"/>
        <v>0.22310756972111556</v>
      </c>
      <c r="AG23" s="31">
        <f t="shared" si="13"/>
        <v>0.705078125</v>
      </c>
      <c r="AH23" s="31">
        <f t="shared" si="14"/>
        <v>0.63594890510948909</v>
      </c>
      <c r="AI23" s="31">
        <f t="shared" si="15"/>
        <v>0.55350553505535061</v>
      </c>
      <c r="AJ23" s="31">
        <f t="shared" si="16"/>
        <v>0.8447265625</v>
      </c>
      <c r="AK23" s="31">
        <f t="shared" si="17"/>
        <v>0.62387387387387383</v>
      </c>
      <c r="AL23" s="31">
        <f t="shared" si="18"/>
        <v>0.54105839416058399</v>
      </c>
      <c r="AM23" s="31">
        <f t="shared" si="19"/>
        <v>0.71875</v>
      </c>
    </row>
    <row r="24" spans="1:39" x14ac:dyDescent="0.35">
      <c r="A24" s="43" t="s">
        <v>21</v>
      </c>
      <c r="B24" s="36" t="s">
        <v>160</v>
      </c>
      <c r="C24" s="41">
        <f t="shared" si="1"/>
        <v>0.77315787888357279</v>
      </c>
      <c r="D24" s="41">
        <f t="shared" si="2"/>
        <v>0.77492044008001459</v>
      </c>
      <c r="E24" s="41">
        <f t="shared" si="3"/>
        <v>0.45613551224251064</v>
      </c>
      <c r="F24" s="41">
        <f t="shared" si="4"/>
        <v>0.75527974745482251</v>
      </c>
      <c r="I24" s="37">
        <v>2.7977876323443871</v>
      </c>
      <c r="J24" s="37">
        <v>1.4716298477129846</v>
      </c>
      <c r="K24" s="38">
        <v>1.9115044247787611</v>
      </c>
      <c r="L24" s="38">
        <v>1.3707865168539326</v>
      </c>
      <c r="M24" s="38">
        <v>1.0769230769230769</v>
      </c>
      <c r="N24" s="38">
        <v>2.0182370820668694</v>
      </c>
      <c r="O24" s="38">
        <v>2.2103658536585367</v>
      </c>
      <c r="P24" s="38">
        <v>1.6257309941520468</v>
      </c>
      <c r="Q24" s="38">
        <v>1.6061452513966481</v>
      </c>
      <c r="R24" s="38">
        <v>0.73626373626373631</v>
      </c>
      <c r="S24" s="38">
        <v>1.1166666666666667</v>
      </c>
      <c r="T24" s="38">
        <v>0.84802431610942253</v>
      </c>
      <c r="U24" s="38">
        <v>0.80281690140845074</v>
      </c>
      <c r="V24" s="38">
        <v>1.139344262295082</v>
      </c>
      <c r="W24" s="38">
        <v>0.77994428969359331</v>
      </c>
      <c r="Y24" s="31">
        <f t="shared" si="5"/>
        <v>0.6404424735311226</v>
      </c>
      <c r="Z24" s="31">
        <f t="shared" si="6"/>
        <v>0.90567403045740313</v>
      </c>
      <c r="AA24" s="31">
        <f t="shared" si="7"/>
        <v>0.81769911504424775</v>
      </c>
      <c r="AB24" s="31">
        <f t="shared" si="8"/>
        <v>0.65730337078651679</v>
      </c>
      <c r="AC24" s="31">
        <f t="shared" si="9"/>
        <v>0.73076923076923084</v>
      </c>
      <c r="AD24" s="31">
        <f t="shared" si="10"/>
        <v>0.33941236068895647</v>
      </c>
      <c r="AE24" s="31">
        <f t="shared" si="11"/>
        <v>0.40345528455284557</v>
      </c>
      <c r="AF24" s="31">
        <f t="shared" si="12"/>
        <v>0.20857699805068228</v>
      </c>
      <c r="AG24" s="31">
        <f t="shared" si="13"/>
        <v>0.59846368715083798</v>
      </c>
      <c r="AH24" s="31">
        <f t="shared" si="14"/>
        <v>0.81593406593406592</v>
      </c>
      <c r="AI24" s="31">
        <f t="shared" si="15"/>
        <v>0.72083333333333333</v>
      </c>
      <c r="AJ24" s="31">
        <f t="shared" si="16"/>
        <v>0.78799392097264431</v>
      </c>
      <c r="AK24" s="31">
        <f t="shared" si="17"/>
        <v>0.79929577464788726</v>
      </c>
      <c r="AL24" s="31">
        <f t="shared" si="18"/>
        <v>0.7151639344262295</v>
      </c>
      <c r="AM24" s="31">
        <f t="shared" si="19"/>
        <v>0.80501392757660173</v>
      </c>
    </row>
    <row r="25" spans="1:39" x14ac:dyDescent="0.35">
      <c r="A25" s="43" t="s">
        <v>20</v>
      </c>
      <c r="B25" s="36" t="s">
        <v>140</v>
      </c>
      <c r="C25" s="41">
        <f t="shared" si="1"/>
        <v>0.6077247701622922</v>
      </c>
      <c r="D25" s="41">
        <f t="shared" si="2"/>
        <v>0.67621836103537858</v>
      </c>
      <c r="E25" s="41">
        <f t="shared" si="3"/>
        <v>0.46335184530499995</v>
      </c>
      <c r="F25" s="41">
        <f t="shared" si="4"/>
        <v>0.71683850413022077</v>
      </c>
      <c r="I25" s="37">
        <v>2.6578226886281855</v>
      </c>
      <c r="J25" s="37">
        <v>1.6810025749030963</v>
      </c>
      <c r="K25" s="38">
        <v>2.1165644171779143</v>
      </c>
      <c r="L25" s="38">
        <v>1.7662721893491125</v>
      </c>
      <c r="M25" s="38">
        <v>1.6481994459833795</v>
      </c>
      <c r="N25" s="38">
        <v>2.0889679715302489</v>
      </c>
      <c r="O25" s="38">
        <v>2.3686131386861313</v>
      </c>
      <c r="P25" s="38">
        <v>1.9321428571428572</v>
      </c>
      <c r="Q25" s="38">
        <v>1.6043956043956045</v>
      </c>
      <c r="R25" s="38">
        <v>0.92937853107344637</v>
      </c>
      <c r="S25" s="38">
        <v>1.5475504322766571</v>
      </c>
      <c r="T25" s="38">
        <v>1.408450704225352</v>
      </c>
      <c r="U25" s="38">
        <v>1.5704225352112675</v>
      </c>
      <c r="V25" s="38">
        <v>1.6768802228412256</v>
      </c>
      <c r="W25" s="38">
        <v>1.46</v>
      </c>
      <c r="Y25" s="31">
        <f t="shared" si="5"/>
        <v>0.6684354622743629</v>
      </c>
      <c r="Z25" s="31">
        <f t="shared" si="6"/>
        <v>0.86379948501938075</v>
      </c>
      <c r="AA25" s="31">
        <f t="shared" si="7"/>
        <v>0.77668711656441713</v>
      </c>
      <c r="AB25" s="31">
        <f t="shared" si="8"/>
        <v>0.55843195266272194</v>
      </c>
      <c r="AC25" s="31">
        <f t="shared" si="9"/>
        <v>0.58795013850415512</v>
      </c>
      <c r="AD25" s="31">
        <f t="shared" si="10"/>
        <v>0.36298932384341631</v>
      </c>
      <c r="AE25" s="31">
        <f t="shared" si="11"/>
        <v>0.45620437956204379</v>
      </c>
      <c r="AF25" s="31">
        <f t="shared" si="12"/>
        <v>0.31071428571428572</v>
      </c>
      <c r="AG25" s="31">
        <f t="shared" si="13"/>
        <v>0.59890109890109888</v>
      </c>
      <c r="AH25" s="31">
        <f t="shared" si="14"/>
        <v>0.76765536723163841</v>
      </c>
      <c r="AI25" s="31">
        <f t="shared" si="15"/>
        <v>0.61311239193083567</v>
      </c>
      <c r="AJ25" s="31">
        <f t="shared" si="16"/>
        <v>0.647887323943662</v>
      </c>
      <c r="AK25" s="31">
        <f t="shared" si="17"/>
        <v>0.60739436619718312</v>
      </c>
      <c r="AL25" s="31">
        <f t="shared" si="18"/>
        <v>0.58077994428969359</v>
      </c>
      <c r="AM25" s="31">
        <f t="shared" si="19"/>
        <v>0.63500000000000001</v>
      </c>
    </row>
    <row r="26" spans="1:39" x14ac:dyDescent="0.35">
      <c r="A26" s="43" t="s">
        <v>22</v>
      </c>
      <c r="B26" s="40" t="s">
        <v>143</v>
      </c>
      <c r="C26" s="41">
        <f t="shared" si="1"/>
        <v>0.74034696751628826</v>
      </c>
      <c r="D26" s="41">
        <f t="shared" si="2"/>
        <v>0.72808942218412975</v>
      </c>
      <c r="E26" s="41">
        <f t="shared" si="3"/>
        <v>0.41138681831686874</v>
      </c>
      <c r="F26" s="41">
        <f t="shared" si="4"/>
        <v>0.63716553972876544</v>
      </c>
      <c r="I26" s="37">
        <v>3.2041612207236616</v>
      </c>
      <c r="J26" s="37">
        <v>2.0140326475417756</v>
      </c>
      <c r="K26" s="38">
        <v>2.8852941176470588</v>
      </c>
      <c r="L26" s="38">
        <v>1.7225609756097562</v>
      </c>
      <c r="M26" s="38">
        <v>1.2083333333333333</v>
      </c>
      <c r="N26" s="38">
        <v>1.555232558139535</v>
      </c>
      <c r="O26" s="38">
        <v>2.086053412462908</v>
      </c>
      <c r="P26" s="38">
        <v>1.5218658892128281</v>
      </c>
      <c r="Q26" s="38">
        <v>1.4481327800829875</v>
      </c>
      <c r="R26" s="38">
        <v>0.73537604456824512</v>
      </c>
      <c r="S26" s="38">
        <v>1.1337047353760445</v>
      </c>
      <c r="T26" s="38">
        <v>1.393846153846154</v>
      </c>
      <c r="U26" s="38">
        <v>0.5</v>
      </c>
      <c r="V26" s="38">
        <v>1.229281767955801</v>
      </c>
      <c r="W26" s="38">
        <v>1.3865546218487395</v>
      </c>
      <c r="Y26" s="31">
        <f t="shared" si="5"/>
        <v>0.55916775585526768</v>
      </c>
      <c r="Z26" s="31">
        <f t="shared" si="6"/>
        <v>0.79719347049164491</v>
      </c>
      <c r="AA26" s="31">
        <f t="shared" si="7"/>
        <v>0.62294117647058822</v>
      </c>
      <c r="AB26" s="31">
        <f t="shared" si="8"/>
        <v>0.56935975609756095</v>
      </c>
      <c r="AC26" s="31">
        <f t="shared" si="9"/>
        <v>0.69791666666666674</v>
      </c>
      <c r="AD26" s="31">
        <f t="shared" si="10"/>
        <v>0.18507751937984498</v>
      </c>
      <c r="AE26" s="31">
        <f t="shared" si="11"/>
        <v>0.36201780415430268</v>
      </c>
      <c r="AF26" s="31">
        <f t="shared" si="12"/>
        <v>0.17395529640427601</v>
      </c>
      <c r="AG26" s="31">
        <f t="shared" si="13"/>
        <v>0.63796680497925307</v>
      </c>
      <c r="AH26" s="31">
        <f t="shared" si="14"/>
        <v>0.81615598885793872</v>
      </c>
      <c r="AI26" s="31">
        <f t="shared" si="15"/>
        <v>0.71657381615598892</v>
      </c>
      <c r="AJ26" s="31">
        <f t="shared" si="16"/>
        <v>0.65153846153846151</v>
      </c>
      <c r="AK26" s="31">
        <f t="shared" si="17"/>
        <v>0.875</v>
      </c>
      <c r="AL26" s="31">
        <f t="shared" si="18"/>
        <v>0.69267955801104975</v>
      </c>
      <c r="AM26" s="31">
        <f t="shared" si="19"/>
        <v>0.65336134453781514</v>
      </c>
    </row>
    <row r="27" spans="1:39" x14ac:dyDescent="0.35">
      <c r="A27" s="43" t="s">
        <v>23</v>
      </c>
      <c r="B27" s="40" t="s">
        <v>142</v>
      </c>
      <c r="C27" s="41">
        <f t="shared" si="1"/>
        <v>0.83217592592592593</v>
      </c>
      <c r="D27" s="41">
        <f t="shared" si="2"/>
        <v>0.82911315656205975</v>
      </c>
      <c r="E27" s="41">
        <f t="shared" si="3"/>
        <v>0.67840257570126217</v>
      </c>
      <c r="F27" s="41">
        <f t="shared" si="4"/>
        <v>0.83867494899043149</v>
      </c>
      <c r="I27" s="37">
        <v>2.7016328539377286</v>
      </c>
      <c r="J27" s="37">
        <v>1.220211036724798</v>
      </c>
      <c r="K27" s="38">
        <v>1.6055045871559632</v>
      </c>
      <c r="L27" s="38">
        <v>0.55932203389830504</v>
      </c>
      <c r="M27" s="38">
        <v>0.40336134453781514</v>
      </c>
      <c r="N27" s="38">
        <v>2.563106796116505</v>
      </c>
      <c r="O27" s="38">
        <v>2.9444444444444446</v>
      </c>
      <c r="P27" s="38">
        <v>2.342857142857143</v>
      </c>
      <c r="Q27" s="38">
        <v>0.49579831932773111</v>
      </c>
      <c r="R27" s="38">
        <v>0.55833333333333335</v>
      </c>
      <c r="S27" s="38">
        <v>0.90756302521008403</v>
      </c>
      <c r="T27" s="38">
        <v>0.5847457627118644</v>
      </c>
      <c r="U27" s="38">
        <v>0.42222222222222222</v>
      </c>
      <c r="V27" s="38">
        <v>1.0083333333333333</v>
      </c>
      <c r="W27" s="38">
        <v>0.58333333333333337</v>
      </c>
      <c r="Y27" s="31">
        <f t="shared" si="5"/>
        <v>0.65967342921245431</v>
      </c>
      <c r="Z27" s="31">
        <f t="shared" si="6"/>
        <v>0.95595779265504044</v>
      </c>
      <c r="AA27" s="31">
        <f t="shared" si="7"/>
        <v>0.87889908256880733</v>
      </c>
      <c r="AB27" s="31">
        <f t="shared" si="8"/>
        <v>0.86016949152542377</v>
      </c>
      <c r="AC27" s="31">
        <f t="shared" si="9"/>
        <v>0.89915966386554624</v>
      </c>
      <c r="AD27" s="31">
        <f t="shared" si="10"/>
        <v>0.52103559870550165</v>
      </c>
      <c r="AE27" s="31">
        <f t="shared" si="11"/>
        <v>0.64814814814814825</v>
      </c>
      <c r="AF27" s="31">
        <f t="shared" si="12"/>
        <v>0.44761904761904764</v>
      </c>
      <c r="AG27" s="31">
        <f t="shared" si="13"/>
        <v>0.87605042016806722</v>
      </c>
      <c r="AH27" s="31">
        <f t="shared" si="14"/>
        <v>0.86041666666666661</v>
      </c>
      <c r="AI27" s="31">
        <f t="shared" si="15"/>
        <v>0.77310924369747902</v>
      </c>
      <c r="AJ27" s="31">
        <f t="shared" si="16"/>
        <v>0.85381355932203395</v>
      </c>
      <c r="AK27" s="31">
        <f t="shared" si="17"/>
        <v>0.89444444444444449</v>
      </c>
      <c r="AL27" s="31">
        <f t="shared" si="18"/>
        <v>0.74791666666666667</v>
      </c>
      <c r="AM27" s="31">
        <f t="shared" si="19"/>
        <v>0.85416666666666663</v>
      </c>
    </row>
    <row r="28" spans="1:39" x14ac:dyDescent="0.35">
      <c r="A28" s="43" t="s">
        <v>24</v>
      </c>
      <c r="B28" s="36" t="s">
        <v>144</v>
      </c>
      <c r="C28" s="41">
        <f t="shared" si="1"/>
        <v>0.62223519738824407</v>
      </c>
      <c r="D28" s="41">
        <f t="shared" si="2"/>
        <v>0.64356017667046361</v>
      </c>
      <c r="E28" s="41">
        <f t="shared" si="3"/>
        <v>0.6381159615531885</v>
      </c>
      <c r="F28" s="41">
        <f t="shared" si="4"/>
        <v>0.80607558729212436</v>
      </c>
      <c r="I28" s="37">
        <v>2.0860779049925346</v>
      </c>
      <c r="J28" s="37">
        <v>1.3076786176370707</v>
      </c>
      <c r="K28" s="38">
        <v>1.6221079691516709</v>
      </c>
      <c r="L28" s="38">
        <v>1.4900990099009901</v>
      </c>
      <c r="M28" s="38">
        <v>1.566820276497696</v>
      </c>
      <c r="N28" s="38">
        <v>2.7305555555555556</v>
      </c>
      <c r="O28" s="38">
        <v>2.7493670886075949</v>
      </c>
      <c r="P28" s="38">
        <v>3.3545232273838632</v>
      </c>
      <c r="Q28" s="38">
        <v>1.4501216545012166</v>
      </c>
      <c r="R28" s="38">
        <v>1.6794582392776525</v>
      </c>
      <c r="S28" s="38">
        <v>1.7029478458049887</v>
      </c>
      <c r="T28" s="38">
        <v>0.89487179487179491</v>
      </c>
      <c r="U28" s="38">
        <v>1.4206349206349207</v>
      </c>
      <c r="V28" s="38">
        <v>1.84375</v>
      </c>
      <c r="W28" s="38">
        <v>1.2687927107061503</v>
      </c>
      <c r="Y28" s="31">
        <f t="shared" si="5"/>
        <v>0.78278441900149309</v>
      </c>
      <c r="Z28" s="31">
        <f t="shared" si="6"/>
        <v>0.9384642764725859</v>
      </c>
      <c r="AA28" s="31">
        <f t="shared" si="7"/>
        <v>0.87557840616966587</v>
      </c>
      <c r="AB28" s="31">
        <f t="shared" si="8"/>
        <v>0.62747524752475248</v>
      </c>
      <c r="AC28" s="31">
        <f t="shared" si="9"/>
        <v>0.60829493087557607</v>
      </c>
      <c r="AD28" s="31">
        <f t="shared" si="10"/>
        <v>0.57685185185185184</v>
      </c>
      <c r="AE28" s="31">
        <f t="shared" si="11"/>
        <v>0.58312236286919827</v>
      </c>
      <c r="AF28" s="31">
        <f t="shared" si="12"/>
        <v>0.78484107579462103</v>
      </c>
      <c r="AG28" s="31">
        <f t="shared" si="13"/>
        <v>0.63746958637469586</v>
      </c>
      <c r="AH28" s="31">
        <f t="shared" si="14"/>
        <v>0.58013544018058694</v>
      </c>
      <c r="AI28" s="31">
        <f t="shared" si="15"/>
        <v>0.57426303854875282</v>
      </c>
      <c r="AJ28" s="31">
        <f t="shared" si="16"/>
        <v>0.7762820512820513</v>
      </c>
      <c r="AK28" s="31">
        <f t="shared" si="17"/>
        <v>0.64484126984126977</v>
      </c>
      <c r="AL28" s="31">
        <f t="shared" si="18"/>
        <v>0.5390625</v>
      </c>
      <c r="AM28" s="31">
        <f t="shared" si="19"/>
        <v>0.68280182232346243</v>
      </c>
    </row>
    <row r="29" spans="1:39" x14ac:dyDescent="0.35">
      <c r="A29" s="43" t="s">
        <v>25</v>
      </c>
      <c r="B29" s="36" t="s">
        <v>145</v>
      </c>
      <c r="C29" s="41">
        <f t="shared" si="1"/>
        <v>0.66115181485118768</v>
      </c>
      <c r="D29" s="41">
        <f t="shared" si="2"/>
        <v>0.55981944143100859</v>
      </c>
      <c r="E29" s="41">
        <f t="shared" si="3"/>
        <v>0.4692956062767964</v>
      </c>
      <c r="F29" s="41">
        <f t="shared" si="4"/>
        <v>0.64904036408001642</v>
      </c>
      <c r="I29" s="37">
        <v>3.0092411269400268</v>
      </c>
      <c r="J29" s="37">
        <v>1.8018009613060375</v>
      </c>
      <c r="K29" s="38">
        <v>2.3442265795206971</v>
      </c>
      <c r="L29" s="38">
        <v>2.2911392405063293</v>
      </c>
      <c r="M29" s="38">
        <v>1.435129740518962</v>
      </c>
      <c r="N29" s="38">
        <v>2.2271662763466042</v>
      </c>
      <c r="O29" s="38">
        <v>2.4158878504672896</v>
      </c>
      <c r="P29" s="38">
        <v>1.8727272727272728</v>
      </c>
      <c r="Q29" s="38">
        <v>1.8666666666666667</v>
      </c>
      <c r="R29" s="38">
        <v>1.7148362235067438</v>
      </c>
      <c r="S29" s="38">
        <v>2.3464566929133857</v>
      </c>
      <c r="T29" s="38">
        <v>1.220873786407767</v>
      </c>
      <c r="U29" s="38">
        <v>1.2762430939226519</v>
      </c>
      <c r="V29" s="38">
        <v>1.4585741811175337</v>
      </c>
      <c r="W29" s="38">
        <v>1.331360946745562</v>
      </c>
      <c r="Y29" s="31">
        <f t="shared" si="5"/>
        <v>0.59815177461199465</v>
      </c>
      <c r="Z29" s="31">
        <f t="shared" si="6"/>
        <v>0.83963980773879254</v>
      </c>
      <c r="AA29" s="31">
        <f t="shared" si="7"/>
        <v>0.7311546840958606</v>
      </c>
      <c r="AB29" s="31">
        <f t="shared" si="8"/>
        <v>0.42721518987341767</v>
      </c>
      <c r="AC29" s="31">
        <f t="shared" si="9"/>
        <v>0.64121756487025949</v>
      </c>
      <c r="AD29" s="31">
        <f t="shared" si="10"/>
        <v>0.40905542544886808</v>
      </c>
      <c r="AE29" s="31">
        <f t="shared" si="11"/>
        <v>0.47196261682242985</v>
      </c>
      <c r="AF29" s="31">
        <f t="shared" si="12"/>
        <v>0.29090909090909095</v>
      </c>
      <c r="AG29" s="31">
        <f t="shared" si="13"/>
        <v>0.53333333333333333</v>
      </c>
      <c r="AH29" s="31">
        <f t="shared" si="14"/>
        <v>0.57129094412331405</v>
      </c>
      <c r="AI29" s="31">
        <f t="shared" si="15"/>
        <v>0.41338582677165359</v>
      </c>
      <c r="AJ29" s="31">
        <f t="shared" si="16"/>
        <v>0.69478155339805825</v>
      </c>
      <c r="AK29" s="31">
        <f t="shared" si="17"/>
        <v>0.68093922651933703</v>
      </c>
      <c r="AL29" s="31">
        <f t="shared" si="18"/>
        <v>0.63535645472061653</v>
      </c>
      <c r="AM29" s="31">
        <f t="shared" si="19"/>
        <v>0.66715976331360949</v>
      </c>
    </row>
    <row r="30" spans="1:39" x14ac:dyDescent="0.35">
      <c r="A30" s="43" t="s">
        <v>26</v>
      </c>
      <c r="B30" s="36" t="s">
        <v>146</v>
      </c>
      <c r="C30" s="41">
        <f t="shared" si="1"/>
        <v>0.55673617226598848</v>
      </c>
      <c r="D30" s="41">
        <f t="shared" si="2"/>
        <v>0.66770490790518211</v>
      </c>
      <c r="E30" s="41">
        <f t="shared" si="3"/>
        <v>0.48621761885505793</v>
      </c>
      <c r="F30" s="41">
        <f t="shared" si="4"/>
        <v>0.61328548933792471</v>
      </c>
      <c r="I30" s="37">
        <v>3.6227280579149084</v>
      </c>
      <c r="J30" s="37">
        <v>1.8126536648770308</v>
      </c>
      <c r="K30" s="38">
        <v>2.6324152542372881</v>
      </c>
      <c r="L30" s="38">
        <v>2.1331945889698232</v>
      </c>
      <c r="M30" s="38">
        <v>1.6785350966429298</v>
      </c>
      <c r="N30" s="38">
        <v>2.0904139433551197</v>
      </c>
      <c r="O30" s="38">
        <v>2.5572519083969465</v>
      </c>
      <c r="P30" s="38">
        <v>2.0270855904658722</v>
      </c>
      <c r="Q30" s="38">
        <v>1.4967811158798283</v>
      </c>
      <c r="R30" s="38">
        <v>0.93987975951903813</v>
      </c>
      <c r="S30" s="38">
        <v>1.6479438314944834</v>
      </c>
      <c r="T30" s="38">
        <v>1.3997175141242937</v>
      </c>
      <c r="U30" s="38">
        <v>1.727891156462585</v>
      </c>
      <c r="V30" s="38">
        <v>2.0815709969788521</v>
      </c>
      <c r="W30" s="38">
        <v>1.5097037793667007</v>
      </c>
      <c r="Y30" s="31">
        <f t="shared" si="5"/>
        <v>0.47545438841701837</v>
      </c>
      <c r="Z30" s="31">
        <f t="shared" si="6"/>
        <v>0.83746926702459379</v>
      </c>
      <c r="AA30" s="31">
        <f t="shared" si="7"/>
        <v>0.67351694915254234</v>
      </c>
      <c r="AB30" s="31">
        <f t="shared" si="8"/>
        <v>0.46670135275754421</v>
      </c>
      <c r="AC30" s="31">
        <f t="shared" si="9"/>
        <v>0.58036622583926756</v>
      </c>
      <c r="AD30" s="31">
        <f t="shared" si="10"/>
        <v>0.36347131445170655</v>
      </c>
      <c r="AE30" s="31">
        <f t="shared" si="11"/>
        <v>0.51908396946564883</v>
      </c>
      <c r="AF30" s="31">
        <f t="shared" si="12"/>
        <v>0.34236186348862407</v>
      </c>
      <c r="AG30" s="31">
        <f t="shared" si="13"/>
        <v>0.62580472103004292</v>
      </c>
      <c r="AH30" s="31">
        <f t="shared" si="14"/>
        <v>0.76503006012024044</v>
      </c>
      <c r="AI30" s="31">
        <f t="shared" si="15"/>
        <v>0.58801404212637909</v>
      </c>
      <c r="AJ30" s="31">
        <f t="shared" si="16"/>
        <v>0.65007062146892658</v>
      </c>
      <c r="AK30" s="31">
        <f t="shared" si="17"/>
        <v>0.56802721088435382</v>
      </c>
      <c r="AL30" s="31">
        <f t="shared" si="18"/>
        <v>0.47960725075528698</v>
      </c>
      <c r="AM30" s="31">
        <f t="shared" si="19"/>
        <v>0.62257405515832476</v>
      </c>
    </row>
    <row r="31" spans="1:39" x14ac:dyDescent="0.35">
      <c r="A31" s="43" t="s">
        <v>33</v>
      </c>
      <c r="B31" s="36" t="s">
        <v>147</v>
      </c>
      <c r="C31" s="41">
        <f t="shared" si="1"/>
        <v>0.75345772371088826</v>
      </c>
      <c r="D31" s="41">
        <f t="shared" si="2"/>
        <v>0.74237495081782245</v>
      </c>
      <c r="E31" s="41">
        <f t="shared" si="3"/>
        <v>0.48178893432515224</v>
      </c>
      <c r="F31" s="41">
        <f t="shared" si="4"/>
        <v>0.66437562592051669</v>
      </c>
      <c r="H31" s="31" t="s">
        <v>34</v>
      </c>
      <c r="I31" s="37">
        <v>3.2894387617540017</v>
      </c>
      <c r="J31" s="37">
        <v>1.8917705122276705</v>
      </c>
      <c r="K31" s="38">
        <v>2.396969696969697</v>
      </c>
      <c r="L31" s="38">
        <v>1.7074468085106382</v>
      </c>
      <c r="M31" s="38">
        <v>1.0498687664041995</v>
      </c>
      <c r="N31" s="38">
        <v>2.0141643059490084</v>
      </c>
      <c r="O31" s="38">
        <v>2.2724719101123596</v>
      </c>
      <c r="P31" s="38">
        <v>1.6260162601626016</v>
      </c>
      <c r="Q31" s="38">
        <v>1.1978891820580475</v>
      </c>
      <c r="R31" s="38">
        <v>0.9948320413436692</v>
      </c>
      <c r="S31" s="38">
        <v>1.1662337662337663</v>
      </c>
      <c r="T31" s="38">
        <v>0.93043478260869561</v>
      </c>
      <c r="U31" s="38">
        <v>0.79746835443037978</v>
      </c>
      <c r="V31" s="38">
        <v>1.2493506493506494</v>
      </c>
      <c r="W31" s="38">
        <v>0.91168831168831166</v>
      </c>
      <c r="Y31" s="31">
        <f t="shared" si="5"/>
        <v>0.54211224764919963</v>
      </c>
      <c r="Z31" s="31">
        <f t="shared" si="6"/>
        <v>0.82164589755446593</v>
      </c>
      <c r="AA31" s="31">
        <f t="shared" si="7"/>
        <v>0.72060606060606058</v>
      </c>
      <c r="AB31" s="31">
        <f t="shared" si="8"/>
        <v>0.5731382978723405</v>
      </c>
      <c r="AC31" s="31">
        <f t="shared" si="9"/>
        <v>0.73753280839895008</v>
      </c>
      <c r="AD31" s="31">
        <f t="shared" si="10"/>
        <v>0.33805476864966949</v>
      </c>
      <c r="AE31" s="31">
        <f t="shared" si="11"/>
        <v>0.42415730337078655</v>
      </c>
      <c r="AF31" s="31">
        <f t="shared" si="12"/>
        <v>0.20867208672086721</v>
      </c>
      <c r="AG31" s="31">
        <f t="shared" si="13"/>
        <v>0.70052770448548807</v>
      </c>
      <c r="AH31" s="31">
        <f t="shared" si="14"/>
        <v>0.75129198966408273</v>
      </c>
      <c r="AI31" s="31">
        <f t="shared" si="15"/>
        <v>0.70844155844155843</v>
      </c>
      <c r="AJ31" s="31">
        <f t="shared" si="16"/>
        <v>0.7673913043478261</v>
      </c>
      <c r="AK31" s="31">
        <f t="shared" si="17"/>
        <v>0.80063291139240511</v>
      </c>
      <c r="AL31" s="31">
        <f t="shared" si="18"/>
        <v>0.68766233766233764</v>
      </c>
      <c r="AM31" s="31">
        <f t="shared" si="19"/>
        <v>0.77207792207792214</v>
      </c>
    </row>
    <row r="32" spans="1:39" x14ac:dyDescent="0.35">
      <c r="A32" s="43" t="s">
        <v>27</v>
      </c>
      <c r="B32" s="36" t="s">
        <v>148</v>
      </c>
      <c r="C32" s="41">
        <f t="shared" si="1"/>
        <v>0.63951191900205051</v>
      </c>
      <c r="D32" s="41">
        <f t="shared" si="2"/>
        <v>0.73169950129735639</v>
      </c>
      <c r="E32" s="41">
        <f t="shared" si="3"/>
        <v>0.43287303698887192</v>
      </c>
      <c r="F32" s="41">
        <f t="shared" si="4"/>
        <v>0.75588054701754226</v>
      </c>
      <c r="I32" s="37">
        <v>2.5136054937336136</v>
      </c>
      <c r="J32" s="37">
        <v>1.1727871548383797</v>
      </c>
      <c r="K32" s="38">
        <v>2.0168776371308015</v>
      </c>
      <c r="L32" s="38">
        <v>1.7432950191570882</v>
      </c>
      <c r="M32" s="38">
        <v>1.6691176470588236</v>
      </c>
      <c r="N32" s="38">
        <v>1.9765625</v>
      </c>
      <c r="O32" s="38">
        <v>2.3559999999999999</v>
      </c>
      <c r="P32" s="38">
        <v>1.5846153846153845</v>
      </c>
      <c r="Q32" s="38">
        <v>1.5629921259842521</v>
      </c>
      <c r="R32" s="38">
        <v>1.20817843866171</v>
      </c>
      <c r="S32" s="38">
        <v>1.2737226277372262</v>
      </c>
      <c r="T32" s="38">
        <v>0.73770491803278693</v>
      </c>
      <c r="U32" s="38">
        <v>1.28125</v>
      </c>
      <c r="V32" s="38">
        <v>1.7927272727272727</v>
      </c>
      <c r="W32" s="38">
        <v>1.2518796992481203</v>
      </c>
      <c r="Y32" s="31">
        <f t="shared" si="5"/>
        <v>0.69727890125327729</v>
      </c>
      <c r="Z32" s="31">
        <f t="shared" si="6"/>
        <v>0.96544256903232406</v>
      </c>
      <c r="AA32" s="31">
        <f t="shared" si="7"/>
        <v>0.79662447257383973</v>
      </c>
      <c r="AB32" s="31">
        <f t="shared" si="8"/>
        <v>0.56417624521072796</v>
      </c>
      <c r="AC32" s="31">
        <f t="shared" si="9"/>
        <v>0.58272058823529416</v>
      </c>
      <c r="AD32" s="31">
        <f t="shared" si="10"/>
        <v>0.32552083333333331</v>
      </c>
      <c r="AE32" s="31">
        <f t="shared" si="11"/>
        <v>0.45199999999999996</v>
      </c>
      <c r="AF32" s="31">
        <f t="shared" si="12"/>
        <v>0.19487179487179485</v>
      </c>
      <c r="AG32" s="31">
        <f t="shared" si="13"/>
        <v>0.60925196850393704</v>
      </c>
      <c r="AH32" s="31">
        <f t="shared" si="14"/>
        <v>0.69795539033457255</v>
      </c>
      <c r="AI32" s="31">
        <f t="shared" si="15"/>
        <v>0.6815693430656935</v>
      </c>
      <c r="AJ32" s="31">
        <f t="shared" si="16"/>
        <v>0.81557377049180324</v>
      </c>
      <c r="AK32" s="31">
        <f t="shared" si="17"/>
        <v>0.6796875</v>
      </c>
      <c r="AL32" s="31">
        <f t="shared" si="18"/>
        <v>0.55181818181818176</v>
      </c>
      <c r="AM32" s="31">
        <f t="shared" si="19"/>
        <v>0.68703007518796988</v>
      </c>
    </row>
    <row r="33" spans="1:39" x14ac:dyDescent="0.35">
      <c r="A33" s="43" t="s">
        <v>28</v>
      </c>
      <c r="B33" s="36" t="s">
        <v>149</v>
      </c>
      <c r="C33" s="41">
        <f t="shared" si="1"/>
        <v>0.72296507428520629</v>
      </c>
      <c r="D33" s="41">
        <f t="shared" si="2"/>
        <v>0.77752089355593579</v>
      </c>
      <c r="E33" s="41">
        <f t="shared" si="3"/>
        <v>0.52397004846542417</v>
      </c>
      <c r="F33" s="41">
        <f t="shared" si="4"/>
        <v>0.87243905847735637</v>
      </c>
      <c r="I33" s="37">
        <v>2.3392033045587826</v>
      </c>
      <c r="J33" s="37">
        <v>1.0754187892973519</v>
      </c>
      <c r="K33" s="38">
        <v>1.2653846153846153</v>
      </c>
      <c r="L33" s="38">
        <v>0.69696969696969702</v>
      </c>
      <c r="M33" s="38">
        <v>0.93818181818181823</v>
      </c>
      <c r="N33" s="38">
        <v>2.267924528301887</v>
      </c>
      <c r="O33" s="38">
        <v>2.5610687022900764</v>
      </c>
      <c r="P33" s="38">
        <v>1.4595588235294117</v>
      </c>
      <c r="Q33" s="38">
        <v>0.96715328467153283</v>
      </c>
      <c r="R33" s="38">
        <v>1.2836363636363637</v>
      </c>
      <c r="S33" s="38">
        <v>0.81521739130434778</v>
      </c>
      <c r="T33" s="38">
        <v>0.57089552238805974</v>
      </c>
      <c r="U33" s="38">
        <v>1.2079207920792079</v>
      </c>
      <c r="V33" s="38">
        <v>1.1090909090909091</v>
      </c>
      <c r="W33" s="38">
        <v>1.0074074074074073</v>
      </c>
      <c r="Y33" s="31">
        <f t="shared" si="5"/>
        <v>0.73215933908824349</v>
      </c>
      <c r="Z33" s="31">
        <f t="shared" si="6"/>
        <v>0.98491624214052964</v>
      </c>
      <c r="AA33" s="31">
        <f t="shared" si="7"/>
        <v>0.94692307692307698</v>
      </c>
      <c r="AB33" s="31">
        <f t="shared" si="8"/>
        <v>0.82575757575757569</v>
      </c>
      <c r="AC33" s="31">
        <f t="shared" si="9"/>
        <v>0.76545454545454539</v>
      </c>
      <c r="AD33" s="31">
        <f t="shared" si="10"/>
        <v>0.42264150943396234</v>
      </c>
      <c r="AE33" s="31">
        <f t="shared" si="11"/>
        <v>0.52035623409669218</v>
      </c>
      <c r="AF33" s="31">
        <f t="shared" si="12"/>
        <v>0.1531862745098039</v>
      </c>
      <c r="AG33" s="31">
        <f t="shared" si="13"/>
        <v>0.75821167883211682</v>
      </c>
      <c r="AH33" s="31">
        <f t="shared" si="14"/>
        <v>0.67909090909090908</v>
      </c>
      <c r="AI33" s="31">
        <f t="shared" si="15"/>
        <v>0.79619565217391308</v>
      </c>
      <c r="AJ33" s="31">
        <f t="shared" si="16"/>
        <v>0.85727611940298509</v>
      </c>
      <c r="AK33" s="31">
        <f t="shared" si="17"/>
        <v>0.69801980198019797</v>
      </c>
      <c r="AL33" s="31">
        <f t="shared" si="18"/>
        <v>0.72272727272727266</v>
      </c>
      <c r="AM33" s="31">
        <f t="shared" si="19"/>
        <v>0.74814814814814823</v>
      </c>
    </row>
    <row r="34" spans="1:39" x14ac:dyDescent="0.35">
      <c r="A34" s="43" t="s">
        <v>29</v>
      </c>
      <c r="B34" s="36" t="s">
        <v>150</v>
      </c>
      <c r="C34" s="41">
        <f t="shared" si="1"/>
        <v>0.67285472091810128</v>
      </c>
      <c r="D34" s="41">
        <f t="shared" si="2"/>
        <v>0.7899215984575455</v>
      </c>
      <c r="E34" s="41">
        <f t="shared" si="3"/>
        <v>0.61588708062703801</v>
      </c>
      <c r="F34" s="41">
        <f t="shared" si="4"/>
        <v>0.55519821343825071</v>
      </c>
      <c r="I34" s="37">
        <v>5.5976175389752107</v>
      </c>
      <c r="J34" s="37">
        <v>1.9159125976090712</v>
      </c>
      <c r="K34" s="38">
        <v>2.3675213675213675</v>
      </c>
      <c r="L34" s="38">
        <v>1.61198738170347</v>
      </c>
      <c r="M34" s="38">
        <v>1.3083832335329342</v>
      </c>
      <c r="N34" s="38">
        <v>2.5130718954248366</v>
      </c>
      <c r="O34" s="38">
        <v>2.7826086956521738</v>
      </c>
      <c r="P34" s="38">
        <v>2.468227424749164</v>
      </c>
      <c r="Q34" s="38">
        <v>0.72575250836120397</v>
      </c>
      <c r="R34" s="38">
        <v>0.2949438202247191</v>
      </c>
      <c r="S34" s="38">
        <v>1.1392045454545454</v>
      </c>
      <c r="T34" s="38">
        <v>1.0867924528301887</v>
      </c>
      <c r="U34" s="38">
        <v>1.0140845070422535</v>
      </c>
      <c r="V34" s="38">
        <v>1.8722222222222222</v>
      </c>
      <c r="W34" s="38">
        <v>1.0394366197183098</v>
      </c>
      <c r="Y34" s="31">
        <f t="shared" si="5"/>
        <v>8.0476492204957895E-2</v>
      </c>
      <c r="Z34" s="31">
        <f t="shared" si="6"/>
        <v>0.81681748047818581</v>
      </c>
      <c r="AA34" s="31">
        <f t="shared" si="7"/>
        <v>0.72649572649572647</v>
      </c>
      <c r="AB34" s="31">
        <f t="shared" si="8"/>
        <v>0.59700315457413256</v>
      </c>
      <c r="AC34" s="31">
        <f t="shared" si="9"/>
        <v>0.6729041916167664</v>
      </c>
      <c r="AD34" s="31">
        <f t="shared" si="10"/>
        <v>0.50435729847494548</v>
      </c>
      <c r="AE34" s="31">
        <f t="shared" si="11"/>
        <v>0.59420289855072461</v>
      </c>
      <c r="AF34" s="31">
        <f t="shared" si="12"/>
        <v>0.48940914158305465</v>
      </c>
      <c r="AG34" s="31">
        <f t="shared" si="13"/>
        <v>0.81856187290969906</v>
      </c>
      <c r="AH34" s="31">
        <f t="shared" si="14"/>
        <v>0.9262640449438202</v>
      </c>
      <c r="AI34" s="31">
        <f t="shared" si="15"/>
        <v>0.71519886363636365</v>
      </c>
      <c r="AJ34" s="31">
        <f t="shared" si="16"/>
        <v>0.72830188679245289</v>
      </c>
      <c r="AK34" s="31">
        <f t="shared" si="17"/>
        <v>0.74647887323943662</v>
      </c>
      <c r="AL34" s="31">
        <f t="shared" si="18"/>
        <v>0.53194444444444444</v>
      </c>
      <c r="AM34" s="31">
        <f t="shared" si="19"/>
        <v>0.74014084507042255</v>
      </c>
    </row>
    <row r="35" spans="1:39" x14ac:dyDescent="0.35">
      <c r="A35" s="43" t="s">
        <v>30</v>
      </c>
      <c r="B35" s="36" t="s">
        <v>151</v>
      </c>
      <c r="C35" s="41">
        <f t="shared" si="1"/>
        <v>0.75270844248821678</v>
      </c>
      <c r="D35" s="41">
        <f t="shared" si="2"/>
        <v>0.75399466714183883</v>
      </c>
      <c r="E35" s="41">
        <f t="shared" si="3"/>
        <v>0.63584899736773881</v>
      </c>
      <c r="F35" s="41">
        <f t="shared" si="4"/>
        <v>0.79356178545379874</v>
      </c>
      <c r="I35" s="37">
        <v>1.6025296279687868</v>
      </c>
      <c r="J35" s="37">
        <v>1.4415978501727293</v>
      </c>
      <c r="K35" s="38">
        <v>1.7568590350047304</v>
      </c>
      <c r="L35" s="38">
        <v>1.8622222222222222</v>
      </c>
      <c r="M35" s="38">
        <v>0.53307008884501483</v>
      </c>
      <c r="N35" s="38">
        <v>2.7874165872259296</v>
      </c>
      <c r="O35" s="38">
        <v>3.0962264150943395</v>
      </c>
      <c r="P35" s="38">
        <v>1.8052434456928839</v>
      </c>
      <c r="Q35" s="38">
        <v>1.0017985611510791</v>
      </c>
      <c r="R35" s="38">
        <v>0.92409532215357459</v>
      </c>
      <c r="S35" s="38">
        <v>1.2656112576956904</v>
      </c>
      <c r="T35" s="38">
        <v>0.76235741444866922</v>
      </c>
      <c r="U35" s="38">
        <v>0.98757763975155277</v>
      </c>
      <c r="V35" s="38">
        <v>1.1226499552372426</v>
      </c>
      <c r="W35" s="38">
        <v>0.85727109515260325</v>
      </c>
      <c r="Y35" s="31">
        <f t="shared" si="5"/>
        <v>0.87949407440624261</v>
      </c>
      <c r="Z35" s="31">
        <f t="shared" si="6"/>
        <v>0.91168042996545418</v>
      </c>
      <c r="AA35" s="31">
        <f t="shared" si="7"/>
        <v>0.8486281929990539</v>
      </c>
      <c r="AB35" s="31">
        <f t="shared" si="8"/>
        <v>0.5344444444444445</v>
      </c>
      <c r="AC35" s="31">
        <f t="shared" si="9"/>
        <v>0.86673247778874629</v>
      </c>
      <c r="AD35" s="31">
        <f t="shared" si="10"/>
        <v>0.59580552907530981</v>
      </c>
      <c r="AE35" s="31">
        <f t="shared" si="11"/>
        <v>0.69874213836477983</v>
      </c>
      <c r="AF35" s="31">
        <f t="shared" si="12"/>
        <v>0.26841448189762795</v>
      </c>
      <c r="AG35" s="31">
        <f t="shared" si="13"/>
        <v>0.74955035971223016</v>
      </c>
      <c r="AH35" s="31">
        <f t="shared" si="14"/>
        <v>0.76897616946160641</v>
      </c>
      <c r="AI35" s="31">
        <f t="shared" si="15"/>
        <v>0.6835971855760774</v>
      </c>
      <c r="AJ35" s="31">
        <f t="shared" si="16"/>
        <v>0.80941064638783267</v>
      </c>
      <c r="AK35" s="31">
        <f t="shared" si="17"/>
        <v>0.75310559006211175</v>
      </c>
      <c r="AL35" s="31">
        <f t="shared" si="18"/>
        <v>0.71933751119068934</v>
      </c>
      <c r="AM35" s="31">
        <f t="shared" si="19"/>
        <v>0.78568222621184924</v>
      </c>
    </row>
    <row r="36" spans="1:39" x14ac:dyDescent="0.35">
      <c r="A36" s="43" t="s">
        <v>31</v>
      </c>
      <c r="B36" s="36" t="s">
        <v>152</v>
      </c>
      <c r="C36" s="41">
        <f t="shared" si="1"/>
        <v>0.61017388865572209</v>
      </c>
      <c r="D36" s="41">
        <f t="shared" si="2"/>
        <v>0.66575359796588418</v>
      </c>
      <c r="E36" s="41">
        <f t="shared" si="3"/>
        <v>0.40457509555168869</v>
      </c>
      <c r="F36" s="41">
        <f t="shared" si="4"/>
        <v>0.59122886380976991</v>
      </c>
      <c r="I36" s="37">
        <v>3.548534556057918</v>
      </c>
      <c r="J36" s="37">
        <v>2.0228805341588978</v>
      </c>
      <c r="K36" s="38">
        <v>2.5458015267175571</v>
      </c>
      <c r="L36" s="38">
        <v>2.446564885496183</v>
      </c>
      <c r="M36" s="38">
        <v>1.8561151079136691</v>
      </c>
      <c r="N36" s="38">
        <v>1.8173455978975033</v>
      </c>
      <c r="O36" s="38">
        <v>2.1920000000000002</v>
      </c>
      <c r="P36" s="38">
        <v>1.8689384010484928</v>
      </c>
      <c r="Q36" s="38">
        <v>1.8900949796472184</v>
      </c>
      <c r="R36" s="38">
        <v>0.99285714285714288</v>
      </c>
      <c r="S36" s="38">
        <v>1.8952380952380952</v>
      </c>
      <c r="T36" s="38">
        <v>1.1228615863141524</v>
      </c>
      <c r="U36" s="38">
        <v>1.5363128491620113</v>
      </c>
      <c r="V36" s="38">
        <v>1.7966903073286051</v>
      </c>
      <c r="W36" s="38">
        <v>1.3449101796407186</v>
      </c>
      <c r="Y36" s="31">
        <f t="shared" si="5"/>
        <v>0.49029308878841638</v>
      </c>
      <c r="Z36" s="31">
        <f t="shared" si="6"/>
        <v>0.79542389316822049</v>
      </c>
      <c r="AA36" s="31">
        <f t="shared" si="7"/>
        <v>0.69083969465648853</v>
      </c>
      <c r="AB36" s="31">
        <f t="shared" si="8"/>
        <v>0.38835877862595425</v>
      </c>
      <c r="AC36" s="31">
        <f t="shared" si="9"/>
        <v>0.53597122302158273</v>
      </c>
      <c r="AD36" s="31">
        <f t="shared" si="10"/>
        <v>0.27244853263250107</v>
      </c>
      <c r="AE36" s="31">
        <f t="shared" si="11"/>
        <v>0.39733333333333337</v>
      </c>
      <c r="AF36" s="31">
        <f t="shared" si="12"/>
        <v>0.28964613368283093</v>
      </c>
      <c r="AG36" s="31">
        <f t="shared" si="13"/>
        <v>0.5274762550881954</v>
      </c>
      <c r="AH36" s="31">
        <f t="shared" si="14"/>
        <v>0.75178571428571428</v>
      </c>
      <c r="AI36" s="31">
        <f t="shared" si="15"/>
        <v>0.52619047619047621</v>
      </c>
      <c r="AJ36" s="31">
        <f t="shared" si="16"/>
        <v>0.71928460342146194</v>
      </c>
      <c r="AK36" s="31">
        <f t="shared" si="17"/>
        <v>0.61592178770949713</v>
      </c>
      <c r="AL36" s="31">
        <f t="shared" si="18"/>
        <v>0.55082742316784872</v>
      </c>
      <c r="AM36" s="31">
        <f t="shared" si="19"/>
        <v>0.6637724550898203</v>
      </c>
    </row>
    <row r="37" spans="1:39" x14ac:dyDescent="0.35">
      <c r="A37" s="43" t="s">
        <v>32</v>
      </c>
      <c r="B37" s="36" t="s">
        <v>153</v>
      </c>
      <c r="C37" s="41">
        <f t="shared" si="1"/>
        <v>0.68534765207703519</v>
      </c>
      <c r="D37" s="41">
        <f t="shared" si="2"/>
        <v>0.743760976466456</v>
      </c>
      <c r="E37" s="41">
        <f t="shared" si="3"/>
        <v>0.5570166404918806</v>
      </c>
      <c r="F37" s="41">
        <f t="shared" si="4"/>
        <v>0.65648130492387857</v>
      </c>
      <c r="I37" s="37">
        <v>2.8681545387875143</v>
      </c>
      <c r="J37" s="37">
        <v>2.437976782752902</v>
      </c>
      <c r="K37" s="38">
        <v>2.9944751381215471</v>
      </c>
      <c r="L37" s="38">
        <v>1.2558139534883721</v>
      </c>
      <c r="M37" s="38">
        <v>2.1432506887052343</v>
      </c>
      <c r="N37" s="38">
        <v>2.526627218934911</v>
      </c>
      <c r="O37" s="38">
        <v>2.7611940298507465</v>
      </c>
      <c r="P37" s="38">
        <v>2.4970238095238093</v>
      </c>
      <c r="Q37" s="38">
        <v>1.0962099125364431</v>
      </c>
      <c r="R37" s="38">
        <v>0.94794520547945205</v>
      </c>
      <c r="S37" s="38">
        <v>1.3269230769230769</v>
      </c>
      <c r="T37" s="38">
        <v>0.8</v>
      </c>
      <c r="U37" s="38">
        <v>1.0817610062893082</v>
      </c>
      <c r="V37" s="38">
        <v>1.7390109890109891</v>
      </c>
      <c r="W37" s="38">
        <v>0.9550561797752809</v>
      </c>
      <c r="Y37" s="31">
        <f t="shared" si="5"/>
        <v>0.62636909224249715</v>
      </c>
      <c r="Z37" s="31">
        <f t="shared" si="6"/>
        <v>0.71240464344941956</v>
      </c>
      <c r="AA37" s="31">
        <f t="shared" si="7"/>
        <v>0.6011049723756906</v>
      </c>
      <c r="AB37" s="31">
        <f t="shared" si="8"/>
        <v>0.68604651162790697</v>
      </c>
      <c r="AC37" s="31">
        <f t="shared" si="9"/>
        <v>0.46418732782369143</v>
      </c>
      <c r="AD37" s="31">
        <f t="shared" si="10"/>
        <v>0.50887573964497035</v>
      </c>
      <c r="AE37" s="31">
        <f t="shared" si="11"/>
        <v>0.58706467661691553</v>
      </c>
      <c r="AF37" s="31">
        <f t="shared" si="12"/>
        <v>0.49900793650793646</v>
      </c>
      <c r="AG37" s="31">
        <f t="shared" si="13"/>
        <v>0.72594752186588929</v>
      </c>
      <c r="AH37" s="31">
        <f t="shared" si="14"/>
        <v>0.76301369863013702</v>
      </c>
      <c r="AI37" s="31">
        <f t="shared" si="15"/>
        <v>0.66826923076923084</v>
      </c>
      <c r="AJ37" s="31">
        <f t="shared" si="16"/>
        <v>0.8</v>
      </c>
      <c r="AK37" s="31">
        <f t="shared" si="17"/>
        <v>0.72955974842767302</v>
      </c>
      <c r="AL37" s="31">
        <f t="shared" si="18"/>
        <v>0.56524725274725274</v>
      </c>
      <c r="AM37" s="31">
        <f t="shared" si="19"/>
        <v>0.7612359550561798</v>
      </c>
    </row>
    <row r="38" spans="1:39" x14ac:dyDescent="0.35">
      <c r="C38" s="33"/>
      <c r="D38" s="33"/>
      <c r="E38" s="33"/>
      <c r="F38" s="33"/>
    </row>
    <row r="39" spans="1:39" x14ac:dyDescent="0.35">
      <c r="C39" s="33"/>
      <c r="D39" s="33"/>
      <c r="E39" s="33"/>
      <c r="F39" s="33"/>
    </row>
    <row r="40" spans="1:39" x14ac:dyDescent="0.35">
      <c r="C40" s="33"/>
      <c r="D40" s="33"/>
      <c r="E40" s="33"/>
      <c r="F40" s="33"/>
    </row>
    <row r="41" spans="1:39" x14ac:dyDescent="0.35">
      <c r="C41" s="33"/>
      <c r="D41" s="33"/>
      <c r="E41" s="33"/>
      <c r="F41" s="33"/>
    </row>
    <row r="42" spans="1:39" x14ac:dyDescent="0.35">
      <c r="C42" s="33"/>
      <c r="D42" s="33"/>
      <c r="E42" s="33"/>
      <c r="F42" s="33"/>
    </row>
    <row r="43" spans="1:39" x14ac:dyDescent="0.35">
      <c r="C43" s="33"/>
      <c r="D43" s="33"/>
      <c r="E43" s="33"/>
      <c r="F43" s="33"/>
    </row>
    <row r="44" spans="1:39" x14ac:dyDescent="0.35">
      <c r="C44" s="33"/>
      <c r="D44" s="33"/>
      <c r="E44" s="33"/>
      <c r="F44" s="33"/>
    </row>
    <row r="45" spans="1:39" x14ac:dyDescent="0.35">
      <c r="C45" s="33"/>
      <c r="D45" s="33"/>
      <c r="E45" s="33"/>
      <c r="F45" s="33"/>
    </row>
    <row r="46" spans="1:39" x14ac:dyDescent="0.35">
      <c r="C46" s="33"/>
      <c r="D46" s="33"/>
      <c r="E46" s="33"/>
      <c r="F46" s="33"/>
    </row>
    <row r="47" spans="1:39" x14ac:dyDescent="0.35">
      <c r="C47" s="33"/>
      <c r="D47" s="33"/>
      <c r="E47" s="33"/>
      <c r="F47" s="33"/>
    </row>
    <row r="48" spans="1:39" x14ac:dyDescent="0.35">
      <c r="C48" s="33"/>
      <c r="D48" s="33"/>
      <c r="E48" s="33"/>
      <c r="F48" s="33"/>
    </row>
    <row r="49" spans="3:6" x14ac:dyDescent="0.35">
      <c r="C49" s="33"/>
      <c r="D49" s="33"/>
      <c r="E49" s="33"/>
      <c r="F49" s="33"/>
    </row>
    <row r="50" spans="3:6" x14ac:dyDescent="0.35">
      <c r="C50" s="33"/>
      <c r="D50" s="33"/>
      <c r="E50" s="33"/>
      <c r="F50" s="33"/>
    </row>
    <row r="51" spans="3:6" x14ac:dyDescent="0.35">
      <c r="C51" s="33"/>
      <c r="D51" s="33"/>
      <c r="E51" s="33"/>
      <c r="F51" s="33"/>
    </row>
    <row r="52" spans="3:6" x14ac:dyDescent="0.35">
      <c r="C52" s="33"/>
      <c r="D52" s="33"/>
      <c r="E52" s="33"/>
      <c r="F52" s="33"/>
    </row>
    <row r="53" spans="3:6" x14ac:dyDescent="0.35">
      <c r="C53" s="33"/>
      <c r="D53" s="33"/>
      <c r="E53" s="33"/>
      <c r="F53" s="33"/>
    </row>
    <row r="54" spans="3:6" x14ac:dyDescent="0.35">
      <c r="C54" s="33"/>
      <c r="D54" s="33"/>
      <c r="E54" s="33"/>
      <c r="F54" s="33"/>
    </row>
    <row r="55" spans="3:6" x14ac:dyDescent="0.35">
      <c r="C55" s="33"/>
      <c r="D55" s="33"/>
      <c r="E55" s="33"/>
      <c r="F55" s="33"/>
    </row>
    <row r="56" spans="3:6" x14ac:dyDescent="0.35">
      <c r="C56" s="33"/>
      <c r="D56" s="33"/>
      <c r="E56" s="33"/>
      <c r="F56" s="33"/>
    </row>
    <row r="57" spans="3:6" x14ac:dyDescent="0.35">
      <c r="C57" s="33"/>
      <c r="D57" s="33"/>
      <c r="E57" s="33"/>
      <c r="F57" s="33"/>
    </row>
    <row r="58" spans="3:6" x14ac:dyDescent="0.35">
      <c r="C58" s="33"/>
      <c r="D58" s="33"/>
      <c r="E58" s="33"/>
      <c r="F58" s="33"/>
    </row>
    <row r="59" spans="3:6" x14ac:dyDescent="0.35">
      <c r="C59" s="33"/>
      <c r="D59" s="33"/>
      <c r="E59" s="33"/>
      <c r="F59" s="33"/>
    </row>
    <row r="60" spans="3:6" x14ac:dyDescent="0.35">
      <c r="C60" s="33"/>
      <c r="D60" s="33"/>
      <c r="E60" s="33"/>
      <c r="F60" s="33"/>
    </row>
    <row r="61" spans="3:6" x14ac:dyDescent="0.35">
      <c r="C61" s="33"/>
      <c r="D61" s="33"/>
      <c r="E61" s="33"/>
      <c r="F61" s="33"/>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61"/>
  <sheetViews>
    <sheetView workbookViewId="0">
      <selection activeCell="A7" sqref="A7:B7"/>
    </sheetView>
  </sheetViews>
  <sheetFormatPr defaultColWidth="8.90625" defaultRowHeight="14.5" x14ac:dyDescent="0.35"/>
  <cols>
    <col min="1" max="1" width="8.90625" style="31"/>
    <col min="2" max="2" width="23.36328125" style="31" customWidth="1"/>
    <col min="3" max="3" width="22.453125" style="31" bestFit="1" customWidth="1"/>
    <col min="4" max="4" width="16.453125" style="31" bestFit="1" customWidth="1"/>
    <col min="5" max="5" width="17" style="31" bestFit="1" customWidth="1"/>
    <col min="6" max="6" width="16.6328125" style="31" bestFit="1" customWidth="1"/>
    <col min="7" max="7" width="4.36328125" style="31" customWidth="1"/>
    <col min="8" max="8" width="19.90625" style="31" customWidth="1"/>
    <col min="9" max="9" width="11" style="31" customWidth="1"/>
    <col min="10" max="10" width="9.90625" style="31" customWidth="1"/>
    <col min="11" max="11" width="10.453125" style="31" customWidth="1"/>
    <col min="12" max="12" width="8.453125" style="31" customWidth="1"/>
    <col min="13" max="13" width="10" style="31" customWidth="1"/>
    <col min="14" max="14" width="11.453125" style="31" customWidth="1"/>
    <col min="15" max="15" width="8.453125" style="31" customWidth="1"/>
    <col min="16" max="22" width="8.90625" style="31"/>
    <col min="23" max="24" width="5.453125" style="31" customWidth="1"/>
    <col min="25" max="31" width="8.90625" style="31"/>
    <col min="32" max="32" width="4.6328125" style="31" customWidth="1"/>
    <col min="33" max="16384" width="8.90625" style="31"/>
  </cols>
  <sheetData>
    <row r="1" spans="1:39" x14ac:dyDescent="0.35">
      <c r="C1" s="1" t="s">
        <v>82</v>
      </c>
      <c r="P1" s="1" t="s">
        <v>83</v>
      </c>
      <c r="Y1" s="1" t="s">
        <v>84</v>
      </c>
    </row>
    <row r="2" spans="1:39" s="1" customFormat="1" ht="87" x14ac:dyDescent="0.35">
      <c r="E2" s="1" t="s">
        <v>97</v>
      </c>
      <c r="I2" s="42" t="s">
        <v>98</v>
      </c>
      <c r="J2" s="42" t="s">
        <v>99</v>
      </c>
      <c r="K2" s="42" t="s">
        <v>100</v>
      </c>
      <c r="L2" s="42" t="s">
        <v>101</v>
      </c>
      <c r="M2" s="42" t="s">
        <v>102</v>
      </c>
      <c r="N2" s="42" t="s">
        <v>103</v>
      </c>
      <c r="O2" s="42" t="s">
        <v>104</v>
      </c>
      <c r="P2" s="42" t="s">
        <v>105</v>
      </c>
      <c r="Q2" s="42" t="s">
        <v>106</v>
      </c>
      <c r="R2" s="42" t="s">
        <v>107</v>
      </c>
      <c r="S2" s="42" t="s">
        <v>108</v>
      </c>
      <c r="T2" s="42" t="s">
        <v>109</v>
      </c>
      <c r="U2" s="42" t="s">
        <v>154</v>
      </c>
      <c r="V2" s="42" t="s">
        <v>110</v>
      </c>
      <c r="W2" s="42" t="s">
        <v>111</v>
      </c>
      <c r="X2" s="42"/>
      <c r="Y2" s="42" t="s">
        <v>98</v>
      </c>
      <c r="Z2" s="42" t="s">
        <v>99</v>
      </c>
      <c r="AA2" s="42" t="s">
        <v>100</v>
      </c>
      <c r="AB2" s="42" t="s">
        <v>101</v>
      </c>
      <c r="AC2" s="42" t="s">
        <v>102</v>
      </c>
      <c r="AD2" s="42" t="s">
        <v>103</v>
      </c>
      <c r="AE2" s="42" t="s">
        <v>104</v>
      </c>
      <c r="AF2" s="42" t="s">
        <v>105</v>
      </c>
      <c r="AG2" s="42" t="s">
        <v>106</v>
      </c>
      <c r="AH2" s="42" t="s">
        <v>107</v>
      </c>
      <c r="AI2" s="42" t="s">
        <v>108</v>
      </c>
      <c r="AJ2" s="42" t="s">
        <v>109</v>
      </c>
      <c r="AK2" s="42" t="s">
        <v>154</v>
      </c>
      <c r="AL2" s="42" t="s">
        <v>110</v>
      </c>
      <c r="AM2" s="42" t="s">
        <v>111</v>
      </c>
    </row>
    <row r="3" spans="1:39" x14ac:dyDescent="0.35">
      <c r="H3" s="31" t="s">
        <v>112</v>
      </c>
      <c r="I3" s="34">
        <v>6</v>
      </c>
      <c r="J3" s="34">
        <v>6</v>
      </c>
      <c r="K3" s="34">
        <v>6</v>
      </c>
      <c r="L3" s="34">
        <v>6</v>
      </c>
      <c r="M3" s="34">
        <v>4</v>
      </c>
      <c r="N3" s="31">
        <v>6</v>
      </c>
      <c r="O3" s="31">
        <v>6</v>
      </c>
      <c r="P3" s="31">
        <v>6</v>
      </c>
      <c r="Q3" s="31">
        <v>4</v>
      </c>
      <c r="R3" s="31">
        <v>4</v>
      </c>
      <c r="S3" s="31">
        <v>4</v>
      </c>
      <c r="T3" s="31">
        <v>4</v>
      </c>
      <c r="U3" s="31">
        <v>4</v>
      </c>
      <c r="V3" s="31">
        <v>4</v>
      </c>
      <c r="W3" s="31">
        <v>4</v>
      </c>
      <c r="Y3" s="34">
        <v>6</v>
      </c>
      <c r="Z3" s="34">
        <v>6</v>
      </c>
      <c r="AA3" s="34">
        <v>6</v>
      </c>
      <c r="AB3" s="34">
        <v>6</v>
      </c>
      <c r="AC3" s="34">
        <v>4</v>
      </c>
      <c r="AD3" s="31">
        <v>6</v>
      </c>
      <c r="AE3" s="31">
        <v>6</v>
      </c>
      <c r="AF3" s="31">
        <v>6</v>
      </c>
      <c r="AG3" s="31">
        <v>4</v>
      </c>
      <c r="AH3" s="31">
        <v>4</v>
      </c>
      <c r="AI3" s="31">
        <v>4</v>
      </c>
      <c r="AJ3" s="31">
        <v>4</v>
      </c>
      <c r="AK3" s="31">
        <v>4</v>
      </c>
      <c r="AL3" s="31">
        <v>4</v>
      </c>
      <c r="AM3" s="31">
        <v>4</v>
      </c>
    </row>
    <row r="4" spans="1:39" x14ac:dyDescent="0.35">
      <c r="H4" s="31" t="s">
        <v>113</v>
      </c>
      <c r="I4" s="32">
        <v>1</v>
      </c>
      <c r="J4" s="32">
        <v>1</v>
      </c>
      <c r="K4" s="32">
        <v>1</v>
      </c>
      <c r="L4" s="32">
        <v>1</v>
      </c>
      <c r="M4" s="32">
        <v>1</v>
      </c>
      <c r="N4" s="32">
        <v>1</v>
      </c>
      <c r="O4" s="32">
        <v>1</v>
      </c>
      <c r="P4" s="32">
        <v>1</v>
      </c>
      <c r="Q4" s="32">
        <v>1</v>
      </c>
      <c r="R4" s="32">
        <v>1</v>
      </c>
      <c r="S4" s="32">
        <v>1</v>
      </c>
      <c r="T4" s="32">
        <v>1</v>
      </c>
      <c r="U4" s="32">
        <v>1</v>
      </c>
      <c r="V4" s="32">
        <v>1</v>
      </c>
      <c r="W4" s="32">
        <v>1</v>
      </c>
      <c r="Y4" s="32">
        <v>1</v>
      </c>
      <c r="Z4" s="32">
        <v>1</v>
      </c>
      <c r="AA4" s="32">
        <v>1</v>
      </c>
      <c r="AB4" s="32">
        <v>1</v>
      </c>
      <c r="AC4" s="32">
        <v>1</v>
      </c>
      <c r="AD4" s="32">
        <v>1</v>
      </c>
      <c r="AE4" s="32">
        <v>1</v>
      </c>
      <c r="AF4" s="32">
        <v>1</v>
      </c>
      <c r="AG4" s="32">
        <v>1</v>
      </c>
      <c r="AH4" s="32">
        <v>1</v>
      </c>
      <c r="AI4" s="32">
        <v>1</v>
      </c>
      <c r="AJ4" s="32">
        <v>1</v>
      </c>
      <c r="AK4" s="32">
        <v>1</v>
      </c>
      <c r="AL4" s="32">
        <v>1</v>
      </c>
      <c r="AM4" s="32">
        <v>1</v>
      </c>
    </row>
    <row r="5" spans="1:39" x14ac:dyDescent="0.35">
      <c r="H5" s="31" t="s">
        <v>114</v>
      </c>
      <c r="I5" s="32">
        <v>0</v>
      </c>
      <c r="J5" s="32">
        <v>0</v>
      </c>
      <c r="K5" s="32">
        <v>0</v>
      </c>
      <c r="L5" s="32">
        <v>0</v>
      </c>
      <c r="M5" s="32">
        <v>0</v>
      </c>
      <c r="N5" s="32">
        <v>1</v>
      </c>
      <c r="O5" s="32">
        <v>1</v>
      </c>
      <c r="P5" s="32">
        <v>1</v>
      </c>
      <c r="Q5" s="32">
        <v>0</v>
      </c>
      <c r="R5" s="32">
        <v>0</v>
      </c>
      <c r="S5" s="32">
        <v>0</v>
      </c>
      <c r="T5" s="32">
        <v>0</v>
      </c>
      <c r="U5" s="32">
        <v>0</v>
      </c>
      <c r="V5" s="32">
        <v>0</v>
      </c>
      <c r="W5" s="32">
        <v>0</v>
      </c>
      <c r="X5" s="31" t="s">
        <v>34</v>
      </c>
      <c r="Y5" s="32">
        <v>0</v>
      </c>
      <c r="Z5" s="32">
        <v>0</v>
      </c>
      <c r="AA5" s="32">
        <v>0</v>
      </c>
      <c r="AB5" s="32">
        <v>0</v>
      </c>
      <c r="AC5" s="32">
        <v>0</v>
      </c>
      <c r="AD5" s="32">
        <v>1</v>
      </c>
      <c r="AE5" s="32">
        <v>1</v>
      </c>
      <c r="AF5" s="32">
        <v>1</v>
      </c>
      <c r="AG5" s="32">
        <v>0</v>
      </c>
      <c r="AH5" s="32">
        <v>0</v>
      </c>
      <c r="AI5" s="32">
        <v>0</v>
      </c>
      <c r="AJ5" s="32">
        <v>0</v>
      </c>
      <c r="AK5" s="32">
        <v>0</v>
      </c>
      <c r="AL5" s="32">
        <v>0</v>
      </c>
      <c r="AM5" s="32">
        <v>0</v>
      </c>
    </row>
    <row r="6" spans="1:39" x14ac:dyDescent="0.35">
      <c r="H6" s="31" t="s">
        <v>115</v>
      </c>
      <c r="I6" s="31" t="s">
        <v>116</v>
      </c>
      <c r="J6" s="31" t="s">
        <v>116</v>
      </c>
      <c r="K6" s="31" t="s">
        <v>116</v>
      </c>
      <c r="L6" s="31" t="s">
        <v>116</v>
      </c>
      <c r="M6" s="31" t="s">
        <v>117</v>
      </c>
      <c r="N6" s="31" t="s">
        <v>117</v>
      </c>
      <c r="O6" s="31" t="s">
        <v>117</v>
      </c>
      <c r="P6" s="31" t="s">
        <v>117</v>
      </c>
      <c r="Q6" s="31" t="s">
        <v>117</v>
      </c>
      <c r="R6" s="32" t="s">
        <v>118</v>
      </c>
      <c r="S6" s="32" t="s">
        <v>118</v>
      </c>
      <c r="T6" s="32" t="s">
        <v>118</v>
      </c>
      <c r="U6" s="32" t="s">
        <v>119</v>
      </c>
      <c r="V6" s="32" t="s">
        <v>119</v>
      </c>
      <c r="W6" s="32" t="s">
        <v>119</v>
      </c>
      <c r="Y6" s="31" t="s">
        <v>116</v>
      </c>
      <c r="Z6" s="31" t="s">
        <v>116</v>
      </c>
      <c r="AA6" s="31" t="s">
        <v>116</v>
      </c>
      <c r="AB6" s="31" t="s">
        <v>116</v>
      </c>
      <c r="AC6" s="31" t="s">
        <v>117</v>
      </c>
      <c r="AD6" s="31" t="s">
        <v>117</v>
      </c>
      <c r="AE6" s="31" t="s">
        <v>117</v>
      </c>
      <c r="AF6" s="31" t="s">
        <v>117</v>
      </c>
      <c r="AG6" s="31" t="s">
        <v>117</v>
      </c>
      <c r="AH6" s="32" t="s">
        <v>118</v>
      </c>
      <c r="AI6" s="32" t="s">
        <v>118</v>
      </c>
      <c r="AJ6" s="32" t="s">
        <v>118</v>
      </c>
      <c r="AK6" s="32" t="s">
        <v>119</v>
      </c>
      <c r="AL6" s="32" t="s">
        <v>119</v>
      </c>
      <c r="AM6" s="32" t="s">
        <v>119</v>
      </c>
    </row>
    <row r="7" spans="1:39" x14ac:dyDescent="0.35">
      <c r="A7" s="31" t="s">
        <v>173</v>
      </c>
      <c r="B7" s="31" t="s">
        <v>174</v>
      </c>
      <c r="C7" s="35" t="s">
        <v>161</v>
      </c>
      <c r="D7" s="35" t="s">
        <v>162</v>
      </c>
      <c r="E7" s="35" t="s">
        <v>163</v>
      </c>
      <c r="F7" s="35" t="s">
        <v>164</v>
      </c>
    </row>
    <row r="8" spans="1:39" x14ac:dyDescent="0.35">
      <c r="A8" s="35" t="s">
        <v>4</v>
      </c>
      <c r="B8" s="36" t="s">
        <v>124</v>
      </c>
      <c r="C8" s="41">
        <f>AVERAGE(AK8:AM8)</f>
        <v>0.62642594308691957</v>
      </c>
      <c r="D8" s="41">
        <f>AVERAGE(AH8:AJ8)</f>
        <v>0.55695121750981069</v>
      </c>
      <c r="E8" s="41">
        <f>AVERAGE(AC8:AG8)</f>
        <v>0.47116123576226665</v>
      </c>
      <c r="F8" s="41">
        <f>AVERAGE(Y8:AB8)</f>
        <v>0.55555567191454736</v>
      </c>
      <c r="I8" s="37">
        <v>2.3931424565576576</v>
      </c>
      <c r="J8" s="37">
        <v>3.080730410344954</v>
      </c>
      <c r="K8" s="38">
        <v>3.3678756476683938</v>
      </c>
      <c r="L8" s="38">
        <v>4.0471380471380467</v>
      </c>
      <c r="M8" s="38">
        <v>1.7037384150786212</v>
      </c>
      <c r="N8" s="38">
        <v>2.5980024500612515</v>
      </c>
      <c r="O8" s="38">
        <v>3.5333333333333332</v>
      </c>
      <c r="P8" s="38">
        <v>2.5024875621890548</v>
      </c>
      <c r="Q8" s="38">
        <v>2.6091370558375635</v>
      </c>
      <c r="R8" s="38">
        <v>1.8168316831683169</v>
      </c>
      <c r="S8" s="38">
        <v>2.7079207920792081</v>
      </c>
      <c r="T8" s="38">
        <v>2.4626865671641789</v>
      </c>
      <c r="U8" s="38">
        <v>1.8267326732673268</v>
      </c>
      <c r="V8" s="38">
        <v>2.6930693069306932</v>
      </c>
      <c r="W8" s="38">
        <v>1.8423645320197044</v>
      </c>
      <c r="Y8" s="31">
        <f>IF(ISNUMBER(I8)=TRUE,Y$5*(I8-Y$4)/(Y$3-Y$4)+(1-Y$5)*(1-(I8-Y$4)/(Y$3-Y$4)),"..")</f>
        <v>0.72137150868846844</v>
      </c>
      <c r="Z8" s="31">
        <f t="shared" ref="Z8:AM23" si="0">IF(ISNUMBER(J8)=TRUE,Z$5*(J8-Z$4)/(Z$3-Z$4)+(1-Z$5)*(1-(J8-Z$4)/(Z$3-Z$4)),"..")</f>
        <v>0.58385391793100916</v>
      </c>
      <c r="AA8" s="31">
        <f t="shared" si="0"/>
        <v>0.52642487046632125</v>
      </c>
      <c r="AB8" s="31">
        <f t="shared" si="0"/>
        <v>0.39057239057239068</v>
      </c>
      <c r="AC8" s="31">
        <f t="shared" si="0"/>
        <v>0.76542052830712626</v>
      </c>
      <c r="AD8" s="31">
        <f t="shared" si="0"/>
        <v>0.31960049001225033</v>
      </c>
      <c r="AE8" s="31">
        <f t="shared" si="0"/>
        <v>0.5066666666666666</v>
      </c>
      <c r="AF8" s="31">
        <f t="shared" si="0"/>
        <v>0.30049751243781098</v>
      </c>
      <c r="AG8" s="31">
        <f t="shared" si="0"/>
        <v>0.46362098138747887</v>
      </c>
      <c r="AH8" s="31">
        <f t="shared" si="0"/>
        <v>0.7277227722772277</v>
      </c>
      <c r="AI8" s="31">
        <f t="shared" si="0"/>
        <v>0.43069306930693063</v>
      </c>
      <c r="AJ8" s="31">
        <f t="shared" si="0"/>
        <v>0.51243781094527363</v>
      </c>
      <c r="AK8" s="31">
        <f t="shared" si="0"/>
        <v>0.72442244224422447</v>
      </c>
      <c r="AL8" s="31">
        <f t="shared" si="0"/>
        <v>0.43564356435643559</v>
      </c>
      <c r="AM8" s="31">
        <f t="shared" si="0"/>
        <v>0.71921182266009853</v>
      </c>
    </row>
    <row r="9" spans="1:39" x14ac:dyDescent="0.35">
      <c r="A9" s="35" t="s">
        <v>5</v>
      </c>
      <c r="B9" s="36" t="s">
        <v>125</v>
      </c>
      <c r="C9" s="41">
        <f t="shared" ref="C9:C34" si="1">AVERAGE(AK9:AM9)</f>
        <v>0.75801536021628146</v>
      </c>
      <c r="D9" s="41">
        <f t="shared" ref="D9:D34" si="2">AVERAGE(AH9:AJ9)</f>
        <v>0.56178489397125619</v>
      </c>
      <c r="E9" s="41">
        <f t="shared" ref="E9:E34" si="3">AVERAGE(AC9:AG9)</f>
        <v>0.54992223255666883</v>
      </c>
      <c r="F9" s="41">
        <f t="shared" ref="F9:F34" si="4">AVERAGE(Y9:AB9)</f>
        <v>0.70744769797007967</v>
      </c>
      <c r="I9" s="37">
        <v>2.1201915835169065</v>
      </c>
      <c r="J9" s="37">
        <v>2.380916102208634</v>
      </c>
      <c r="K9" s="38">
        <v>2.2119402985074625</v>
      </c>
      <c r="L9" s="38">
        <v>3.137998056365404</v>
      </c>
      <c r="M9" s="38">
        <v>1.6238250816788138</v>
      </c>
      <c r="N9" s="38">
        <v>3.0107594694798001</v>
      </c>
      <c r="O9" s="38">
        <v>3.3592814371257487</v>
      </c>
      <c r="P9" s="38">
        <v>3.0598802395209579</v>
      </c>
      <c r="Q9" s="38">
        <v>1.9852941176470589</v>
      </c>
      <c r="R9" s="38">
        <v>1.6889534883720929</v>
      </c>
      <c r="S9" s="38">
        <v>3.0230547550432276</v>
      </c>
      <c r="T9" s="38">
        <v>2.2319277108433737</v>
      </c>
      <c r="U9" s="38">
        <v>1.7406340057636887</v>
      </c>
      <c r="V9" s="38">
        <v>1.5730659025787965</v>
      </c>
      <c r="W9" s="38">
        <v>1.8641618497109826</v>
      </c>
      <c r="Y9" s="31">
        <f t="shared" ref="Y9:AM34" si="5">IF(ISNUMBER(I9)=TRUE,Y$5*(I9-Y$4)/(Y$3-Y$4)+(1-Y$5)*(1-(I9-Y$4)/(Y$3-Y$4)),"..")</f>
        <v>0.77596168329661874</v>
      </c>
      <c r="Z9" s="31">
        <f t="shared" si="0"/>
        <v>0.72381677955827317</v>
      </c>
      <c r="AA9" s="31">
        <f t="shared" si="0"/>
        <v>0.75761194029850754</v>
      </c>
      <c r="AB9" s="31">
        <f t="shared" si="0"/>
        <v>0.57240038872691923</v>
      </c>
      <c r="AC9" s="31">
        <f t="shared" si="0"/>
        <v>0.79205830610706207</v>
      </c>
      <c r="AD9" s="31">
        <f t="shared" si="0"/>
        <v>0.40215189389596001</v>
      </c>
      <c r="AE9" s="31">
        <f t="shared" si="0"/>
        <v>0.47185628742514973</v>
      </c>
      <c r="AF9" s="31">
        <f t="shared" si="0"/>
        <v>0.41197604790419157</v>
      </c>
      <c r="AG9" s="31">
        <f t="shared" si="0"/>
        <v>0.67156862745098045</v>
      </c>
      <c r="AH9" s="31">
        <f t="shared" si="0"/>
        <v>0.77034883720930236</v>
      </c>
      <c r="AI9" s="31">
        <f t="shared" si="0"/>
        <v>0.32564841498559083</v>
      </c>
      <c r="AJ9" s="31">
        <f t="shared" si="0"/>
        <v>0.5893574297188755</v>
      </c>
      <c r="AK9" s="31">
        <f t="shared" si="0"/>
        <v>0.75312199807877045</v>
      </c>
      <c r="AL9" s="31">
        <f t="shared" si="0"/>
        <v>0.80897803247373445</v>
      </c>
      <c r="AM9" s="31">
        <f t="shared" si="0"/>
        <v>0.71194605009633904</v>
      </c>
    </row>
    <row r="10" spans="1:39" x14ac:dyDescent="0.35">
      <c r="A10" s="35" t="s">
        <v>6</v>
      </c>
      <c r="B10" s="39" t="s">
        <v>126</v>
      </c>
      <c r="C10" s="41">
        <f t="shared" si="1"/>
        <v>0.86087233365170324</v>
      </c>
      <c r="D10" s="41">
        <f t="shared" si="2"/>
        <v>0.64066338562765479</v>
      </c>
      <c r="E10" s="41">
        <f t="shared" si="3"/>
        <v>0.63011682225940246</v>
      </c>
      <c r="F10" s="41">
        <f t="shared" si="4"/>
        <v>0.64379258323027999</v>
      </c>
      <c r="I10" s="37">
        <v>2.8402411593558332</v>
      </c>
      <c r="J10" s="37">
        <v>2.0627042654739558</v>
      </c>
      <c r="K10" s="38">
        <v>2.8909090909090911</v>
      </c>
      <c r="L10" s="38">
        <v>3.3302938196555214</v>
      </c>
      <c r="M10" s="38">
        <v>1.4415353989960187</v>
      </c>
      <c r="N10" s="38">
        <v>3.1211638931888546</v>
      </c>
      <c r="O10" s="38">
        <v>3.6343749999999999</v>
      </c>
      <c r="P10" s="38">
        <v>3.3364485981308412</v>
      </c>
      <c r="Q10" s="38">
        <v>1.361904761904762</v>
      </c>
      <c r="R10" s="38">
        <v>1.4147058823529413</v>
      </c>
      <c r="S10" s="38">
        <v>2.7249283667621778</v>
      </c>
      <c r="T10" s="38">
        <v>2.0943952802359882</v>
      </c>
      <c r="U10" s="38">
        <v>1.2922636103151863</v>
      </c>
      <c r="V10" s="38">
        <v>1.6590257879656161</v>
      </c>
      <c r="W10" s="38">
        <v>1.3008595988538683</v>
      </c>
      <c r="Y10" s="31">
        <f t="shared" si="5"/>
        <v>0.63195176812883336</v>
      </c>
      <c r="Z10" s="31">
        <f t="shared" si="0"/>
        <v>0.7874591469052088</v>
      </c>
      <c r="AA10" s="31">
        <f t="shared" si="0"/>
        <v>0.62181818181818183</v>
      </c>
      <c r="AB10" s="31">
        <f t="shared" si="0"/>
        <v>0.53394123606889576</v>
      </c>
      <c r="AC10" s="31">
        <f t="shared" si="0"/>
        <v>0.85282153366799374</v>
      </c>
      <c r="AD10" s="31">
        <f t="shared" si="0"/>
        <v>0.42423277863777092</v>
      </c>
      <c r="AE10" s="31">
        <f t="shared" si="0"/>
        <v>0.52687499999999998</v>
      </c>
      <c r="AF10" s="31">
        <f t="shared" si="0"/>
        <v>0.46728971962616822</v>
      </c>
      <c r="AG10" s="31">
        <f t="shared" si="0"/>
        <v>0.87936507936507935</v>
      </c>
      <c r="AH10" s="31">
        <f t="shared" si="0"/>
        <v>0.86176470588235288</v>
      </c>
      <c r="AI10" s="31">
        <f t="shared" si="0"/>
        <v>0.42502387774594075</v>
      </c>
      <c r="AJ10" s="31">
        <f t="shared" si="0"/>
        <v>0.63520157325467053</v>
      </c>
      <c r="AK10" s="31">
        <f t="shared" si="0"/>
        <v>0.90257879656160456</v>
      </c>
      <c r="AL10" s="31">
        <f t="shared" si="0"/>
        <v>0.78032473734479468</v>
      </c>
      <c r="AM10" s="31">
        <f t="shared" si="0"/>
        <v>0.89971346704871058</v>
      </c>
    </row>
    <row r="11" spans="1:39" x14ac:dyDescent="0.35">
      <c r="A11" s="35" t="s">
        <v>9</v>
      </c>
      <c r="B11" s="39" t="s">
        <v>129</v>
      </c>
      <c r="C11" s="41">
        <f t="shared" si="1"/>
        <v>0.92151052449965487</v>
      </c>
      <c r="D11" s="41">
        <f t="shared" si="2"/>
        <v>0.73897469710146613</v>
      </c>
      <c r="E11" s="41">
        <f t="shared" si="3"/>
        <v>0.66768630027066111</v>
      </c>
      <c r="F11" s="41">
        <f t="shared" si="4"/>
        <v>0.81419708563694249</v>
      </c>
      <c r="I11" s="37">
        <v>2.0711259869504097</v>
      </c>
      <c r="J11" s="37">
        <v>1.3736858843305619</v>
      </c>
      <c r="K11" s="38">
        <v>2.3031496062992125</v>
      </c>
      <c r="L11" s="38">
        <v>1.9680968096809681</v>
      </c>
      <c r="M11" s="38">
        <v>1.2619738141773322</v>
      </c>
      <c r="N11" s="38">
        <v>3.2730944461525562</v>
      </c>
      <c r="O11" s="38">
        <v>4.5266903914590744</v>
      </c>
      <c r="P11" s="38">
        <v>3.0424028268551235</v>
      </c>
      <c r="Q11" s="38">
        <v>1.4280442804428044</v>
      </c>
      <c r="R11" s="38">
        <v>1.6018808777429467</v>
      </c>
      <c r="S11" s="38">
        <v>1.957516339869281</v>
      </c>
      <c r="T11" s="38">
        <v>1.7898305084745763</v>
      </c>
      <c r="U11" s="38">
        <v>1.23125</v>
      </c>
      <c r="V11" s="38">
        <v>1.18944099378882</v>
      </c>
      <c r="W11" s="38">
        <v>1.2857142857142858</v>
      </c>
      <c r="Y11" s="31">
        <f t="shared" si="5"/>
        <v>0.78577480260991805</v>
      </c>
      <c r="Z11" s="31">
        <f t="shared" si="0"/>
        <v>0.92526282313388764</v>
      </c>
      <c r="AA11" s="31">
        <f t="shared" si="0"/>
        <v>0.73937007874015748</v>
      </c>
      <c r="AB11" s="31">
        <f t="shared" si="0"/>
        <v>0.80638063806380633</v>
      </c>
      <c r="AC11" s="31">
        <f t="shared" si="0"/>
        <v>0.91267539527422259</v>
      </c>
      <c r="AD11" s="31">
        <f t="shared" si="0"/>
        <v>0.45461888923051125</v>
      </c>
      <c r="AE11" s="31">
        <f t="shared" si="0"/>
        <v>0.70533807829181483</v>
      </c>
      <c r="AF11" s="31">
        <f t="shared" si="0"/>
        <v>0.40848056537102473</v>
      </c>
      <c r="AG11" s="31">
        <f t="shared" si="0"/>
        <v>0.8573185731857319</v>
      </c>
      <c r="AH11" s="31">
        <f t="shared" si="0"/>
        <v>0.79937304075235105</v>
      </c>
      <c r="AI11" s="31">
        <f t="shared" si="0"/>
        <v>0.68082788671023975</v>
      </c>
      <c r="AJ11" s="31">
        <f t="shared" si="0"/>
        <v>0.73672316384180792</v>
      </c>
      <c r="AK11" s="31">
        <f t="shared" si="0"/>
        <v>0.92291666666666672</v>
      </c>
      <c r="AL11" s="31">
        <f t="shared" si="0"/>
        <v>0.93685300207039335</v>
      </c>
      <c r="AM11" s="31">
        <f t="shared" si="0"/>
        <v>0.90476190476190477</v>
      </c>
    </row>
    <row r="12" spans="1:39" x14ac:dyDescent="0.35">
      <c r="A12" s="35" t="s">
        <v>8</v>
      </c>
      <c r="B12" s="39" t="s">
        <v>158</v>
      </c>
      <c r="C12" s="41">
        <f t="shared" si="1"/>
        <v>0.76615854553998897</v>
      </c>
      <c r="D12" s="41">
        <f t="shared" si="2"/>
        <v>0.67229461188521678</v>
      </c>
      <c r="E12" s="41">
        <f t="shared" si="3"/>
        <v>0.4078866829375315</v>
      </c>
      <c r="F12" s="41">
        <f t="shared" si="4"/>
        <v>0.70790339075486275</v>
      </c>
      <c r="I12" s="37">
        <v>1.7314883455724739</v>
      </c>
      <c r="J12" s="37">
        <v>2.3090213354537785</v>
      </c>
      <c r="K12" s="38">
        <v>2.4662576687116564</v>
      </c>
      <c r="L12" s="38">
        <v>3.3351648351648353</v>
      </c>
      <c r="M12" s="38">
        <v>2.1463511369645687</v>
      </c>
      <c r="N12" s="38">
        <v>2.5136762974368265</v>
      </c>
      <c r="O12" s="38">
        <v>2.8079096045197742</v>
      </c>
      <c r="P12" s="38">
        <v>2.0531914893617023</v>
      </c>
      <c r="Q12" s="38">
        <v>2.360215053763441</v>
      </c>
      <c r="R12" s="38">
        <v>1.7513227513227514</v>
      </c>
      <c r="S12" s="38">
        <v>2.1770833333333335</v>
      </c>
      <c r="T12" s="38">
        <v>2.0209424083769632</v>
      </c>
      <c r="U12" s="38">
        <v>1.5567010309278351</v>
      </c>
      <c r="V12" s="38">
        <v>1.7128205128205127</v>
      </c>
      <c r="W12" s="38">
        <v>1.8350515463917525</v>
      </c>
      <c r="Y12" s="31">
        <f t="shared" si="5"/>
        <v>0.85370233088550518</v>
      </c>
      <c r="Z12" s="31">
        <f t="shared" si="0"/>
        <v>0.73819573290924434</v>
      </c>
      <c r="AA12" s="31">
        <f t="shared" si="0"/>
        <v>0.70674846625766874</v>
      </c>
      <c r="AB12" s="31">
        <f t="shared" si="0"/>
        <v>0.53296703296703296</v>
      </c>
      <c r="AC12" s="31">
        <f t="shared" si="0"/>
        <v>0.61788295434514384</v>
      </c>
      <c r="AD12" s="31">
        <f t="shared" si="0"/>
        <v>0.30273525948736529</v>
      </c>
      <c r="AE12" s="31">
        <f t="shared" si="0"/>
        <v>0.36158192090395486</v>
      </c>
      <c r="AF12" s="31">
        <f t="shared" si="0"/>
        <v>0.21063829787234045</v>
      </c>
      <c r="AG12" s="31">
        <f t="shared" si="0"/>
        <v>0.54659498207885293</v>
      </c>
      <c r="AH12" s="31">
        <f t="shared" si="0"/>
        <v>0.74955908289241613</v>
      </c>
      <c r="AI12" s="31">
        <f t="shared" si="0"/>
        <v>0.60763888888888884</v>
      </c>
      <c r="AJ12" s="31">
        <f t="shared" si="0"/>
        <v>0.65968586387434569</v>
      </c>
      <c r="AK12" s="31">
        <f t="shared" si="0"/>
        <v>0.81443298969072164</v>
      </c>
      <c r="AL12" s="31">
        <f t="shared" si="0"/>
        <v>0.76239316239316246</v>
      </c>
      <c r="AM12" s="31">
        <f t="shared" si="0"/>
        <v>0.72164948453608257</v>
      </c>
    </row>
    <row r="13" spans="1:39" x14ac:dyDescent="0.35">
      <c r="A13" s="35" t="s">
        <v>7</v>
      </c>
      <c r="B13" s="39" t="s">
        <v>127</v>
      </c>
      <c r="C13" s="41">
        <f t="shared" si="1"/>
        <v>0.87959866220735783</v>
      </c>
      <c r="D13" s="41">
        <f t="shared" si="2"/>
        <v>0.74800227694671217</v>
      </c>
      <c r="E13" s="41">
        <f t="shared" si="3"/>
        <v>0.48031896115727879</v>
      </c>
      <c r="F13" s="41">
        <f t="shared" si="4"/>
        <v>0.73195969767959257</v>
      </c>
      <c r="I13" s="37">
        <v>2.2887520675386184</v>
      </c>
      <c r="J13" s="37">
        <v>1.8678054205548313</v>
      </c>
      <c r="K13" s="38">
        <v>2.2559726962457338</v>
      </c>
      <c r="L13" s="38">
        <v>2.9482758620689653</v>
      </c>
      <c r="M13" s="38">
        <v>1.8003941441441442</v>
      </c>
      <c r="N13" s="38">
        <v>2.7641958801654622</v>
      </c>
      <c r="O13" s="38">
        <v>3.5985401459854014</v>
      </c>
      <c r="P13" s="38">
        <v>1.8642857142857143</v>
      </c>
      <c r="Q13" s="38">
        <v>2.1310344827586207</v>
      </c>
      <c r="R13" s="38">
        <v>1.6621621621621621</v>
      </c>
      <c r="S13" s="38">
        <v>2.0369127516778525</v>
      </c>
      <c r="T13" s="38">
        <v>1.568904593639576</v>
      </c>
      <c r="U13" s="38">
        <v>1.3344481605351171</v>
      </c>
      <c r="V13" s="38">
        <v>1.3979933110367893</v>
      </c>
      <c r="W13" s="38">
        <v>1.3511705685618729</v>
      </c>
      <c r="Y13" s="31">
        <f t="shared" si="5"/>
        <v>0.74224958649227635</v>
      </c>
      <c r="Z13" s="31">
        <f t="shared" si="0"/>
        <v>0.82643891588903373</v>
      </c>
      <c r="AA13" s="31">
        <f t="shared" si="0"/>
        <v>0.74880546075085319</v>
      </c>
      <c r="AB13" s="31">
        <f t="shared" si="0"/>
        <v>0.6103448275862069</v>
      </c>
      <c r="AC13" s="31">
        <f t="shared" si="0"/>
        <v>0.73320195195195192</v>
      </c>
      <c r="AD13" s="31">
        <f t="shared" si="0"/>
        <v>0.35283917603309245</v>
      </c>
      <c r="AE13" s="31">
        <f t="shared" si="0"/>
        <v>0.51970802919708026</v>
      </c>
      <c r="AF13" s="31">
        <f t="shared" si="0"/>
        <v>0.17285714285714288</v>
      </c>
      <c r="AG13" s="31">
        <f t="shared" si="0"/>
        <v>0.6229885057471265</v>
      </c>
      <c r="AH13" s="31">
        <f t="shared" si="0"/>
        <v>0.77927927927927931</v>
      </c>
      <c r="AI13" s="31">
        <f t="shared" si="0"/>
        <v>0.65436241610738244</v>
      </c>
      <c r="AJ13" s="31">
        <f t="shared" si="0"/>
        <v>0.81036513545347466</v>
      </c>
      <c r="AK13" s="31">
        <f t="shared" si="0"/>
        <v>0.88851727982162765</v>
      </c>
      <c r="AL13" s="31">
        <f t="shared" si="0"/>
        <v>0.86733556298773695</v>
      </c>
      <c r="AM13" s="31">
        <f t="shared" si="0"/>
        <v>0.882943143812709</v>
      </c>
    </row>
    <row r="14" spans="1:39" x14ac:dyDescent="0.35">
      <c r="A14" s="35" t="s">
        <v>13</v>
      </c>
      <c r="B14" s="39" t="s">
        <v>132</v>
      </c>
      <c r="C14" s="41">
        <f t="shared" si="1"/>
        <v>0.91025641025641024</v>
      </c>
      <c r="D14" s="41">
        <f t="shared" si="2"/>
        <v>0.84257132435782467</v>
      </c>
      <c r="E14" s="41">
        <f t="shared" si="3"/>
        <v>0.46868599872552136</v>
      </c>
      <c r="F14" s="41">
        <f t="shared" si="4"/>
        <v>0.79144344841097225</v>
      </c>
      <c r="I14" s="37">
        <v>1.9050907986980701</v>
      </c>
      <c r="J14" s="37">
        <v>1.4032478632478631</v>
      </c>
      <c r="K14" s="38">
        <v>1.9859154929577465</v>
      </c>
      <c r="L14" s="38">
        <v>2.8768768768768771</v>
      </c>
      <c r="M14" s="38">
        <v>1.4747023809523809</v>
      </c>
      <c r="N14" s="38">
        <v>2.8970498495465353</v>
      </c>
      <c r="O14" s="38">
        <v>3.3425925925925926</v>
      </c>
      <c r="P14" s="38">
        <v>1.8333333333333333</v>
      </c>
      <c r="Q14" s="38">
        <v>2.5387931034482758</v>
      </c>
      <c r="R14" s="38">
        <v>1.4638297872340424</v>
      </c>
      <c r="S14" s="38">
        <v>1.4487179487179487</v>
      </c>
      <c r="T14" s="38">
        <v>1.5043103448275863</v>
      </c>
      <c r="U14" s="38">
        <v>1.2692307692307692</v>
      </c>
      <c r="V14" s="38">
        <v>1.2393162393162394</v>
      </c>
      <c r="W14" s="38">
        <v>1.2991452991452992</v>
      </c>
      <c r="Y14" s="31">
        <f t="shared" si="5"/>
        <v>0.81898184026038601</v>
      </c>
      <c r="Z14" s="31">
        <f t="shared" si="0"/>
        <v>0.91935042735042738</v>
      </c>
      <c r="AA14" s="31">
        <f t="shared" si="0"/>
        <v>0.80281690140845074</v>
      </c>
      <c r="AB14" s="31">
        <f t="shared" si="0"/>
        <v>0.62462462462462454</v>
      </c>
      <c r="AC14" s="31">
        <f t="shared" si="0"/>
        <v>0.84176587301587302</v>
      </c>
      <c r="AD14" s="31">
        <f t="shared" si="0"/>
        <v>0.37940996990930709</v>
      </c>
      <c r="AE14" s="31">
        <f t="shared" si="0"/>
        <v>0.4685185185185185</v>
      </c>
      <c r="AF14" s="31">
        <f t="shared" si="0"/>
        <v>0.16666666666666666</v>
      </c>
      <c r="AG14" s="31">
        <f t="shared" si="0"/>
        <v>0.48706896551724144</v>
      </c>
      <c r="AH14" s="31">
        <f t="shared" si="0"/>
        <v>0.84539007092198581</v>
      </c>
      <c r="AI14" s="31">
        <f t="shared" si="0"/>
        <v>0.8504273504273504</v>
      </c>
      <c r="AJ14" s="31">
        <f t="shared" si="0"/>
        <v>0.8318965517241379</v>
      </c>
      <c r="AK14" s="31">
        <f t="shared" si="0"/>
        <v>0.91025641025641024</v>
      </c>
      <c r="AL14" s="31">
        <f t="shared" si="0"/>
        <v>0.92022792022792022</v>
      </c>
      <c r="AM14" s="31">
        <f t="shared" si="0"/>
        <v>0.90028490028490027</v>
      </c>
    </row>
    <row r="15" spans="1:39" x14ac:dyDescent="0.35">
      <c r="A15" s="35" t="s">
        <v>10</v>
      </c>
      <c r="B15" s="39" t="s">
        <v>130</v>
      </c>
      <c r="C15" s="41">
        <f t="shared" si="1"/>
        <v>0.70057884346309385</v>
      </c>
      <c r="D15" s="41">
        <f t="shared" si="2"/>
        <v>0.43741094779503459</v>
      </c>
      <c r="E15" s="41">
        <f t="shared" si="3"/>
        <v>0.40805336243471207</v>
      </c>
      <c r="F15" s="41">
        <f t="shared" si="4"/>
        <v>0.75206638411184601</v>
      </c>
      <c r="I15" s="37">
        <v>1.8461457391041556</v>
      </c>
      <c r="J15" s="37">
        <v>1.6066087975389161</v>
      </c>
      <c r="K15" s="38">
        <v>2.0924657534246576</v>
      </c>
      <c r="L15" s="38">
        <v>3.4134520276953508</v>
      </c>
      <c r="M15" s="38">
        <v>2.1062666889185579</v>
      </c>
      <c r="N15" s="38">
        <v>2.8463206408825741</v>
      </c>
      <c r="O15" s="38">
        <v>2.796875</v>
      </c>
      <c r="P15" s="38">
        <v>1.8895522388059702</v>
      </c>
      <c r="Q15" s="38">
        <v>2.4925816023738872</v>
      </c>
      <c r="R15" s="38">
        <v>2.4823529411764707</v>
      </c>
      <c r="S15" s="38">
        <v>3.2580645161290325</v>
      </c>
      <c r="T15" s="38">
        <v>2.322884012539185</v>
      </c>
      <c r="U15" s="38">
        <v>1.9090909090909092</v>
      </c>
      <c r="V15" s="38">
        <v>1.8621700879765395</v>
      </c>
      <c r="W15" s="38">
        <v>1.9235294117647059</v>
      </c>
      <c r="Y15" s="31">
        <f t="shared" si="5"/>
        <v>0.83077085217916891</v>
      </c>
      <c r="Z15" s="31">
        <f t="shared" si="0"/>
        <v>0.87867824049221677</v>
      </c>
      <c r="AA15" s="31">
        <f t="shared" si="0"/>
        <v>0.78150684931506853</v>
      </c>
      <c r="AB15" s="31">
        <f t="shared" si="0"/>
        <v>0.51730959446092983</v>
      </c>
      <c r="AC15" s="31">
        <f t="shared" si="0"/>
        <v>0.63124443702714728</v>
      </c>
      <c r="AD15" s="31">
        <f t="shared" si="0"/>
        <v>0.36926412817651483</v>
      </c>
      <c r="AE15" s="31">
        <f t="shared" si="0"/>
        <v>0.359375</v>
      </c>
      <c r="AF15" s="31">
        <f t="shared" si="0"/>
        <v>0.17791044776119405</v>
      </c>
      <c r="AG15" s="31">
        <f t="shared" si="0"/>
        <v>0.50247279920870436</v>
      </c>
      <c r="AH15" s="31">
        <f t="shared" si="0"/>
        <v>0.50588235294117645</v>
      </c>
      <c r="AI15" s="31">
        <f t="shared" si="0"/>
        <v>0.24731182795698914</v>
      </c>
      <c r="AJ15" s="31">
        <f t="shared" si="0"/>
        <v>0.55903866248693834</v>
      </c>
      <c r="AK15" s="31">
        <f t="shared" si="0"/>
        <v>0.69696969696969702</v>
      </c>
      <c r="AL15" s="31">
        <f t="shared" si="0"/>
        <v>0.71260997067448684</v>
      </c>
      <c r="AM15" s="31">
        <f t="shared" si="0"/>
        <v>0.69215686274509802</v>
      </c>
    </row>
    <row r="16" spans="1:39" x14ac:dyDescent="0.35">
      <c r="A16" s="35" t="s">
        <v>11</v>
      </c>
      <c r="B16" s="39" t="s">
        <v>133</v>
      </c>
      <c r="C16" s="41">
        <f t="shared" si="1"/>
        <v>0.90545715838822749</v>
      </c>
      <c r="D16" s="41">
        <f t="shared" si="2"/>
        <v>0.72046431473783423</v>
      </c>
      <c r="E16" s="41">
        <f t="shared" si="3"/>
        <v>0.62416334820452601</v>
      </c>
      <c r="F16" s="41">
        <f t="shared" si="4"/>
        <v>0.86901336311097011</v>
      </c>
      <c r="I16" s="37">
        <v>1.6849785155887949</v>
      </c>
      <c r="J16" s="37">
        <v>1.1595091241525877</v>
      </c>
      <c r="K16" s="38">
        <v>1.6294117647058823</v>
      </c>
      <c r="L16" s="38">
        <v>2.145833333333333</v>
      </c>
      <c r="M16" s="38">
        <v>1.6387656033287101</v>
      </c>
      <c r="N16" s="38">
        <v>4.0746047430830039</v>
      </c>
      <c r="O16" s="38">
        <v>4.0544217687074831</v>
      </c>
      <c r="P16" s="38">
        <v>2.310810810810811</v>
      </c>
      <c r="Q16" s="38">
        <v>1.4626865671641791</v>
      </c>
      <c r="R16" s="38">
        <v>2.460093896713615</v>
      </c>
      <c r="S16" s="38">
        <v>1.4396135265700483</v>
      </c>
      <c r="T16" s="38">
        <v>1.6161137440758293</v>
      </c>
      <c r="U16" s="38">
        <v>1.2075471698113207</v>
      </c>
      <c r="V16" s="38">
        <v>1.3255813953488371</v>
      </c>
      <c r="W16" s="38">
        <v>1.3177570093457944</v>
      </c>
      <c r="Y16" s="31">
        <f t="shared" si="5"/>
        <v>0.86300429688224101</v>
      </c>
      <c r="Z16" s="31">
        <f t="shared" si="0"/>
        <v>0.96809817516948249</v>
      </c>
      <c r="AA16" s="31">
        <f t="shared" si="0"/>
        <v>0.87411764705882355</v>
      </c>
      <c r="AB16" s="31">
        <f t="shared" si="0"/>
        <v>0.77083333333333337</v>
      </c>
      <c r="AC16" s="31">
        <f t="shared" si="0"/>
        <v>0.78707813222376333</v>
      </c>
      <c r="AD16" s="31">
        <f t="shared" si="0"/>
        <v>0.61492094861660074</v>
      </c>
      <c r="AE16" s="31">
        <f t="shared" si="0"/>
        <v>0.61088435374149663</v>
      </c>
      <c r="AF16" s="31">
        <f t="shared" si="0"/>
        <v>0.2621621621621622</v>
      </c>
      <c r="AG16" s="31">
        <f t="shared" si="0"/>
        <v>0.845771144278607</v>
      </c>
      <c r="AH16" s="31">
        <f t="shared" si="0"/>
        <v>0.51330203442879507</v>
      </c>
      <c r="AI16" s="31">
        <f t="shared" si="0"/>
        <v>0.85346215780998391</v>
      </c>
      <c r="AJ16" s="31">
        <f t="shared" si="0"/>
        <v>0.7946287519747236</v>
      </c>
      <c r="AK16" s="31">
        <f t="shared" si="0"/>
        <v>0.9308176100628931</v>
      </c>
      <c r="AL16" s="31">
        <f t="shared" si="0"/>
        <v>0.89147286821705429</v>
      </c>
      <c r="AM16" s="31">
        <f t="shared" si="0"/>
        <v>0.89408099688473519</v>
      </c>
    </row>
    <row r="17" spans="1:39" x14ac:dyDescent="0.35">
      <c r="A17" s="35" t="s">
        <v>12</v>
      </c>
      <c r="B17" s="39" t="s">
        <v>131</v>
      </c>
      <c r="C17" s="41">
        <f t="shared" si="1"/>
        <v>0.67262624169803287</v>
      </c>
      <c r="D17" s="41">
        <f t="shared" si="2"/>
        <v>0.73988643433385359</v>
      </c>
      <c r="E17" s="41">
        <f t="shared" si="3"/>
        <v>0.50730655310964912</v>
      </c>
      <c r="F17" s="41">
        <f t="shared" si="4"/>
        <v>0.80145015762823535</v>
      </c>
      <c r="I17" s="37">
        <v>1.7647820323685441</v>
      </c>
      <c r="J17" s="37">
        <v>1.5996625421822273</v>
      </c>
      <c r="K17" s="38">
        <v>1.5704697986577181</v>
      </c>
      <c r="L17" s="38">
        <v>3.0360824742268044</v>
      </c>
      <c r="M17" s="38">
        <v>2.1877999563699824</v>
      </c>
      <c r="N17" s="38">
        <v>2.8439791624924862</v>
      </c>
      <c r="O17" s="38">
        <v>3.7876712328767121</v>
      </c>
      <c r="P17" s="38">
        <v>2.5414012738853504</v>
      </c>
      <c r="Q17" s="38">
        <v>1.9064327485380117</v>
      </c>
      <c r="R17" s="38">
        <v>1.5815217391304348</v>
      </c>
      <c r="S17" s="38">
        <v>1.8112244897959184</v>
      </c>
      <c r="T17" s="38">
        <v>1.9482758620689655</v>
      </c>
      <c r="U17" s="38">
        <v>1.5714285714285714</v>
      </c>
      <c r="V17" s="38">
        <v>2.5126903553299491</v>
      </c>
      <c r="W17" s="38">
        <v>1.8622448979591837</v>
      </c>
      <c r="Y17" s="31">
        <f t="shared" si="5"/>
        <v>0.84704359352629122</v>
      </c>
      <c r="Z17" s="31">
        <f t="shared" si="0"/>
        <v>0.88006749156355457</v>
      </c>
      <c r="AA17" s="31">
        <f t="shared" si="0"/>
        <v>0.88590604026845643</v>
      </c>
      <c r="AB17" s="31">
        <f t="shared" si="0"/>
        <v>0.59278350515463907</v>
      </c>
      <c r="AC17" s="31">
        <f t="shared" si="0"/>
        <v>0.60406668121000595</v>
      </c>
      <c r="AD17" s="31">
        <f t="shared" si="0"/>
        <v>0.36879583249849723</v>
      </c>
      <c r="AE17" s="31">
        <f t="shared" si="0"/>
        <v>0.55753424657534245</v>
      </c>
      <c r="AF17" s="31">
        <f t="shared" si="0"/>
        <v>0.30828025477707011</v>
      </c>
      <c r="AG17" s="31">
        <f t="shared" si="0"/>
        <v>0.69785575048732951</v>
      </c>
      <c r="AH17" s="31">
        <f t="shared" si="0"/>
        <v>0.8061594202898551</v>
      </c>
      <c r="AI17" s="31">
        <f t="shared" si="0"/>
        <v>0.72959183673469385</v>
      </c>
      <c r="AJ17" s="31">
        <f t="shared" si="0"/>
        <v>0.68390804597701149</v>
      </c>
      <c r="AK17" s="31">
        <f t="shared" si="0"/>
        <v>0.80952380952380953</v>
      </c>
      <c r="AL17" s="31">
        <f t="shared" si="0"/>
        <v>0.49576988155668367</v>
      </c>
      <c r="AM17" s="31">
        <f t="shared" si="0"/>
        <v>0.71258503401360551</v>
      </c>
    </row>
    <row r="18" spans="1:39" x14ac:dyDescent="0.35">
      <c r="A18" s="35" t="s">
        <v>14</v>
      </c>
      <c r="B18" s="39" t="s">
        <v>134</v>
      </c>
      <c r="C18" s="41">
        <f t="shared" si="1"/>
        <v>0.88677689384086245</v>
      </c>
      <c r="D18" s="41">
        <f t="shared" si="2"/>
        <v>0.65692059936055536</v>
      </c>
      <c r="E18" s="41">
        <f t="shared" si="3"/>
        <v>0.56503218786380505</v>
      </c>
      <c r="F18" s="41">
        <f t="shared" si="4"/>
        <v>0.82878751893304647</v>
      </c>
      <c r="I18" s="37">
        <v>1.8921458954431989</v>
      </c>
      <c r="J18" s="37">
        <v>1.451723321727445</v>
      </c>
      <c r="K18" s="38">
        <v>1.8593155893536122</v>
      </c>
      <c r="L18" s="38">
        <v>2.2210648148148149</v>
      </c>
      <c r="M18" s="38">
        <v>1.3824413068701578</v>
      </c>
      <c r="N18" s="38">
        <v>3.1754369538077403</v>
      </c>
      <c r="O18" s="38">
        <v>3.1764705882352939</v>
      </c>
      <c r="P18" s="38">
        <v>2.4210526315789473</v>
      </c>
      <c r="Q18" s="38">
        <v>1.6058519793459554</v>
      </c>
      <c r="R18" s="38">
        <v>2.0133111480865225</v>
      </c>
      <c r="S18" s="38">
        <v>2.330016583747927</v>
      </c>
      <c r="T18" s="38">
        <v>1.7443868739205526</v>
      </c>
      <c r="U18" s="38">
        <v>1.3031301482701811</v>
      </c>
      <c r="V18" s="38">
        <v>1.2537067545304779</v>
      </c>
      <c r="W18" s="38">
        <v>1.462171052631579</v>
      </c>
      <c r="Y18" s="31">
        <f t="shared" si="5"/>
        <v>0.82157082091136024</v>
      </c>
      <c r="Z18" s="31">
        <f t="shared" si="0"/>
        <v>0.90965533565451095</v>
      </c>
      <c r="AA18" s="31">
        <f t="shared" si="0"/>
        <v>0.82813688212927761</v>
      </c>
      <c r="AB18" s="31">
        <f t="shared" si="0"/>
        <v>0.75578703703703698</v>
      </c>
      <c r="AC18" s="31">
        <f t="shared" si="0"/>
        <v>0.87251956437661404</v>
      </c>
      <c r="AD18" s="31">
        <f t="shared" si="0"/>
        <v>0.43508739076154807</v>
      </c>
      <c r="AE18" s="31">
        <f t="shared" si="0"/>
        <v>0.43529411764705878</v>
      </c>
      <c r="AF18" s="31">
        <f t="shared" si="0"/>
        <v>0.28421052631578947</v>
      </c>
      <c r="AG18" s="31">
        <f t="shared" si="0"/>
        <v>0.79804934021801488</v>
      </c>
      <c r="AH18" s="31">
        <f t="shared" si="0"/>
        <v>0.66222961730449259</v>
      </c>
      <c r="AI18" s="31">
        <f t="shared" si="0"/>
        <v>0.55666113875069101</v>
      </c>
      <c r="AJ18" s="31">
        <f t="shared" si="0"/>
        <v>0.75187104202648247</v>
      </c>
      <c r="AK18" s="31">
        <f t="shared" si="0"/>
        <v>0.89895661724327292</v>
      </c>
      <c r="AL18" s="31">
        <f t="shared" si="0"/>
        <v>0.91543108182317401</v>
      </c>
      <c r="AM18" s="31">
        <f t="shared" si="0"/>
        <v>0.8459429824561403</v>
      </c>
    </row>
    <row r="19" spans="1:39" x14ac:dyDescent="0.35">
      <c r="A19" s="35" t="s">
        <v>15</v>
      </c>
      <c r="B19" s="39" t="s">
        <v>135</v>
      </c>
      <c r="C19" s="41">
        <f t="shared" si="1"/>
        <v>0.88597205123688416</v>
      </c>
      <c r="D19" s="41">
        <f t="shared" si="2"/>
        <v>0.7224076924821361</v>
      </c>
      <c r="E19" s="41">
        <f t="shared" si="3"/>
        <v>0.54706224520952551</v>
      </c>
      <c r="F19" s="41">
        <f t="shared" si="4"/>
        <v>0.74444916375504455</v>
      </c>
      <c r="I19" s="37">
        <v>2.1599902313610695</v>
      </c>
      <c r="J19" s="37">
        <v>1.8357748439427963</v>
      </c>
      <c r="K19" s="38">
        <v>2.5932504440497337</v>
      </c>
      <c r="L19" s="38">
        <v>2.522001205545509</v>
      </c>
      <c r="M19" s="38">
        <v>1.5973288950231388</v>
      </c>
      <c r="N19" s="38">
        <v>2.9023490502035276</v>
      </c>
      <c r="O19" s="38">
        <v>3.419776119402985</v>
      </c>
      <c r="P19" s="38">
        <v>2.6212686567164178</v>
      </c>
      <c r="Q19" s="38">
        <v>1.7627737226277371</v>
      </c>
      <c r="R19" s="38">
        <v>1.4273204903677759</v>
      </c>
      <c r="S19" s="38">
        <v>2.3228621291448515</v>
      </c>
      <c r="T19" s="38">
        <v>1.7481481481481482</v>
      </c>
      <c r="U19" s="38">
        <v>1.2960413080895008</v>
      </c>
      <c r="V19" s="38">
        <v>1.3739279588336193</v>
      </c>
      <c r="W19" s="38">
        <v>1.3562822719449226</v>
      </c>
      <c r="Y19" s="31">
        <f t="shared" si="5"/>
        <v>0.76800195372778612</v>
      </c>
      <c r="Z19" s="31">
        <f t="shared" si="0"/>
        <v>0.83284503121144071</v>
      </c>
      <c r="AA19" s="31">
        <f t="shared" si="0"/>
        <v>0.68134991119005328</v>
      </c>
      <c r="AB19" s="31">
        <f t="shared" si="0"/>
        <v>0.6955997588908982</v>
      </c>
      <c r="AC19" s="31">
        <f t="shared" si="0"/>
        <v>0.80089036832562044</v>
      </c>
      <c r="AD19" s="31">
        <f t="shared" si="0"/>
        <v>0.38046981004070551</v>
      </c>
      <c r="AE19" s="31">
        <f t="shared" si="0"/>
        <v>0.48395522388059697</v>
      </c>
      <c r="AF19" s="31">
        <f t="shared" si="0"/>
        <v>0.32425373134328356</v>
      </c>
      <c r="AG19" s="31">
        <f t="shared" si="0"/>
        <v>0.74574209245742096</v>
      </c>
      <c r="AH19" s="31">
        <f t="shared" si="0"/>
        <v>0.85755983654407475</v>
      </c>
      <c r="AI19" s="31">
        <f t="shared" si="0"/>
        <v>0.55904595695171611</v>
      </c>
      <c r="AJ19" s="31">
        <f t="shared" si="0"/>
        <v>0.75061728395061722</v>
      </c>
      <c r="AK19" s="31">
        <f t="shared" si="0"/>
        <v>0.90131956397016644</v>
      </c>
      <c r="AL19" s="31">
        <f t="shared" si="0"/>
        <v>0.8753573470554602</v>
      </c>
      <c r="AM19" s="31">
        <f t="shared" si="0"/>
        <v>0.88123924268502585</v>
      </c>
    </row>
    <row r="20" spans="1:39" x14ac:dyDescent="0.35">
      <c r="A20" s="35" t="s">
        <v>16</v>
      </c>
      <c r="B20" s="40" t="s">
        <v>159</v>
      </c>
      <c r="C20" s="41">
        <f t="shared" si="1"/>
        <v>0.88173817381738173</v>
      </c>
      <c r="D20" s="41">
        <f t="shared" si="2"/>
        <v>0.6375735026651429</v>
      </c>
      <c r="E20" s="41">
        <f t="shared" si="3"/>
        <v>0.47264730394595311</v>
      </c>
      <c r="F20" s="41">
        <f t="shared" si="4"/>
        <v>0.54896109909858359</v>
      </c>
      <c r="I20" s="37">
        <v>2.7020619243701112</v>
      </c>
      <c r="J20" s="37">
        <v>2.7779893094081167</v>
      </c>
      <c r="K20" s="38">
        <v>3.7461139896373057</v>
      </c>
      <c r="L20" s="38">
        <v>3.7946127946127945</v>
      </c>
      <c r="M20" s="38">
        <v>1.9502872236754372</v>
      </c>
      <c r="N20" s="38">
        <v>2.3518301855256558</v>
      </c>
      <c r="O20" s="38">
        <v>3.3809523809523809</v>
      </c>
      <c r="P20" s="38">
        <v>2.3684210526315788</v>
      </c>
      <c r="Q20" s="38">
        <v>2.0207253886010363</v>
      </c>
      <c r="R20" s="38">
        <v>1.5</v>
      </c>
      <c r="S20" s="38">
        <v>2.8706467661691542</v>
      </c>
      <c r="T20" s="38">
        <v>1.8911917098445596</v>
      </c>
      <c r="U20" s="38">
        <v>1.2277227722772277</v>
      </c>
      <c r="V20" s="38">
        <v>1.495049504950495</v>
      </c>
      <c r="W20" s="38">
        <v>1.3415841584158417</v>
      </c>
      <c r="Y20" s="31">
        <f t="shared" si="5"/>
        <v>0.65958761512597774</v>
      </c>
      <c r="Z20" s="31">
        <f t="shared" si="0"/>
        <v>0.64440213811837666</v>
      </c>
      <c r="AA20" s="31">
        <f t="shared" si="0"/>
        <v>0.45077720207253891</v>
      </c>
      <c r="AB20" s="31">
        <f t="shared" si="0"/>
        <v>0.44107744107744107</v>
      </c>
      <c r="AC20" s="31">
        <f t="shared" si="0"/>
        <v>0.68323759210818769</v>
      </c>
      <c r="AD20" s="31">
        <f t="shared" si="0"/>
        <v>0.27036603710513119</v>
      </c>
      <c r="AE20" s="31">
        <f t="shared" si="0"/>
        <v>0.47619047619047616</v>
      </c>
      <c r="AF20" s="31">
        <f t="shared" si="0"/>
        <v>0.27368421052631575</v>
      </c>
      <c r="AG20" s="31">
        <f t="shared" si="0"/>
        <v>0.65975820379965455</v>
      </c>
      <c r="AH20" s="31">
        <f t="shared" si="0"/>
        <v>0.83333333333333337</v>
      </c>
      <c r="AI20" s="31">
        <f t="shared" si="0"/>
        <v>0.37645107794361532</v>
      </c>
      <c r="AJ20" s="31">
        <f t="shared" si="0"/>
        <v>0.70293609671848012</v>
      </c>
      <c r="AK20" s="31">
        <f t="shared" si="0"/>
        <v>0.92409240924092406</v>
      </c>
      <c r="AL20" s="31">
        <f t="shared" si="0"/>
        <v>0.83498349834983498</v>
      </c>
      <c r="AM20" s="31">
        <f t="shared" si="0"/>
        <v>0.88613861386138615</v>
      </c>
    </row>
    <row r="21" spans="1:39" x14ac:dyDescent="0.35">
      <c r="A21" s="35" t="s">
        <v>18</v>
      </c>
      <c r="B21" s="39" t="s">
        <v>139</v>
      </c>
      <c r="C21" s="41">
        <f t="shared" si="1"/>
        <v>0.86190676428048896</v>
      </c>
      <c r="D21" s="41">
        <f t="shared" si="2"/>
        <v>0.67240613191753962</v>
      </c>
      <c r="E21" s="41">
        <f t="shared" si="3"/>
        <v>0.54362710823551796</v>
      </c>
      <c r="F21" s="41">
        <f t="shared" si="4"/>
        <v>0.83280302439353959</v>
      </c>
      <c r="I21" s="37">
        <v>1.8813429103668851</v>
      </c>
      <c r="J21" s="37">
        <v>1.4532383129922692</v>
      </c>
      <c r="K21" s="38">
        <v>1.7593582887700534</v>
      </c>
      <c r="L21" s="38">
        <v>2.25</v>
      </c>
      <c r="M21" s="38">
        <v>1.4464638641098233</v>
      </c>
      <c r="N21" s="38">
        <v>2.9361330898762423</v>
      </c>
      <c r="O21" s="38">
        <v>3.1401273885350318</v>
      </c>
      <c r="P21" s="38">
        <v>2.10062893081761</v>
      </c>
      <c r="Q21" s="38">
        <v>1.5052631578947369</v>
      </c>
      <c r="R21" s="38">
        <v>1.7524752475247525</v>
      </c>
      <c r="S21" s="38">
        <v>2.6850000000000001</v>
      </c>
      <c r="T21" s="38">
        <v>1.5108695652173914</v>
      </c>
      <c r="U21" s="38">
        <v>1.41</v>
      </c>
      <c r="V21" s="38">
        <v>1.386138613861386</v>
      </c>
      <c r="W21" s="38">
        <v>1.4467005076142132</v>
      </c>
      <c r="Y21" s="31">
        <f t="shared" si="5"/>
        <v>0.82373141792662297</v>
      </c>
      <c r="Z21" s="31">
        <f t="shared" si="0"/>
        <v>0.9093523374015462</v>
      </c>
      <c r="AA21" s="31">
        <f t="shared" si="0"/>
        <v>0.84812834224598932</v>
      </c>
      <c r="AB21" s="31">
        <f t="shared" si="0"/>
        <v>0.75</v>
      </c>
      <c r="AC21" s="31">
        <f t="shared" si="0"/>
        <v>0.85117871196339223</v>
      </c>
      <c r="AD21" s="31">
        <f t="shared" si="0"/>
        <v>0.38722661797524849</v>
      </c>
      <c r="AE21" s="31">
        <f t="shared" si="0"/>
        <v>0.42802547770700639</v>
      </c>
      <c r="AF21" s="31">
        <f t="shared" si="0"/>
        <v>0.22012578616352202</v>
      </c>
      <c r="AG21" s="31">
        <f t="shared" si="0"/>
        <v>0.83157894736842108</v>
      </c>
      <c r="AH21" s="31">
        <f t="shared" si="0"/>
        <v>0.74917491749174925</v>
      </c>
      <c r="AI21" s="31">
        <f t="shared" si="0"/>
        <v>0.43833333333333335</v>
      </c>
      <c r="AJ21" s="31">
        <f t="shared" si="0"/>
        <v>0.82971014492753625</v>
      </c>
      <c r="AK21" s="31">
        <f t="shared" si="0"/>
        <v>0.8633333333333334</v>
      </c>
      <c r="AL21" s="31">
        <f t="shared" si="0"/>
        <v>0.87128712871287128</v>
      </c>
      <c r="AM21" s="31">
        <f t="shared" si="0"/>
        <v>0.8510998307952623</v>
      </c>
    </row>
    <row r="22" spans="1:39" x14ac:dyDescent="0.35">
      <c r="A22" s="35" t="s">
        <v>17</v>
      </c>
      <c r="B22" s="39" t="s">
        <v>138</v>
      </c>
      <c r="C22" s="41">
        <f t="shared" si="1"/>
        <v>0.87778368052201727</v>
      </c>
      <c r="D22" s="41">
        <f t="shared" si="2"/>
        <v>0.67069111974488582</v>
      </c>
      <c r="E22" s="41">
        <f t="shared" si="3"/>
        <v>0.49206218310913902</v>
      </c>
      <c r="F22" s="41">
        <f t="shared" si="4"/>
        <v>0.74574316048687073</v>
      </c>
      <c r="I22" s="37">
        <v>1.95738437509274</v>
      </c>
      <c r="J22" s="37">
        <v>1.6331733883226924</v>
      </c>
      <c r="K22" s="38">
        <v>2.5602094240837698</v>
      </c>
      <c r="L22" s="38">
        <v>2.9343696027633852</v>
      </c>
      <c r="M22" s="38">
        <v>1.75737292916859</v>
      </c>
      <c r="N22" s="38">
        <v>2.9661796536796539</v>
      </c>
      <c r="O22" s="38">
        <v>3.2777777777777777</v>
      </c>
      <c r="P22" s="38">
        <v>2.3392857142857144</v>
      </c>
      <c r="Q22" s="38">
        <v>2.2116402116402116</v>
      </c>
      <c r="R22" s="38">
        <v>2.1188118811881189</v>
      </c>
      <c r="S22" s="38">
        <v>2.1930693069306932</v>
      </c>
      <c r="T22" s="38">
        <v>1.6518987341772151</v>
      </c>
      <c r="U22" s="38">
        <v>1.2843137254901962</v>
      </c>
      <c r="V22" s="38">
        <v>1.4264705882352942</v>
      </c>
      <c r="W22" s="38">
        <v>1.3891625615763548</v>
      </c>
      <c r="Y22" s="31">
        <f t="shared" si="5"/>
        <v>0.80852312498145196</v>
      </c>
      <c r="Z22" s="31">
        <f t="shared" si="0"/>
        <v>0.87336532233546149</v>
      </c>
      <c r="AA22" s="31">
        <f t="shared" si="0"/>
        <v>0.68795811518324601</v>
      </c>
      <c r="AB22" s="31">
        <f t="shared" si="0"/>
        <v>0.613126079447323</v>
      </c>
      <c r="AC22" s="31">
        <f t="shared" si="0"/>
        <v>0.74754235694380333</v>
      </c>
      <c r="AD22" s="31">
        <f t="shared" si="0"/>
        <v>0.39323593073593077</v>
      </c>
      <c r="AE22" s="31">
        <f t="shared" si="0"/>
        <v>0.45555555555555555</v>
      </c>
      <c r="AF22" s="31">
        <f t="shared" si="0"/>
        <v>0.2678571428571429</v>
      </c>
      <c r="AG22" s="31">
        <f t="shared" si="0"/>
        <v>0.59611992945326286</v>
      </c>
      <c r="AH22" s="31">
        <f t="shared" si="0"/>
        <v>0.6270627062706271</v>
      </c>
      <c r="AI22" s="31">
        <f t="shared" si="0"/>
        <v>0.60231023102310233</v>
      </c>
      <c r="AJ22" s="31">
        <f t="shared" si="0"/>
        <v>0.78270042194092826</v>
      </c>
      <c r="AK22" s="31">
        <f t="shared" si="0"/>
        <v>0.90522875816993464</v>
      </c>
      <c r="AL22" s="31">
        <f t="shared" si="0"/>
        <v>0.85784313725490191</v>
      </c>
      <c r="AM22" s="31">
        <f t="shared" si="0"/>
        <v>0.87027914614121504</v>
      </c>
    </row>
    <row r="23" spans="1:39" x14ac:dyDescent="0.35">
      <c r="A23" s="35" t="s">
        <v>21</v>
      </c>
      <c r="B23" s="39" t="s">
        <v>160</v>
      </c>
      <c r="C23" s="41">
        <f t="shared" si="1"/>
        <v>0.76278135356895171</v>
      </c>
      <c r="D23" s="41">
        <f t="shared" si="2"/>
        <v>0.64502547261167953</v>
      </c>
      <c r="E23" s="41">
        <f t="shared" si="3"/>
        <v>0.39184098900016029</v>
      </c>
      <c r="F23" s="41">
        <f t="shared" si="4"/>
        <v>0.71243952294910917</v>
      </c>
      <c r="I23" s="37">
        <v>1.8395459307533901</v>
      </c>
      <c r="J23" s="37">
        <v>1.7127999739007869</v>
      </c>
      <c r="K23" s="38">
        <v>2.5</v>
      </c>
      <c r="L23" s="38">
        <v>3.6988636363636362</v>
      </c>
      <c r="M23" s="38">
        <v>2.047447013487476</v>
      </c>
      <c r="N23" s="38">
        <v>2.4854166666666666</v>
      </c>
      <c r="O23" s="38">
        <v>2.6348314606741572</v>
      </c>
      <c r="P23" s="38">
        <v>1.9885714285714287</v>
      </c>
      <c r="Q23" s="38">
        <v>2.5402298850574714</v>
      </c>
      <c r="R23" s="38">
        <v>1.8505747126436782</v>
      </c>
      <c r="S23" s="38">
        <v>2.2637362637362637</v>
      </c>
      <c r="T23" s="38">
        <v>2.0804597701149423</v>
      </c>
      <c r="U23" s="38">
        <v>1.7431693989071038</v>
      </c>
      <c r="V23" s="38">
        <v>1.7554347826086956</v>
      </c>
      <c r="W23" s="38">
        <v>1.6363636363636365</v>
      </c>
      <c r="Y23" s="31">
        <f t="shared" si="5"/>
        <v>0.83209081384932193</v>
      </c>
      <c r="Z23" s="31">
        <f t="shared" si="0"/>
        <v>0.85744000521984265</v>
      </c>
      <c r="AA23" s="31">
        <f t="shared" si="0"/>
        <v>0.7</v>
      </c>
      <c r="AB23" s="31">
        <f t="shared" si="0"/>
        <v>0.46022727272727271</v>
      </c>
      <c r="AC23" s="31">
        <f t="shared" si="0"/>
        <v>0.65085099550417458</v>
      </c>
      <c r="AD23" s="31">
        <f t="shared" si="0"/>
        <v>0.29708333333333331</v>
      </c>
      <c r="AE23" s="31">
        <f t="shared" si="0"/>
        <v>0.32696629213483142</v>
      </c>
      <c r="AF23" s="31">
        <f t="shared" si="0"/>
        <v>0.19771428571428573</v>
      </c>
      <c r="AG23" s="31">
        <f t="shared" si="0"/>
        <v>0.48659003831417624</v>
      </c>
      <c r="AH23" s="31">
        <f t="shared" si="0"/>
        <v>0.71647509578544066</v>
      </c>
      <c r="AI23" s="31">
        <f t="shared" si="0"/>
        <v>0.5787545787545787</v>
      </c>
      <c r="AJ23" s="31">
        <f t="shared" si="0"/>
        <v>0.63984674329501923</v>
      </c>
      <c r="AK23" s="31">
        <f t="shared" si="0"/>
        <v>0.75227686703096541</v>
      </c>
      <c r="AL23" s="31">
        <f t="shared" si="0"/>
        <v>0.74818840579710155</v>
      </c>
      <c r="AM23" s="31">
        <f t="shared" si="0"/>
        <v>0.78787878787878785</v>
      </c>
    </row>
    <row r="24" spans="1:39" x14ac:dyDescent="0.35">
      <c r="A24" s="35" t="s">
        <v>20</v>
      </c>
      <c r="B24" s="39" t="s">
        <v>140</v>
      </c>
      <c r="C24" s="41">
        <f t="shared" si="1"/>
        <v>0.84259533716109158</v>
      </c>
      <c r="D24" s="41">
        <f t="shared" si="2"/>
        <v>0.51988089685749395</v>
      </c>
      <c r="E24" s="41">
        <f t="shared" si="3"/>
        <v>0.40648244434720782</v>
      </c>
      <c r="F24" s="41">
        <f t="shared" si="4"/>
        <v>0.73244169475436094</v>
      </c>
      <c r="I24" s="37">
        <v>2.0617927391476116</v>
      </c>
      <c r="J24" s="37">
        <v>1.8007958452047064</v>
      </c>
      <c r="K24" s="38">
        <v>2.3741496598639458</v>
      </c>
      <c r="L24" s="38">
        <v>3.1144278606965172</v>
      </c>
      <c r="M24" s="38">
        <v>1.9385993111366244</v>
      </c>
      <c r="N24" s="38">
        <v>2.2995086316641089</v>
      </c>
      <c r="O24" s="38">
        <v>2.6056338028169015</v>
      </c>
      <c r="P24" s="38">
        <v>2.2961672473867596</v>
      </c>
      <c r="Q24" s="38">
        <v>2.4849498327759196</v>
      </c>
      <c r="R24" s="38">
        <v>2.1847507331378297</v>
      </c>
      <c r="S24" s="38">
        <v>2.6823529411764704</v>
      </c>
      <c r="T24" s="38">
        <v>2.4539682539682541</v>
      </c>
      <c r="U24" s="38">
        <v>1.4080459770114941</v>
      </c>
      <c r="V24" s="38">
        <v>1.4756446991404011</v>
      </c>
      <c r="W24" s="38">
        <v>1.5329512893982808</v>
      </c>
      <c r="Y24" s="31">
        <f t="shared" si="5"/>
        <v>0.78764145217047765</v>
      </c>
      <c r="Z24" s="31">
        <f t="shared" si="5"/>
        <v>0.8398408309590587</v>
      </c>
      <c r="AA24" s="31">
        <f t="shared" si="5"/>
        <v>0.72517006802721085</v>
      </c>
      <c r="AB24" s="31">
        <f t="shared" si="5"/>
        <v>0.57711442786069655</v>
      </c>
      <c r="AC24" s="31">
        <f t="shared" si="5"/>
        <v>0.6871335629544586</v>
      </c>
      <c r="AD24" s="31">
        <f t="shared" si="5"/>
        <v>0.25990172633282177</v>
      </c>
      <c r="AE24" s="31">
        <f t="shared" si="5"/>
        <v>0.3211267605633803</v>
      </c>
      <c r="AF24" s="31">
        <f t="shared" si="5"/>
        <v>0.25923344947735194</v>
      </c>
      <c r="AG24" s="31">
        <f t="shared" si="5"/>
        <v>0.50501672240802686</v>
      </c>
      <c r="AH24" s="31">
        <f t="shared" si="5"/>
        <v>0.60508308895405682</v>
      </c>
      <c r="AI24" s="31">
        <f t="shared" si="5"/>
        <v>0.43921568627450991</v>
      </c>
      <c r="AJ24" s="31">
        <f t="shared" si="5"/>
        <v>0.51534391534391522</v>
      </c>
      <c r="AK24" s="31">
        <f t="shared" si="5"/>
        <v>0.86398467432950199</v>
      </c>
      <c r="AL24" s="31">
        <f t="shared" si="5"/>
        <v>0.84145176695319968</v>
      </c>
      <c r="AM24" s="31">
        <f t="shared" si="5"/>
        <v>0.82234957020057309</v>
      </c>
    </row>
    <row r="25" spans="1:39" x14ac:dyDescent="0.35">
      <c r="A25" s="35" t="s">
        <v>24</v>
      </c>
      <c r="B25" s="39" t="s">
        <v>144</v>
      </c>
      <c r="C25" s="41">
        <f t="shared" si="1"/>
        <v>0.84200671252599502</v>
      </c>
      <c r="D25" s="41">
        <f t="shared" si="2"/>
        <v>0.51437463600904187</v>
      </c>
      <c r="E25" s="41">
        <f t="shared" si="3"/>
        <v>0.43904401339240201</v>
      </c>
      <c r="F25" s="41">
        <f t="shared" si="4"/>
        <v>0.77900827477283352</v>
      </c>
      <c r="I25" s="37">
        <v>1.8514257399723886</v>
      </c>
      <c r="J25" s="37">
        <v>1.5344587110043335</v>
      </c>
      <c r="K25" s="38">
        <v>2.0183598531211748</v>
      </c>
      <c r="L25" s="38">
        <v>3.015590200445434</v>
      </c>
      <c r="M25" s="38">
        <v>1.9988591940154441</v>
      </c>
      <c r="N25" s="38">
        <v>2.9381846596852199</v>
      </c>
      <c r="O25" s="38">
        <v>2.9882226980728053</v>
      </c>
      <c r="P25" s="38">
        <v>2.0244941427050054</v>
      </c>
      <c r="Q25" s="38">
        <v>2.3860215053763443</v>
      </c>
      <c r="R25" s="38">
        <v>2.3609100310237849</v>
      </c>
      <c r="S25" s="38">
        <v>2.9075804776739358</v>
      </c>
      <c r="T25" s="38">
        <v>2.1021377672209027</v>
      </c>
      <c r="U25" s="38">
        <v>1.4737923946557041</v>
      </c>
      <c r="V25" s="38">
        <v>1.4496919917864477</v>
      </c>
      <c r="W25" s="38">
        <v>1.4984552008238929</v>
      </c>
      <c r="Y25" s="31">
        <f t="shared" si="5"/>
        <v>0.82971485200552231</v>
      </c>
      <c r="Z25" s="31">
        <f t="shared" si="5"/>
        <v>0.89310825779913328</v>
      </c>
      <c r="AA25" s="31">
        <f t="shared" si="5"/>
        <v>0.79632802937576508</v>
      </c>
      <c r="AB25" s="31">
        <f t="shared" si="5"/>
        <v>0.5968819599109132</v>
      </c>
      <c r="AC25" s="31">
        <f t="shared" si="5"/>
        <v>0.66704693532818538</v>
      </c>
      <c r="AD25" s="31">
        <f t="shared" si="5"/>
        <v>0.38763693193704396</v>
      </c>
      <c r="AE25" s="31">
        <f t="shared" si="5"/>
        <v>0.39764453961456103</v>
      </c>
      <c r="AF25" s="31">
        <f t="shared" si="5"/>
        <v>0.20489882854100108</v>
      </c>
      <c r="AG25" s="31">
        <f t="shared" si="5"/>
        <v>0.53799283154121857</v>
      </c>
      <c r="AH25" s="31">
        <f t="shared" si="5"/>
        <v>0.54636332299207169</v>
      </c>
      <c r="AI25" s="31">
        <f t="shared" si="5"/>
        <v>0.36413984077535477</v>
      </c>
      <c r="AJ25" s="31">
        <f t="shared" si="5"/>
        <v>0.63262074425969916</v>
      </c>
      <c r="AK25" s="31">
        <f t="shared" si="5"/>
        <v>0.84206920178143196</v>
      </c>
      <c r="AL25" s="31">
        <f t="shared" si="5"/>
        <v>0.8501026694045174</v>
      </c>
      <c r="AM25" s="31">
        <f t="shared" si="5"/>
        <v>0.83384826639203569</v>
      </c>
    </row>
    <row r="26" spans="1:39" x14ac:dyDescent="0.35">
      <c r="A26" s="35" t="s">
        <v>25</v>
      </c>
      <c r="B26" s="40" t="s">
        <v>145</v>
      </c>
      <c r="C26" s="41">
        <f t="shared" si="1"/>
        <v>0.78932321273209816</v>
      </c>
      <c r="D26" s="41">
        <f t="shared" si="2"/>
        <v>0.51886745555115799</v>
      </c>
      <c r="E26" s="41">
        <f t="shared" si="3"/>
        <v>0.48681494880154269</v>
      </c>
      <c r="F26" s="41">
        <f t="shared" si="4"/>
        <v>0.73231052694155929</v>
      </c>
      <c r="I26" s="37">
        <v>1.8998021367815756</v>
      </c>
      <c r="J26" s="37">
        <v>1.5076771015240127</v>
      </c>
      <c r="K26" s="38">
        <v>2.284313725490196</v>
      </c>
      <c r="L26" s="38">
        <v>3.6619964973730301</v>
      </c>
      <c r="M26" s="38">
        <v>1.9094400189845815</v>
      </c>
      <c r="N26" s="38">
        <v>3.1664327981904092</v>
      </c>
      <c r="O26" s="38">
        <v>3.4153297682709449</v>
      </c>
      <c r="P26" s="38">
        <v>2.5201401050788093</v>
      </c>
      <c r="Q26" s="38">
        <v>2.4494773519163764</v>
      </c>
      <c r="R26" s="38">
        <v>2.3049403747870527</v>
      </c>
      <c r="S26" s="38">
        <v>2.8888888888888888</v>
      </c>
      <c r="T26" s="38">
        <v>2.1363636363636362</v>
      </c>
      <c r="U26" s="38">
        <v>1.5834738617200674</v>
      </c>
      <c r="V26" s="38">
        <v>1.6526845637583893</v>
      </c>
      <c r="W26" s="38">
        <v>1.65993265993266</v>
      </c>
      <c r="Y26" s="31">
        <f t="shared" si="5"/>
        <v>0.82003957264368488</v>
      </c>
      <c r="Z26" s="31">
        <f t="shared" si="5"/>
        <v>0.89846457969519744</v>
      </c>
      <c r="AA26" s="31">
        <f t="shared" si="5"/>
        <v>0.74313725490196081</v>
      </c>
      <c r="AB26" s="31">
        <f t="shared" si="5"/>
        <v>0.46760070052539393</v>
      </c>
      <c r="AC26" s="31">
        <f t="shared" si="5"/>
        <v>0.69685332700513958</v>
      </c>
      <c r="AD26" s="31">
        <f t="shared" si="5"/>
        <v>0.43328655963808183</v>
      </c>
      <c r="AE26" s="31">
        <f t="shared" si="5"/>
        <v>0.48306595365418897</v>
      </c>
      <c r="AF26" s="31">
        <f t="shared" si="5"/>
        <v>0.30402802101576187</v>
      </c>
      <c r="AG26" s="31">
        <f t="shared" si="5"/>
        <v>0.5168408826945412</v>
      </c>
      <c r="AH26" s="31">
        <f t="shared" si="5"/>
        <v>0.5650198750709825</v>
      </c>
      <c r="AI26" s="31">
        <f t="shared" si="5"/>
        <v>0.37037037037037035</v>
      </c>
      <c r="AJ26" s="31">
        <f t="shared" si="5"/>
        <v>0.62121212121212133</v>
      </c>
      <c r="AK26" s="31">
        <f t="shared" si="5"/>
        <v>0.80550871275997749</v>
      </c>
      <c r="AL26" s="31">
        <f t="shared" si="5"/>
        <v>0.78243847874720351</v>
      </c>
      <c r="AM26" s="31">
        <f t="shared" si="5"/>
        <v>0.78002244668911336</v>
      </c>
    </row>
    <row r="27" spans="1:39" x14ac:dyDescent="0.35">
      <c r="A27" s="35" t="s">
        <v>26</v>
      </c>
      <c r="B27" s="40" t="s">
        <v>146</v>
      </c>
      <c r="C27" s="41">
        <f t="shared" si="1"/>
        <v>0.8693160884354687</v>
      </c>
      <c r="D27" s="41">
        <f t="shared" si="2"/>
        <v>0.65492234389664983</v>
      </c>
      <c r="E27" s="41">
        <f t="shared" si="3"/>
        <v>0.48422271820731655</v>
      </c>
      <c r="F27" s="41">
        <f t="shared" si="4"/>
        <v>0.69939420781493233</v>
      </c>
      <c r="I27" s="37">
        <v>2.049940814645959</v>
      </c>
      <c r="J27" s="37">
        <v>1.8155159851844334</v>
      </c>
      <c r="K27" s="38">
        <v>3.1824817518248176</v>
      </c>
      <c r="L27" s="38">
        <v>2.9641772920461449</v>
      </c>
      <c r="M27" s="38">
        <v>1.8109123330117805</v>
      </c>
      <c r="N27" s="38">
        <v>2.6126837324525187</v>
      </c>
      <c r="O27" s="38">
        <v>3.3119092627599245</v>
      </c>
      <c r="P27" s="38">
        <v>2.1245353159851299</v>
      </c>
      <c r="Q27" s="38">
        <v>1.955223880597015</v>
      </c>
      <c r="R27" s="38">
        <v>1.6604095563139931</v>
      </c>
      <c r="S27" s="38">
        <v>2.6575342465753424</v>
      </c>
      <c r="T27" s="38">
        <v>1.7877551020408162</v>
      </c>
      <c r="U27" s="38">
        <v>1.3162544169611308</v>
      </c>
      <c r="V27" s="38">
        <v>1.4196277495769882</v>
      </c>
      <c r="W27" s="38">
        <v>1.4402730375426622</v>
      </c>
      <c r="Y27" s="31">
        <f t="shared" si="5"/>
        <v>0.79001183707080824</v>
      </c>
      <c r="Z27" s="31">
        <f t="shared" si="5"/>
        <v>0.83689680296311331</v>
      </c>
      <c r="AA27" s="31">
        <f t="shared" si="5"/>
        <v>0.56350364963503652</v>
      </c>
      <c r="AB27" s="31">
        <f t="shared" si="5"/>
        <v>0.60716454159077105</v>
      </c>
      <c r="AC27" s="31">
        <f t="shared" si="5"/>
        <v>0.72969588899607318</v>
      </c>
      <c r="AD27" s="31">
        <f t="shared" si="5"/>
        <v>0.32253674649050373</v>
      </c>
      <c r="AE27" s="31">
        <f t="shared" si="5"/>
        <v>0.46238185255198488</v>
      </c>
      <c r="AF27" s="31">
        <f t="shared" si="5"/>
        <v>0.22490706319702597</v>
      </c>
      <c r="AG27" s="31">
        <f t="shared" si="5"/>
        <v>0.68159203980099492</v>
      </c>
      <c r="AH27" s="31">
        <f t="shared" si="5"/>
        <v>0.779863481228669</v>
      </c>
      <c r="AI27" s="31">
        <f t="shared" si="5"/>
        <v>0.44748858447488582</v>
      </c>
      <c r="AJ27" s="31">
        <f t="shared" si="5"/>
        <v>0.73741496598639467</v>
      </c>
      <c r="AK27" s="31">
        <f t="shared" si="5"/>
        <v>0.89458186101295645</v>
      </c>
      <c r="AL27" s="31">
        <f t="shared" si="5"/>
        <v>0.86012408347433722</v>
      </c>
      <c r="AM27" s="31">
        <f t="shared" si="5"/>
        <v>0.85324232081911255</v>
      </c>
    </row>
    <row r="28" spans="1:39" x14ac:dyDescent="0.35">
      <c r="A28" s="35" t="s">
        <v>33</v>
      </c>
      <c r="B28" s="39" t="s">
        <v>147</v>
      </c>
      <c r="C28" s="41">
        <f t="shared" si="1"/>
        <v>0.80227039119656574</v>
      </c>
      <c r="D28" s="41">
        <f t="shared" si="2"/>
        <v>0.60812009945400891</v>
      </c>
      <c r="E28" s="41">
        <f t="shared" si="3"/>
        <v>0.43226771712472833</v>
      </c>
      <c r="F28" s="41">
        <f t="shared" si="4"/>
        <v>0.67617443701439561</v>
      </c>
      <c r="I28" s="37">
        <v>1.8625939935773386</v>
      </c>
      <c r="J28" s="37">
        <v>2.2897228401629217</v>
      </c>
      <c r="K28" s="38">
        <v>2.8781512605042017</v>
      </c>
      <c r="L28" s="38">
        <v>3.4460431654676262</v>
      </c>
      <c r="M28" s="38">
        <v>1.7474182501846505</v>
      </c>
      <c r="N28" s="38">
        <v>2.7340305295695631</v>
      </c>
      <c r="O28" s="38">
        <v>2.9025270758122743</v>
      </c>
      <c r="P28" s="38">
        <v>2.053763440860215</v>
      </c>
      <c r="Q28" s="38">
        <v>2.5827586206896553</v>
      </c>
      <c r="R28" s="38">
        <v>2.1006711409395975</v>
      </c>
      <c r="S28" s="38">
        <v>2.3945578231292517</v>
      </c>
      <c r="T28" s="38">
        <v>2.0316901408450705</v>
      </c>
      <c r="U28" s="38">
        <v>1.6182432432432432</v>
      </c>
      <c r="V28" s="38">
        <v>1.6241610738255035</v>
      </c>
      <c r="W28" s="38">
        <v>1.5371621621621621</v>
      </c>
      <c r="Y28" s="31">
        <f t="shared" si="5"/>
        <v>0.82748120128453229</v>
      </c>
      <c r="Z28" s="31">
        <f t="shared" si="5"/>
        <v>0.74205543196741564</v>
      </c>
      <c r="AA28" s="31">
        <f t="shared" si="5"/>
        <v>0.62436974789915967</v>
      </c>
      <c r="AB28" s="31">
        <f t="shared" si="5"/>
        <v>0.51079136690647475</v>
      </c>
      <c r="AC28" s="31">
        <f t="shared" si="5"/>
        <v>0.75086058327178318</v>
      </c>
      <c r="AD28" s="31">
        <f t="shared" si="5"/>
        <v>0.34680610591391259</v>
      </c>
      <c r="AE28" s="31">
        <f t="shared" si="5"/>
        <v>0.38050541516245484</v>
      </c>
      <c r="AF28" s="31">
        <f t="shared" si="5"/>
        <v>0.21075268817204301</v>
      </c>
      <c r="AG28" s="31">
        <f t="shared" si="5"/>
        <v>0.47241379310344822</v>
      </c>
      <c r="AH28" s="31">
        <f t="shared" si="5"/>
        <v>0.63310961968680091</v>
      </c>
      <c r="AI28" s="31">
        <f t="shared" si="5"/>
        <v>0.53514739229024944</v>
      </c>
      <c r="AJ28" s="31">
        <f t="shared" si="5"/>
        <v>0.6561032863849765</v>
      </c>
      <c r="AK28" s="31">
        <f t="shared" si="5"/>
        <v>0.79391891891891897</v>
      </c>
      <c r="AL28" s="31">
        <f t="shared" si="5"/>
        <v>0.79194630872483218</v>
      </c>
      <c r="AM28" s="31">
        <f t="shared" si="5"/>
        <v>0.82094594594594594</v>
      </c>
    </row>
    <row r="29" spans="1:39" x14ac:dyDescent="0.35">
      <c r="A29" s="35" t="s">
        <v>27</v>
      </c>
      <c r="B29" s="39" t="s">
        <v>148</v>
      </c>
      <c r="C29" s="41">
        <f t="shared" si="1"/>
        <v>0.8953277062866104</v>
      </c>
      <c r="D29" s="41">
        <f t="shared" si="2"/>
        <v>0.81567399640794136</v>
      </c>
      <c r="E29" s="41">
        <f t="shared" si="3"/>
        <v>0.54518943354809379</v>
      </c>
      <c r="F29" s="41">
        <f t="shared" si="4"/>
        <v>0.79899441427757134</v>
      </c>
      <c r="I29" s="37">
        <v>1.9831421578405637</v>
      </c>
      <c r="J29" s="37">
        <v>1.4807434245840041</v>
      </c>
      <c r="K29" s="38">
        <v>2.2180851063829787</v>
      </c>
      <c r="L29" s="38">
        <v>2.3381410256410255</v>
      </c>
      <c r="M29" s="38">
        <v>1.4907199287860242</v>
      </c>
      <c r="N29" s="38">
        <v>3.1669441361450241</v>
      </c>
      <c r="O29" s="38">
        <v>3.5647058823529414</v>
      </c>
      <c r="P29" s="38">
        <v>2.0994475138121547</v>
      </c>
      <c r="Q29" s="38">
        <v>1.8300970873786409</v>
      </c>
      <c r="R29" s="38">
        <v>1.5779816513761469</v>
      </c>
      <c r="S29" s="38">
        <v>1.6666666666666667</v>
      </c>
      <c r="T29" s="38">
        <v>1.4142857142857144</v>
      </c>
      <c r="U29" s="38">
        <v>1.2511415525114156</v>
      </c>
      <c r="V29" s="38">
        <v>1.3363636363636364</v>
      </c>
      <c r="W29" s="38">
        <v>1.3545454545454545</v>
      </c>
      <c r="Y29" s="31">
        <f t="shared" si="5"/>
        <v>0.80337156843188728</v>
      </c>
      <c r="Z29" s="31">
        <f t="shared" si="5"/>
        <v>0.90385131508319916</v>
      </c>
      <c r="AA29" s="31">
        <f t="shared" si="5"/>
        <v>0.75638297872340421</v>
      </c>
      <c r="AB29" s="31">
        <f t="shared" si="5"/>
        <v>0.73237179487179493</v>
      </c>
      <c r="AC29" s="31">
        <f t="shared" si="5"/>
        <v>0.83642669040465856</v>
      </c>
      <c r="AD29" s="31">
        <f t="shared" si="5"/>
        <v>0.43338882722900485</v>
      </c>
      <c r="AE29" s="31">
        <f t="shared" si="5"/>
        <v>0.51294117647058823</v>
      </c>
      <c r="AF29" s="31">
        <f t="shared" si="5"/>
        <v>0.21988950276243094</v>
      </c>
      <c r="AG29" s="31">
        <f t="shared" si="5"/>
        <v>0.72330097087378631</v>
      </c>
      <c r="AH29" s="31">
        <f t="shared" si="5"/>
        <v>0.80733944954128434</v>
      </c>
      <c r="AI29" s="31">
        <f t="shared" si="5"/>
        <v>0.77777777777777779</v>
      </c>
      <c r="AJ29" s="31">
        <f t="shared" si="5"/>
        <v>0.86190476190476184</v>
      </c>
      <c r="AK29" s="31">
        <f t="shared" si="5"/>
        <v>0.91628614916286144</v>
      </c>
      <c r="AL29" s="31">
        <f t="shared" si="5"/>
        <v>0.88787878787878782</v>
      </c>
      <c r="AM29" s="31">
        <f t="shared" si="5"/>
        <v>0.88181818181818183</v>
      </c>
    </row>
    <row r="30" spans="1:39" x14ac:dyDescent="0.35">
      <c r="A30" s="35" t="s">
        <v>28</v>
      </c>
      <c r="B30" s="39" t="s">
        <v>149</v>
      </c>
      <c r="C30" s="41">
        <f t="shared" si="1"/>
        <v>0.92842842842842843</v>
      </c>
      <c r="D30" s="41">
        <f t="shared" si="2"/>
        <v>0.69603552658058865</v>
      </c>
      <c r="E30" s="41">
        <f t="shared" si="3"/>
        <v>0.54915600868226222</v>
      </c>
      <c r="F30" s="41">
        <f t="shared" si="4"/>
        <v>0.88448314749873691</v>
      </c>
      <c r="I30" s="37">
        <v>1.6305846976774399</v>
      </c>
      <c r="J30" s="37">
        <v>1.2398190045248869</v>
      </c>
      <c r="K30" s="38">
        <v>1.5209302325581395</v>
      </c>
      <c r="L30" s="38">
        <v>1.9190031152647973</v>
      </c>
      <c r="M30" s="38">
        <v>1.2250600376452261</v>
      </c>
      <c r="N30" s="38">
        <v>3.2865667946019563</v>
      </c>
      <c r="O30" s="38">
        <v>3.5913461538461537</v>
      </c>
      <c r="P30" s="38">
        <v>1.937799043062201</v>
      </c>
      <c r="Q30" s="38">
        <v>2.0270270270270272</v>
      </c>
      <c r="R30" s="38">
        <v>1.9009009009009008</v>
      </c>
      <c r="S30" s="38">
        <v>2.3393665158371042</v>
      </c>
      <c r="T30" s="38">
        <v>1.4954128440366972</v>
      </c>
      <c r="U30" s="38">
        <v>1.1621621621621621</v>
      </c>
      <c r="V30" s="38">
        <v>1.2252252252252251</v>
      </c>
      <c r="W30" s="38">
        <v>1.2567567567567568</v>
      </c>
      <c r="Y30" s="31">
        <f t="shared" si="5"/>
        <v>0.87388306046451203</v>
      </c>
      <c r="Z30" s="31">
        <f t="shared" si="5"/>
        <v>0.95203619909502257</v>
      </c>
      <c r="AA30" s="31">
        <f t="shared" si="5"/>
        <v>0.89581395348837212</v>
      </c>
      <c r="AB30" s="31">
        <f t="shared" si="5"/>
        <v>0.81619937694704059</v>
      </c>
      <c r="AC30" s="31">
        <f t="shared" si="5"/>
        <v>0.92497998745159127</v>
      </c>
      <c r="AD30" s="31">
        <f t="shared" si="5"/>
        <v>0.45731335892039127</v>
      </c>
      <c r="AE30" s="31">
        <f t="shared" si="5"/>
        <v>0.5182692307692307</v>
      </c>
      <c r="AF30" s="31">
        <f t="shared" si="5"/>
        <v>0.1875598086124402</v>
      </c>
      <c r="AG30" s="31">
        <f t="shared" si="5"/>
        <v>0.6576576576576576</v>
      </c>
      <c r="AH30" s="31">
        <f t="shared" si="5"/>
        <v>0.69969969969969981</v>
      </c>
      <c r="AI30" s="31">
        <f t="shared" si="5"/>
        <v>0.55354449472096534</v>
      </c>
      <c r="AJ30" s="31">
        <f t="shared" si="5"/>
        <v>0.83486238532110091</v>
      </c>
      <c r="AK30" s="31">
        <f t="shared" si="5"/>
        <v>0.94594594594594594</v>
      </c>
      <c r="AL30" s="31">
        <f t="shared" si="5"/>
        <v>0.92492492492492495</v>
      </c>
      <c r="AM30" s="31">
        <f t="shared" si="5"/>
        <v>0.9144144144144144</v>
      </c>
    </row>
    <row r="31" spans="1:39" x14ac:dyDescent="0.35">
      <c r="A31" s="35" t="s">
        <v>29</v>
      </c>
      <c r="B31" s="39" t="s">
        <v>150</v>
      </c>
      <c r="C31" s="41">
        <f t="shared" si="1"/>
        <v>0.78252695099428771</v>
      </c>
      <c r="D31" s="41">
        <f t="shared" si="2"/>
        <v>0.70119675810932636</v>
      </c>
      <c r="E31" s="41">
        <f t="shared" si="3"/>
        <v>0.57404172659773933</v>
      </c>
      <c r="F31" s="41">
        <f t="shared" si="4"/>
        <v>0.73616700640067767</v>
      </c>
      <c r="I31" s="37">
        <v>2.0523437352787637</v>
      </c>
      <c r="J31" s="37">
        <v>2.1311163379241287</v>
      </c>
      <c r="K31" s="38">
        <v>2.5076142131979697</v>
      </c>
      <c r="L31" s="38">
        <v>2.5855855855855854</v>
      </c>
      <c r="M31" s="38">
        <v>1.5494533814393836</v>
      </c>
      <c r="N31" s="38">
        <v>3.0102939572425829</v>
      </c>
      <c r="O31" s="38">
        <v>3.704663212435233</v>
      </c>
      <c r="P31" s="38">
        <v>2.8290155440414506</v>
      </c>
      <c r="Q31" s="38">
        <v>1.7663043478260869</v>
      </c>
      <c r="R31" s="38">
        <v>1.3737373737373737</v>
      </c>
      <c r="S31" s="38">
        <v>2.5449999999999999</v>
      </c>
      <c r="T31" s="38">
        <v>1.7704918032786885</v>
      </c>
      <c r="U31" s="38">
        <v>1.4750000000000001</v>
      </c>
      <c r="V31" s="38">
        <v>1.9899497487437185</v>
      </c>
      <c r="W31" s="38">
        <v>1.4923076923076923</v>
      </c>
      <c r="Y31" s="31">
        <f t="shared" si="5"/>
        <v>0.78953125294424731</v>
      </c>
      <c r="Z31" s="31">
        <f t="shared" si="5"/>
        <v>0.77377673241517431</v>
      </c>
      <c r="AA31" s="31">
        <f t="shared" si="5"/>
        <v>0.69847715736040605</v>
      </c>
      <c r="AB31" s="31">
        <f t="shared" si="5"/>
        <v>0.6828828828828829</v>
      </c>
      <c r="AC31" s="31">
        <f t="shared" si="5"/>
        <v>0.8168488728535388</v>
      </c>
      <c r="AD31" s="31">
        <f t="shared" si="5"/>
        <v>0.40205879144851658</v>
      </c>
      <c r="AE31" s="31">
        <f t="shared" si="5"/>
        <v>0.54093264248704664</v>
      </c>
      <c r="AF31" s="31">
        <f t="shared" si="5"/>
        <v>0.36580310880829014</v>
      </c>
      <c r="AG31" s="31">
        <f t="shared" si="5"/>
        <v>0.74456521739130443</v>
      </c>
      <c r="AH31" s="31">
        <f t="shared" si="5"/>
        <v>0.87542087542087543</v>
      </c>
      <c r="AI31" s="31">
        <f t="shared" si="5"/>
        <v>0.48499999999999999</v>
      </c>
      <c r="AJ31" s="31">
        <f t="shared" si="5"/>
        <v>0.74316939890710376</v>
      </c>
      <c r="AK31" s="31">
        <f t="shared" si="5"/>
        <v>0.84166666666666667</v>
      </c>
      <c r="AL31" s="31">
        <f t="shared" si="5"/>
        <v>0.67001675041876041</v>
      </c>
      <c r="AM31" s="31">
        <f t="shared" si="5"/>
        <v>0.83589743589743593</v>
      </c>
    </row>
    <row r="32" spans="1:39" x14ac:dyDescent="0.35">
      <c r="A32" s="35" t="s">
        <v>30</v>
      </c>
      <c r="B32" s="39" t="s">
        <v>151</v>
      </c>
      <c r="C32" s="41">
        <f t="shared" si="1"/>
        <v>0.76431585292344784</v>
      </c>
      <c r="D32" s="41">
        <f t="shared" si="2"/>
        <v>0.64834554184066484</v>
      </c>
      <c r="E32" s="41">
        <f t="shared" si="3"/>
        <v>0.60839614937780095</v>
      </c>
      <c r="F32" s="41">
        <f t="shared" si="4"/>
        <v>0.79589593157111926</v>
      </c>
      <c r="I32" s="37">
        <v>2.0538501597104415</v>
      </c>
      <c r="J32" s="37">
        <v>1.4000862708630788</v>
      </c>
      <c r="K32" s="38">
        <v>1.8088531187122736</v>
      </c>
      <c r="L32" s="38">
        <v>2.819291819291819</v>
      </c>
      <c r="M32" s="38">
        <v>1.9055081198727608</v>
      </c>
      <c r="N32" s="38">
        <v>3.7241094058011828</v>
      </c>
      <c r="O32" s="38">
        <v>4.3240740740740744</v>
      </c>
      <c r="P32" s="38">
        <v>3.1431226765799258</v>
      </c>
      <c r="Q32" s="38">
        <v>1.8833333333333333</v>
      </c>
      <c r="R32" s="38">
        <v>1.9452554744525548</v>
      </c>
      <c r="S32" s="38">
        <v>2.5934664246823957</v>
      </c>
      <c r="T32" s="38">
        <v>1.6261682242990654</v>
      </c>
      <c r="U32" s="38">
        <v>1.6636528028933093</v>
      </c>
      <c r="V32" s="38">
        <v>1.7775768535262206</v>
      </c>
      <c r="W32" s="38">
        <v>1.6799276672694394</v>
      </c>
      <c r="Y32" s="31">
        <f t="shared" si="5"/>
        <v>0.78922996805791168</v>
      </c>
      <c r="Z32" s="31">
        <f t="shared" si="5"/>
        <v>0.91998274582738426</v>
      </c>
      <c r="AA32" s="31">
        <f t="shared" si="5"/>
        <v>0.83822937625754523</v>
      </c>
      <c r="AB32" s="31">
        <f t="shared" si="5"/>
        <v>0.63614163614163621</v>
      </c>
      <c r="AC32" s="31">
        <f t="shared" si="5"/>
        <v>0.69816396004241299</v>
      </c>
      <c r="AD32" s="31">
        <f t="shared" si="5"/>
        <v>0.54482188116023655</v>
      </c>
      <c r="AE32" s="31">
        <f t="shared" si="5"/>
        <v>0.66481481481481486</v>
      </c>
      <c r="AF32" s="31">
        <f t="shared" si="5"/>
        <v>0.42862453531598516</v>
      </c>
      <c r="AG32" s="31">
        <f t="shared" si="5"/>
        <v>0.70555555555555549</v>
      </c>
      <c r="AH32" s="31">
        <f t="shared" si="5"/>
        <v>0.68491484184914841</v>
      </c>
      <c r="AI32" s="31">
        <f t="shared" si="5"/>
        <v>0.46884452510586805</v>
      </c>
      <c r="AJ32" s="31">
        <f t="shared" si="5"/>
        <v>0.79127725856697817</v>
      </c>
      <c r="AK32" s="31">
        <f t="shared" si="5"/>
        <v>0.77878239903556357</v>
      </c>
      <c r="AL32" s="31">
        <f t="shared" si="5"/>
        <v>0.74080771549125979</v>
      </c>
      <c r="AM32" s="31">
        <f t="shared" si="5"/>
        <v>0.77335744424352015</v>
      </c>
    </row>
    <row r="33" spans="1:39" x14ac:dyDescent="0.35">
      <c r="A33" s="35" t="s">
        <v>31</v>
      </c>
      <c r="B33" s="39" t="s">
        <v>152</v>
      </c>
      <c r="C33" s="41">
        <f t="shared" si="1"/>
        <v>0.87991949379954926</v>
      </c>
      <c r="D33" s="41">
        <f t="shared" si="2"/>
        <v>0.68827364324971718</v>
      </c>
      <c r="E33" s="41">
        <f t="shared" si="3"/>
        <v>0.46664372500777301</v>
      </c>
      <c r="F33" s="41">
        <f t="shared" si="4"/>
        <v>0.71544508577212196</v>
      </c>
      <c r="I33" s="37">
        <v>2.2616283702669784</v>
      </c>
      <c r="J33" s="37">
        <v>1.7468062822077091</v>
      </c>
      <c r="K33" s="38">
        <v>2.597826086956522</v>
      </c>
      <c r="L33" s="38">
        <v>3.0848375451263537</v>
      </c>
      <c r="M33" s="38">
        <v>1.7923708002404015</v>
      </c>
      <c r="N33" s="38">
        <v>2.4471270335756317</v>
      </c>
      <c r="O33" s="38">
        <v>3.1836363636363636</v>
      </c>
      <c r="P33" s="38">
        <v>2.1068840579710146</v>
      </c>
      <c r="Q33" s="38">
        <v>2.0505617977528088</v>
      </c>
      <c r="R33" s="38">
        <v>1.7264957264957266</v>
      </c>
      <c r="S33" s="38">
        <v>2.2582322357019065</v>
      </c>
      <c r="T33" s="38">
        <v>1.8208092485549132</v>
      </c>
      <c r="U33" s="38">
        <v>1.3350694444444444</v>
      </c>
      <c r="V33" s="38">
        <v>1.3843537414965987</v>
      </c>
      <c r="W33" s="38">
        <v>1.3613013698630136</v>
      </c>
      <c r="Y33" s="31">
        <f t="shared" si="5"/>
        <v>0.74767432594660432</v>
      </c>
      <c r="Z33" s="31">
        <f t="shared" si="5"/>
        <v>0.85063874355845814</v>
      </c>
      <c r="AA33" s="31">
        <f t="shared" si="5"/>
        <v>0.68043478260869561</v>
      </c>
      <c r="AB33" s="31">
        <f t="shared" si="5"/>
        <v>0.58303249097472931</v>
      </c>
      <c r="AC33" s="31">
        <f t="shared" si="5"/>
        <v>0.73587639991986609</v>
      </c>
      <c r="AD33" s="31">
        <f t="shared" si="5"/>
        <v>0.28942540671512634</v>
      </c>
      <c r="AE33" s="31">
        <f t="shared" si="5"/>
        <v>0.43672727272727274</v>
      </c>
      <c r="AF33" s="31">
        <f t="shared" si="5"/>
        <v>0.22137681159420292</v>
      </c>
      <c r="AG33" s="31">
        <f t="shared" si="5"/>
        <v>0.64981273408239715</v>
      </c>
      <c r="AH33" s="31">
        <f t="shared" si="5"/>
        <v>0.75783475783475784</v>
      </c>
      <c r="AI33" s="31">
        <f t="shared" si="5"/>
        <v>0.58058925476603118</v>
      </c>
      <c r="AJ33" s="31">
        <f t="shared" si="5"/>
        <v>0.72639691714836219</v>
      </c>
      <c r="AK33" s="31">
        <f t="shared" si="5"/>
        <v>0.88831018518518523</v>
      </c>
      <c r="AL33" s="31">
        <f t="shared" si="5"/>
        <v>0.87188208616780039</v>
      </c>
      <c r="AM33" s="31">
        <f t="shared" si="5"/>
        <v>0.87956621004566216</v>
      </c>
    </row>
    <row r="34" spans="1:39" x14ac:dyDescent="0.35">
      <c r="A34" s="35" t="s">
        <v>32</v>
      </c>
      <c r="B34" s="39" t="s">
        <v>153</v>
      </c>
      <c r="C34" s="41">
        <f t="shared" si="1"/>
        <v>0.84482932920996712</v>
      </c>
      <c r="D34" s="41">
        <f t="shared" si="2"/>
        <v>0.7191097920943621</v>
      </c>
      <c r="E34" s="41">
        <f t="shared" si="3"/>
        <v>0.55298165403612942</v>
      </c>
      <c r="F34" s="41">
        <f t="shared" si="4"/>
        <v>0.79088322540807643</v>
      </c>
      <c r="I34" s="37">
        <v>2.0127866530653873</v>
      </c>
      <c r="J34" s="37">
        <v>1.7436718240094384</v>
      </c>
      <c r="K34" s="38">
        <v>2.4601449275362319</v>
      </c>
      <c r="L34" s="38">
        <v>1.9657320872274142</v>
      </c>
      <c r="M34" s="38">
        <v>1.4626797385620915</v>
      </c>
      <c r="N34" s="38">
        <v>2.5750337299153685</v>
      </c>
      <c r="O34" s="38">
        <v>3.2757201646090537</v>
      </c>
      <c r="P34" s="38">
        <v>2.6520000000000001</v>
      </c>
      <c r="Q34" s="38">
        <v>1.5442477876106195</v>
      </c>
      <c r="R34" s="38">
        <v>1.3579335793357934</v>
      </c>
      <c r="S34" s="38">
        <v>2.3380782918149468</v>
      </c>
      <c r="T34" s="38">
        <v>1.8320000000000001</v>
      </c>
      <c r="U34" s="38">
        <v>1.2877697841726619</v>
      </c>
      <c r="V34" s="38">
        <v>1.6416382252559727</v>
      </c>
      <c r="W34" s="38">
        <v>1.467128027681661</v>
      </c>
      <c r="Y34" s="31">
        <f t="shared" si="5"/>
        <v>0.79744266938692254</v>
      </c>
      <c r="Z34" s="31">
        <f t="shared" si="5"/>
        <v>0.85126563519811227</v>
      </c>
      <c r="AA34" s="31">
        <f t="shared" si="5"/>
        <v>0.70797101449275357</v>
      </c>
      <c r="AB34" s="31">
        <f t="shared" si="5"/>
        <v>0.80685358255451711</v>
      </c>
      <c r="AC34" s="31">
        <f t="shared" si="5"/>
        <v>0.84577342047930282</v>
      </c>
      <c r="AD34" s="31">
        <f t="shared" si="5"/>
        <v>0.31500674598307371</v>
      </c>
      <c r="AE34" s="31">
        <f t="shared" si="5"/>
        <v>0.45514403292181072</v>
      </c>
      <c r="AF34" s="31">
        <f t="shared" si="5"/>
        <v>0.33040000000000003</v>
      </c>
      <c r="AG34" s="31">
        <f t="shared" si="5"/>
        <v>0.81858407079646012</v>
      </c>
      <c r="AH34" s="31">
        <f t="shared" si="5"/>
        <v>0.88068880688806883</v>
      </c>
      <c r="AI34" s="31">
        <f t="shared" si="5"/>
        <v>0.55397390272835101</v>
      </c>
      <c r="AJ34" s="31">
        <f t="shared" si="5"/>
        <v>0.72266666666666657</v>
      </c>
      <c r="AK34" s="31">
        <f t="shared" si="5"/>
        <v>0.90407673860911275</v>
      </c>
      <c r="AL34" s="31">
        <f t="shared" si="5"/>
        <v>0.7861205915813424</v>
      </c>
      <c r="AM34" s="31">
        <f t="shared" si="5"/>
        <v>0.84429065743944631</v>
      </c>
    </row>
    <row r="35" spans="1:39" x14ac:dyDescent="0.35">
      <c r="A35" s="35"/>
      <c r="B35" s="39"/>
      <c r="C35" s="33"/>
      <c r="D35" s="33"/>
      <c r="E35" s="33"/>
      <c r="F35" s="33"/>
      <c r="I35" s="37"/>
      <c r="J35" s="37"/>
      <c r="K35" s="38"/>
      <c r="L35" s="38"/>
      <c r="M35" s="38"/>
      <c r="N35" s="38"/>
      <c r="O35" s="38"/>
      <c r="P35" s="38"/>
      <c r="Q35" s="38"/>
      <c r="R35" s="38"/>
      <c r="S35" s="38"/>
      <c r="T35" s="38"/>
      <c r="U35" s="38"/>
      <c r="V35" s="38"/>
      <c r="W35" s="38"/>
    </row>
    <row r="36" spans="1:39" x14ac:dyDescent="0.35">
      <c r="A36" s="35"/>
      <c r="B36" s="39"/>
      <c r="C36" s="33"/>
      <c r="D36" s="33"/>
      <c r="E36" s="33"/>
      <c r="F36" s="33"/>
      <c r="I36" s="37"/>
      <c r="J36" s="37"/>
      <c r="K36" s="38"/>
      <c r="L36" s="38"/>
      <c r="M36" s="38"/>
      <c r="N36" s="38"/>
      <c r="O36" s="38"/>
      <c r="P36" s="38"/>
      <c r="Q36" s="38"/>
      <c r="R36" s="38"/>
      <c r="S36" s="38"/>
      <c r="T36" s="38"/>
      <c r="U36" s="38"/>
      <c r="V36" s="38"/>
      <c r="W36" s="38"/>
    </row>
    <row r="37" spans="1:39" x14ac:dyDescent="0.35">
      <c r="A37" s="35"/>
      <c r="B37" s="39"/>
      <c r="C37" s="33"/>
      <c r="D37" s="33"/>
      <c r="E37" s="33"/>
      <c r="F37" s="33"/>
      <c r="I37" s="37"/>
      <c r="J37" s="37"/>
      <c r="K37" s="38"/>
      <c r="L37" s="38"/>
      <c r="M37" s="38"/>
      <c r="N37" s="38"/>
      <c r="O37" s="38"/>
      <c r="P37" s="38"/>
      <c r="Q37" s="38"/>
      <c r="R37" s="38"/>
      <c r="S37" s="38"/>
      <c r="T37" s="38"/>
      <c r="U37" s="38"/>
      <c r="V37" s="38"/>
      <c r="W37" s="38"/>
    </row>
    <row r="38" spans="1:39" x14ac:dyDescent="0.35">
      <c r="C38" s="33"/>
      <c r="D38" s="33"/>
      <c r="E38" s="33"/>
      <c r="F38" s="33"/>
      <c r="AE38" s="31" t="s">
        <v>34</v>
      </c>
    </row>
    <row r="39" spans="1:39" x14ac:dyDescent="0.35">
      <c r="C39" s="33"/>
      <c r="D39" s="33"/>
      <c r="E39" s="33"/>
      <c r="F39" s="33"/>
    </row>
    <row r="40" spans="1:39" x14ac:dyDescent="0.35">
      <c r="C40" s="33"/>
      <c r="D40" s="33"/>
      <c r="E40" s="33"/>
      <c r="F40" s="33"/>
    </row>
    <row r="41" spans="1:39" x14ac:dyDescent="0.35">
      <c r="C41" s="33"/>
      <c r="D41" s="33"/>
      <c r="E41" s="33"/>
      <c r="F41" s="33"/>
    </row>
    <row r="42" spans="1:39" x14ac:dyDescent="0.35">
      <c r="C42" s="33"/>
      <c r="D42" s="33"/>
      <c r="E42" s="33"/>
      <c r="F42" s="33"/>
    </row>
    <row r="43" spans="1:39" x14ac:dyDescent="0.35">
      <c r="C43" s="33"/>
      <c r="D43" s="33"/>
      <c r="E43" s="33"/>
      <c r="F43" s="33"/>
    </row>
    <row r="44" spans="1:39" x14ac:dyDescent="0.35">
      <c r="C44" s="33"/>
      <c r="D44" s="33"/>
      <c r="E44" s="33"/>
      <c r="F44" s="33"/>
    </row>
    <row r="45" spans="1:39" x14ac:dyDescent="0.35">
      <c r="C45" s="33"/>
      <c r="D45" s="33"/>
      <c r="E45" s="33"/>
      <c r="F45" s="33"/>
    </row>
    <row r="46" spans="1:39" x14ac:dyDescent="0.35">
      <c r="C46" s="33"/>
      <c r="D46" s="33"/>
      <c r="E46" s="33"/>
      <c r="F46" s="33"/>
    </row>
    <row r="47" spans="1:39" x14ac:dyDescent="0.35">
      <c r="C47" s="33"/>
      <c r="D47" s="33"/>
      <c r="E47" s="33"/>
      <c r="F47" s="33"/>
    </row>
    <row r="48" spans="1:39" x14ac:dyDescent="0.35">
      <c r="C48" s="33"/>
      <c r="D48" s="33"/>
      <c r="E48" s="33"/>
      <c r="F48" s="33"/>
    </row>
    <row r="49" spans="3:6" x14ac:dyDescent="0.35">
      <c r="C49" s="33"/>
      <c r="D49" s="33"/>
      <c r="E49" s="33"/>
      <c r="F49" s="33"/>
    </row>
    <row r="50" spans="3:6" x14ac:dyDescent="0.35">
      <c r="C50" s="33"/>
      <c r="D50" s="33"/>
      <c r="E50" s="33"/>
      <c r="F50" s="33"/>
    </row>
    <row r="51" spans="3:6" x14ac:dyDescent="0.35">
      <c r="C51" s="33"/>
      <c r="D51" s="33"/>
      <c r="E51" s="33"/>
      <c r="F51" s="33"/>
    </row>
    <row r="52" spans="3:6" x14ac:dyDescent="0.35">
      <c r="C52" s="33"/>
      <c r="D52" s="33"/>
      <c r="E52" s="33"/>
      <c r="F52" s="33"/>
    </row>
    <row r="53" spans="3:6" x14ac:dyDescent="0.35">
      <c r="C53" s="33"/>
      <c r="D53" s="33"/>
      <c r="E53" s="33"/>
      <c r="F53" s="33"/>
    </row>
    <row r="54" spans="3:6" x14ac:dyDescent="0.35">
      <c r="C54" s="33"/>
      <c r="D54" s="33"/>
      <c r="E54" s="33"/>
      <c r="F54" s="33"/>
    </row>
    <row r="55" spans="3:6" x14ac:dyDescent="0.35">
      <c r="C55" s="33"/>
      <c r="D55" s="33"/>
      <c r="E55" s="33"/>
      <c r="F55" s="33"/>
    </row>
    <row r="56" spans="3:6" x14ac:dyDescent="0.35">
      <c r="C56" s="33"/>
      <c r="D56" s="33"/>
      <c r="E56" s="33"/>
      <c r="F56" s="33"/>
    </row>
    <row r="57" spans="3:6" x14ac:dyDescent="0.35">
      <c r="C57" s="33"/>
      <c r="D57" s="33"/>
      <c r="E57" s="33"/>
      <c r="F57" s="33"/>
    </row>
    <row r="58" spans="3:6" x14ac:dyDescent="0.35">
      <c r="C58" s="33"/>
      <c r="D58" s="33"/>
      <c r="E58" s="33"/>
      <c r="F58" s="33"/>
    </row>
    <row r="59" spans="3:6" x14ac:dyDescent="0.35">
      <c r="C59" s="33"/>
      <c r="D59" s="33"/>
      <c r="E59" s="33"/>
      <c r="F59" s="33"/>
    </row>
    <row r="60" spans="3:6" x14ac:dyDescent="0.35">
      <c r="C60" s="33"/>
      <c r="D60" s="33"/>
      <c r="E60" s="33"/>
      <c r="F60" s="33"/>
    </row>
    <row r="61" spans="3:6" x14ac:dyDescent="0.35">
      <c r="C61" s="33"/>
      <c r="D61" s="33"/>
      <c r="E61" s="33"/>
      <c r="F61" s="33"/>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61"/>
  <sheetViews>
    <sheetView workbookViewId="0">
      <selection activeCell="A7" sqref="A7:B7"/>
    </sheetView>
  </sheetViews>
  <sheetFormatPr defaultColWidth="8.90625" defaultRowHeight="14.5" x14ac:dyDescent="0.35"/>
  <cols>
    <col min="1" max="1" width="8.90625" style="31"/>
    <col min="2" max="2" width="23.36328125" style="31" customWidth="1"/>
    <col min="3" max="3" width="22.453125" style="31" bestFit="1" customWidth="1"/>
    <col min="4" max="4" width="16.453125" style="31" bestFit="1" customWidth="1"/>
    <col min="5" max="5" width="17" style="31" bestFit="1" customWidth="1"/>
    <col min="6" max="6" width="16.6328125" style="31" bestFit="1" customWidth="1"/>
    <col min="7" max="7" width="4.36328125" style="31" customWidth="1"/>
    <col min="8" max="8" width="19.90625" style="31" customWidth="1"/>
    <col min="9" max="9" width="11" style="31" customWidth="1"/>
    <col min="10" max="10" width="9.90625" style="31" customWidth="1"/>
    <col min="11" max="11" width="10.453125" style="31" customWidth="1"/>
    <col min="12" max="12" width="8.453125" style="31" customWidth="1"/>
    <col min="13" max="13" width="10" style="31" customWidth="1"/>
    <col min="14" max="14" width="11.453125" style="31" customWidth="1"/>
    <col min="15" max="15" width="8.453125" style="31" customWidth="1"/>
    <col min="16" max="22" width="8.90625" style="31"/>
    <col min="23" max="24" width="5.453125" style="31" customWidth="1"/>
    <col min="25" max="31" width="8.90625" style="31"/>
    <col min="32" max="32" width="4.6328125" style="31" customWidth="1"/>
    <col min="33" max="16384" width="8.90625" style="31"/>
  </cols>
  <sheetData>
    <row r="1" spans="1:39" x14ac:dyDescent="0.35">
      <c r="C1" s="1" t="s">
        <v>82</v>
      </c>
      <c r="P1" s="1" t="s">
        <v>83</v>
      </c>
      <c r="Y1" s="1" t="s">
        <v>84</v>
      </c>
    </row>
    <row r="2" spans="1:39" s="1" customFormat="1" ht="87" x14ac:dyDescent="0.35">
      <c r="E2" s="1" t="s">
        <v>97</v>
      </c>
      <c r="F2" s="1" t="s">
        <v>34</v>
      </c>
      <c r="I2" s="42" t="s">
        <v>98</v>
      </c>
      <c r="J2" s="42" t="s">
        <v>99</v>
      </c>
      <c r="K2" s="42" t="s">
        <v>100</v>
      </c>
      <c r="L2" s="42" t="s">
        <v>101</v>
      </c>
      <c r="M2" s="42" t="s">
        <v>102</v>
      </c>
      <c r="N2" s="42" t="s">
        <v>103</v>
      </c>
      <c r="O2" s="42" t="s">
        <v>104</v>
      </c>
      <c r="P2" s="42" t="s">
        <v>105</v>
      </c>
      <c r="Q2" s="42" t="s">
        <v>106</v>
      </c>
      <c r="R2" s="42" t="s">
        <v>107</v>
      </c>
      <c r="S2" s="42" t="s">
        <v>108</v>
      </c>
      <c r="T2" s="42" t="s">
        <v>109</v>
      </c>
      <c r="U2" s="42" t="s">
        <v>154</v>
      </c>
      <c r="V2" s="42" t="s">
        <v>110</v>
      </c>
      <c r="W2" s="42" t="s">
        <v>111</v>
      </c>
      <c r="X2" s="42"/>
      <c r="Y2" s="42" t="s">
        <v>98</v>
      </c>
      <c r="Z2" s="42" t="s">
        <v>99</v>
      </c>
      <c r="AA2" s="42" t="s">
        <v>100</v>
      </c>
      <c r="AB2" s="42" t="s">
        <v>101</v>
      </c>
      <c r="AC2" s="42" t="s">
        <v>102</v>
      </c>
      <c r="AD2" s="42" t="s">
        <v>103</v>
      </c>
      <c r="AE2" s="42" t="s">
        <v>104</v>
      </c>
      <c r="AF2" s="42" t="s">
        <v>105</v>
      </c>
      <c r="AG2" s="42" t="s">
        <v>106</v>
      </c>
      <c r="AH2" s="42" t="s">
        <v>107</v>
      </c>
      <c r="AI2" s="42" t="s">
        <v>108</v>
      </c>
      <c r="AJ2" s="42" t="s">
        <v>109</v>
      </c>
      <c r="AK2" s="42" t="s">
        <v>154</v>
      </c>
      <c r="AL2" s="42" t="s">
        <v>110</v>
      </c>
      <c r="AM2" s="42" t="s">
        <v>111</v>
      </c>
    </row>
    <row r="3" spans="1:39" x14ac:dyDescent="0.35">
      <c r="H3" s="31" t="s">
        <v>112</v>
      </c>
      <c r="I3" s="34">
        <v>6</v>
      </c>
      <c r="J3" s="34">
        <v>6</v>
      </c>
      <c r="K3" s="34">
        <v>6</v>
      </c>
      <c r="L3" s="34">
        <v>6</v>
      </c>
      <c r="M3" s="34">
        <v>4</v>
      </c>
      <c r="N3" s="31">
        <v>6</v>
      </c>
      <c r="O3" s="31">
        <v>6</v>
      </c>
      <c r="P3" s="31">
        <v>6</v>
      </c>
      <c r="Q3" s="31">
        <v>4</v>
      </c>
      <c r="R3" s="31">
        <v>4</v>
      </c>
      <c r="S3" s="31">
        <v>4</v>
      </c>
      <c r="T3" s="31">
        <v>4</v>
      </c>
      <c r="U3" s="31">
        <v>4</v>
      </c>
      <c r="V3" s="31">
        <v>4</v>
      </c>
      <c r="W3" s="31">
        <v>4</v>
      </c>
      <c r="Y3" s="34">
        <v>6</v>
      </c>
      <c r="Z3" s="34">
        <v>6</v>
      </c>
      <c r="AA3" s="34">
        <v>6</v>
      </c>
      <c r="AB3" s="34">
        <v>6</v>
      </c>
      <c r="AC3" s="34">
        <v>4</v>
      </c>
      <c r="AD3" s="31">
        <v>6</v>
      </c>
      <c r="AE3" s="31">
        <v>6</v>
      </c>
      <c r="AF3" s="31">
        <v>6</v>
      </c>
      <c r="AG3" s="31">
        <v>4</v>
      </c>
      <c r="AH3" s="31">
        <v>4</v>
      </c>
      <c r="AI3" s="31">
        <v>4</v>
      </c>
      <c r="AJ3" s="31">
        <v>4</v>
      </c>
      <c r="AK3" s="31">
        <v>4</v>
      </c>
      <c r="AL3" s="31">
        <v>4</v>
      </c>
      <c r="AM3" s="31">
        <v>4</v>
      </c>
    </row>
    <row r="4" spans="1:39" x14ac:dyDescent="0.35">
      <c r="H4" s="31" t="s">
        <v>113</v>
      </c>
      <c r="I4" s="32">
        <v>1</v>
      </c>
      <c r="J4" s="32">
        <v>1</v>
      </c>
      <c r="K4" s="32">
        <v>1</v>
      </c>
      <c r="L4" s="32">
        <v>1</v>
      </c>
      <c r="M4" s="32">
        <v>1</v>
      </c>
      <c r="N4" s="32">
        <v>1</v>
      </c>
      <c r="O4" s="32">
        <v>1</v>
      </c>
      <c r="P4" s="32">
        <v>1</v>
      </c>
      <c r="Q4" s="32">
        <v>1</v>
      </c>
      <c r="R4" s="32">
        <v>1</v>
      </c>
      <c r="S4" s="32">
        <v>1</v>
      </c>
      <c r="T4" s="32">
        <v>1</v>
      </c>
      <c r="U4" s="32">
        <v>1</v>
      </c>
      <c r="V4" s="32">
        <v>1</v>
      </c>
      <c r="W4" s="32">
        <v>1</v>
      </c>
      <c r="Y4" s="32">
        <v>1</v>
      </c>
      <c r="Z4" s="32">
        <v>1</v>
      </c>
      <c r="AA4" s="32">
        <v>1</v>
      </c>
      <c r="AB4" s="32">
        <v>1</v>
      </c>
      <c r="AC4" s="32">
        <v>1</v>
      </c>
      <c r="AD4" s="32">
        <v>1</v>
      </c>
      <c r="AE4" s="32">
        <v>1</v>
      </c>
      <c r="AF4" s="32">
        <v>1</v>
      </c>
      <c r="AG4" s="32">
        <v>1</v>
      </c>
      <c r="AH4" s="32">
        <v>1</v>
      </c>
      <c r="AI4" s="32">
        <v>1</v>
      </c>
      <c r="AJ4" s="32">
        <v>1</v>
      </c>
      <c r="AK4" s="32">
        <v>1</v>
      </c>
      <c r="AL4" s="32">
        <v>1</v>
      </c>
      <c r="AM4" s="32">
        <v>1</v>
      </c>
    </row>
    <row r="5" spans="1:39" x14ac:dyDescent="0.35">
      <c r="H5" s="31" t="s">
        <v>114</v>
      </c>
      <c r="I5" s="32">
        <v>0</v>
      </c>
      <c r="J5" s="32">
        <v>0</v>
      </c>
      <c r="K5" s="32">
        <v>0</v>
      </c>
      <c r="L5" s="32">
        <v>0</v>
      </c>
      <c r="M5" s="32">
        <v>0</v>
      </c>
      <c r="N5" s="32">
        <v>1</v>
      </c>
      <c r="O5" s="32">
        <v>1</v>
      </c>
      <c r="P5" s="32">
        <v>1</v>
      </c>
      <c r="Q5" s="32">
        <v>0</v>
      </c>
      <c r="R5" s="32">
        <v>0</v>
      </c>
      <c r="S5" s="32">
        <v>0</v>
      </c>
      <c r="T5" s="32">
        <v>0</v>
      </c>
      <c r="U5" s="32">
        <v>0</v>
      </c>
      <c r="V5" s="32">
        <v>0</v>
      </c>
      <c r="W5" s="32">
        <v>0</v>
      </c>
      <c r="X5" s="31" t="s">
        <v>34</v>
      </c>
      <c r="Y5" s="32">
        <v>0</v>
      </c>
      <c r="Z5" s="32">
        <v>0</v>
      </c>
      <c r="AA5" s="32">
        <v>0</v>
      </c>
      <c r="AB5" s="32">
        <v>0</v>
      </c>
      <c r="AC5" s="32">
        <v>0</v>
      </c>
      <c r="AD5" s="32">
        <v>1</v>
      </c>
      <c r="AE5" s="32">
        <v>1</v>
      </c>
      <c r="AF5" s="32">
        <v>1</v>
      </c>
      <c r="AG5" s="32">
        <v>0</v>
      </c>
      <c r="AH5" s="32">
        <v>0</v>
      </c>
      <c r="AI5" s="32">
        <v>0</v>
      </c>
      <c r="AJ5" s="32">
        <v>0</v>
      </c>
      <c r="AK5" s="32">
        <v>0</v>
      </c>
      <c r="AL5" s="32">
        <v>0</v>
      </c>
      <c r="AM5" s="32">
        <v>0</v>
      </c>
    </row>
    <row r="6" spans="1:39" x14ac:dyDescent="0.35">
      <c r="H6" s="31" t="s">
        <v>115</v>
      </c>
      <c r="I6" s="31" t="s">
        <v>116</v>
      </c>
      <c r="J6" s="31" t="s">
        <v>116</v>
      </c>
      <c r="K6" s="31" t="s">
        <v>116</v>
      </c>
      <c r="L6" s="31" t="s">
        <v>116</v>
      </c>
      <c r="M6" s="31" t="s">
        <v>117</v>
      </c>
      <c r="N6" s="31" t="s">
        <v>117</v>
      </c>
      <c r="O6" s="31" t="s">
        <v>117</v>
      </c>
      <c r="P6" s="31" t="s">
        <v>117</v>
      </c>
      <c r="Q6" s="31" t="s">
        <v>117</v>
      </c>
      <c r="R6" s="32" t="s">
        <v>118</v>
      </c>
      <c r="S6" s="32" t="s">
        <v>118</v>
      </c>
      <c r="T6" s="32" t="s">
        <v>118</v>
      </c>
      <c r="U6" s="32" t="s">
        <v>119</v>
      </c>
      <c r="V6" s="32" t="s">
        <v>119</v>
      </c>
      <c r="W6" s="32" t="s">
        <v>119</v>
      </c>
      <c r="Y6" s="31" t="s">
        <v>116</v>
      </c>
      <c r="Z6" s="31" t="s">
        <v>116</v>
      </c>
      <c r="AA6" s="31" t="s">
        <v>116</v>
      </c>
      <c r="AB6" s="31" t="s">
        <v>116</v>
      </c>
      <c r="AC6" s="31" t="s">
        <v>117</v>
      </c>
      <c r="AD6" s="31" t="s">
        <v>117</v>
      </c>
      <c r="AE6" s="31" t="s">
        <v>117</v>
      </c>
      <c r="AF6" s="31" t="s">
        <v>117</v>
      </c>
      <c r="AG6" s="31" t="s">
        <v>117</v>
      </c>
      <c r="AH6" s="32" t="s">
        <v>118</v>
      </c>
      <c r="AI6" s="32" t="s">
        <v>118</v>
      </c>
      <c r="AJ6" s="32" t="s">
        <v>118</v>
      </c>
      <c r="AK6" s="32" t="s">
        <v>119</v>
      </c>
      <c r="AL6" s="32" t="s">
        <v>119</v>
      </c>
      <c r="AM6" s="32" t="s">
        <v>119</v>
      </c>
    </row>
    <row r="7" spans="1:39" x14ac:dyDescent="0.35">
      <c r="A7" s="31" t="s">
        <v>173</v>
      </c>
      <c r="B7" s="31" t="s">
        <v>174</v>
      </c>
      <c r="C7" s="35" t="s">
        <v>165</v>
      </c>
      <c r="D7" s="35" t="s">
        <v>166</v>
      </c>
      <c r="E7" s="35" t="s">
        <v>167</v>
      </c>
      <c r="F7" s="35" t="s">
        <v>168</v>
      </c>
    </row>
    <row r="8" spans="1:39" x14ac:dyDescent="0.35">
      <c r="A8" s="35" t="s">
        <v>4</v>
      </c>
      <c r="B8" s="36" t="s">
        <v>124</v>
      </c>
      <c r="C8" s="41">
        <f>AVERAGE(AK8:AM8)</f>
        <v>0.51165255056657777</v>
      </c>
      <c r="D8" s="41">
        <f>AVERAGE(AH8:AJ8)</f>
        <v>0.55452467663662919</v>
      </c>
      <c r="E8" s="41">
        <f>AVERAGE(AC8:AG8)</f>
        <v>0.39591579806310273</v>
      </c>
      <c r="F8" s="41">
        <f>AVERAGE(Y8:AB8)</f>
        <v>0.51696329671548902</v>
      </c>
      <c r="I8" s="37">
        <v>3.1935287057924246</v>
      </c>
      <c r="J8" s="37">
        <v>2.8056266094301541</v>
      </c>
      <c r="K8" s="38">
        <v>3.1636363636363636</v>
      </c>
      <c r="L8" s="38">
        <v>4.4979423868312765</v>
      </c>
      <c r="M8" s="38">
        <v>2.2471981660723381</v>
      </c>
      <c r="N8" s="38">
        <v>2.5483664558867813</v>
      </c>
      <c r="O8" s="38">
        <v>3.1372549019607843</v>
      </c>
      <c r="P8" s="38">
        <v>2.3803680981595092</v>
      </c>
      <c r="Q8" s="38">
        <v>2.8536585365853657</v>
      </c>
      <c r="R8" s="38">
        <v>1.7615894039735098</v>
      </c>
      <c r="S8" s="38">
        <v>2.5548780487804876</v>
      </c>
      <c r="T8" s="38">
        <v>2.6928104575163401</v>
      </c>
      <c r="U8" s="38">
        <v>1.9823529411764707</v>
      </c>
      <c r="V8" s="38">
        <v>3.2411764705882353</v>
      </c>
      <c r="W8" s="38">
        <v>2.1715976331360949</v>
      </c>
      <c r="Y8" s="31">
        <f>IF(ISNUMBER(I8)=TRUE,Y$5*(I8-Y$4)/(Y$3-Y$4)+(1-Y$5)*(1-(I8-Y$4)/(Y$3-Y$4)),"..")</f>
        <v>0.56129425884151507</v>
      </c>
      <c r="Z8" s="31">
        <f t="shared" ref="Z8:AM23" si="0">IF(ISNUMBER(J8)=TRUE,Z$5*(J8-Z$4)/(Z$3-Z$4)+(1-Z$5)*(1-(J8-Z$4)/(Z$3-Z$4)),"..")</f>
        <v>0.63887467811396914</v>
      </c>
      <c r="AA8" s="31">
        <f t="shared" si="0"/>
        <v>0.56727272727272726</v>
      </c>
      <c r="AB8" s="31">
        <f t="shared" si="0"/>
        <v>0.30041152263374471</v>
      </c>
      <c r="AC8" s="31">
        <f t="shared" si="0"/>
        <v>0.58426727797588729</v>
      </c>
      <c r="AD8" s="31">
        <f t="shared" si="0"/>
        <v>0.30967329117735626</v>
      </c>
      <c r="AE8" s="31">
        <f t="shared" si="0"/>
        <v>0.42745098039215684</v>
      </c>
      <c r="AF8" s="31">
        <f t="shared" si="0"/>
        <v>0.27607361963190186</v>
      </c>
      <c r="AG8" s="31">
        <f t="shared" si="0"/>
        <v>0.38211382113821146</v>
      </c>
      <c r="AH8" s="31">
        <f t="shared" si="0"/>
        <v>0.74613686534216339</v>
      </c>
      <c r="AI8" s="31">
        <f t="shared" si="0"/>
        <v>0.48170731707317083</v>
      </c>
      <c r="AJ8" s="31">
        <f t="shared" si="0"/>
        <v>0.43572984749455335</v>
      </c>
      <c r="AK8" s="31">
        <f t="shared" si="0"/>
        <v>0.67254901960784319</v>
      </c>
      <c r="AL8" s="31">
        <f t="shared" si="0"/>
        <v>0.25294117647058822</v>
      </c>
      <c r="AM8" s="31">
        <f t="shared" si="0"/>
        <v>0.60946745562130178</v>
      </c>
    </row>
    <row r="9" spans="1:39" x14ac:dyDescent="0.35">
      <c r="A9" s="35" t="s">
        <v>5</v>
      </c>
      <c r="B9" s="36" t="s">
        <v>125</v>
      </c>
      <c r="C9" s="41">
        <f t="shared" ref="C9:C34" si="1">AVERAGE(AK9:AM9)</f>
        <v>0.73204378467536368</v>
      </c>
      <c r="D9" s="41">
        <f t="shared" ref="D9:D34" si="2">AVERAGE(AH9:AJ9)</f>
        <v>0.61976701663732758</v>
      </c>
      <c r="E9" s="41">
        <f t="shared" ref="E9:E34" si="3">AVERAGE(AC9:AG9)</f>
        <v>0.56273628029463252</v>
      </c>
      <c r="F9" s="41">
        <f t="shared" ref="F9:F34" si="4">AVERAGE(Y9:AB9)</f>
        <v>0.79700954747846398</v>
      </c>
      <c r="I9" s="37">
        <v>2.1546129863829688</v>
      </c>
      <c r="J9" s="37">
        <v>1.3326019914536806</v>
      </c>
      <c r="K9" s="38">
        <v>2.1623376623376624</v>
      </c>
      <c r="L9" s="38">
        <v>2.4102564102564106</v>
      </c>
      <c r="M9" s="38">
        <v>1.3459031304479647</v>
      </c>
      <c r="N9" s="38">
        <v>2.8833333333333333</v>
      </c>
      <c r="O9" s="38">
        <v>3.1172413793103448</v>
      </c>
      <c r="P9" s="38">
        <v>2.7449664429530203</v>
      </c>
      <c r="Q9" s="38">
        <v>1.6603773584905661</v>
      </c>
      <c r="R9" s="38">
        <v>1.3353658536585367</v>
      </c>
      <c r="S9" s="38">
        <v>2.8383233532934131</v>
      </c>
      <c r="T9" s="38">
        <v>2.2484076433121021</v>
      </c>
      <c r="U9" s="38">
        <v>1.8187134502923976</v>
      </c>
      <c r="V9" s="38">
        <v>1.9005847953216375</v>
      </c>
      <c r="W9" s="38">
        <v>1.6923076923076923</v>
      </c>
      <c r="Y9" s="31">
        <f t="shared" ref="Y9:AM34" si="5">IF(ISNUMBER(I9)=TRUE,Y$5*(I9-Y$4)/(Y$3-Y$4)+(1-Y$5)*(1-(I9-Y$4)/(Y$3-Y$4)),"..")</f>
        <v>0.76907740272340619</v>
      </c>
      <c r="Z9" s="31">
        <f t="shared" si="0"/>
        <v>0.93347960170926392</v>
      </c>
      <c r="AA9" s="31">
        <f t="shared" si="0"/>
        <v>0.76753246753246751</v>
      </c>
      <c r="AB9" s="31">
        <f t="shared" si="0"/>
        <v>0.71794871794871784</v>
      </c>
      <c r="AC9" s="31">
        <f t="shared" si="0"/>
        <v>0.88469895651734509</v>
      </c>
      <c r="AD9" s="31">
        <f t="shared" si="0"/>
        <v>0.37666666666666665</v>
      </c>
      <c r="AE9" s="31">
        <f t="shared" si="0"/>
        <v>0.42344827586206896</v>
      </c>
      <c r="AF9" s="31">
        <f t="shared" si="0"/>
        <v>0.34899328859060408</v>
      </c>
      <c r="AG9" s="31">
        <f t="shared" si="0"/>
        <v>0.77987421383647793</v>
      </c>
      <c r="AH9" s="31">
        <f t="shared" si="0"/>
        <v>0.88821138211382111</v>
      </c>
      <c r="AI9" s="31">
        <f t="shared" si="0"/>
        <v>0.38722554890219563</v>
      </c>
      <c r="AJ9" s="31">
        <f t="shared" si="0"/>
        <v>0.5838641188959659</v>
      </c>
      <c r="AK9" s="31">
        <f t="shared" si="0"/>
        <v>0.72709551656920079</v>
      </c>
      <c r="AL9" s="31">
        <f t="shared" si="0"/>
        <v>0.69980506822612076</v>
      </c>
      <c r="AM9" s="31">
        <f t="shared" si="0"/>
        <v>0.76923076923076927</v>
      </c>
    </row>
    <row r="10" spans="1:39" x14ac:dyDescent="0.35">
      <c r="A10" s="35" t="s">
        <v>6</v>
      </c>
      <c r="B10" s="39" t="s">
        <v>126</v>
      </c>
      <c r="C10" s="41">
        <f t="shared" si="1"/>
        <v>0.82787981036484037</v>
      </c>
      <c r="D10" s="41">
        <f t="shared" si="2"/>
        <v>0.74428729565715868</v>
      </c>
      <c r="E10" s="41">
        <f t="shared" si="3"/>
        <v>0.60548177009927573</v>
      </c>
      <c r="F10" s="41">
        <f t="shared" si="4"/>
        <v>0.68687275317650742</v>
      </c>
      <c r="I10" s="37">
        <v>2.9470349036956414</v>
      </c>
      <c r="J10" s="37">
        <v>1.8045921766441417</v>
      </c>
      <c r="K10" s="38">
        <v>2.732394366197183</v>
      </c>
      <c r="L10" s="38">
        <v>2.7785234899328861</v>
      </c>
      <c r="M10" s="38">
        <v>1.1474891774891773</v>
      </c>
      <c r="N10" s="38">
        <v>2.6347170809095717</v>
      </c>
      <c r="O10" s="38">
        <v>3.3162393162393164</v>
      </c>
      <c r="P10" s="38">
        <v>2.845528455284553</v>
      </c>
      <c r="Q10" s="38">
        <v>1.2481751824817517</v>
      </c>
      <c r="R10" s="38">
        <v>1.3116883116883118</v>
      </c>
      <c r="S10" s="38">
        <v>2.25</v>
      </c>
      <c r="T10" s="38">
        <v>1.7397260273972603</v>
      </c>
      <c r="U10" s="38">
        <v>1.3393939393939394</v>
      </c>
      <c r="V10" s="38">
        <v>1.9821428571428572</v>
      </c>
      <c r="W10" s="38">
        <v>1.2275449101796407</v>
      </c>
      <c r="Y10" s="31">
        <f t="shared" si="5"/>
        <v>0.61059301926087173</v>
      </c>
      <c r="Z10" s="31">
        <f t="shared" si="0"/>
        <v>0.83908156467117168</v>
      </c>
      <c r="AA10" s="31">
        <f t="shared" si="0"/>
        <v>0.6535211267605634</v>
      </c>
      <c r="AB10" s="31">
        <f t="shared" si="0"/>
        <v>0.64429530201342278</v>
      </c>
      <c r="AC10" s="31">
        <f t="shared" si="0"/>
        <v>0.95083694083694092</v>
      </c>
      <c r="AD10" s="31">
        <f t="shared" si="0"/>
        <v>0.32694341618191436</v>
      </c>
      <c r="AE10" s="31">
        <f t="shared" si="0"/>
        <v>0.46324786324786327</v>
      </c>
      <c r="AF10" s="31">
        <f t="shared" si="0"/>
        <v>0.3691056910569106</v>
      </c>
      <c r="AG10" s="31">
        <f t="shared" si="0"/>
        <v>0.91727493917274938</v>
      </c>
      <c r="AH10" s="31">
        <f t="shared" si="0"/>
        <v>0.89610389610389607</v>
      </c>
      <c r="AI10" s="31">
        <f t="shared" si="0"/>
        <v>0.58333333333333326</v>
      </c>
      <c r="AJ10" s="31">
        <f t="shared" si="0"/>
        <v>0.75342465753424659</v>
      </c>
      <c r="AK10" s="31">
        <f t="shared" si="0"/>
        <v>0.88686868686868692</v>
      </c>
      <c r="AL10" s="31">
        <f t="shared" si="0"/>
        <v>0.67261904761904767</v>
      </c>
      <c r="AM10" s="31">
        <f t="shared" si="0"/>
        <v>0.92415169660678642</v>
      </c>
    </row>
    <row r="11" spans="1:39" x14ac:dyDescent="0.35">
      <c r="A11" s="35" t="s">
        <v>9</v>
      </c>
      <c r="B11" s="39" t="s">
        <v>129</v>
      </c>
      <c r="C11" s="41">
        <f t="shared" si="1"/>
        <v>0.91506863726727905</v>
      </c>
      <c r="D11" s="41">
        <f t="shared" si="2"/>
        <v>0.52551090989121552</v>
      </c>
      <c r="E11" s="41">
        <f t="shared" si="3"/>
        <v>0.5476305950441327</v>
      </c>
      <c r="F11" s="41">
        <f t="shared" si="4"/>
        <v>0.7239000492025085</v>
      </c>
      <c r="I11" s="37">
        <v>2.403614372301182</v>
      </c>
      <c r="J11" s="37">
        <v>1.6301541241681292</v>
      </c>
      <c r="K11" s="38">
        <v>2.5909090909090908</v>
      </c>
      <c r="L11" s="38">
        <v>2.8973214285714288</v>
      </c>
      <c r="M11" s="38">
        <v>1.7440653608686394</v>
      </c>
      <c r="N11" s="38">
        <v>2.8236734153764722</v>
      </c>
      <c r="O11" s="38">
        <v>4.0655021834061138</v>
      </c>
      <c r="P11" s="38">
        <v>2.670995670995671</v>
      </c>
      <c r="Q11" s="38">
        <v>1.9775784753363228</v>
      </c>
      <c r="R11" s="38">
        <v>1.9274193548387097</v>
      </c>
      <c r="S11" s="38">
        <v>2.9</v>
      </c>
      <c r="T11" s="38">
        <v>2.442982456140351</v>
      </c>
      <c r="U11" s="38">
        <v>1.2793522267206479</v>
      </c>
      <c r="V11" s="38">
        <v>1.1975806451612903</v>
      </c>
      <c r="W11" s="38">
        <v>1.2874493927125505</v>
      </c>
      <c r="Y11" s="31">
        <f t="shared" si="5"/>
        <v>0.71927712553976364</v>
      </c>
      <c r="Z11" s="31">
        <f t="shared" si="0"/>
        <v>0.87396917516637418</v>
      </c>
      <c r="AA11" s="31">
        <f t="shared" si="0"/>
        <v>0.68181818181818188</v>
      </c>
      <c r="AB11" s="31">
        <f t="shared" si="0"/>
        <v>0.62053571428571419</v>
      </c>
      <c r="AC11" s="31">
        <f t="shared" si="0"/>
        <v>0.75197821304378687</v>
      </c>
      <c r="AD11" s="31">
        <f t="shared" si="0"/>
        <v>0.36473468307529444</v>
      </c>
      <c r="AE11" s="31">
        <f t="shared" si="0"/>
        <v>0.61310043668122272</v>
      </c>
      <c r="AF11" s="31">
        <f t="shared" si="0"/>
        <v>0.33419913419913422</v>
      </c>
      <c r="AG11" s="31">
        <f t="shared" si="0"/>
        <v>0.67414050822122573</v>
      </c>
      <c r="AH11" s="31">
        <f t="shared" si="0"/>
        <v>0.69086021505376349</v>
      </c>
      <c r="AI11" s="31">
        <f t="shared" si="0"/>
        <v>0.3666666666666667</v>
      </c>
      <c r="AJ11" s="31">
        <f t="shared" si="0"/>
        <v>0.51900584795321625</v>
      </c>
      <c r="AK11" s="31">
        <f t="shared" si="0"/>
        <v>0.90688259109311742</v>
      </c>
      <c r="AL11" s="31">
        <f t="shared" si="0"/>
        <v>0.93413978494623662</v>
      </c>
      <c r="AM11" s="31">
        <f t="shared" si="0"/>
        <v>0.90418353576248311</v>
      </c>
    </row>
    <row r="12" spans="1:39" x14ac:dyDescent="0.35">
      <c r="A12" s="35" t="s">
        <v>8</v>
      </c>
      <c r="B12" s="39" t="s">
        <v>158</v>
      </c>
      <c r="C12" s="41">
        <f t="shared" si="1"/>
        <v>0.77484820111224606</v>
      </c>
      <c r="D12" s="41">
        <f t="shared" si="2"/>
        <v>0.59132657430345292</v>
      </c>
      <c r="E12" s="41">
        <f t="shared" si="3"/>
        <v>0.41642497137765522</v>
      </c>
      <c r="F12" s="41">
        <f t="shared" si="4"/>
        <v>0.6551366836601118</v>
      </c>
      <c r="I12" s="37">
        <v>2.1661712327573959</v>
      </c>
      <c r="J12" s="37">
        <v>2.5229264510891176</v>
      </c>
      <c r="K12" s="38">
        <v>2.4545454545454546</v>
      </c>
      <c r="L12" s="38">
        <v>3.7536231884057969</v>
      </c>
      <c r="M12" s="38">
        <v>2.1648238523715113</v>
      </c>
      <c r="N12" s="38">
        <v>2.8139118207384559</v>
      </c>
      <c r="O12" s="38">
        <v>2.8648648648648649</v>
      </c>
      <c r="P12" s="38">
        <v>2.2129032258064516</v>
      </c>
      <c r="Q12" s="38">
        <v>2.5238095238095237</v>
      </c>
      <c r="R12" s="38">
        <v>1.8685714285714285</v>
      </c>
      <c r="S12" s="38">
        <v>2.601156069364162</v>
      </c>
      <c r="T12" s="38">
        <v>2.2083333333333335</v>
      </c>
      <c r="U12" s="38">
        <v>1.5965909090909092</v>
      </c>
      <c r="V12" s="38">
        <v>1.6797752808988764</v>
      </c>
      <c r="W12" s="38">
        <v>1.75</v>
      </c>
      <c r="Y12" s="31">
        <f t="shared" si="5"/>
        <v>0.76676575344852083</v>
      </c>
      <c r="Z12" s="31">
        <f t="shared" si="0"/>
        <v>0.69541470978217645</v>
      </c>
      <c r="AA12" s="31">
        <f t="shared" si="0"/>
        <v>0.70909090909090911</v>
      </c>
      <c r="AB12" s="31">
        <f t="shared" si="0"/>
        <v>0.44927536231884058</v>
      </c>
      <c r="AC12" s="31">
        <f t="shared" si="0"/>
        <v>0.61172538254282949</v>
      </c>
      <c r="AD12" s="31">
        <f t="shared" si="0"/>
        <v>0.36278236414769116</v>
      </c>
      <c r="AE12" s="31">
        <f t="shared" si="0"/>
        <v>0.37297297297297299</v>
      </c>
      <c r="AF12" s="31">
        <f t="shared" si="0"/>
        <v>0.24258064516129033</v>
      </c>
      <c r="AG12" s="31">
        <f t="shared" si="0"/>
        <v>0.49206349206349209</v>
      </c>
      <c r="AH12" s="31">
        <f t="shared" si="0"/>
        <v>0.71047619047619048</v>
      </c>
      <c r="AI12" s="31">
        <f t="shared" si="0"/>
        <v>0.46628131021194597</v>
      </c>
      <c r="AJ12" s="31">
        <f t="shared" si="0"/>
        <v>0.5972222222222221</v>
      </c>
      <c r="AK12" s="31">
        <f t="shared" si="0"/>
        <v>0.80113636363636365</v>
      </c>
      <c r="AL12" s="31">
        <f t="shared" si="0"/>
        <v>0.77340823970037453</v>
      </c>
      <c r="AM12" s="31">
        <f t="shared" si="0"/>
        <v>0.75</v>
      </c>
    </row>
    <row r="13" spans="1:39" x14ac:dyDescent="0.35">
      <c r="A13" s="35" t="s">
        <v>7</v>
      </c>
      <c r="B13" s="39" t="s">
        <v>127</v>
      </c>
      <c r="C13" s="41">
        <f t="shared" si="1"/>
        <v>0.83710670639547446</v>
      </c>
      <c r="D13" s="41">
        <f t="shared" si="2"/>
        <v>0.73429041627799396</v>
      </c>
      <c r="E13" s="41">
        <f t="shared" si="3"/>
        <v>0.45314323762227798</v>
      </c>
      <c r="F13" s="41">
        <f t="shared" si="4"/>
        <v>0.64664591541191752</v>
      </c>
      <c r="I13" s="37">
        <v>2.6004243002495167</v>
      </c>
      <c r="J13" s="37">
        <v>2.1094169543536632</v>
      </c>
      <c r="K13" s="38">
        <v>2.8155737704918034</v>
      </c>
      <c r="L13" s="38">
        <v>3.5416666666666665</v>
      </c>
      <c r="M13" s="38">
        <v>2.2380502614268849</v>
      </c>
      <c r="N13" s="38">
        <v>2.7605425163524435</v>
      </c>
      <c r="O13" s="38">
        <v>3.7478632478632479</v>
      </c>
      <c r="P13" s="38">
        <v>1.9322033898305084</v>
      </c>
      <c r="Q13" s="38">
        <v>2.2291666666666665</v>
      </c>
      <c r="R13" s="38">
        <v>1.6448979591836734</v>
      </c>
      <c r="S13" s="38">
        <v>2.0769230769230771</v>
      </c>
      <c r="T13" s="38">
        <v>1.6695652173913043</v>
      </c>
      <c r="U13" s="38">
        <v>1.4838709677419355</v>
      </c>
      <c r="V13" s="38">
        <v>1.5421686746987953</v>
      </c>
      <c r="W13" s="38">
        <v>1.44</v>
      </c>
      <c r="Y13" s="31">
        <f t="shared" si="5"/>
        <v>0.67991513995009667</v>
      </c>
      <c r="Z13" s="31">
        <f t="shared" si="0"/>
        <v>0.77811660912926739</v>
      </c>
      <c r="AA13" s="31">
        <f t="shared" si="0"/>
        <v>0.63688524590163931</v>
      </c>
      <c r="AB13" s="31">
        <f t="shared" si="0"/>
        <v>0.4916666666666667</v>
      </c>
      <c r="AC13" s="31">
        <f t="shared" si="0"/>
        <v>0.58731657952437177</v>
      </c>
      <c r="AD13" s="31">
        <f t="shared" si="0"/>
        <v>0.3521085032704887</v>
      </c>
      <c r="AE13" s="31">
        <f t="shared" si="0"/>
        <v>0.54957264957264962</v>
      </c>
      <c r="AF13" s="31">
        <f t="shared" si="0"/>
        <v>0.1864406779661017</v>
      </c>
      <c r="AG13" s="31">
        <f t="shared" si="0"/>
        <v>0.5902777777777779</v>
      </c>
      <c r="AH13" s="31">
        <f t="shared" si="0"/>
        <v>0.78503401360544223</v>
      </c>
      <c r="AI13" s="31">
        <f t="shared" si="0"/>
        <v>0.64102564102564097</v>
      </c>
      <c r="AJ13" s="31">
        <f t="shared" si="0"/>
        <v>0.77681159420289858</v>
      </c>
      <c r="AK13" s="31">
        <f t="shared" si="0"/>
        <v>0.83870967741935487</v>
      </c>
      <c r="AL13" s="31">
        <f t="shared" si="0"/>
        <v>0.81927710843373491</v>
      </c>
      <c r="AM13" s="31">
        <f t="shared" si="0"/>
        <v>0.85333333333333339</v>
      </c>
    </row>
    <row r="14" spans="1:39" x14ac:dyDescent="0.35">
      <c r="A14" s="35" t="s">
        <v>13</v>
      </c>
      <c r="B14" s="39" t="s">
        <v>132</v>
      </c>
      <c r="C14" s="41">
        <f t="shared" si="1"/>
        <v>0.90404275242984922</v>
      </c>
      <c r="D14" s="41">
        <f t="shared" si="2"/>
        <v>0.7498190392973868</v>
      </c>
      <c r="E14" s="41">
        <f t="shared" si="3"/>
        <v>0.45006266072968304</v>
      </c>
      <c r="F14" s="41">
        <f t="shared" si="4"/>
        <v>0.74571847322432427</v>
      </c>
      <c r="I14" s="37">
        <v>2.0347714839746698</v>
      </c>
      <c r="J14" s="37">
        <v>1.8147775182257941</v>
      </c>
      <c r="K14" s="38">
        <v>2.0877192982456139</v>
      </c>
      <c r="L14" s="38">
        <v>3.1483622350674376</v>
      </c>
      <c r="M14" s="38">
        <v>1.6310767310471688</v>
      </c>
      <c r="N14" s="38">
        <v>2.9054639611075883</v>
      </c>
      <c r="O14" s="38">
        <v>3.2832369942196533</v>
      </c>
      <c r="P14" s="38">
        <v>1.7272727272727273</v>
      </c>
      <c r="Q14" s="38">
        <v>2.5675675675675675</v>
      </c>
      <c r="R14" s="38">
        <v>1.5652173913043479</v>
      </c>
      <c r="S14" s="38">
        <v>1.8797814207650274</v>
      </c>
      <c r="T14" s="38">
        <v>1.8066298342541436</v>
      </c>
      <c r="U14" s="38">
        <v>1.2311827956989247</v>
      </c>
      <c r="V14" s="38">
        <v>1.2270270270270269</v>
      </c>
      <c r="W14" s="38">
        <v>1.4054054054054055</v>
      </c>
      <c r="Y14" s="31">
        <f t="shared" si="5"/>
        <v>0.79304570320506607</v>
      </c>
      <c r="Z14" s="31">
        <f t="shared" si="0"/>
        <v>0.83704449635484113</v>
      </c>
      <c r="AA14" s="31">
        <f t="shared" si="0"/>
        <v>0.78245614035087718</v>
      </c>
      <c r="AB14" s="31">
        <f t="shared" si="0"/>
        <v>0.5703275529865125</v>
      </c>
      <c r="AC14" s="31">
        <f t="shared" si="0"/>
        <v>0.78964108965094371</v>
      </c>
      <c r="AD14" s="31">
        <f t="shared" si="0"/>
        <v>0.38109279222151765</v>
      </c>
      <c r="AE14" s="31">
        <f t="shared" si="0"/>
        <v>0.45664739884393069</v>
      </c>
      <c r="AF14" s="31">
        <f t="shared" si="0"/>
        <v>0.14545454545454545</v>
      </c>
      <c r="AG14" s="31">
        <f t="shared" si="0"/>
        <v>0.47747747747747749</v>
      </c>
      <c r="AH14" s="31">
        <f t="shared" si="0"/>
        <v>0.81159420289855067</v>
      </c>
      <c r="AI14" s="31">
        <f t="shared" si="0"/>
        <v>0.7067395264116576</v>
      </c>
      <c r="AJ14" s="31">
        <f t="shared" si="0"/>
        <v>0.73112338858195214</v>
      </c>
      <c r="AK14" s="31">
        <f t="shared" si="0"/>
        <v>0.92293906810035842</v>
      </c>
      <c r="AL14" s="31">
        <f t="shared" si="0"/>
        <v>0.92432432432432432</v>
      </c>
      <c r="AM14" s="31">
        <f t="shared" si="0"/>
        <v>0.8648648648648648</v>
      </c>
    </row>
    <row r="15" spans="1:39" x14ac:dyDescent="0.35">
      <c r="A15" s="35" t="s">
        <v>10</v>
      </c>
      <c r="B15" s="39" t="s">
        <v>169</v>
      </c>
      <c r="C15" s="41">
        <f t="shared" si="1"/>
        <v>0.84486373165618456</v>
      </c>
      <c r="D15" s="41">
        <f t="shared" si="2"/>
        <v>0.64761447078094891</v>
      </c>
      <c r="E15" s="41">
        <f t="shared" si="3"/>
        <v>0.48740837566036832</v>
      </c>
      <c r="F15" s="41">
        <f t="shared" si="4"/>
        <v>0.77752496923324632</v>
      </c>
      <c r="I15" s="37">
        <v>2.1542981795220397</v>
      </c>
      <c r="J15" s="37">
        <v>1.5034013605442176</v>
      </c>
      <c r="K15" s="38">
        <v>2.2124999999999999</v>
      </c>
      <c r="L15" s="38">
        <v>2.579301075268817</v>
      </c>
      <c r="M15" s="38">
        <v>1.8698596173246926</v>
      </c>
      <c r="N15" s="38">
        <v>2.9044254240525009</v>
      </c>
      <c r="O15" s="38">
        <v>3.1898734177215191</v>
      </c>
      <c r="P15" s="38">
        <v>2.056451612903226</v>
      </c>
      <c r="Q15" s="38">
        <v>1.9094650205761317</v>
      </c>
      <c r="R15" s="38">
        <v>1.8365758754863812</v>
      </c>
      <c r="S15" s="38">
        <v>2.4902723735408561</v>
      </c>
      <c r="T15" s="38">
        <v>1.844621513944223</v>
      </c>
      <c r="U15" s="38">
        <v>1.4339622641509433</v>
      </c>
      <c r="V15" s="38">
        <v>1.4226415094339622</v>
      </c>
      <c r="W15" s="38">
        <v>1.5396226415094341</v>
      </c>
      <c r="Y15" s="31">
        <f t="shared" si="5"/>
        <v>0.76914036409559206</v>
      </c>
      <c r="Z15" s="31">
        <f t="shared" si="0"/>
        <v>0.89931972789115644</v>
      </c>
      <c r="AA15" s="31">
        <f t="shared" si="0"/>
        <v>0.75750000000000006</v>
      </c>
      <c r="AB15" s="31">
        <f t="shared" si="0"/>
        <v>0.68413978494623662</v>
      </c>
      <c r="AC15" s="31">
        <f t="shared" si="0"/>
        <v>0.71004679422510253</v>
      </c>
      <c r="AD15" s="31">
        <f t="shared" si="0"/>
        <v>0.38088508481050021</v>
      </c>
      <c r="AE15" s="31">
        <f t="shared" si="0"/>
        <v>0.4379746835443038</v>
      </c>
      <c r="AF15" s="31">
        <f t="shared" si="0"/>
        <v>0.2112903225806452</v>
      </c>
      <c r="AG15" s="31">
        <f t="shared" si="0"/>
        <v>0.69684499314128945</v>
      </c>
      <c r="AH15" s="31">
        <f t="shared" si="0"/>
        <v>0.72114137483787299</v>
      </c>
      <c r="AI15" s="31">
        <f t="shared" si="0"/>
        <v>0.50324254215304798</v>
      </c>
      <c r="AJ15" s="31">
        <f t="shared" si="0"/>
        <v>0.71845949535192566</v>
      </c>
      <c r="AK15" s="31">
        <f t="shared" si="0"/>
        <v>0.85534591194968557</v>
      </c>
      <c r="AL15" s="31">
        <f t="shared" si="0"/>
        <v>0.85911949685534594</v>
      </c>
      <c r="AM15" s="31">
        <f t="shared" si="0"/>
        <v>0.82012578616352194</v>
      </c>
    </row>
    <row r="16" spans="1:39" x14ac:dyDescent="0.35">
      <c r="A16" s="35" t="s">
        <v>11</v>
      </c>
      <c r="B16" s="39" t="s">
        <v>133</v>
      </c>
      <c r="C16" s="41">
        <f t="shared" si="1"/>
        <v>0.81812169312169303</v>
      </c>
      <c r="D16" s="41">
        <f t="shared" si="2"/>
        <v>0.75512787759991473</v>
      </c>
      <c r="E16" s="41">
        <f t="shared" si="3"/>
        <v>0.54344375562253933</v>
      </c>
      <c r="F16" s="41">
        <f t="shared" si="4"/>
        <v>0.82727578425101433</v>
      </c>
      <c r="I16" s="37">
        <v>1.9018517507401589</v>
      </c>
      <c r="J16" s="37">
        <v>1.3408712332011132</v>
      </c>
      <c r="K16" s="38">
        <v>2.0571428571428569</v>
      </c>
      <c r="L16" s="38">
        <v>2.1546184738955825</v>
      </c>
      <c r="M16" s="38">
        <v>1.7068348510080431</v>
      </c>
      <c r="N16" s="38">
        <v>3.5532635467980294</v>
      </c>
      <c r="O16" s="38">
        <v>3.5094339622641511</v>
      </c>
      <c r="P16" s="38">
        <v>2.1171171171171173</v>
      </c>
      <c r="Q16" s="38">
        <v>1.8493975903614457</v>
      </c>
      <c r="R16" s="38">
        <v>1.8023952095808384</v>
      </c>
      <c r="S16" s="38">
        <v>1.7662337662337662</v>
      </c>
      <c r="T16" s="38">
        <v>1.6352201257861636</v>
      </c>
      <c r="U16" s="38">
        <v>1.4940476190476191</v>
      </c>
      <c r="V16" s="38">
        <v>1.5833333333333333</v>
      </c>
      <c r="W16" s="38">
        <v>1.5595238095238095</v>
      </c>
      <c r="Y16" s="31">
        <f t="shared" si="5"/>
        <v>0.81962964985196818</v>
      </c>
      <c r="Z16" s="31">
        <f t="shared" si="0"/>
        <v>0.93182575335977735</v>
      </c>
      <c r="AA16" s="31">
        <f t="shared" si="0"/>
        <v>0.78857142857142859</v>
      </c>
      <c r="AB16" s="31">
        <f t="shared" si="0"/>
        <v>0.76907630522088355</v>
      </c>
      <c r="AC16" s="31">
        <f t="shared" si="0"/>
        <v>0.76438838299731893</v>
      </c>
      <c r="AD16" s="31">
        <f t="shared" si="0"/>
        <v>0.51065270935960583</v>
      </c>
      <c r="AE16" s="31">
        <f t="shared" si="0"/>
        <v>0.50188679245283019</v>
      </c>
      <c r="AF16" s="31">
        <f t="shared" si="0"/>
        <v>0.22342342342342345</v>
      </c>
      <c r="AG16" s="31">
        <f t="shared" si="0"/>
        <v>0.7168674698795181</v>
      </c>
      <c r="AH16" s="31">
        <f t="shared" si="0"/>
        <v>0.7325349301397206</v>
      </c>
      <c r="AI16" s="31">
        <f t="shared" si="0"/>
        <v>0.74458874458874469</v>
      </c>
      <c r="AJ16" s="31">
        <f t="shared" si="0"/>
        <v>0.7882599580712788</v>
      </c>
      <c r="AK16" s="31">
        <f t="shared" si="0"/>
        <v>0.83531746031746035</v>
      </c>
      <c r="AL16" s="31">
        <f t="shared" si="0"/>
        <v>0.80555555555555558</v>
      </c>
      <c r="AM16" s="31">
        <f t="shared" si="0"/>
        <v>0.81349206349206349</v>
      </c>
    </row>
    <row r="17" spans="1:39" x14ac:dyDescent="0.35">
      <c r="A17" s="35" t="s">
        <v>21</v>
      </c>
      <c r="B17" s="39" t="s">
        <v>160</v>
      </c>
      <c r="C17" s="41">
        <f t="shared" si="1"/>
        <v>0.82068973880665086</v>
      </c>
      <c r="D17" s="41">
        <f t="shared" si="2"/>
        <v>0.64399959136234342</v>
      </c>
      <c r="E17" s="41">
        <f t="shared" si="3"/>
        <v>0.43979798468165987</v>
      </c>
      <c r="F17" s="41">
        <f t="shared" si="4"/>
        <v>0.7009481429893416</v>
      </c>
      <c r="I17" s="37">
        <v>2.0987739617258079</v>
      </c>
      <c r="J17" s="37">
        <v>1.9725193107546051</v>
      </c>
      <c r="K17" s="38">
        <v>2.4893617021276597</v>
      </c>
      <c r="L17" s="38">
        <v>3.4203821656050959</v>
      </c>
      <c r="M17" s="38">
        <v>2.1964009287925697</v>
      </c>
      <c r="N17" s="38">
        <v>2.8957288432449646</v>
      </c>
      <c r="O17" s="38">
        <v>3.0187499999999998</v>
      </c>
      <c r="P17" s="38">
        <v>2.4938271604938271</v>
      </c>
      <c r="Q17" s="38">
        <v>2.4516129032258065</v>
      </c>
      <c r="R17" s="38">
        <v>1.6993464052287581</v>
      </c>
      <c r="S17" s="38">
        <v>2.2641509433962264</v>
      </c>
      <c r="T17" s="38">
        <v>2.240506329113924</v>
      </c>
      <c r="U17" s="38">
        <v>1.4691358024691359</v>
      </c>
      <c r="V17" s="38">
        <v>1.5602409638554218</v>
      </c>
      <c r="W17" s="38">
        <v>1.5844155844155845</v>
      </c>
      <c r="Y17" s="31">
        <f t="shared" si="5"/>
        <v>0.7802452076548384</v>
      </c>
      <c r="Z17" s="31">
        <f t="shared" si="0"/>
        <v>0.80549613784907903</v>
      </c>
      <c r="AA17" s="31">
        <f t="shared" si="0"/>
        <v>0.7021276595744681</v>
      </c>
      <c r="AB17" s="31">
        <f t="shared" si="0"/>
        <v>0.51592356687898078</v>
      </c>
      <c r="AC17" s="31">
        <f t="shared" si="0"/>
        <v>0.60119969040247678</v>
      </c>
      <c r="AD17" s="31">
        <f t="shared" si="0"/>
        <v>0.37914576864899291</v>
      </c>
      <c r="AE17" s="31">
        <f t="shared" si="0"/>
        <v>0.40374999999999994</v>
      </c>
      <c r="AF17" s="31">
        <f t="shared" si="0"/>
        <v>0.29876543209876544</v>
      </c>
      <c r="AG17" s="31">
        <f t="shared" si="0"/>
        <v>0.5161290322580645</v>
      </c>
      <c r="AH17" s="31">
        <f t="shared" si="0"/>
        <v>0.76688453159041392</v>
      </c>
      <c r="AI17" s="31">
        <f t="shared" si="0"/>
        <v>0.57861635220125796</v>
      </c>
      <c r="AJ17" s="31">
        <f t="shared" si="0"/>
        <v>0.58649789029535859</v>
      </c>
      <c r="AK17" s="31">
        <f t="shared" si="0"/>
        <v>0.84362139917695467</v>
      </c>
      <c r="AL17" s="31">
        <f t="shared" si="0"/>
        <v>0.81325301204819278</v>
      </c>
      <c r="AM17" s="31">
        <f t="shared" si="0"/>
        <v>0.80519480519480513</v>
      </c>
    </row>
    <row r="18" spans="1:39" x14ac:dyDescent="0.35">
      <c r="A18" s="35" t="s">
        <v>12</v>
      </c>
      <c r="B18" s="39" t="s">
        <v>131</v>
      </c>
      <c r="C18" s="41">
        <f t="shared" si="1"/>
        <v>0.71519795657726692</v>
      </c>
      <c r="D18" s="41">
        <f t="shared" si="2"/>
        <v>0.5612342638204707</v>
      </c>
      <c r="E18" s="41">
        <f t="shared" si="3"/>
        <v>0.4026308458460674</v>
      </c>
      <c r="F18" s="41">
        <f t="shared" si="4"/>
        <v>0.57450404646459441</v>
      </c>
      <c r="H18" s="31" t="s">
        <v>34</v>
      </c>
      <c r="I18" s="37">
        <v>2.9465276845750927</v>
      </c>
      <c r="J18" s="37">
        <v>2.452981144099565</v>
      </c>
      <c r="K18" s="38">
        <v>2.9878048780487805</v>
      </c>
      <c r="L18" s="38">
        <v>4.1226053639846736</v>
      </c>
      <c r="M18" s="38">
        <v>2.4224137931034484</v>
      </c>
      <c r="N18" s="38">
        <v>2.3051850258175559</v>
      </c>
      <c r="O18" s="38">
        <v>2.5151515151515151</v>
      </c>
      <c r="P18" s="38">
        <v>2.125</v>
      </c>
      <c r="Q18" s="38">
        <v>1.9053254437869822</v>
      </c>
      <c r="R18" s="38">
        <v>1.4885057471264367</v>
      </c>
      <c r="S18" s="38">
        <v>3.2758620689655173</v>
      </c>
      <c r="T18" s="38">
        <v>2.1845238095238093</v>
      </c>
      <c r="U18" s="38">
        <v>1.4885057471264367</v>
      </c>
      <c r="V18" s="38">
        <v>2.4655172413793105</v>
      </c>
      <c r="W18" s="38">
        <v>1.6091954022988506</v>
      </c>
      <c r="Y18" s="31">
        <f t="shared" si="5"/>
        <v>0.61069446308498143</v>
      </c>
      <c r="Z18" s="31">
        <f t="shared" si="0"/>
        <v>0.70940377118008702</v>
      </c>
      <c r="AA18" s="31">
        <f t="shared" si="0"/>
        <v>0.60243902439024388</v>
      </c>
      <c r="AB18" s="31">
        <f t="shared" si="0"/>
        <v>0.3754789272030653</v>
      </c>
      <c r="AC18" s="31">
        <f t="shared" si="0"/>
        <v>0.52586206896551713</v>
      </c>
      <c r="AD18" s="31">
        <f t="shared" si="0"/>
        <v>0.26103700516351119</v>
      </c>
      <c r="AE18" s="31">
        <f t="shared" si="0"/>
        <v>0.30303030303030304</v>
      </c>
      <c r="AF18" s="31">
        <f t="shared" si="0"/>
        <v>0.22500000000000001</v>
      </c>
      <c r="AG18" s="31">
        <f t="shared" si="0"/>
        <v>0.69822485207100593</v>
      </c>
      <c r="AH18" s="31">
        <f t="shared" si="0"/>
        <v>0.83716475095785448</v>
      </c>
      <c r="AI18" s="31">
        <f t="shared" si="0"/>
        <v>0.24137931034482751</v>
      </c>
      <c r="AJ18" s="31">
        <f t="shared" si="0"/>
        <v>0.60515873015873023</v>
      </c>
      <c r="AK18" s="31">
        <f t="shared" si="0"/>
        <v>0.83716475095785448</v>
      </c>
      <c r="AL18" s="31">
        <f t="shared" si="0"/>
        <v>0.51149425287356309</v>
      </c>
      <c r="AM18" s="31">
        <f t="shared" si="0"/>
        <v>0.79693486590038309</v>
      </c>
    </row>
    <row r="19" spans="1:39" x14ac:dyDescent="0.35">
      <c r="A19" s="35" t="s">
        <v>14</v>
      </c>
      <c r="B19" s="39" t="s">
        <v>134</v>
      </c>
      <c r="C19" s="41">
        <f t="shared" si="1"/>
        <v>0.89108864130356558</v>
      </c>
      <c r="D19" s="41">
        <f t="shared" si="2"/>
        <v>0.69966768476597263</v>
      </c>
      <c r="E19" s="41">
        <f t="shared" si="3"/>
        <v>0.59845872565197999</v>
      </c>
      <c r="F19" s="41">
        <f t="shared" si="4"/>
        <v>0.78890754596191859</v>
      </c>
      <c r="I19" s="37">
        <v>2.1740336679975409</v>
      </c>
      <c r="J19" s="37">
        <v>1.5337680917080059</v>
      </c>
      <c r="K19" s="38">
        <v>2.225531914893617</v>
      </c>
      <c r="L19" s="38">
        <v>2.2885154061624648</v>
      </c>
      <c r="M19" s="38">
        <v>1.4426229508196722</v>
      </c>
      <c r="N19" s="38">
        <v>3.5647367338543807</v>
      </c>
      <c r="O19" s="38">
        <v>3.4120370370370372</v>
      </c>
      <c r="P19" s="38">
        <v>2.5695067264573992</v>
      </c>
      <c r="Q19" s="38">
        <v>1.5082644628099173</v>
      </c>
      <c r="R19" s="38">
        <v>1.8178137651821862</v>
      </c>
      <c r="S19" s="38">
        <v>2.1124497991967872</v>
      </c>
      <c r="T19" s="38">
        <v>1.7727272727272727</v>
      </c>
      <c r="U19" s="38">
        <v>1.2943548387096775</v>
      </c>
      <c r="V19" s="38">
        <v>1.224</v>
      </c>
      <c r="W19" s="38">
        <v>1.4618473895582329</v>
      </c>
      <c r="Y19" s="31">
        <f t="shared" si="5"/>
        <v>0.76519326640049179</v>
      </c>
      <c r="Z19" s="31">
        <f t="shared" si="0"/>
        <v>0.89324638165839887</v>
      </c>
      <c r="AA19" s="31">
        <f t="shared" si="0"/>
        <v>0.75489361702127655</v>
      </c>
      <c r="AB19" s="31">
        <f t="shared" si="0"/>
        <v>0.74229691876750703</v>
      </c>
      <c r="AC19" s="31">
        <f t="shared" si="0"/>
        <v>0.85245901639344257</v>
      </c>
      <c r="AD19" s="31">
        <f t="shared" si="0"/>
        <v>0.51294734677087617</v>
      </c>
      <c r="AE19" s="31">
        <f t="shared" si="0"/>
        <v>0.48240740740740745</v>
      </c>
      <c r="AF19" s="31">
        <f t="shared" si="0"/>
        <v>0.31390134529147984</v>
      </c>
      <c r="AG19" s="31">
        <f t="shared" si="0"/>
        <v>0.83057851239669422</v>
      </c>
      <c r="AH19" s="31">
        <f t="shared" si="0"/>
        <v>0.72739541160593801</v>
      </c>
      <c r="AI19" s="31">
        <f t="shared" si="0"/>
        <v>0.62918340026773767</v>
      </c>
      <c r="AJ19" s="31">
        <f t="shared" si="0"/>
        <v>0.74242424242424243</v>
      </c>
      <c r="AK19" s="31">
        <f t="shared" si="0"/>
        <v>0.9018817204301075</v>
      </c>
      <c r="AL19" s="31">
        <f t="shared" si="0"/>
        <v>0.92533333333333334</v>
      </c>
      <c r="AM19" s="31">
        <f t="shared" si="0"/>
        <v>0.84605087014725566</v>
      </c>
    </row>
    <row r="20" spans="1:39" x14ac:dyDescent="0.35">
      <c r="A20" s="35" t="s">
        <v>15</v>
      </c>
      <c r="B20" s="40" t="s">
        <v>135</v>
      </c>
      <c r="C20" s="41">
        <f t="shared" si="1"/>
        <v>0.88929837581822568</v>
      </c>
      <c r="D20" s="41">
        <f t="shared" si="2"/>
        <v>0.72369110867487496</v>
      </c>
      <c r="E20" s="41">
        <f t="shared" si="3"/>
        <v>0.50033099044519092</v>
      </c>
      <c r="F20" s="41">
        <f t="shared" si="4"/>
        <v>0.69921549719522647</v>
      </c>
      <c r="I20" s="37">
        <v>2.6686890450775231</v>
      </c>
      <c r="J20" s="37">
        <v>1.8133462282398451</v>
      </c>
      <c r="K20" s="38">
        <v>2.8813559322033897</v>
      </c>
      <c r="L20" s="38">
        <v>2.6522988505747129</v>
      </c>
      <c r="M20" s="38">
        <v>1.7320265599417866</v>
      </c>
      <c r="N20" s="38">
        <v>2.5701002076374468</v>
      </c>
      <c r="O20" s="38">
        <v>2.9252336448598131</v>
      </c>
      <c r="P20" s="38">
        <v>2.3490566037735849</v>
      </c>
      <c r="Q20" s="38">
        <v>1.6696428571428572</v>
      </c>
      <c r="R20" s="38">
        <v>1.3057851239669422</v>
      </c>
      <c r="S20" s="38">
        <v>2.3551020408163263</v>
      </c>
      <c r="T20" s="38">
        <v>1.8258928571428572</v>
      </c>
      <c r="U20" s="38">
        <v>1.3073770491803278</v>
      </c>
      <c r="V20" s="38">
        <v>1.3253012048192772</v>
      </c>
      <c r="W20" s="38">
        <v>1.3636363636363635</v>
      </c>
      <c r="Y20" s="31">
        <f t="shared" si="5"/>
        <v>0.66626219098449535</v>
      </c>
      <c r="Z20" s="31">
        <f t="shared" si="0"/>
        <v>0.83733075435203097</v>
      </c>
      <c r="AA20" s="31">
        <f t="shared" si="0"/>
        <v>0.62372881355932208</v>
      </c>
      <c r="AB20" s="31">
        <f t="shared" si="0"/>
        <v>0.66954022988505746</v>
      </c>
      <c r="AC20" s="31">
        <f t="shared" si="0"/>
        <v>0.75599114668607115</v>
      </c>
      <c r="AD20" s="31">
        <f t="shared" si="0"/>
        <v>0.31402004152748936</v>
      </c>
      <c r="AE20" s="31">
        <f t="shared" si="0"/>
        <v>0.38504672897196263</v>
      </c>
      <c r="AF20" s="31">
        <f t="shared" si="0"/>
        <v>0.26981132075471698</v>
      </c>
      <c r="AG20" s="31">
        <f t="shared" si="0"/>
        <v>0.7767857142857143</v>
      </c>
      <c r="AH20" s="31">
        <f t="shared" si="0"/>
        <v>0.89807162534435259</v>
      </c>
      <c r="AI20" s="31">
        <f t="shared" si="0"/>
        <v>0.54829931972789114</v>
      </c>
      <c r="AJ20" s="31">
        <f t="shared" si="0"/>
        <v>0.72470238095238093</v>
      </c>
      <c r="AK20" s="31">
        <f t="shared" si="0"/>
        <v>0.89754098360655743</v>
      </c>
      <c r="AL20" s="31">
        <f t="shared" si="0"/>
        <v>0.89156626506024095</v>
      </c>
      <c r="AM20" s="31">
        <f t="shared" si="0"/>
        <v>0.87878787878787878</v>
      </c>
    </row>
    <row r="21" spans="1:39" x14ac:dyDescent="0.35">
      <c r="A21" s="35" t="s">
        <v>16</v>
      </c>
      <c r="B21" s="39" t="s">
        <v>170</v>
      </c>
      <c r="C21" s="41">
        <f t="shared" si="1"/>
        <v>0.82015525841111192</v>
      </c>
      <c r="D21" s="41">
        <f t="shared" si="2"/>
        <v>0.68051739657939025</v>
      </c>
      <c r="E21" s="41">
        <f t="shared" si="3"/>
        <v>0.42724170775564885</v>
      </c>
      <c r="F21" s="41">
        <f t="shared" si="4"/>
        <v>0.57647794820022957</v>
      </c>
      <c r="I21" s="37">
        <v>3.3640083255892392</v>
      </c>
      <c r="J21" s="37">
        <v>2.4521869849895328</v>
      </c>
      <c r="K21" s="38">
        <v>3.3952095808383231</v>
      </c>
      <c r="L21" s="38">
        <v>3.2590361445783134</v>
      </c>
      <c r="M21" s="38">
        <v>2.0588894037689216</v>
      </c>
      <c r="N21" s="38">
        <v>2.3160282258064515</v>
      </c>
      <c r="O21" s="38">
        <v>2.78125</v>
      </c>
      <c r="P21" s="38">
        <v>1.9748427672955975</v>
      </c>
      <c r="Q21" s="38">
        <v>1.9757575757575758</v>
      </c>
      <c r="R21" s="38">
        <v>1.3772455089820359</v>
      </c>
      <c r="S21" s="38">
        <v>2.6058823529411765</v>
      </c>
      <c r="T21" s="38">
        <v>1.8922155688622755</v>
      </c>
      <c r="U21" s="38">
        <v>1.5235294117647058</v>
      </c>
      <c r="V21" s="38">
        <v>1.6473988439306357</v>
      </c>
      <c r="W21" s="38">
        <v>1.4476744186046511</v>
      </c>
      <c r="Y21" s="31">
        <f t="shared" si="5"/>
        <v>0.52719833488215218</v>
      </c>
      <c r="Z21" s="31">
        <f t="shared" si="0"/>
        <v>0.70956260300209339</v>
      </c>
      <c r="AA21" s="31">
        <f t="shared" si="0"/>
        <v>0.52095808383233533</v>
      </c>
      <c r="AB21" s="31">
        <f t="shared" si="0"/>
        <v>0.54819277108433728</v>
      </c>
      <c r="AC21" s="31">
        <f t="shared" si="0"/>
        <v>0.64703686541035954</v>
      </c>
      <c r="AD21" s="31">
        <f t="shared" si="0"/>
        <v>0.2632056451612903</v>
      </c>
      <c r="AE21" s="31">
        <f t="shared" si="0"/>
        <v>0.35625000000000001</v>
      </c>
      <c r="AF21" s="31">
        <f t="shared" si="0"/>
        <v>0.19496855345911951</v>
      </c>
      <c r="AG21" s="31">
        <f t="shared" si="0"/>
        <v>0.67474747474747465</v>
      </c>
      <c r="AH21" s="31">
        <f t="shared" si="0"/>
        <v>0.87425149700598803</v>
      </c>
      <c r="AI21" s="31">
        <f t="shared" si="0"/>
        <v>0.46470588235294119</v>
      </c>
      <c r="AJ21" s="31">
        <f t="shared" si="0"/>
        <v>0.70259481037924143</v>
      </c>
      <c r="AK21" s="31">
        <f t="shared" si="0"/>
        <v>0.82549019607843144</v>
      </c>
      <c r="AL21" s="31">
        <f t="shared" si="0"/>
        <v>0.78420038535645475</v>
      </c>
      <c r="AM21" s="31">
        <f t="shared" si="0"/>
        <v>0.85077519379844968</v>
      </c>
    </row>
    <row r="22" spans="1:39" x14ac:dyDescent="0.35">
      <c r="A22" s="35" t="s">
        <v>18</v>
      </c>
      <c r="B22" s="39" t="s">
        <v>139</v>
      </c>
      <c r="C22" s="41">
        <f t="shared" si="1"/>
        <v>0.87171936124248262</v>
      </c>
      <c r="D22" s="41">
        <f t="shared" si="2"/>
        <v>0.58020749799518845</v>
      </c>
      <c r="E22" s="41">
        <f t="shared" si="3"/>
        <v>0.52959188193041307</v>
      </c>
      <c r="F22" s="41">
        <f t="shared" si="4"/>
        <v>0.77090350882571324</v>
      </c>
      <c r="I22" s="37">
        <v>2.1576166580522469</v>
      </c>
      <c r="J22" s="37">
        <v>1.5657204213601703</v>
      </c>
      <c r="K22" s="38">
        <v>2.2839506172839505</v>
      </c>
      <c r="L22" s="38">
        <v>2.5746421267893664</v>
      </c>
      <c r="M22" s="38">
        <v>1.6319615105050014</v>
      </c>
      <c r="N22" s="38">
        <v>3.039119525547445</v>
      </c>
      <c r="O22" s="38">
        <v>3.0441176470588234</v>
      </c>
      <c r="P22" s="38">
        <v>2.15</v>
      </c>
      <c r="Q22" s="38">
        <v>1.5641025641025641</v>
      </c>
      <c r="R22" s="38">
        <v>1.8662790697674418</v>
      </c>
      <c r="S22" s="38">
        <v>2.7931034482758621</v>
      </c>
      <c r="T22" s="38">
        <v>2.1187499999999999</v>
      </c>
      <c r="U22" s="38">
        <v>1.4147727272727273</v>
      </c>
      <c r="V22" s="38">
        <v>1.3409090909090908</v>
      </c>
      <c r="W22" s="38">
        <v>1.3988439306358382</v>
      </c>
      <c r="Y22" s="31">
        <f t="shared" si="5"/>
        <v>0.76847666838955064</v>
      </c>
      <c r="Z22" s="31">
        <f t="shared" si="0"/>
        <v>0.88685591572796596</v>
      </c>
      <c r="AA22" s="31">
        <f t="shared" si="0"/>
        <v>0.74320987654320991</v>
      </c>
      <c r="AB22" s="31">
        <f t="shared" si="0"/>
        <v>0.68507157464212676</v>
      </c>
      <c r="AC22" s="31">
        <f t="shared" si="0"/>
        <v>0.7893461631649995</v>
      </c>
      <c r="AD22" s="31">
        <f t="shared" si="0"/>
        <v>0.40782390510948902</v>
      </c>
      <c r="AE22" s="31">
        <f t="shared" si="0"/>
        <v>0.4088235294117647</v>
      </c>
      <c r="AF22" s="31">
        <f t="shared" si="0"/>
        <v>0.22999999999999998</v>
      </c>
      <c r="AG22" s="31">
        <f t="shared" si="0"/>
        <v>0.81196581196581197</v>
      </c>
      <c r="AH22" s="31">
        <f t="shared" si="0"/>
        <v>0.71124031007751931</v>
      </c>
      <c r="AI22" s="31">
        <f t="shared" si="0"/>
        <v>0.4022988505747126</v>
      </c>
      <c r="AJ22" s="31">
        <f t="shared" si="0"/>
        <v>0.62708333333333344</v>
      </c>
      <c r="AK22" s="31">
        <f t="shared" si="0"/>
        <v>0.8617424242424242</v>
      </c>
      <c r="AL22" s="31">
        <f t="shared" si="0"/>
        <v>0.88636363636363635</v>
      </c>
      <c r="AM22" s="31">
        <f t="shared" si="0"/>
        <v>0.86705202312138729</v>
      </c>
    </row>
    <row r="23" spans="1:39" x14ac:dyDescent="0.35">
      <c r="A23" s="35" t="s">
        <v>17</v>
      </c>
      <c r="B23" s="39" t="s">
        <v>138</v>
      </c>
      <c r="C23" s="41">
        <f t="shared" si="1"/>
        <v>0.8405555555555555</v>
      </c>
      <c r="D23" s="41">
        <f t="shared" si="2"/>
        <v>0.65753114342366292</v>
      </c>
      <c r="E23" s="41">
        <f t="shared" si="3"/>
        <v>0.45968066358315607</v>
      </c>
      <c r="F23" s="41">
        <f t="shared" si="4"/>
        <v>0.7711460464993769</v>
      </c>
      <c r="I23" s="37">
        <v>2.0740890290437757</v>
      </c>
      <c r="J23" s="37">
        <v>1.3664636950351234</v>
      </c>
      <c r="K23" s="38">
        <v>2.2268041237113403</v>
      </c>
      <c r="L23" s="38">
        <v>2.9097222222222223</v>
      </c>
      <c r="M23" s="38">
        <v>1.9115861635878382</v>
      </c>
      <c r="N23" s="38">
        <v>2.7449063424252382</v>
      </c>
      <c r="O23" s="38">
        <v>2.9107142857142856</v>
      </c>
      <c r="P23" s="38">
        <v>2.2841530054644807</v>
      </c>
      <c r="Q23" s="38">
        <v>2.157068062827225</v>
      </c>
      <c r="R23" s="38">
        <v>1.864321608040201</v>
      </c>
      <c r="S23" s="38">
        <v>2.4771573604060912</v>
      </c>
      <c r="T23" s="38">
        <v>1.7407407407407407</v>
      </c>
      <c r="U23" s="38">
        <v>1.61</v>
      </c>
      <c r="V23" s="38">
        <v>1.4950000000000001</v>
      </c>
      <c r="W23" s="38">
        <v>1.33</v>
      </c>
      <c r="Y23" s="31">
        <f t="shared" si="5"/>
        <v>0.78518219419124491</v>
      </c>
      <c r="Z23" s="31">
        <f t="shared" si="0"/>
        <v>0.92670726099297529</v>
      </c>
      <c r="AA23" s="31">
        <f t="shared" si="0"/>
        <v>0.75463917525773194</v>
      </c>
      <c r="AB23" s="31">
        <f t="shared" si="0"/>
        <v>0.61805555555555558</v>
      </c>
      <c r="AC23" s="31">
        <f t="shared" si="0"/>
        <v>0.69613794547072061</v>
      </c>
      <c r="AD23" s="31">
        <f t="shared" si="0"/>
        <v>0.34898126848504762</v>
      </c>
      <c r="AE23" s="31">
        <f t="shared" si="0"/>
        <v>0.38214285714285712</v>
      </c>
      <c r="AF23" s="31">
        <f t="shared" si="0"/>
        <v>0.25683060109289613</v>
      </c>
      <c r="AG23" s="31">
        <f t="shared" si="0"/>
        <v>0.61431064572425842</v>
      </c>
      <c r="AH23" s="31">
        <f t="shared" si="0"/>
        <v>0.71189279731993294</v>
      </c>
      <c r="AI23" s="31">
        <f t="shared" si="0"/>
        <v>0.50761421319796951</v>
      </c>
      <c r="AJ23" s="31">
        <f t="shared" si="0"/>
        <v>0.75308641975308643</v>
      </c>
      <c r="AK23" s="31">
        <f t="shared" si="0"/>
        <v>0.79666666666666663</v>
      </c>
      <c r="AL23" s="31">
        <f t="shared" si="0"/>
        <v>0.83499999999999996</v>
      </c>
      <c r="AM23" s="31">
        <f t="shared" si="0"/>
        <v>0.89</v>
      </c>
    </row>
    <row r="24" spans="1:39" x14ac:dyDescent="0.35">
      <c r="A24" s="35" t="s">
        <v>20</v>
      </c>
      <c r="B24" s="39" t="s">
        <v>140</v>
      </c>
      <c r="C24" s="41">
        <f t="shared" si="1"/>
        <v>0.84314811123661038</v>
      </c>
      <c r="D24" s="41">
        <f t="shared" si="2"/>
        <v>0.53962152694644916</v>
      </c>
      <c r="E24" s="41">
        <f t="shared" si="3"/>
        <v>0.42864218223745149</v>
      </c>
      <c r="F24" s="41">
        <f t="shared" si="4"/>
        <v>0.62733968757690528</v>
      </c>
      <c r="I24" s="37">
        <v>2.654792245487497</v>
      </c>
      <c r="J24" s="37">
        <v>2.1284234996505593</v>
      </c>
      <c r="K24" s="38">
        <v>2.9230769230769229</v>
      </c>
      <c r="L24" s="38">
        <v>3.7469135802469142</v>
      </c>
      <c r="M24" s="38">
        <v>2.4311873410145148</v>
      </c>
      <c r="N24" s="38">
        <v>2.5719126246990025</v>
      </c>
      <c r="O24" s="38">
        <v>2.8982035928143715</v>
      </c>
      <c r="P24" s="38">
        <v>2.4566473988439306</v>
      </c>
      <c r="Q24" s="38">
        <v>2.0952380952380953</v>
      </c>
      <c r="R24" s="38">
        <v>1.5976331360946745</v>
      </c>
      <c r="S24" s="38">
        <v>3.052023121387283</v>
      </c>
      <c r="T24" s="38">
        <v>2.4937499999999999</v>
      </c>
      <c r="U24" s="38">
        <v>1.3218390804597702</v>
      </c>
      <c r="V24" s="38">
        <v>1.4597701149425288</v>
      </c>
      <c r="W24" s="38">
        <v>1.6300578034682081</v>
      </c>
      <c r="Y24" s="31">
        <f t="shared" si="5"/>
        <v>0.66904155090250061</v>
      </c>
      <c r="Z24" s="31">
        <f t="shared" si="5"/>
        <v>0.77431530006988813</v>
      </c>
      <c r="AA24" s="31">
        <f t="shared" si="5"/>
        <v>0.61538461538461542</v>
      </c>
      <c r="AB24" s="31">
        <f t="shared" si="5"/>
        <v>0.45061728395061718</v>
      </c>
      <c r="AC24" s="31">
        <f t="shared" si="5"/>
        <v>0.52293755299516165</v>
      </c>
      <c r="AD24" s="31">
        <f t="shared" si="5"/>
        <v>0.31438252493980051</v>
      </c>
      <c r="AE24" s="31">
        <f t="shared" si="5"/>
        <v>0.37964071856287429</v>
      </c>
      <c r="AF24" s="31">
        <f t="shared" si="5"/>
        <v>0.29132947976878609</v>
      </c>
      <c r="AG24" s="31">
        <f t="shared" si="5"/>
        <v>0.63492063492063489</v>
      </c>
      <c r="AH24" s="31">
        <f t="shared" si="5"/>
        <v>0.80078895463510846</v>
      </c>
      <c r="AI24" s="31">
        <f t="shared" si="5"/>
        <v>0.31599229287090569</v>
      </c>
      <c r="AJ24" s="31">
        <f t="shared" si="5"/>
        <v>0.50208333333333344</v>
      </c>
      <c r="AK24" s="31">
        <f t="shared" si="5"/>
        <v>0.89272030651340994</v>
      </c>
      <c r="AL24" s="31">
        <f t="shared" si="5"/>
        <v>0.84674329501915702</v>
      </c>
      <c r="AM24" s="31">
        <f t="shared" si="5"/>
        <v>0.78998073217726394</v>
      </c>
    </row>
    <row r="25" spans="1:39" x14ac:dyDescent="0.35">
      <c r="A25" s="35" t="s">
        <v>24</v>
      </c>
      <c r="B25" s="39" t="s">
        <v>144</v>
      </c>
      <c r="C25" s="41">
        <f t="shared" si="1"/>
        <v>0.81745443896165149</v>
      </c>
      <c r="D25" s="41">
        <f t="shared" si="2"/>
        <v>0.44987888434465456</v>
      </c>
      <c r="E25" s="41">
        <f t="shared" si="3"/>
        <v>0.41722194429071574</v>
      </c>
      <c r="F25" s="41">
        <f t="shared" si="4"/>
        <v>0.72268758798825439</v>
      </c>
      <c r="I25" s="37">
        <v>2.284346871040293</v>
      </c>
      <c r="J25" s="37">
        <v>1.4339213549190999</v>
      </c>
      <c r="K25" s="38">
        <v>2.3333333333333335</v>
      </c>
      <c r="L25" s="38">
        <v>3.4946466809421843</v>
      </c>
      <c r="M25" s="38">
        <v>2.269657258064516</v>
      </c>
      <c r="N25" s="38">
        <v>3.0841529425313832</v>
      </c>
      <c r="O25" s="38">
        <v>2.9914529914529915</v>
      </c>
      <c r="P25" s="38">
        <v>1.9138655462184875</v>
      </c>
      <c r="Q25" s="38">
        <v>2.4656964656964657</v>
      </c>
      <c r="R25" s="38">
        <v>2.5725806451612905</v>
      </c>
      <c r="S25" s="38">
        <v>2.9486652977412731</v>
      </c>
      <c r="T25" s="38">
        <v>2.4298440979955456</v>
      </c>
      <c r="U25" s="38">
        <v>1.5955734406438631</v>
      </c>
      <c r="V25" s="38">
        <v>1.5070140280561122</v>
      </c>
      <c r="W25" s="38">
        <v>1.5403225806451613</v>
      </c>
      <c r="Y25" s="31">
        <f t="shared" si="5"/>
        <v>0.74313062579194145</v>
      </c>
      <c r="Z25" s="31">
        <f t="shared" si="5"/>
        <v>0.91321572901617998</v>
      </c>
      <c r="AA25" s="31">
        <f t="shared" si="5"/>
        <v>0.73333333333333328</v>
      </c>
      <c r="AB25" s="31">
        <f t="shared" si="5"/>
        <v>0.50107066381156318</v>
      </c>
      <c r="AC25" s="31">
        <f t="shared" si="5"/>
        <v>0.57678091397849474</v>
      </c>
      <c r="AD25" s="31">
        <f t="shared" si="5"/>
        <v>0.41683058850627663</v>
      </c>
      <c r="AE25" s="31">
        <f t="shared" si="5"/>
        <v>0.39829059829059832</v>
      </c>
      <c r="AF25" s="31">
        <f t="shared" si="5"/>
        <v>0.1827731092436975</v>
      </c>
      <c r="AG25" s="31">
        <f t="shared" si="5"/>
        <v>0.51143451143451135</v>
      </c>
      <c r="AH25" s="31">
        <f t="shared" si="5"/>
        <v>0.47580645161290314</v>
      </c>
      <c r="AI25" s="31">
        <f t="shared" si="5"/>
        <v>0.35044490075290902</v>
      </c>
      <c r="AJ25" s="31">
        <f t="shared" si="5"/>
        <v>0.52338530066815148</v>
      </c>
      <c r="AK25" s="31">
        <f t="shared" si="5"/>
        <v>0.80147551978537901</v>
      </c>
      <c r="AL25" s="31">
        <f t="shared" si="5"/>
        <v>0.83099532398129594</v>
      </c>
      <c r="AM25" s="31">
        <f t="shared" si="5"/>
        <v>0.81989247311827962</v>
      </c>
    </row>
    <row r="26" spans="1:39" x14ac:dyDescent="0.35">
      <c r="A26" s="35" t="s">
        <v>25</v>
      </c>
      <c r="B26" s="40" t="s">
        <v>145</v>
      </c>
      <c r="C26" s="41">
        <f t="shared" si="1"/>
        <v>0.79479534650156525</v>
      </c>
      <c r="D26" s="41">
        <f t="shared" si="2"/>
        <v>0.61419742674451483</v>
      </c>
      <c r="E26" s="41">
        <f t="shared" si="3"/>
        <v>0.46475156438304632</v>
      </c>
      <c r="F26" s="41">
        <f t="shared" si="4"/>
        <v>0.61850540432964929</v>
      </c>
      <c r="I26" s="37">
        <v>2.870650050344477</v>
      </c>
      <c r="J26" s="37">
        <v>1.8858515110711178</v>
      </c>
      <c r="K26" s="38">
        <v>3.0448979591836736</v>
      </c>
      <c r="L26" s="38">
        <v>3.8284923928077461</v>
      </c>
      <c r="M26" s="38">
        <v>1.9575046920467656</v>
      </c>
      <c r="N26" s="38">
        <v>2.9293333333333331</v>
      </c>
      <c r="O26" s="38">
        <v>3.3279999999999998</v>
      </c>
      <c r="P26" s="38">
        <v>2.3669354838709675</v>
      </c>
      <c r="Q26" s="38">
        <v>2.4457831325301207</v>
      </c>
      <c r="R26" s="38">
        <v>1.8536585365853659</v>
      </c>
      <c r="S26" s="38">
        <v>2.6556016597510372</v>
      </c>
      <c r="T26" s="38">
        <v>1.962962962962963</v>
      </c>
      <c r="U26" s="38">
        <v>1.5494071146245059</v>
      </c>
      <c r="V26" s="38">
        <v>1.6719367588932805</v>
      </c>
      <c r="W26" s="38">
        <v>1.6254980079681276</v>
      </c>
      <c r="Y26" s="31">
        <f t="shared" si="5"/>
        <v>0.62586998993110465</v>
      </c>
      <c r="Z26" s="31">
        <f t="shared" si="5"/>
        <v>0.82282969778577641</v>
      </c>
      <c r="AA26" s="31">
        <f t="shared" si="5"/>
        <v>0.59102040816326529</v>
      </c>
      <c r="AB26" s="31">
        <f t="shared" si="5"/>
        <v>0.4343015214384508</v>
      </c>
      <c r="AC26" s="31">
        <f t="shared" si="5"/>
        <v>0.68083176931774481</v>
      </c>
      <c r="AD26" s="31">
        <f t="shared" si="5"/>
        <v>0.38586666666666664</v>
      </c>
      <c r="AE26" s="31">
        <f t="shared" si="5"/>
        <v>0.46559999999999996</v>
      </c>
      <c r="AF26" s="31">
        <f t="shared" si="5"/>
        <v>0.27338709677419348</v>
      </c>
      <c r="AG26" s="31">
        <f t="shared" si="5"/>
        <v>0.51807228915662651</v>
      </c>
      <c r="AH26" s="31">
        <f t="shared" si="5"/>
        <v>0.71544715447154461</v>
      </c>
      <c r="AI26" s="31">
        <f t="shared" si="5"/>
        <v>0.44813278008298763</v>
      </c>
      <c r="AJ26" s="31">
        <f t="shared" si="5"/>
        <v>0.67901234567901225</v>
      </c>
      <c r="AK26" s="31">
        <f t="shared" si="5"/>
        <v>0.81686429512516467</v>
      </c>
      <c r="AL26" s="31">
        <f t="shared" si="5"/>
        <v>0.77602108036890649</v>
      </c>
      <c r="AM26" s="31">
        <f t="shared" si="5"/>
        <v>0.79150066401062413</v>
      </c>
    </row>
    <row r="27" spans="1:39" x14ac:dyDescent="0.35">
      <c r="A27" s="35" t="s">
        <v>26</v>
      </c>
      <c r="B27" s="40" t="s">
        <v>146</v>
      </c>
      <c r="C27" s="41">
        <f t="shared" si="1"/>
        <v>0.85267150173362605</v>
      </c>
      <c r="D27" s="41">
        <f t="shared" si="2"/>
        <v>0.6638731808042363</v>
      </c>
      <c r="E27" s="41">
        <f t="shared" si="3"/>
        <v>0.44694727517223942</v>
      </c>
      <c r="F27" s="41">
        <f t="shared" si="4"/>
        <v>0.70613312728299571</v>
      </c>
      <c r="I27" s="37">
        <v>2.3764508262239636</v>
      </c>
      <c r="J27" s="37">
        <v>1.7301037563968598</v>
      </c>
      <c r="K27" s="38">
        <v>3.1290983606557377</v>
      </c>
      <c r="L27" s="38">
        <v>2.6416845110635263</v>
      </c>
      <c r="M27" s="38">
        <v>1.81744609566924</v>
      </c>
      <c r="N27" s="38">
        <v>2.3369718643425541</v>
      </c>
      <c r="O27" s="38">
        <v>2.6645161290322581</v>
      </c>
      <c r="P27" s="38">
        <v>2.0064655172413794</v>
      </c>
      <c r="Q27" s="38">
        <v>1.8831168831168832</v>
      </c>
      <c r="R27" s="38">
        <v>1.4607438016528926</v>
      </c>
      <c r="S27" s="38">
        <v>2.7142857142857144</v>
      </c>
      <c r="T27" s="38">
        <v>1.8501118568232662</v>
      </c>
      <c r="U27" s="38">
        <v>1.4571428571428571</v>
      </c>
      <c r="V27" s="38">
        <v>1.4068136272545091</v>
      </c>
      <c r="W27" s="38">
        <v>1.462</v>
      </c>
      <c r="Y27" s="31">
        <f t="shared" si="5"/>
        <v>0.72470983475520723</v>
      </c>
      <c r="Z27" s="31">
        <f t="shared" si="5"/>
        <v>0.85397924872062803</v>
      </c>
      <c r="AA27" s="31">
        <f t="shared" si="5"/>
        <v>0.57418032786885242</v>
      </c>
      <c r="AB27" s="31">
        <f t="shared" si="5"/>
        <v>0.67166309778729472</v>
      </c>
      <c r="AC27" s="31">
        <f t="shared" si="5"/>
        <v>0.72751796811025327</v>
      </c>
      <c r="AD27" s="31">
        <f t="shared" si="5"/>
        <v>0.26739437286851081</v>
      </c>
      <c r="AE27" s="31">
        <f t="shared" si="5"/>
        <v>0.3329032258064516</v>
      </c>
      <c r="AF27" s="31">
        <f t="shared" si="5"/>
        <v>0.20129310344827589</v>
      </c>
      <c r="AG27" s="31">
        <f t="shared" si="5"/>
        <v>0.7056277056277056</v>
      </c>
      <c r="AH27" s="31">
        <f t="shared" si="5"/>
        <v>0.84641873278236912</v>
      </c>
      <c r="AI27" s="31">
        <f t="shared" si="5"/>
        <v>0.42857142857142849</v>
      </c>
      <c r="AJ27" s="31">
        <f t="shared" si="5"/>
        <v>0.71662938105891127</v>
      </c>
      <c r="AK27" s="31">
        <f t="shared" si="5"/>
        <v>0.84761904761904761</v>
      </c>
      <c r="AL27" s="31">
        <f t="shared" si="5"/>
        <v>0.86439545758183034</v>
      </c>
      <c r="AM27" s="31">
        <f t="shared" si="5"/>
        <v>0.84599999999999997</v>
      </c>
    </row>
    <row r="28" spans="1:39" x14ac:dyDescent="0.35">
      <c r="A28" s="35" t="s">
        <v>27</v>
      </c>
      <c r="B28" s="39" t="s">
        <v>171</v>
      </c>
      <c r="C28" s="41">
        <f t="shared" si="1"/>
        <v>0.83809088650009222</v>
      </c>
      <c r="D28" s="41">
        <f t="shared" si="2"/>
        <v>0.63608455037932898</v>
      </c>
      <c r="E28" s="41">
        <f t="shared" si="3"/>
        <v>0.44561097529843058</v>
      </c>
      <c r="F28" s="41">
        <f t="shared" si="4"/>
        <v>0.66017585945842816</v>
      </c>
      <c r="I28" s="37">
        <v>2.383674421559494</v>
      </c>
      <c r="J28" s="37">
        <v>1.925230749520388</v>
      </c>
      <c r="K28" s="38">
        <v>2.987577639751553</v>
      </c>
      <c r="L28" s="38">
        <v>3.5</v>
      </c>
      <c r="M28" s="38">
        <v>1.9255276782158504</v>
      </c>
      <c r="N28" s="38">
        <v>3</v>
      </c>
      <c r="O28" s="38">
        <v>3.2533333333333334</v>
      </c>
      <c r="P28" s="38">
        <v>1.9294871794871795</v>
      </c>
      <c r="Q28" s="38">
        <v>2.5</v>
      </c>
      <c r="R28" s="38">
        <v>1.9018404907975459</v>
      </c>
      <c r="S28" s="38">
        <v>2.2098765432098766</v>
      </c>
      <c r="T28" s="38">
        <v>2.1635220125786163</v>
      </c>
      <c r="U28" s="38">
        <v>1.3493975903614457</v>
      </c>
      <c r="V28" s="38">
        <v>1.4730538922155689</v>
      </c>
      <c r="W28" s="38">
        <v>1.6347305389221556</v>
      </c>
      <c r="Y28" s="31">
        <f t="shared" si="5"/>
        <v>0.72326511568810115</v>
      </c>
      <c r="Z28" s="31">
        <f t="shared" si="5"/>
        <v>0.81495385009592236</v>
      </c>
      <c r="AA28" s="31">
        <f t="shared" si="5"/>
        <v>0.60248447204968936</v>
      </c>
      <c r="AB28" s="31">
        <f t="shared" si="5"/>
        <v>0.5</v>
      </c>
      <c r="AC28" s="31">
        <f t="shared" si="5"/>
        <v>0.69149077392804981</v>
      </c>
      <c r="AD28" s="31">
        <f t="shared" si="5"/>
        <v>0.4</v>
      </c>
      <c r="AE28" s="31">
        <f t="shared" si="5"/>
        <v>0.45066666666666666</v>
      </c>
      <c r="AF28" s="31">
        <f t="shared" si="5"/>
        <v>0.1858974358974359</v>
      </c>
      <c r="AG28" s="31">
        <f t="shared" si="5"/>
        <v>0.5</v>
      </c>
      <c r="AH28" s="31">
        <f t="shared" si="5"/>
        <v>0.69938650306748462</v>
      </c>
      <c r="AI28" s="31">
        <f t="shared" si="5"/>
        <v>0.59670781893004121</v>
      </c>
      <c r="AJ28" s="31">
        <f t="shared" si="5"/>
        <v>0.61215932914046123</v>
      </c>
      <c r="AK28" s="31">
        <f t="shared" si="5"/>
        <v>0.88353413654618473</v>
      </c>
      <c r="AL28" s="31">
        <f t="shared" si="5"/>
        <v>0.84231536926147699</v>
      </c>
      <c r="AM28" s="31">
        <f t="shared" si="5"/>
        <v>0.78842315369261484</v>
      </c>
    </row>
    <row r="29" spans="1:39" x14ac:dyDescent="0.35">
      <c r="A29" s="35" t="s">
        <v>28</v>
      </c>
      <c r="B29" s="39" t="s">
        <v>149</v>
      </c>
      <c r="C29" s="41">
        <f t="shared" si="1"/>
        <v>0.93585297169414405</v>
      </c>
      <c r="D29" s="41">
        <f t="shared" si="2"/>
        <v>0.79621524434597235</v>
      </c>
      <c r="E29" s="41">
        <f t="shared" si="3"/>
        <v>0.5321800382452897</v>
      </c>
      <c r="F29" s="41">
        <f t="shared" si="4"/>
        <v>0.83652412786222363</v>
      </c>
      <c r="I29" s="37">
        <v>2.1015216161961638</v>
      </c>
      <c r="J29" s="37">
        <v>1.2259259259259261</v>
      </c>
      <c r="K29" s="38">
        <v>1.8186813186813187</v>
      </c>
      <c r="L29" s="38">
        <v>2.1233885819521179</v>
      </c>
      <c r="M29" s="38">
        <v>1.346740338313372</v>
      </c>
      <c r="N29" s="38">
        <v>3.2632633853876185</v>
      </c>
      <c r="O29" s="38">
        <v>3.4319526627218937</v>
      </c>
      <c r="P29" s="38">
        <v>1.8895027624309393</v>
      </c>
      <c r="Q29" s="38">
        <v>2.0213903743315509</v>
      </c>
      <c r="R29" s="38">
        <v>1.6861702127659575</v>
      </c>
      <c r="S29" s="38">
        <v>1.6559139784946237</v>
      </c>
      <c r="T29" s="38">
        <v>1.4919786096256684</v>
      </c>
      <c r="U29" s="38">
        <v>1.2287234042553192</v>
      </c>
      <c r="V29" s="38">
        <v>1.160427807486631</v>
      </c>
      <c r="W29" s="38">
        <v>1.1881720430107527</v>
      </c>
      <c r="Y29" s="31">
        <f t="shared" si="5"/>
        <v>0.77969567676076723</v>
      </c>
      <c r="Z29" s="31">
        <f t="shared" si="5"/>
        <v>0.95481481481481478</v>
      </c>
      <c r="AA29" s="31">
        <f t="shared" si="5"/>
        <v>0.83626373626373629</v>
      </c>
      <c r="AB29" s="31">
        <f t="shared" si="5"/>
        <v>0.77532228360957645</v>
      </c>
      <c r="AC29" s="31">
        <f t="shared" si="5"/>
        <v>0.88441988722887599</v>
      </c>
      <c r="AD29" s="31">
        <f t="shared" si="5"/>
        <v>0.45265267707752371</v>
      </c>
      <c r="AE29" s="31">
        <f t="shared" si="5"/>
        <v>0.48639053254437875</v>
      </c>
      <c r="AF29" s="31">
        <f t="shared" si="5"/>
        <v>0.17790055248618786</v>
      </c>
      <c r="AG29" s="31">
        <f t="shared" si="5"/>
        <v>0.65953654188948296</v>
      </c>
      <c r="AH29" s="31">
        <f t="shared" si="5"/>
        <v>0.77127659574468088</v>
      </c>
      <c r="AI29" s="31">
        <f t="shared" si="5"/>
        <v>0.78136200716845872</v>
      </c>
      <c r="AJ29" s="31">
        <f t="shared" si="5"/>
        <v>0.83600713012477723</v>
      </c>
      <c r="AK29" s="31">
        <f t="shared" si="5"/>
        <v>0.92375886524822692</v>
      </c>
      <c r="AL29" s="31">
        <f t="shared" si="5"/>
        <v>0.946524064171123</v>
      </c>
      <c r="AM29" s="31">
        <f t="shared" si="5"/>
        <v>0.93727598566308246</v>
      </c>
    </row>
    <row r="30" spans="1:39" x14ac:dyDescent="0.35">
      <c r="A30" s="35" t="s">
        <v>29</v>
      </c>
      <c r="B30" s="39" t="s">
        <v>150</v>
      </c>
      <c r="C30" s="41">
        <f t="shared" si="1"/>
        <v>0.69825129782800133</v>
      </c>
      <c r="D30" s="41">
        <f t="shared" si="2"/>
        <v>0.61883891844427519</v>
      </c>
      <c r="E30" s="41">
        <f t="shared" si="3"/>
        <v>0.5151394990322874</v>
      </c>
      <c r="F30" s="41">
        <f t="shared" si="4"/>
        <v>0.61319398094670541</v>
      </c>
      <c r="I30" s="37">
        <v>2.8830097305517448</v>
      </c>
      <c r="J30" s="37">
        <v>2.7003737357635011</v>
      </c>
      <c r="K30" s="38">
        <v>3.0409356725146197</v>
      </c>
      <c r="L30" s="38">
        <v>3.1118012422360253</v>
      </c>
      <c r="M30" s="38">
        <v>1.7373387482083134</v>
      </c>
      <c r="N30" s="38">
        <v>2.6786287089013632</v>
      </c>
      <c r="O30" s="38">
        <v>3.3085714285714287</v>
      </c>
      <c r="P30" s="38">
        <v>2.5823529411764707</v>
      </c>
      <c r="Q30" s="38">
        <v>1.8773006134969326</v>
      </c>
      <c r="R30" s="38">
        <v>1.4674556213017751</v>
      </c>
      <c r="S30" s="38">
        <v>2.7068965517241379</v>
      </c>
      <c r="T30" s="38">
        <v>2.2560975609756095</v>
      </c>
      <c r="U30" s="38">
        <v>1.7660818713450293</v>
      </c>
      <c r="V30" s="38">
        <v>2.1647727272727271</v>
      </c>
      <c r="W30" s="38">
        <v>1.7848837209302326</v>
      </c>
      <c r="Y30" s="31">
        <f t="shared" si="5"/>
        <v>0.62339805388965108</v>
      </c>
      <c r="Z30" s="31">
        <f t="shared" si="5"/>
        <v>0.65992525284729975</v>
      </c>
      <c r="AA30" s="31">
        <f t="shared" si="5"/>
        <v>0.59181286549707601</v>
      </c>
      <c r="AB30" s="31">
        <f t="shared" si="5"/>
        <v>0.5776397515527949</v>
      </c>
      <c r="AC30" s="31">
        <f t="shared" si="5"/>
        <v>0.75422041726389555</v>
      </c>
      <c r="AD30" s="31">
        <f t="shared" si="5"/>
        <v>0.33572574178027265</v>
      </c>
      <c r="AE30" s="31">
        <f t="shared" si="5"/>
        <v>0.46171428571428574</v>
      </c>
      <c r="AF30" s="31">
        <f t="shared" si="5"/>
        <v>0.31647058823529417</v>
      </c>
      <c r="AG30" s="31">
        <f t="shared" si="5"/>
        <v>0.70756646216768915</v>
      </c>
      <c r="AH30" s="31">
        <f t="shared" si="5"/>
        <v>0.84418145956607493</v>
      </c>
      <c r="AI30" s="31">
        <f t="shared" si="5"/>
        <v>0.43103448275862066</v>
      </c>
      <c r="AJ30" s="31">
        <f t="shared" si="5"/>
        <v>0.58130081300813008</v>
      </c>
      <c r="AK30" s="31">
        <f t="shared" si="5"/>
        <v>0.74463937621832366</v>
      </c>
      <c r="AL30" s="31">
        <f t="shared" si="5"/>
        <v>0.61174242424242431</v>
      </c>
      <c r="AM30" s="31">
        <f t="shared" si="5"/>
        <v>0.73837209302325579</v>
      </c>
    </row>
    <row r="31" spans="1:39" x14ac:dyDescent="0.35">
      <c r="A31" s="35" t="s">
        <v>30</v>
      </c>
      <c r="B31" s="39" t="s">
        <v>151</v>
      </c>
      <c r="C31" s="41">
        <f t="shared" si="1"/>
        <v>0.70812731819904695</v>
      </c>
      <c r="D31" s="41">
        <f t="shared" si="2"/>
        <v>0.6313499399732504</v>
      </c>
      <c r="E31" s="41">
        <f t="shared" si="3"/>
        <v>0.55396898722376164</v>
      </c>
      <c r="F31" s="41">
        <f t="shared" si="4"/>
        <v>0.73139195311743355</v>
      </c>
      <c r="H31" s="31" t="s">
        <v>34</v>
      </c>
      <c r="I31" s="37">
        <v>1.905661964496985</v>
      </c>
      <c r="J31" s="37">
        <v>1.7719575428269583</v>
      </c>
      <c r="K31" s="38">
        <v>2.5610766045548656</v>
      </c>
      <c r="L31" s="38">
        <v>3.1334648257725184</v>
      </c>
      <c r="M31" s="38">
        <v>1.8511783532150132</v>
      </c>
      <c r="N31" s="38">
        <v>3.2555555555555555</v>
      </c>
      <c r="O31" s="38">
        <v>4.084848484848485</v>
      </c>
      <c r="P31" s="38">
        <v>2.5079681274900398</v>
      </c>
      <c r="Q31" s="38">
        <v>1.9483101391650099</v>
      </c>
      <c r="R31" s="38">
        <v>1.9029702970297029</v>
      </c>
      <c r="S31" s="38">
        <v>2.60990099009901</v>
      </c>
      <c r="T31" s="38">
        <v>1.8049792531120332</v>
      </c>
      <c r="U31" s="38">
        <v>1.869140625</v>
      </c>
      <c r="V31" s="38">
        <v>2.0506822612085771</v>
      </c>
      <c r="W31" s="38">
        <v>1.70703125</v>
      </c>
      <c r="Y31" s="31">
        <f t="shared" si="5"/>
        <v>0.81886760710060302</v>
      </c>
      <c r="Z31" s="31">
        <f t="shared" si="5"/>
        <v>0.84560849143460837</v>
      </c>
      <c r="AA31" s="31">
        <f t="shared" si="5"/>
        <v>0.68778467908902685</v>
      </c>
      <c r="AB31" s="31">
        <f t="shared" si="5"/>
        <v>0.57330703484549628</v>
      </c>
      <c r="AC31" s="31">
        <f t="shared" si="5"/>
        <v>0.71627388226166233</v>
      </c>
      <c r="AD31" s="31">
        <f t="shared" si="5"/>
        <v>0.45111111111111113</v>
      </c>
      <c r="AE31" s="31">
        <f t="shared" si="5"/>
        <v>0.61696969696969695</v>
      </c>
      <c r="AF31" s="31">
        <f t="shared" si="5"/>
        <v>0.30159362549800794</v>
      </c>
      <c r="AG31" s="31">
        <f t="shared" si="5"/>
        <v>0.68389662027833009</v>
      </c>
      <c r="AH31" s="31">
        <f t="shared" si="5"/>
        <v>0.69900990099009896</v>
      </c>
      <c r="AI31" s="31">
        <f t="shared" si="5"/>
        <v>0.46336633663366333</v>
      </c>
      <c r="AJ31" s="31">
        <f t="shared" si="5"/>
        <v>0.731673582295989</v>
      </c>
      <c r="AK31" s="31">
        <f t="shared" si="5"/>
        <v>0.71028645833333326</v>
      </c>
      <c r="AL31" s="31">
        <f t="shared" si="5"/>
        <v>0.64977257959714096</v>
      </c>
      <c r="AM31" s="31">
        <f t="shared" si="5"/>
        <v>0.76432291666666663</v>
      </c>
    </row>
    <row r="32" spans="1:39" x14ac:dyDescent="0.35">
      <c r="A32" s="35" t="s">
        <v>31</v>
      </c>
      <c r="B32" s="39" t="s">
        <v>152</v>
      </c>
      <c r="C32" s="41">
        <f t="shared" si="1"/>
        <v>0.85227863909416046</v>
      </c>
      <c r="D32" s="41">
        <f t="shared" si="2"/>
        <v>0.59588521895850555</v>
      </c>
      <c r="E32" s="41">
        <f t="shared" si="3"/>
        <v>0.45427579191697243</v>
      </c>
      <c r="F32" s="41">
        <f t="shared" si="4"/>
        <v>0.6471800086698678</v>
      </c>
      <c r="I32" s="37">
        <v>2.7069777451449348</v>
      </c>
      <c r="J32" s="37">
        <v>1.9344466036968411</v>
      </c>
      <c r="K32" s="38">
        <v>2.8995433789954337</v>
      </c>
      <c r="L32" s="38">
        <v>3.5154320987654319</v>
      </c>
      <c r="M32" s="38">
        <v>2.12243052912067</v>
      </c>
      <c r="N32" s="38">
        <v>2.4971223418945043</v>
      </c>
      <c r="O32" s="38">
        <v>3.3433874709976799</v>
      </c>
      <c r="P32" s="38">
        <v>2.2646370023419204</v>
      </c>
      <c r="Q32" s="38">
        <v>2.1265206812652067</v>
      </c>
      <c r="R32" s="38">
        <v>1.7639198218262806</v>
      </c>
      <c r="S32" s="38">
        <v>2.6981132075471699</v>
      </c>
      <c r="T32" s="38">
        <v>2.1749999999999998</v>
      </c>
      <c r="U32" s="38">
        <v>1.4330357142857142</v>
      </c>
      <c r="V32" s="38">
        <v>1.5021834061135371</v>
      </c>
      <c r="W32" s="38">
        <v>1.394273127753304</v>
      </c>
      <c r="Y32" s="31">
        <f t="shared" si="5"/>
        <v>0.65860445097101306</v>
      </c>
      <c r="Z32" s="31">
        <f t="shared" si="5"/>
        <v>0.81311067926063174</v>
      </c>
      <c r="AA32" s="31">
        <f t="shared" si="5"/>
        <v>0.62009132420091329</v>
      </c>
      <c r="AB32" s="31">
        <f t="shared" si="5"/>
        <v>0.49691358024691357</v>
      </c>
      <c r="AC32" s="31">
        <f t="shared" si="5"/>
        <v>0.62585649029311008</v>
      </c>
      <c r="AD32" s="31">
        <f t="shared" si="5"/>
        <v>0.29942446837890085</v>
      </c>
      <c r="AE32" s="31">
        <f t="shared" si="5"/>
        <v>0.46867749419953597</v>
      </c>
      <c r="AF32" s="31">
        <f t="shared" si="5"/>
        <v>0.25292740046838408</v>
      </c>
      <c r="AG32" s="31">
        <f t="shared" si="5"/>
        <v>0.62449310624493104</v>
      </c>
      <c r="AH32" s="31">
        <f t="shared" si="5"/>
        <v>0.74536005939123973</v>
      </c>
      <c r="AI32" s="31">
        <f t="shared" si="5"/>
        <v>0.43396226415094341</v>
      </c>
      <c r="AJ32" s="31">
        <f t="shared" si="5"/>
        <v>0.60833333333333339</v>
      </c>
      <c r="AK32" s="31">
        <f t="shared" si="5"/>
        <v>0.85565476190476197</v>
      </c>
      <c r="AL32" s="31">
        <f t="shared" si="5"/>
        <v>0.83260553129548764</v>
      </c>
      <c r="AM32" s="31">
        <f t="shared" si="5"/>
        <v>0.86857562408223199</v>
      </c>
    </row>
    <row r="33" spans="1:39" x14ac:dyDescent="0.35">
      <c r="A33" s="35" t="s">
        <v>32</v>
      </c>
      <c r="B33" s="39" t="s">
        <v>153</v>
      </c>
      <c r="C33" s="41">
        <f t="shared" si="1"/>
        <v>0.84804344340782911</v>
      </c>
      <c r="D33" s="41">
        <f t="shared" si="2"/>
        <v>0.68881405619408209</v>
      </c>
      <c r="E33" s="41">
        <f t="shared" si="3"/>
        <v>0.59828723580251009</v>
      </c>
      <c r="F33" s="41">
        <f t="shared" si="4"/>
        <v>0.76299868042578511</v>
      </c>
      <c r="I33" s="37">
        <v>2.3853432609058056</v>
      </c>
      <c r="J33" s="37">
        <v>1.721300832082082</v>
      </c>
      <c r="K33" s="38">
        <v>2.4534412955465585</v>
      </c>
      <c r="L33" s="38">
        <v>2.1799410029498523</v>
      </c>
      <c r="M33" s="38">
        <v>1.5132675438596492</v>
      </c>
      <c r="N33" s="38">
        <v>3.3204904457464428</v>
      </c>
      <c r="O33" s="38">
        <v>3.6277056277056277</v>
      </c>
      <c r="P33" s="38">
        <v>2.9778761061946901</v>
      </c>
      <c r="Q33" s="38">
        <v>1.6680672268907564</v>
      </c>
      <c r="R33" s="38">
        <v>1.2896825396825398</v>
      </c>
      <c r="S33" s="38">
        <v>2.536964980544747</v>
      </c>
      <c r="T33" s="38">
        <v>1.974025974025974</v>
      </c>
      <c r="U33" s="38">
        <v>1.4556451612903225</v>
      </c>
      <c r="V33" s="38">
        <v>1.4627450980392156</v>
      </c>
      <c r="W33" s="38">
        <v>1.44921875</v>
      </c>
      <c r="Y33" s="31">
        <f t="shared" si="5"/>
        <v>0.72293134781883883</v>
      </c>
      <c r="Z33" s="31">
        <f t="shared" si="5"/>
        <v>0.85573983358358363</v>
      </c>
      <c r="AA33" s="31">
        <f t="shared" si="5"/>
        <v>0.70931174089068827</v>
      </c>
      <c r="AB33" s="31">
        <f t="shared" si="5"/>
        <v>0.7640117994100295</v>
      </c>
      <c r="AC33" s="31">
        <f t="shared" si="5"/>
        <v>0.82891081871345029</v>
      </c>
      <c r="AD33" s="31">
        <f t="shared" si="5"/>
        <v>0.46409808914928857</v>
      </c>
      <c r="AE33" s="31">
        <f t="shared" si="5"/>
        <v>0.52554112554112553</v>
      </c>
      <c r="AF33" s="31">
        <f t="shared" si="5"/>
        <v>0.39557522123893801</v>
      </c>
      <c r="AG33" s="31">
        <f t="shared" si="5"/>
        <v>0.77731092436974791</v>
      </c>
      <c r="AH33" s="31">
        <f t="shared" si="5"/>
        <v>0.90343915343915338</v>
      </c>
      <c r="AI33" s="31">
        <f t="shared" si="5"/>
        <v>0.48767833981841768</v>
      </c>
      <c r="AJ33" s="31">
        <f t="shared" si="5"/>
        <v>0.67532467532467533</v>
      </c>
      <c r="AK33" s="31">
        <f t="shared" si="5"/>
        <v>0.8481182795698925</v>
      </c>
      <c r="AL33" s="31">
        <f t="shared" si="5"/>
        <v>0.8457516339869281</v>
      </c>
      <c r="AM33" s="31">
        <f t="shared" si="5"/>
        <v>0.85026041666666663</v>
      </c>
    </row>
    <row r="34" spans="1:39" x14ac:dyDescent="0.35">
      <c r="A34" s="35" t="s">
        <v>33</v>
      </c>
      <c r="B34" s="39" t="s">
        <v>172</v>
      </c>
      <c r="C34" s="41">
        <f t="shared" si="1"/>
        <v>0.7711410778189679</v>
      </c>
      <c r="D34" s="41">
        <f t="shared" si="2"/>
        <v>0.57742926692497276</v>
      </c>
      <c r="E34" s="41">
        <f t="shared" si="3"/>
        <v>0.49988137526650267</v>
      </c>
      <c r="F34" s="41">
        <f t="shared" si="4"/>
        <v>0.72445861309982817</v>
      </c>
      <c r="I34" s="37">
        <v>2.4164646851489509</v>
      </c>
      <c r="J34" s="37">
        <v>2.0104320233681423</v>
      </c>
      <c r="K34" s="38">
        <v>2.3785046728971961</v>
      </c>
      <c r="L34" s="38">
        <v>2.7054263565891477</v>
      </c>
      <c r="M34" s="38">
        <v>1.8003706199460918</v>
      </c>
      <c r="N34" s="38">
        <v>3.0928180234005476</v>
      </c>
      <c r="O34" s="38">
        <v>3.3514851485148514</v>
      </c>
      <c r="P34" s="38">
        <v>2.2616822429906542</v>
      </c>
      <c r="Q34" s="38">
        <v>2.125</v>
      </c>
      <c r="R34" s="38">
        <v>1.9783549783549783</v>
      </c>
      <c r="S34" s="38">
        <v>2.6317991631799162</v>
      </c>
      <c r="T34" s="38">
        <v>2.192982456140351</v>
      </c>
      <c r="U34" s="38">
        <v>1.7644628099173554</v>
      </c>
      <c r="V34" s="38">
        <v>1.7119341563786008</v>
      </c>
      <c r="W34" s="38">
        <v>1.5833333333333333</v>
      </c>
      <c r="Y34" s="31">
        <f t="shared" si="5"/>
        <v>0.71670706297020981</v>
      </c>
      <c r="Z34" s="31">
        <f t="shared" si="5"/>
        <v>0.79791359532637152</v>
      </c>
      <c r="AA34" s="31">
        <f t="shared" si="5"/>
        <v>0.72429906542056077</v>
      </c>
      <c r="AB34" s="31">
        <f t="shared" si="5"/>
        <v>0.65891472868217049</v>
      </c>
      <c r="AC34" s="31">
        <f t="shared" si="5"/>
        <v>0.73320979335130265</v>
      </c>
      <c r="AD34" s="31">
        <f t="shared" si="5"/>
        <v>0.4185636046801095</v>
      </c>
      <c r="AE34" s="31">
        <f t="shared" si="5"/>
        <v>0.47029702970297027</v>
      </c>
      <c r="AF34" s="31">
        <f t="shared" si="5"/>
        <v>0.25233644859813087</v>
      </c>
      <c r="AG34" s="31">
        <f t="shared" si="5"/>
        <v>0.625</v>
      </c>
      <c r="AH34" s="31">
        <f t="shared" si="5"/>
        <v>0.67388167388167397</v>
      </c>
      <c r="AI34" s="31">
        <f t="shared" si="5"/>
        <v>0.45606694560669458</v>
      </c>
      <c r="AJ34" s="31">
        <f t="shared" si="5"/>
        <v>0.60233918128654973</v>
      </c>
      <c r="AK34" s="31">
        <f t="shared" si="5"/>
        <v>0.74517906336088147</v>
      </c>
      <c r="AL34" s="31">
        <f t="shared" si="5"/>
        <v>0.76268861454046644</v>
      </c>
      <c r="AM34" s="31">
        <f t="shared" si="5"/>
        <v>0.80555555555555558</v>
      </c>
    </row>
    <row r="35" spans="1:39" x14ac:dyDescent="0.35">
      <c r="A35" s="35"/>
      <c r="B35" s="39"/>
      <c r="C35" s="33"/>
      <c r="D35" s="33"/>
      <c r="E35" s="33"/>
      <c r="F35" s="33"/>
      <c r="I35" s="37"/>
      <c r="J35" s="37"/>
      <c r="K35" s="38"/>
      <c r="L35" s="38"/>
      <c r="M35" s="38"/>
      <c r="N35" s="38"/>
      <c r="O35" s="38"/>
      <c r="P35" s="38"/>
      <c r="Q35" s="38"/>
      <c r="R35" s="38"/>
      <c r="S35" s="38"/>
      <c r="T35" s="38"/>
      <c r="U35" s="38"/>
      <c r="V35" s="38"/>
      <c r="W35" s="38"/>
    </row>
    <row r="36" spans="1:39" x14ac:dyDescent="0.35">
      <c r="A36" s="35"/>
      <c r="B36" s="39"/>
      <c r="C36" s="33"/>
      <c r="D36" s="33" t="s">
        <v>34</v>
      </c>
      <c r="E36" s="33"/>
      <c r="F36" s="33"/>
      <c r="I36" s="37"/>
      <c r="J36" s="37"/>
      <c r="K36" s="38"/>
      <c r="L36" s="38"/>
      <c r="M36" s="38"/>
      <c r="N36" s="38"/>
      <c r="O36" s="38"/>
      <c r="P36" s="38"/>
      <c r="Q36" s="38"/>
      <c r="R36" s="38"/>
      <c r="S36" s="38"/>
      <c r="T36" s="38"/>
      <c r="U36" s="38"/>
      <c r="V36" s="38"/>
      <c r="W36" s="38"/>
    </row>
    <row r="37" spans="1:39" x14ac:dyDescent="0.35">
      <c r="A37" s="35"/>
      <c r="B37" s="39"/>
      <c r="C37" s="33"/>
      <c r="D37" s="33"/>
      <c r="E37" s="33"/>
      <c r="F37" s="33"/>
      <c r="I37" s="37"/>
      <c r="J37" s="37"/>
      <c r="K37" s="38"/>
      <c r="L37" s="38"/>
      <c r="M37" s="38"/>
      <c r="N37" s="38"/>
      <c r="O37" s="38"/>
      <c r="P37" s="38"/>
      <c r="Q37" s="38"/>
      <c r="R37" s="38"/>
      <c r="S37" s="38"/>
      <c r="T37" s="38"/>
      <c r="U37" s="38"/>
      <c r="V37" s="38"/>
      <c r="W37" s="38"/>
    </row>
    <row r="38" spans="1:39" x14ac:dyDescent="0.35">
      <c r="C38" s="33"/>
      <c r="D38" s="33"/>
      <c r="E38" s="33"/>
      <c r="F38" s="33"/>
      <c r="AE38" s="31" t="s">
        <v>34</v>
      </c>
    </row>
    <row r="39" spans="1:39" x14ac:dyDescent="0.35">
      <c r="C39" s="33"/>
      <c r="D39" s="33"/>
      <c r="E39" s="33"/>
      <c r="F39" s="33"/>
    </row>
    <row r="40" spans="1:39" x14ac:dyDescent="0.35">
      <c r="C40" s="33"/>
      <c r="D40" s="33"/>
      <c r="E40" s="33"/>
      <c r="F40" s="33"/>
    </row>
    <row r="41" spans="1:39" x14ac:dyDescent="0.35">
      <c r="C41" s="33"/>
      <c r="D41" s="33"/>
      <c r="E41" s="33"/>
      <c r="F41" s="33"/>
    </row>
    <row r="42" spans="1:39" x14ac:dyDescent="0.35">
      <c r="C42" s="33"/>
      <c r="D42" s="33"/>
      <c r="E42" s="33"/>
      <c r="F42" s="33"/>
    </row>
    <row r="43" spans="1:39" x14ac:dyDescent="0.35">
      <c r="C43" s="33"/>
      <c r="D43" s="33"/>
      <c r="E43" s="33"/>
      <c r="F43" s="33"/>
    </row>
    <row r="44" spans="1:39" x14ac:dyDescent="0.35">
      <c r="C44" s="33"/>
      <c r="D44" s="33"/>
      <c r="E44" s="33"/>
      <c r="F44" s="33"/>
    </row>
    <row r="45" spans="1:39" x14ac:dyDescent="0.35">
      <c r="C45" s="33"/>
      <c r="D45" s="33"/>
      <c r="E45" s="33"/>
      <c r="F45" s="33"/>
    </row>
    <row r="46" spans="1:39" x14ac:dyDescent="0.35">
      <c r="C46" s="33"/>
      <c r="D46" s="33"/>
      <c r="E46" s="33"/>
      <c r="F46" s="33"/>
    </row>
    <row r="47" spans="1:39" x14ac:dyDescent="0.35">
      <c r="C47" s="33"/>
      <c r="D47" s="33"/>
      <c r="E47" s="33"/>
      <c r="F47" s="33"/>
    </row>
    <row r="48" spans="1:39" x14ac:dyDescent="0.35">
      <c r="C48" s="33"/>
      <c r="D48" s="33"/>
      <c r="E48" s="33"/>
      <c r="F48" s="33"/>
    </row>
    <row r="49" spans="3:6" x14ac:dyDescent="0.35">
      <c r="C49" s="33"/>
      <c r="D49" s="33"/>
      <c r="E49" s="33"/>
      <c r="F49" s="33"/>
    </row>
    <row r="50" spans="3:6" x14ac:dyDescent="0.35">
      <c r="C50" s="33"/>
      <c r="D50" s="33"/>
      <c r="E50" s="33"/>
      <c r="F50" s="33"/>
    </row>
    <row r="51" spans="3:6" x14ac:dyDescent="0.35">
      <c r="C51" s="33"/>
      <c r="D51" s="33"/>
      <c r="E51" s="33"/>
      <c r="F51" s="33"/>
    </row>
    <row r="52" spans="3:6" x14ac:dyDescent="0.35">
      <c r="C52" s="33"/>
      <c r="D52" s="33"/>
      <c r="E52" s="33"/>
      <c r="F52" s="33"/>
    </row>
    <row r="53" spans="3:6" x14ac:dyDescent="0.35">
      <c r="C53" s="33"/>
      <c r="D53" s="33"/>
      <c r="E53" s="33"/>
      <c r="F53" s="33"/>
    </row>
    <row r="54" spans="3:6" x14ac:dyDescent="0.35">
      <c r="C54" s="33"/>
      <c r="D54" s="33"/>
      <c r="E54" s="33"/>
      <c r="F54" s="33"/>
    </row>
    <row r="55" spans="3:6" x14ac:dyDescent="0.35">
      <c r="C55" s="33"/>
      <c r="D55" s="33"/>
      <c r="E55" s="33"/>
      <c r="F55" s="33"/>
    </row>
    <row r="56" spans="3:6" x14ac:dyDescent="0.35">
      <c r="C56" s="33"/>
      <c r="D56" s="33"/>
      <c r="E56" s="33"/>
      <c r="F56" s="33"/>
    </row>
    <row r="57" spans="3:6" x14ac:dyDescent="0.35">
      <c r="C57" s="33"/>
      <c r="D57" s="33"/>
      <c r="E57" s="33"/>
      <c r="F57" s="33"/>
    </row>
    <row r="58" spans="3:6" x14ac:dyDescent="0.35">
      <c r="C58" s="33"/>
      <c r="D58" s="33"/>
      <c r="E58" s="33"/>
      <c r="F58" s="33"/>
    </row>
    <row r="59" spans="3:6" x14ac:dyDescent="0.35">
      <c r="C59" s="33"/>
      <c r="D59" s="33"/>
      <c r="E59" s="33"/>
      <c r="F59" s="33"/>
    </row>
    <row r="60" spans="3:6" x14ac:dyDescent="0.35">
      <c r="C60" s="33"/>
      <c r="D60" s="33"/>
      <c r="E60" s="33"/>
      <c r="F60" s="33"/>
    </row>
    <row r="61" spans="3:6" x14ac:dyDescent="0.35">
      <c r="C61" s="33"/>
      <c r="D61" s="33"/>
      <c r="E61" s="33"/>
      <c r="F61" s="33"/>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61"/>
  <sheetViews>
    <sheetView workbookViewId="0">
      <selection activeCell="C19" sqref="C19"/>
    </sheetView>
  </sheetViews>
  <sheetFormatPr defaultColWidth="8.90625" defaultRowHeight="14.5" x14ac:dyDescent="0.35"/>
  <cols>
    <col min="1" max="1" width="8.90625" style="31"/>
    <col min="2" max="2" width="23.36328125" style="31" customWidth="1"/>
    <col min="3" max="3" width="22.453125" style="31" bestFit="1" customWidth="1"/>
    <col min="4" max="4" width="16.453125" style="31" bestFit="1" customWidth="1"/>
    <col min="5" max="5" width="17" style="31" bestFit="1" customWidth="1"/>
    <col min="6" max="6" width="16.6328125" style="31" bestFit="1" customWidth="1"/>
    <col min="7" max="7" width="4.36328125" style="31" customWidth="1"/>
    <col min="8" max="8" width="19.90625" style="31" customWidth="1"/>
    <col min="9" max="9" width="11" style="31" customWidth="1"/>
    <col min="10" max="10" width="9.90625" style="31" customWidth="1"/>
    <col min="11" max="11" width="10.453125" style="31" customWidth="1"/>
    <col min="12" max="12" width="8.453125" style="31" customWidth="1"/>
    <col min="13" max="13" width="10" style="31" customWidth="1"/>
    <col min="14" max="14" width="11.453125" style="31" customWidth="1"/>
    <col min="15" max="15" width="8.453125" style="31" customWidth="1"/>
    <col min="16" max="22" width="8.90625" style="31"/>
    <col min="23" max="24" width="5.453125" style="31" customWidth="1"/>
    <col min="25" max="31" width="8.90625" style="31"/>
    <col min="32" max="32" width="4.6328125" style="31" customWidth="1"/>
    <col min="33" max="16384" width="8.90625" style="31"/>
  </cols>
  <sheetData>
    <row r="1" spans="1:39" x14ac:dyDescent="0.35">
      <c r="C1" s="1" t="s">
        <v>82</v>
      </c>
      <c r="P1" s="1" t="s">
        <v>83</v>
      </c>
      <c r="Y1" s="1" t="s">
        <v>84</v>
      </c>
    </row>
    <row r="2" spans="1:39" s="1" customFormat="1" ht="87" x14ac:dyDescent="0.35">
      <c r="A2" s="1" t="s">
        <v>34</v>
      </c>
      <c r="E2" s="1" t="s">
        <v>97</v>
      </c>
      <c r="I2" s="42" t="s">
        <v>98</v>
      </c>
      <c r="J2" s="42" t="s">
        <v>99</v>
      </c>
      <c r="K2" s="42" t="s">
        <v>100</v>
      </c>
      <c r="L2" s="42" t="s">
        <v>101</v>
      </c>
      <c r="M2" s="42" t="s">
        <v>102</v>
      </c>
      <c r="N2" s="42" t="s">
        <v>103</v>
      </c>
      <c r="O2" s="42" t="s">
        <v>104</v>
      </c>
      <c r="P2" s="42" t="s">
        <v>105</v>
      </c>
      <c r="Q2" s="42" t="s">
        <v>106</v>
      </c>
      <c r="R2" s="42" t="s">
        <v>107</v>
      </c>
      <c r="S2" s="42" t="s">
        <v>108</v>
      </c>
      <c r="T2" s="42" t="s">
        <v>109</v>
      </c>
      <c r="U2" s="42" t="s">
        <v>154</v>
      </c>
      <c r="V2" s="42" t="s">
        <v>110</v>
      </c>
      <c r="W2" s="42" t="s">
        <v>111</v>
      </c>
      <c r="X2" s="42"/>
      <c r="Y2" s="42" t="s">
        <v>98</v>
      </c>
      <c r="Z2" s="42" t="s">
        <v>99</v>
      </c>
      <c r="AA2" s="42" t="s">
        <v>100</v>
      </c>
      <c r="AB2" s="42" t="s">
        <v>101</v>
      </c>
      <c r="AC2" s="42" t="s">
        <v>102</v>
      </c>
      <c r="AD2" s="42" t="s">
        <v>103</v>
      </c>
      <c r="AE2" s="42" t="s">
        <v>104</v>
      </c>
      <c r="AF2" s="42" t="s">
        <v>105</v>
      </c>
      <c r="AG2" s="42" t="s">
        <v>106</v>
      </c>
      <c r="AH2" s="42" t="s">
        <v>107</v>
      </c>
      <c r="AI2" s="42" t="s">
        <v>108</v>
      </c>
      <c r="AJ2" s="42" t="s">
        <v>109</v>
      </c>
      <c r="AK2" s="42" t="s">
        <v>154</v>
      </c>
      <c r="AL2" s="42" t="s">
        <v>110</v>
      </c>
      <c r="AM2" s="42" t="s">
        <v>111</v>
      </c>
    </row>
    <row r="3" spans="1:39" x14ac:dyDescent="0.35">
      <c r="H3" s="31" t="s">
        <v>112</v>
      </c>
      <c r="I3" s="34">
        <v>6</v>
      </c>
      <c r="J3" s="34">
        <v>6</v>
      </c>
      <c r="K3" s="34">
        <v>6</v>
      </c>
      <c r="L3" s="34">
        <v>6</v>
      </c>
      <c r="M3" s="34">
        <v>4</v>
      </c>
      <c r="N3" s="31">
        <v>6</v>
      </c>
      <c r="O3" s="31">
        <v>6</v>
      </c>
      <c r="P3" s="31">
        <v>6</v>
      </c>
      <c r="Q3" s="31">
        <v>4</v>
      </c>
      <c r="R3" s="31">
        <v>4</v>
      </c>
      <c r="S3" s="31">
        <v>4</v>
      </c>
      <c r="T3" s="31">
        <v>4</v>
      </c>
      <c r="U3" s="31">
        <v>4</v>
      </c>
      <c r="V3" s="31">
        <v>4</v>
      </c>
      <c r="W3" s="31">
        <v>4</v>
      </c>
      <c r="Y3" s="34">
        <v>6</v>
      </c>
      <c r="Z3" s="34">
        <v>6</v>
      </c>
      <c r="AA3" s="34">
        <v>6</v>
      </c>
      <c r="AB3" s="34">
        <v>6</v>
      </c>
      <c r="AC3" s="34">
        <v>4</v>
      </c>
      <c r="AD3" s="31">
        <v>6</v>
      </c>
      <c r="AE3" s="31">
        <v>6</v>
      </c>
      <c r="AF3" s="31">
        <v>6</v>
      </c>
      <c r="AG3" s="31">
        <v>4</v>
      </c>
      <c r="AH3" s="31">
        <v>4</v>
      </c>
      <c r="AI3" s="31">
        <v>4</v>
      </c>
      <c r="AJ3" s="31">
        <v>4</v>
      </c>
      <c r="AK3" s="31">
        <v>4</v>
      </c>
      <c r="AL3" s="31">
        <v>4</v>
      </c>
      <c r="AM3" s="31">
        <v>4</v>
      </c>
    </row>
    <row r="4" spans="1:39" x14ac:dyDescent="0.35">
      <c r="B4" t="s">
        <v>97</v>
      </c>
      <c r="C4" t="s">
        <v>34</v>
      </c>
      <c r="H4" s="31" t="s">
        <v>113</v>
      </c>
      <c r="I4" s="32">
        <v>1</v>
      </c>
      <c r="J4" s="32">
        <v>1</v>
      </c>
      <c r="K4" s="32">
        <v>1</v>
      </c>
      <c r="L4" s="32">
        <v>1</v>
      </c>
      <c r="M4" s="32">
        <v>1</v>
      </c>
      <c r="N4" s="32">
        <v>1</v>
      </c>
      <c r="O4" s="32">
        <v>1</v>
      </c>
      <c r="P4" s="32">
        <v>1</v>
      </c>
      <c r="Q4" s="32">
        <v>1</v>
      </c>
      <c r="R4" s="32">
        <v>1</v>
      </c>
      <c r="S4" s="32">
        <v>1</v>
      </c>
      <c r="T4" s="32">
        <v>1</v>
      </c>
      <c r="U4" s="32">
        <v>1</v>
      </c>
      <c r="V4" s="32">
        <v>1</v>
      </c>
      <c r="W4" s="32">
        <v>1</v>
      </c>
      <c r="Y4" s="32">
        <v>1</v>
      </c>
      <c r="Z4" s="32">
        <v>1</v>
      </c>
      <c r="AA4" s="32">
        <v>1</v>
      </c>
      <c r="AB4" s="32">
        <v>1</v>
      </c>
      <c r="AC4" s="32">
        <v>1</v>
      </c>
      <c r="AD4" s="32">
        <v>1</v>
      </c>
      <c r="AE4" s="32">
        <v>1</v>
      </c>
      <c r="AF4" s="32">
        <v>1</v>
      </c>
      <c r="AG4" s="32">
        <v>1</v>
      </c>
      <c r="AH4" s="32">
        <v>1</v>
      </c>
      <c r="AI4" s="32">
        <v>1</v>
      </c>
      <c r="AJ4" s="32">
        <v>1</v>
      </c>
      <c r="AK4" s="32">
        <v>1</v>
      </c>
      <c r="AL4" s="32">
        <v>1</v>
      </c>
      <c r="AM4" s="32">
        <v>1</v>
      </c>
    </row>
    <row r="5" spans="1:39" x14ac:dyDescent="0.35">
      <c r="H5" s="31" t="s">
        <v>114</v>
      </c>
      <c r="I5" s="32">
        <v>0</v>
      </c>
      <c r="J5" s="32">
        <v>0</v>
      </c>
      <c r="K5" s="32">
        <v>0</v>
      </c>
      <c r="L5" s="32">
        <v>0</v>
      </c>
      <c r="M5" s="32">
        <v>0</v>
      </c>
      <c r="N5" s="32">
        <v>0</v>
      </c>
      <c r="O5" s="32">
        <v>0</v>
      </c>
      <c r="P5" s="32">
        <v>0</v>
      </c>
      <c r="Q5" s="32">
        <v>0</v>
      </c>
      <c r="R5" s="32">
        <v>0</v>
      </c>
      <c r="S5" s="32">
        <v>0</v>
      </c>
      <c r="T5" s="32">
        <v>0</v>
      </c>
      <c r="U5" s="32">
        <v>0</v>
      </c>
      <c r="V5" s="32">
        <v>0</v>
      </c>
      <c r="W5" s="32">
        <v>0</v>
      </c>
      <c r="X5" s="31" t="s">
        <v>34</v>
      </c>
      <c r="Y5" s="32">
        <v>0</v>
      </c>
      <c r="Z5" s="32">
        <v>0</v>
      </c>
      <c r="AA5" s="32">
        <v>0</v>
      </c>
      <c r="AB5" s="32">
        <v>0</v>
      </c>
      <c r="AC5" s="32">
        <v>0</v>
      </c>
      <c r="AD5" s="32">
        <v>0</v>
      </c>
      <c r="AE5" s="32">
        <v>0</v>
      </c>
      <c r="AF5" s="32">
        <v>0</v>
      </c>
      <c r="AG5" s="32">
        <v>0</v>
      </c>
      <c r="AH5" s="32">
        <v>0</v>
      </c>
      <c r="AI5" s="32">
        <v>0</v>
      </c>
      <c r="AJ5" s="32">
        <v>0</v>
      </c>
      <c r="AK5" s="32">
        <v>0</v>
      </c>
      <c r="AL5" s="32">
        <v>0</v>
      </c>
      <c r="AM5" s="32">
        <v>0</v>
      </c>
    </row>
    <row r="6" spans="1:39" x14ac:dyDescent="0.35">
      <c r="H6" s="31" t="s">
        <v>115</v>
      </c>
      <c r="I6" s="31" t="s">
        <v>116</v>
      </c>
      <c r="J6" s="31" t="s">
        <v>116</v>
      </c>
      <c r="K6" s="31" t="s">
        <v>116</v>
      </c>
      <c r="L6" s="31" t="s">
        <v>116</v>
      </c>
      <c r="M6" s="31" t="s">
        <v>117</v>
      </c>
      <c r="N6" s="31" t="s">
        <v>117</v>
      </c>
      <c r="O6" s="31" t="s">
        <v>117</v>
      </c>
      <c r="P6" s="31" t="s">
        <v>117</v>
      </c>
      <c r="Q6" s="31" t="s">
        <v>117</v>
      </c>
      <c r="R6" s="32" t="s">
        <v>118</v>
      </c>
      <c r="S6" s="32" t="s">
        <v>118</v>
      </c>
      <c r="T6" s="32" t="s">
        <v>118</v>
      </c>
      <c r="U6" s="32" t="s">
        <v>119</v>
      </c>
      <c r="V6" s="32" t="s">
        <v>119</v>
      </c>
      <c r="W6" s="32" t="s">
        <v>119</v>
      </c>
      <c r="Y6" s="31" t="s">
        <v>116</v>
      </c>
      <c r="Z6" s="31" t="s">
        <v>116</v>
      </c>
      <c r="AA6" s="31" t="s">
        <v>116</v>
      </c>
      <c r="AB6" s="31" t="s">
        <v>116</v>
      </c>
      <c r="AC6" s="31" t="s">
        <v>117</v>
      </c>
      <c r="AD6" s="31" t="s">
        <v>117</v>
      </c>
      <c r="AE6" s="31" t="s">
        <v>117</v>
      </c>
      <c r="AF6" s="31" t="s">
        <v>117</v>
      </c>
      <c r="AG6" s="31" t="s">
        <v>117</v>
      </c>
      <c r="AH6" s="32" t="s">
        <v>118</v>
      </c>
      <c r="AI6" s="32" t="s">
        <v>118</v>
      </c>
      <c r="AJ6" s="32" t="s">
        <v>118</v>
      </c>
      <c r="AK6" s="32" t="s">
        <v>119</v>
      </c>
      <c r="AL6" s="32" t="s">
        <v>119</v>
      </c>
      <c r="AM6" s="32" t="s">
        <v>119</v>
      </c>
    </row>
    <row r="7" spans="1:39" x14ac:dyDescent="0.35">
      <c r="A7" s="31" t="s">
        <v>173</v>
      </c>
      <c r="B7" s="31" t="s">
        <v>174</v>
      </c>
      <c r="C7" s="35" t="s">
        <v>0</v>
      </c>
      <c r="D7" s="35" t="s">
        <v>1</v>
      </c>
      <c r="E7" s="35" t="s">
        <v>2</v>
      </c>
      <c r="F7" s="35" t="s">
        <v>3</v>
      </c>
    </row>
    <row r="8" spans="1:39" x14ac:dyDescent="0.35">
      <c r="A8" s="35" t="s">
        <v>4</v>
      </c>
      <c r="B8" s="36" t="s">
        <v>124</v>
      </c>
      <c r="C8" s="41">
        <f>AVERAGE(AL8:AM8)</f>
        <v>0.33954451345755698</v>
      </c>
      <c r="D8" s="41">
        <f>AVERAGE(AH8:AJ8)</f>
        <v>0.60406621243885394</v>
      </c>
      <c r="E8" s="41">
        <f>AVERAGE(AC8:AG8)</f>
        <v>0.36753457214843899</v>
      </c>
      <c r="F8" s="41">
        <f>AVERAGE(Y8:AB8)</f>
        <v>0.39363823802526632</v>
      </c>
      <c r="I8" s="37">
        <v>3.3187168335160466</v>
      </c>
      <c r="J8" s="37">
        <v>4.2624657743996792</v>
      </c>
      <c r="K8" s="38">
        <v>3.7960526315789473</v>
      </c>
      <c r="L8" s="38">
        <v>4.75</v>
      </c>
      <c r="M8" s="38">
        <v>3.3173868938932847</v>
      </c>
      <c r="N8" s="38">
        <v>3.2542761292761293</v>
      </c>
      <c r="O8" s="38">
        <v>4.5789473684210522</v>
      </c>
      <c r="P8" s="38">
        <v>4.4275362318840576</v>
      </c>
      <c r="Q8" s="38">
        <v>2.613138686131387</v>
      </c>
      <c r="R8" s="38">
        <v>1.73125</v>
      </c>
      <c r="S8" s="38">
        <v>2.4779874213836477</v>
      </c>
      <c r="T8" s="38">
        <v>2.3541666666666665</v>
      </c>
      <c r="U8" s="38"/>
      <c r="V8" s="38">
        <v>2.981366459627329</v>
      </c>
      <c r="W8" s="38"/>
      <c r="Y8" s="31">
        <f>IF(ISNUMBER(I8)=TRUE,Y$5*(I8-Y$4)/(Y$3-Y$4)+(1-Y$5)*(1-(I8-Y$4)/(Y$3-Y$4)),"..")</f>
        <v>0.53625663329679063</v>
      </c>
      <c r="Z8" s="31">
        <f t="shared" ref="Z8:AM23" si="0">IF(ISNUMBER(J8)=TRUE,Z$5*(J8-Z$4)/(Z$3-Z$4)+(1-Z$5)*(1-(J8-Z$4)/(Z$3-Z$4)),"..")</f>
        <v>0.34750684512006413</v>
      </c>
      <c r="AA8" s="31">
        <f t="shared" si="0"/>
        <v>0.44078947368421051</v>
      </c>
      <c r="AB8" s="31">
        <f t="shared" si="0"/>
        <v>0.25</v>
      </c>
      <c r="AC8" s="31">
        <f t="shared" si="0"/>
        <v>0.22753770203557178</v>
      </c>
      <c r="AD8" s="31">
        <f t="shared" si="0"/>
        <v>0.54914477414477414</v>
      </c>
      <c r="AE8" s="31">
        <f t="shared" si="0"/>
        <v>0.28421052631578958</v>
      </c>
      <c r="AF8" s="31">
        <f t="shared" si="0"/>
        <v>0.31449275362318851</v>
      </c>
      <c r="AG8" s="31">
        <f t="shared" si="0"/>
        <v>0.46228710462287104</v>
      </c>
      <c r="AH8" s="31">
        <f t="shared" si="0"/>
        <v>0.75624999999999998</v>
      </c>
      <c r="AI8" s="31">
        <f t="shared" si="0"/>
        <v>0.5073375262054507</v>
      </c>
      <c r="AJ8" s="31">
        <f t="shared" si="0"/>
        <v>0.54861111111111116</v>
      </c>
      <c r="AK8" s="31" t="str">
        <f t="shared" si="0"/>
        <v>..</v>
      </c>
      <c r="AL8" s="31">
        <f t="shared" si="0"/>
        <v>0.33954451345755698</v>
      </c>
      <c r="AM8" s="31" t="str">
        <f t="shared" si="0"/>
        <v>..</v>
      </c>
    </row>
    <row r="9" spans="1:39" x14ac:dyDescent="0.35">
      <c r="A9" s="35" t="s">
        <v>5</v>
      </c>
      <c r="B9" s="36" t="s">
        <v>125</v>
      </c>
      <c r="C9" s="41">
        <f t="shared" ref="C9:C32" si="1">AVERAGE(AL9:AM9)</f>
        <v>0.73599999999999999</v>
      </c>
      <c r="D9" s="41">
        <f t="shared" ref="D9:D32" si="2">AVERAGE(AH9:AJ9)</f>
        <v>0.67644444444444451</v>
      </c>
      <c r="E9" s="41">
        <f t="shared" ref="E9:E32" si="3">AVERAGE(AC9:AG9)</f>
        <v>0.51972659828507706</v>
      </c>
      <c r="F9" s="41">
        <f t="shared" ref="F9:F32" si="4">AVERAGE(Y9:AB9)</f>
        <v>0.44243883272280993</v>
      </c>
      <c r="I9" s="37">
        <v>3.4288325398395467</v>
      </c>
      <c r="J9" s="37">
        <v>5.2774838709677425</v>
      </c>
      <c r="K9" s="38">
        <v>3.9495798319327733</v>
      </c>
      <c r="L9" s="38">
        <v>2.4953271028037385</v>
      </c>
      <c r="M9" s="38">
        <v>1.6675413277355025</v>
      </c>
      <c r="N9" s="38">
        <v>4.6190748143917766</v>
      </c>
      <c r="O9" s="38">
        <v>3.7326732673267329</v>
      </c>
      <c r="P9" s="38">
        <v>4.7623762376237622</v>
      </c>
      <c r="Q9" s="38">
        <v>1.4680851063829787</v>
      </c>
      <c r="R9" s="38">
        <v>1.1439999999999999</v>
      </c>
      <c r="S9" s="38">
        <v>2.944</v>
      </c>
      <c r="T9" s="38">
        <v>1.8240000000000001</v>
      </c>
      <c r="U9" s="38"/>
      <c r="V9" s="38">
        <v>1.792</v>
      </c>
      <c r="W9" s="38"/>
      <c r="Y9" s="31">
        <f t="shared" ref="Y9:AM33" si="5">IF(ISNUMBER(I9)=TRUE,Y$5*(I9-Y$4)/(Y$3-Y$4)+(1-Y$5)*(1-(I9-Y$4)/(Y$3-Y$4)),"..")</f>
        <v>0.51423349203209068</v>
      </c>
      <c r="Z9" s="31">
        <f t="shared" si="0"/>
        <v>0.14450322580645147</v>
      </c>
      <c r="AA9" s="31">
        <f t="shared" si="0"/>
        <v>0.41008403361344536</v>
      </c>
      <c r="AB9" s="31">
        <f t="shared" si="0"/>
        <v>0.7009345794392523</v>
      </c>
      <c r="AC9" s="31">
        <f t="shared" si="0"/>
        <v>0.77748622408816581</v>
      </c>
      <c r="AD9" s="31">
        <f t="shared" si="0"/>
        <v>0.27618503712164466</v>
      </c>
      <c r="AE9" s="31">
        <f t="shared" si="0"/>
        <v>0.45346534653465342</v>
      </c>
      <c r="AF9" s="31">
        <f t="shared" si="0"/>
        <v>0.24752475247524752</v>
      </c>
      <c r="AG9" s="31">
        <f t="shared" si="0"/>
        <v>0.84397163120567376</v>
      </c>
      <c r="AH9" s="31">
        <f t="shared" si="0"/>
        <v>0.95200000000000007</v>
      </c>
      <c r="AI9" s="31">
        <f t="shared" si="0"/>
        <v>0.35199999999999998</v>
      </c>
      <c r="AJ9" s="31">
        <f t="shared" si="0"/>
        <v>0.72533333333333339</v>
      </c>
      <c r="AK9" s="31" t="str">
        <f t="shared" si="0"/>
        <v>..</v>
      </c>
      <c r="AL9" s="31">
        <f t="shared" si="0"/>
        <v>0.73599999999999999</v>
      </c>
      <c r="AM9" s="31" t="str">
        <f t="shared" si="0"/>
        <v>..</v>
      </c>
    </row>
    <row r="10" spans="1:39" x14ac:dyDescent="0.35">
      <c r="A10" s="35" t="s">
        <v>6</v>
      </c>
      <c r="B10" s="39" t="s">
        <v>126</v>
      </c>
      <c r="C10" s="41">
        <f t="shared" si="1"/>
        <v>0.59203980099502496</v>
      </c>
      <c r="D10" s="41">
        <f t="shared" si="2"/>
        <v>0.56855511725766317</v>
      </c>
      <c r="E10" s="41">
        <f t="shared" si="3"/>
        <v>0.49117885935865813</v>
      </c>
      <c r="F10" s="41">
        <f t="shared" si="4"/>
        <v>0.45893303917035749</v>
      </c>
      <c r="I10" s="37">
        <v>3.4857025368883758</v>
      </c>
      <c r="J10" s="37">
        <v>4.3521201961879923</v>
      </c>
      <c r="K10" s="38">
        <v>3.0476190476190474</v>
      </c>
      <c r="L10" s="38">
        <v>3.9358974358974357</v>
      </c>
      <c r="M10" s="38">
        <v>2.2787278543307083</v>
      </c>
      <c r="N10" s="38">
        <v>3.5028120464441219</v>
      </c>
      <c r="O10" s="38">
        <v>3.8301886792452828</v>
      </c>
      <c r="P10" s="38">
        <v>3.980952380952381</v>
      </c>
      <c r="Q10" s="38">
        <v>2.3652173913043479</v>
      </c>
      <c r="R10" s="38">
        <v>2.030075187969925</v>
      </c>
      <c r="S10" s="38">
        <v>2.7372262773722627</v>
      </c>
      <c r="T10" s="38">
        <v>2.115702479338843</v>
      </c>
      <c r="U10" s="38"/>
      <c r="V10" s="38">
        <v>2.2238805970149254</v>
      </c>
      <c r="W10" s="38"/>
      <c r="Y10" s="31">
        <f t="shared" si="5"/>
        <v>0.50285949262232488</v>
      </c>
      <c r="Z10" s="31">
        <f t="shared" si="0"/>
        <v>0.32957596076240159</v>
      </c>
      <c r="AA10" s="31">
        <f t="shared" si="0"/>
        <v>0.59047619047619049</v>
      </c>
      <c r="AB10" s="31">
        <f t="shared" si="0"/>
        <v>0.41282051282051291</v>
      </c>
      <c r="AC10" s="31">
        <f t="shared" si="0"/>
        <v>0.57375738188976388</v>
      </c>
      <c r="AD10" s="31">
        <f t="shared" si="0"/>
        <v>0.49943759071117566</v>
      </c>
      <c r="AE10" s="31">
        <f t="shared" si="0"/>
        <v>0.43396226415094341</v>
      </c>
      <c r="AF10" s="31">
        <f t="shared" si="0"/>
        <v>0.40380952380952384</v>
      </c>
      <c r="AG10" s="31">
        <f t="shared" si="0"/>
        <v>0.54492753623188395</v>
      </c>
      <c r="AH10" s="31">
        <f t="shared" si="0"/>
        <v>0.65664160401002492</v>
      </c>
      <c r="AI10" s="31">
        <f t="shared" si="0"/>
        <v>0.42092457420924578</v>
      </c>
      <c r="AJ10" s="31">
        <f t="shared" si="0"/>
        <v>0.62809917355371891</v>
      </c>
      <c r="AK10" s="31" t="str">
        <f t="shared" si="0"/>
        <v>..</v>
      </c>
      <c r="AL10" s="31">
        <f t="shared" si="0"/>
        <v>0.59203980099502496</v>
      </c>
      <c r="AM10" s="31" t="str">
        <f t="shared" si="0"/>
        <v>..</v>
      </c>
    </row>
    <row r="11" spans="1:39" x14ac:dyDescent="0.35">
      <c r="A11" s="35" t="s">
        <v>9</v>
      </c>
      <c r="B11" s="39" t="s">
        <v>129</v>
      </c>
      <c r="C11" s="41">
        <f t="shared" si="1"/>
        <v>0.74102564102564106</v>
      </c>
      <c r="D11" s="41">
        <f t="shared" si="2"/>
        <v>0.59172293198312076</v>
      </c>
      <c r="E11" s="41">
        <f t="shared" si="3"/>
        <v>0.56691447489137425</v>
      </c>
      <c r="F11" s="41">
        <f t="shared" si="4"/>
        <v>0.39060760654788818</v>
      </c>
      <c r="I11" s="37">
        <v>3.2272396112327653</v>
      </c>
      <c r="J11" s="37">
        <v>5.7054365169819929</v>
      </c>
      <c r="K11" s="38">
        <v>4.9754098360655741</v>
      </c>
      <c r="L11" s="38">
        <v>2.2797619047619047</v>
      </c>
      <c r="M11" s="38">
        <v>1.8826156665139715</v>
      </c>
      <c r="N11" s="38">
        <v>4.0496819477955688</v>
      </c>
      <c r="O11" s="38">
        <v>3.4421052631578948</v>
      </c>
      <c r="P11" s="38">
        <v>4.0618556701030926</v>
      </c>
      <c r="Q11" s="38">
        <v>1.4814814814814814</v>
      </c>
      <c r="R11" s="38">
        <v>1.6744186046511629</v>
      </c>
      <c r="S11" s="38">
        <v>3.1287878787878789</v>
      </c>
      <c r="T11" s="38">
        <v>1.8712871287128714</v>
      </c>
      <c r="U11" s="38"/>
      <c r="V11" s="38">
        <v>1.7769230769230768</v>
      </c>
      <c r="W11" s="38"/>
      <c r="Y11" s="31">
        <f t="shared" si="5"/>
        <v>0.55455207775344695</v>
      </c>
      <c r="Z11" s="31">
        <f t="shared" si="0"/>
        <v>5.8912696603601433E-2</v>
      </c>
      <c r="AA11" s="31">
        <f t="shared" si="0"/>
        <v>0.20491803278688514</v>
      </c>
      <c r="AB11" s="31">
        <f t="shared" si="0"/>
        <v>0.74404761904761907</v>
      </c>
      <c r="AC11" s="31">
        <f t="shared" si="0"/>
        <v>0.70579477782867617</v>
      </c>
      <c r="AD11" s="31">
        <f t="shared" si="0"/>
        <v>0.39006361044088622</v>
      </c>
      <c r="AE11" s="31">
        <f t="shared" si="0"/>
        <v>0.51157894736842102</v>
      </c>
      <c r="AF11" s="31">
        <f t="shared" si="0"/>
        <v>0.38762886597938151</v>
      </c>
      <c r="AG11" s="31">
        <f t="shared" si="0"/>
        <v>0.83950617283950624</v>
      </c>
      <c r="AH11" s="31">
        <f t="shared" si="0"/>
        <v>0.77519379844961234</v>
      </c>
      <c r="AI11" s="31">
        <f t="shared" si="0"/>
        <v>0.29040404040404033</v>
      </c>
      <c r="AJ11" s="31">
        <f t="shared" si="0"/>
        <v>0.70957095709570961</v>
      </c>
      <c r="AK11" s="31" t="str">
        <f t="shared" si="0"/>
        <v>..</v>
      </c>
      <c r="AL11" s="31">
        <f t="shared" si="0"/>
        <v>0.74102564102564106</v>
      </c>
      <c r="AM11" s="31" t="str">
        <f t="shared" si="0"/>
        <v>..</v>
      </c>
    </row>
    <row r="12" spans="1:39" x14ac:dyDescent="0.35">
      <c r="A12" s="35" t="s">
        <v>8</v>
      </c>
      <c r="B12" s="39" t="s">
        <v>158</v>
      </c>
      <c r="C12" s="41">
        <f t="shared" si="1"/>
        <v>0.60483870967741926</v>
      </c>
      <c r="D12" s="41">
        <f t="shared" si="2"/>
        <v>0.4169766358172155</v>
      </c>
      <c r="E12" s="41">
        <f t="shared" si="3"/>
        <v>0.416263157119867</v>
      </c>
      <c r="F12" s="41">
        <f t="shared" si="4"/>
        <v>0.34305546159598965</v>
      </c>
      <c r="I12" s="37">
        <v>3.3261907172089789</v>
      </c>
      <c r="J12" s="37">
        <v>5.3245227361273448</v>
      </c>
      <c r="K12" s="38">
        <v>4.6065573770491799</v>
      </c>
      <c r="L12" s="38">
        <v>3.8816199376947034</v>
      </c>
      <c r="M12" s="38">
        <v>2.5078829744006503</v>
      </c>
      <c r="N12" s="38">
        <v>4.2846741753821398</v>
      </c>
      <c r="O12" s="38">
        <v>4.25</v>
      </c>
      <c r="P12" s="38">
        <v>4.8362068965517242</v>
      </c>
      <c r="Q12" s="38">
        <v>2.0256410256410255</v>
      </c>
      <c r="R12" s="38">
        <v>2.6068376068376069</v>
      </c>
      <c r="S12" s="38">
        <v>3.2142857142857144</v>
      </c>
      <c r="T12" s="38">
        <v>2.4260869565217393</v>
      </c>
      <c r="U12" s="38"/>
      <c r="V12" s="38">
        <v>2.185483870967742</v>
      </c>
      <c r="W12" s="38"/>
      <c r="Y12" s="31">
        <f t="shared" si="5"/>
        <v>0.53476185655820418</v>
      </c>
      <c r="Z12" s="31">
        <f t="shared" si="0"/>
        <v>0.13509545277453106</v>
      </c>
      <c r="AA12" s="31">
        <f t="shared" si="0"/>
        <v>0.27868852459016402</v>
      </c>
      <c r="AB12" s="31">
        <f t="shared" si="0"/>
        <v>0.42367601246105935</v>
      </c>
      <c r="AC12" s="31">
        <f t="shared" si="0"/>
        <v>0.49737234186644985</v>
      </c>
      <c r="AD12" s="31">
        <f t="shared" si="0"/>
        <v>0.34306516492357209</v>
      </c>
      <c r="AE12" s="31">
        <f t="shared" si="0"/>
        <v>0.35</v>
      </c>
      <c r="AF12" s="31">
        <f t="shared" si="0"/>
        <v>0.23275862068965514</v>
      </c>
      <c r="AG12" s="31">
        <f t="shared" si="0"/>
        <v>0.65811965811965822</v>
      </c>
      <c r="AH12" s="31">
        <f t="shared" si="0"/>
        <v>0.46438746438746437</v>
      </c>
      <c r="AI12" s="31">
        <f t="shared" si="0"/>
        <v>0.26190476190476186</v>
      </c>
      <c r="AJ12" s="31">
        <f t="shared" si="0"/>
        <v>0.52463768115942022</v>
      </c>
      <c r="AK12" s="31" t="str">
        <f t="shared" si="0"/>
        <v>..</v>
      </c>
      <c r="AL12" s="31">
        <f t="shared" si="0"/>
        <v>0.60483870967741926</v>
      </c>
      <c r="AM12" s="31" t="str">
        <f t="shared" si="0"/>
        <v>..</v>
      </c>
    </row>
    <row r="13" spans="1:39" x14ac:dyDescent="0.35">
      <c r="A13" s="35" t="s">
        <v>7</v>
      </c>
      <c r="B13" s="39" t="s">
        <v>127</v>
      </c>
      <c r="C13" s="41">
        <f t="shared" si="1"/>
        <v>0.59523809523809512</v>
      </c>
      <c r="D13" s="41">
        <f t="shared" si="2"/>
        <v>0.60905083552982375</v>
      </c>
      <c r="E13" s="41">
        <f t="shared" si="3"/>
        <v>0.47388727012184628</v>
      </c>
      <c r="F13" s="41">
        <f t="shared" si="4"/>
        <v>0.37123739939653511</v>
      </c>
      <c r="I13" s="37">
        <v>3.3022509335050563</v>
      </c>
      <c r="J13" s="37">
        <v>5.1785032455135545</v>
      </c>
      <c r="K13" s="38">
        <v>4.4508196721311473</v>
      </c>
      <c r="L13" s="38">
        <v>3.6436781609195403</v>
      </c>
      <c r="M13" s="38">
        <v>2.6286894923258561</v>
      </c>
      <c r="N13" s="38">
        <v>4.0868488628026416</v>
      </c>
      <c r="O13" s="38">
        <v>2.4297520661157024</v>
      </c>
      <c r="P13" s="38">
        <v>4.9658119658119659</v>
      </c>
      <c r="Q13" s="38">
        <v>2.1735537190082646</v>
      </c>
      <c r="R13" s="38">
        <v>1.9920634920634921</v>
      </c>
      <c r="S13" s="38">
        <v>2.7054263565891472</v>
      </c>
      <c r="T13" s="38">
        <v>1.8210526315789475</v>
      </c>
      <c r="U13" s="38"/>
      <c r="V13" s="38">
        <v>2.2142857142857144</v>
      </c>
      <c r="W13" s="38"/>
      <c r="Y13" s="31">
        <f t="shared" si="5"/>
        <v>0.53954981329898877</v>
      </c>
      <c r="Z13" s="31">
        <f t="shared" si="0"/>
        <v>0.16429935089728909</v>
      </c>
      <c r="AA13" s="31">
        <f t="shared" si="0"/>
        <v>0.30983606557377052</v>
      </c>
      <c r="AB13" s="31">
        <f t="shared" si="0"/>
        <v>0.47126436781609193</v>
      </c>
      <c r="AC13" s="31">
        <f t="shared" si="0"/>
        <v>0.45710350255804799</v>
      </c>
      <c r="AD13" s="31">
        <f t="shared" si="0"/>
        <v>0.38263022743947173</v>
      </c>
      <c r="AE13" s="31">
        <f t="shared" si="0"/>
        <v>0.71404958677685948</v>
      </c>
      <c r="AF13" s="31">
        <f t="shared" si="0"/>
        <v>0.20683760683760677</v>
      </c>
      <c r="AG13" s="31">
        <f t="shared" si="0"/>
        <v>0.60881542699724522</v>
      </c>
      <c r="AH13" s="31">
        <f t="shared" si="0"/>
        <v>0.6693121693121693</v>
      </c>
      <c r="AI13" s="31">
        <f t="shared" si="0"/>
        <v>0.4315245478036176</v>
      </c>
      <c r="AJ13" s="31">
        <f t="shared" si="0"/>
        <v>0.72631578947368425</v>
      </c>
      <c r="AK13" s="31" t="str">
        <f t="shared" si="0"/>
        <v>..</v>
      </c>
      <c r="AL13" s="31">
        <f t="shared" si="0"/>
        <v>0.59523809523809512</v>
      </c>
      <c r="AM13" s="31" t="str">
        <f t="shared" si="0"/>
        <v>..</v>
      </c>
    </row>
    <row r="14" spans="1:39" x14ac:dyDescent="0.35">
      <c r="A14" s="35" t="s">
        <v>13</v>
      </c>
      <c r="B14" s="39" t="s">
        <v>132</v>
      </c>
      <c r="C14" s="41">
        <f t="shared" si="1"/>
        <v>0.71128608923884507</v>
      </c>
      <c r="D14" s="41">
        <f t="shared" si="2"/>
        <v>0.58541293449429932</v>
      </c>
      <c r="E14" s="41">
        <f t="shared" si="3"/>
        <v>0.42080996994047276</v>
      </c>
      <c r="F14" s="41">
        <f t="shared" si="4"/>
        <v>0.34710112567936269</v>
      </c>
      <c r="I14" s="37">
        <v>3.2160677121709349</v>
      </c>
      <c r="J14" s="37">
        <v>5.450621274150687</v>
      </c>
      <c r="K14" s="38">
        <v>4.693548387096774</v>
      </c>
      <c r="L14" s="38">
        <v>3.6977401129943508</v>
      </c>
      <c r="M14" s="38">
        <v>2.0882375776397515</v>
      </c>
      <c r="N14" s="38">
        <v>3.9162795199380565</v>
      </c>
      <c r="O14" s="38">
        <v>3.8548387096774195</v>
      </c>
      <c r="P14" s="38">
        <v>5.032</v>
      </c>
      <c r="Q14" s="38">
        <v>2.717741935483871</v>
      </c>
      <c r="R14" s="38">
        <v>1.9841269841269842</v>
      </c>
      <c r="S14" s="38">
        <v>2.8582677165354329</v>
      </c>
      <c r="T14" s="38">
        <v>1.8888888888888888</v>
      </c>
      <c r="U14" s="38"/>
      <c r="V14" s="38">
        <v>1.8661417322834646</v>
      </c>
      <c r="W14" s="38"/>
      <c r="Y14" s="31">
        <f t="shared" si="5"/>
        <v>0.55678645756581302</v>
      </c>
      <c r="Z14" s="31">
        <f t="shared" si="0"/>
        <v>0.10987574516986265</v>
      </c>
      <c r="AA14" s="31">
        <f t="shared" si="0"/>
        <v>0.26129032258064522</v>
      </c>
      <c r="AB14" s="31">
        <f t="shared" si="0"/>
        <v>0.46045197740112986</v>
      </c>
      <c r="AC14" s="31">
        <f t="shared" si="0"/>
        <v>0.63725414078674958</v>
      </c>
      <c r="AD14" s="31">
        <f t="shared" si="0"/>
        <v>0.41674409601238871</v>
      </c>
      <c r="AE14" s="31">
        <f t="shared" si="0"/>
        <v>0.42903225806451606</v>
      </c>
      <c r="AF14" s="31">
        <f t="shared" si="0"/>
        <v>0.19359999999999999</v>
      </c>
      <c r="AG14" s="31">
        <f t="shared" si="0"/>
        <v>0.42741935483870963</v>
      </c>
      <c r="AH14" s="31">
        <f t="shared" si="0"/>
        <v>0.67195767195767186</v>
      </c>
      <c r="AI14" s="31">
        <f t="shared" si="0"/>
        <v>0.38057742782152237</v>
      </c>
      <c r="AJ14" s="31">
        <f t="shared" si="0"/>
        <v>0.70370370370370372</v>
      </c>
      <c r="AK14" s="31" t="str">
        <f t="shared" si="0"/>
        <v>..</v>
      </c>
      <c r="AL14" s="31">
        <f t="shared" si="0"/>
        <v>0.71128608923884507</v>
      </c>
      <c r="AM14" s="31" t="str">
        <f t="shared" si="0"/>
        <v>..</v>
      </c>
    </row>
    <row r="15" spans="1:39" x14ac:dyDescent="0.35">
      <c r="A15" s="35" t="s">
        <v>10</v>
      </c>
      <c r="B15" s="39" t="s">
        <v>130</v>
      </c>
      <c r="C15" s="41">
        <f t="shared" si="1"/>
        <v>0.52283105022831045</v>
      </c>
      <c r="D15" s="41">
        <f t="shared" si="2"/>
        <v>0.50171186223817799</v>
      </c>
      <c r="E15" s="41">
        <f t="shared" si="3"/>
        <v>0.45947801497590435</v>
      </c>
      <c r="F15" s="41">
        <f t="shared" si="4"/>
        <v>0.38632286466421067</v>
      </c>
      <c r="I15" s="37">
        <v>3.343166200199033</v>
      </c>
      <c r="J15" s="37">
        <v>5.5821027330461304</v>
      </c>
      <c r="K15" s="38">
        <v>4.4251968503937009</v>
      </c>
      <c r="L15" s="38">
        <v>2.9230769230769225</v>
      </c>
      <c r="M15" s="38">
        <v>1.9435419516643868</v>
      </c>
      <c r="N15" s="38">
        <v>4.0713589320533972</v>
      </c>
      <c r="O15" s="38">
        <v>3.6869565217391305</v>
      </c>
      <c r="P15" s="38">
        <v>5.2992125984251972</v>
      </c>
      <c r="Q15" s="38">
        <v>2.1297709923664123</v>
      </c>
      <c r="R15" s="38">
        <v>2.2785714285714285</v>
      </c>
      <c r="S15" s="38">
        <v>3.1621621621621623</v>
      </c>
      <c r="T15" s="38">
        <v>2.0438596491228069</v>
      </c>
      <c r="U15" s="38"/>
      <c r="V15" s="38">
        <v>2.4315068493150687</v>
      </c>
      <c r="W15" s="38"/>
      <c r="Y15" s="31">
        <f t="shared" si="5"/>
        <v>0.53136675996019345</v>
      </c>
      <c r="Z15" s="31">
        <f t="shared" si="0"/>
        <v>8.3579453390773883E-2</v>
      </c>
      <c r="AA15" s="31">
        <f t="shared" si="0"/>
        <v>0.31496062992125984</v>
      </c>
      <c r="AB15" s="31">
        <f t="shared" si="0"/>
        <v>0.61538461538461553</v>
      </c>
      <c r="AC15" s="31">
        <f t="shared" si="0"/>
        <v>0.68548601611187099</v>
      </c>
      <c r="AD15" s="31">
        <f t="shared" si="0"/>
        <v>0.38572821358932052</v>
      </c>
      <c r="AE15" s="31">
        <f t="shared" si="0"/>
        <v>0.46260869565217388</v>
      </c>
      <c r="AF15" s="31">
        <f t="shared" si="0"/>
        <v>0.14015748031496056</v>
      </c>
      <c r="AG15" s="31">
        <f t="shared" si="0"/>
        <v>0.62340966921119589</v>
      </c>
      <c r="AH15" s="31">
        <f t="shared" si="0"/>
        <v>0.57380952380952377</v>
      </c>
      <c r="AI15" s="31">
        <f t="shared" si="0"/>
        <v>0.2792792792792792</v>
      </c>
      <c r="AJ15" s="31">
        <f t="shared" si="0"/>
        <v>0.6520467836257311</v>
      </c>
      <c r="AK15" s="31" t="str">
        <f t="shared" si="0"/>
        <v>..</v>
      </c>
      <c r="AL15" s="31">
        <f t="shared" si="0"/>
        <v>0.52283105022831045</v>
      </c>
      <c r="AM15" s="31" t="str">
        <f t="shared" si="0"/>
        <v>..</v>
      </c>
    </row>
    <row r="16" spans="1:39" x14ac:dyDescent="0.35">
      <c r="A16" s="35" t="s">
        <v>11</v>
      </c>
      <c r="B16" s="39" t="s">
        <v>133</v>
      </c>
      <c r="C16" s="41">
        <f t="shared" si="1"/>
        <v>0.79292929292929293</v>
      </c>
      <c r="D16" s="41">
        <f t="shared" si="2"/>
        <v>0.69038559742151673</v>
      </c>
      <c r="E16" s="41">
        <f t="shared" si="3"/>
        <v>0.58921814107739534</v>
      </c>
      <c r="F16" s="41">
        <f t="shared" si="4"/>
        <v>0.39821422336694068</v>
      </c>
      <c r="I16" s="37">
        <v>3.2855817507778804</v>
      </c>
      <c r="J16" s="37">
        <v>5.6049724915607264</v>
      </c>
      <c r="K16" s="38">
        <v>4.7338709677419351</v>
      </c>
      <c r="L16" s="38">
        <v>2.411290322580645</v>
      </c>
      <c r="M16" s="38">
        <v>1.8923579320026858</v>
      </c>
      <c r="N16" s="38">
        <v>3.055856643356643</v>
      </c>
      <c r="O16" s="38">
        <v>3.0884955752212391</v>
      </c>
      <c r="P16" s="38">
        <v>4.4741379310344831</v>
      </c>
      <c r="Q16" s="38">
        <v>1.6982758620689655</v>
      </c>
      <c r="R16" s="38">
        <v>1.717557251908397</v>
      </c>
      <c r="S16" s="38">
        <v>2.4108527131782944</v>
      </c>
      <c r="T16" s="38">
        <v>1.6581196581196582</v>
      </c>
      <c r="U16" s="38"/>
      <c r="V16" s="38">
        <v>1.6212121212121211</v>
      </c>
      <c r="W16" s="38"/>
      <c r="Y16" s="31">
        <f t="shared" si="5"/>
        <v>0.54288364984442394</v>
      </c>
      <c r="Z16" s="31">
        <f t="shared" si="0"/>
        <v>7.9005501687854696E-2</v>
      </c>
      <c r="AA16" s="31">
        <f t="shared" si="0"/>
        <v>0.25322580645161297</v>
      </c>
      <c r="AB16" s="31">
        <f t="shared" si="0"/>
        <v>0.717741935483871</v>
      </c>
      <c r="AC16" s="31">
        <f t="shared" si="0"/>
        <v>0.70254735599910467</v>
      </c>
      <c r="AD16" s="31">
        <f t="shared" si="0"/>
        <v>0.58882867132867145</v>
      </c>
      <c r="AE16" s="31">
        <f t="shared" si="0"/>
        <v>0.58230088495575216</v>
      </c>
      <c r="AF16" s="31">
        <f t="shared" si="0"/>
        <v>0.30517241379310334</v>
      </c>
      <c r="AG16" s="31">
        <f t="shared" si="0"/>
        <v>0.76724137931034486</v>
      </c>
      <c r="AH16" s="31">
        <f t="shared" si="0"/>
        <v>0.76081424936386766</v>
      </c>
      <c r="AI16" s="31">
        <f t="shared" si="0"/>
        <v>0.52971576227390194</v>
      </c>
      <c r="AJ16" s="31">
        <f t="shared" si="0"/>
        <v>0.78062678062678059</v>
      </c>
      <c r="AK16" s="31" t="str">
        <f t="shared" si="0"/>
        <v>..</v>
      </c>
      <c r="AL16" s="31">
        <f t="shared" si="0"/>
        <v>0.79292929292929293</v>
      </c>
      <c r="AM16" s="31" t="str">
        <f t="shared" si="0"/>
        <v>..</v>
      </c>
    </row>
    <row r="17" spans="1:39" x14ac:dyDescent="0.35">
      <c r="A17" s="35" t="s">
        <v>12</v>
      </c>
      <c r="B17" s="39" t="s">
        <v>131</v>
      </c>
      <c r="C17" s="41">
        <f t="shared" si="1"/>
        <v>0.59431524547803627</v>
      </c>
      <c r="D17" s="41">
        <f t="shared" si="2"/>
        <v>0.55101730019493178</v>
      </c>
      <c r="E17" s="41">
        <f t="shared" si="3"/>
        <v>0.46560948827128001</v>
      </c>
      <c r="F17" s="41">
        <f t="shared" si="4"/>
        <v>0.3395554427605687</v>
      </c>
      <c r="I17" s="37">
        <v>3.5697441393439799</v>
      </c>
      <c r="J17" s="37">
        <v>5.0419540229885058</v>
      </c>
      <c r="K17" s="38">
        <v>4.2105263157894735</v>
      </c>
      <c r="L17" s="38">
        <v>4.3866666666666667</v>
      </c>
      <c r="M17" s="38">
        <v>2.5775193798449614</v>
      </c>
      <c r="N17" s="38">
        <v>4.1315990234971007</v>
      </c>
      <c r="O17" s="38">
        <v>3.8608695652173912</v>
      </c>
      <c r="P17" s="38">
        <v>4.2053571428571432</v>
      </c>
      <c r="Q17" s="38">
        <v>1.9196428571428572</v>
      </c>
      <c r="R17" s="38">
        <v>1.859375</v>
      </c>
      <c r="S17" s="38">
        <v>3.09375</v>
      </c>
      <c r="T17" s="38">
        <v>2.0877192982456139</v>
      </c>
      <c r="U17" s="38"/>
      <c r="V17" s="38">
        <v>2.2170542635658914</v>
      </c>
      <c r="W17" s="38"/>
      <c r="Y17" s="31">
        <f t="shared" si="5"/>
        <v>0.48605117213120397</v>
      </c>
      <c r="Z17" s="31">
        <f t="shared" si="0"/>
        <v>0.19160919540229882</v>
      </c>
      <c r="AA17" s="31">
        <f t="shared" si="0"/>
        <v>0.35789473684210527</v>
      </c>
      <c r="AB17" s="31">
        <f t="shared" si="0"/>
        <v>0.32266666666666666</v>
      </c>
      <c r="AC17" s="31">
        <f t="shared" si="0"/>
        <v>0.47416020671834624</v>
      </c>
      <c r="AD17" s="31">
        <f t="shared" si="0"/>
        <v>0.37368019530057983</v>
      </c>
      <c r="AE17" s="31">
        <f t="shared" si="0"/>
        <v>0.4278260869565218</v>
      </c>
      <c r="AF17" s="31">
        <f t="shared" si="0"/>
        <v>0.35892857142857137</v>
      </c>
      <c r="AG17" s="31">
        <f t="shared" si="0"/>
        <v>0.69345238095238093</v>
      </c>
      <c r="AH17" s="31">
        <f t="shared" si="0"/>
        <v>0.71354166666666674</v>
      </c>
      <c r="AI17" s="31">
        <f t="shared" si="0"/>
        <v>0.30208333333333337</v>
      </c>
      <c r="AJ17" s="31">
        <f t="shared" si="0"/>
        <v>0.63742690058479545</v>
      </c>
      <c r="AK17" s="31" t="str">
        <f t="shared" si="0"/>
        <v>..</v>
      </c>
      <c r="AL17" s="31">
        <f t="shared" si="0"/>
        <v>0.59431524547803627</v>
      </c>
      <c r="AM17" s="31" t="str">
        <f t="shared" si="0"/>
        <v>..</v>
      </c>
    </row>
    <row r="18" spans="1:39" x14ac:dyDescent="0.35">
      <c r="A18" s="35" t="s">
        <v>14</v>
      </c>
      <c r="B18" s="39" t="s">
        <v>134</v>
      </c>
      <c r="C18" s="41">
        <f t="shared" si="1"/>
        <v>0.81018518518518523</v>
      </c>
      <c r="D18" s="41">
        <f t="shared" si="2"/>
        <v>0.62095760289931567</v>
      </c>
      <c r="E18" s="41">
        <f t="shared" si="3"/>
        <v>0.60466844369417905</v>
      </c>
      <c r="F18" s="41">
        <f t="shared" si="4"/>
        <v>0.40844450938067267</v>
      </c>
      <c r="I18" s="37">
        <v>3.2493017648422624</v>
      </c>
      <c r="J18" s="37">
        <v>5.6906420359403169</v>
      </c>
      <c r="K18" s="38">
        <v>4.3461538461538458</v>
      </c>
      <c r="L18" s="38">
        <v>2.5450121654501219</v>
      </c>
      <c r="M18" s="38">
        <v>1.7515624999999999</v>
      </c>
      <c r="N18" s="38">
        <v>2.8468468468468471</v>
      </c>
      <c r="O18" s="38">
        <v>3.3675213675213675</v>
      </c>
      <c r="P18" s="38">
        <v>4.9579831932773111</v>
      </c>
      <c r="Q18" s="38">
        <v>1.2749999999999999</v>
      </c>
      <c r="R18" s="38">
        <v>1.9219858156028369</v>
      </c>
      <c r="S18" s="38">
        <v>2.7414965986394559</v>
      </c>
      <c r="T18" s="38">
        <v>1.7478991596638656</v>
      </c>
      <c r="U18" s="38"/>
      <c r="V18" s="38">
        <v>1.5694444444444444</v>
      </c>
      <c r="W18" s="38"/>
      <c r="Y18" s="31">
        <f t="shared" si="5"/>
        <v>0.5501396470315475</v>
      </c>
      <c r="Z18" s="31">
        <f t="shared" si="0"/>
        <v>6.187159281193666E-2</v>
      </c>
      <c r="AA18" s="31">
        <f t="shared" si="0"/>
        <v>0.33076923076923082</v>
      </c>
      <c r="AB18" s="31">
        <f t="shared" si="0"/>
        <v>0.6909975669099756</v>
      </c>
      <c r="AC18" s="31">
        <f t="shared" si="0"/>
        <v>0.7494791666666667</v>
      </c>
      <c r="AD18" s="31">
        <f t="shared" si="0"/>
        <v>0.63063063063063063</v>
      </c>
      <c r="AE18" s="31">
        <f t="shared" si="0"/>
        <v>0.52649572649572651</v>
      </c>
      <c r="AF18" s="31">
        <f t="shared" si="0"/>
        <v>0.20840336134453774</v>
      </c>
      <c r="AG18" s="31">
        <f t="shared" si="0"/>
        <v>0.90833333333333333</v>
      </c>
      <c r="AH18" s="31">
        <f t="shared" si="0"/>
        <v>0.69267139479905437</v>
      </c>
      <c r="AI18" s="31">
        <f t="shared" si="0"/>
        <v>0.41950113378684806</v>
      </c>
      <c r="AJ18" s="31">
        <f t="shared" si="0"/>
        <v>0.75070028011204482</v>
      </c>
      <c r="AK18" s="31" t="str">
        <f t="shared" si="0"/>
        <v>..</v>
      </c>
      <c r="AL18" s="31">
        <f t="shared" si="0"/>
        <v>0.81018518518518523</v>
      </c>
      <c r="AM18" s="31" t="str">
        <f t="shared" si="0"/>
        <v>..</v>
      </c>
    </row>
    <row r="19" spans="1:39" x14ac:dyDescent="0.35">
      <c r="A19" s="35" t="s">
        <v>15</v>
      </c>
      <c r="B19" s="39" t="s">
        <v>135</v>
      </c>
      <c r="C19" s="41">
        <f t="shared" si="1"/>
        <v>0.6369863013698629</v>
      </c>
      <c r="D19" s="41">
        <f t="shared" si="2"/>
        <v>0.58040829358563351</v>
      </c>
      <c r="E19" s="41">
        <f t="shared" si="3"/>
        <v>0.43425230444768381</v>
      </c>
      <c r="F19" s="41">
        <f t="shared" si="4"/>
        <v>0.38096985048772775</v>
      </c>
      <c r="I19" s="37">
        <v>3.3426416454978281</v>
      </c>
      <c r="J19" s="37">
        <v>5.26206808377973</v>
      </c>
      <c r="K19" s="38">
        <v>4.2910447761194028</v>
      </c>
      <c r="L19" s="38">
        <v>3.4848484848484844</v>
      </c>
      <c r="M19" s="38">
        <v>2.3671090387374463</v>
      </c>
      <c r="N19" s="38">
        <v>4.4616594750089895</v>
      </c>
      <c r="O19" s="38">
        <v>4.2727272727272725</v>
      </c>
      <c r="P19" s="38">
        <v>4.5412844036697244</v>
      </c>
      <c r="Q19" s="38">
        <v>1.9537037037037037</v>
      </c>
      <c r="R19" s="38">
        <v>1.5724137931034483</v>
      </c>
      <c r="S19" s="38">
        <v>2.9455782312925169</v>
      </c>
      <c r="T19" s="38">
        <v>2.2583333333333333</v>
      </c>
      <c r="U19" s="38"/>
      <c r="V19" s="38">
        <v>2.0890410958904111</v>
      </c>
      <c r="W19" s="38"/>
      <c r="Y19" s="31">
        <f t="shared" si="5"/>
        <v>0.53147167090043435</v>
      </c>
      <c r="Z19" s="31">
        <f t="shared" si="0"/>
        <v>0.14758638324405404</v>
      </c>
      <c r="AA19" s="31">
        <f t="shared" si="0"/>
        <v>0.34179104477611943</v>
      </c>
      <c r="AB19" s="31">
        <f t="shared" si="0"/>
        <v>0.50303030303030316</v>
      </c>
      <c r="AC19" s="31">
        <f t="shared" si="0"/>
        <v>0.54429698708751784</v>
      </c>
      <c r="AD19" s="31">
        <f t="shared" si="0"/>
        <v>0.30766810499820207</v>
      </c>
      <c r="AE19" s="31">
        <f t="shared" si="0"/>
        <v>0.34545454545454546</v>
      </c>
      <c r="AF19" s="31">
        <f t="shared" si="0"/>
        <v>0.29174311926605512</v>
      </c>
      <c r="AG19" s="31">
        <f t="shared" si="0"/>
        <v>0.68209876543209869</v>
      </c>
      <c r="AH19" s="31">
        <f t="shared" si="0"/>
        <v>0.80919540229885056</v>
      </c>
      <c r="AI19" s="31">
        <f t="shared" si="0"/>
        <v>0.35147392290249435</v>
      </c>
      <c r="AJ19" s="31">
        <f t="shared" si="0"/>
        <v>0.58055555555555549</v>
      </c>
      <c r="AK19" s="31" t="str">
        <f t="shared" si="0"/>
        <v>..</v>
      </c>
      <c r="AL19" s="31">
        <f t="shared" si="0"/>
        <v>0.6369863013698629</v>
      </c>
      <c r="AM19" s="31" t="str">
        <f t="shared" si="0"/>
        <v>..</v>
      </c>
    </row>
    <row r="20" spans="1:39" x14ac:dyDescent="0.35">
      <c r="A20" s="35" t="s">
        <v>16</v>
      </c>
      <c r="B20" s="40" t="s">
        <v>159</v>
      </c>
      <c r="C20" s="41">
        <f t="shared" si="1"/>
        <v>0.62760416666666674</v>
      </c>
      <c r="D20" s="41">
        <f t="shared" si="2"/>
        <v>0.52115073212747642</v>
      </c>
      <c r="E20" s="41">
        <f t="shared" si="3"/>
        <v>0.35081358650501904</v>
      </c>
      <c r="F20" s="41">
        <f t="shared" si="4"/>
        <v>0.33568168362627759</v>
      </c>
      <c r="I20" s="37">
        <v>3.4236508366562637</v>
      </c>
      <c r="J20" s="37">
        <v>5.0733665559246957</v>
      </c>
      <c r="K20" s="38">
        <v>3.8454545454545452</v>
      </c>
      <c r="L20" s="38">
        <v>4.9438943894389435</v>
      </c>
      <c r="M20" s="38">
        <v>3.265327868852459</v>
      </c>
      <c r="N20" s="38">
        <v>4.4513182238667905</v>
      </c>
      <c r="O20" s="38">
        <v>4.4367816091954024</v>
      </c>
      <c r="P20" s="38">
        <v>4.4375</v>
      </c>
      <c r="Q20" s="38">
        <v>2.2771084337349397</v>
      </c>
      <c r="R20" s="38">
        <v>1.3759999999999999</v>
      </c>
      <c r="S20" s="38">
        <v>3.2403100775193798</v>
      </c>
      <c r="T20" s="38">
        <v>2.6933333333333334</v>
      </c>
      <c r="U20" s="38"/>
      <c r="V20" s="38">
        <v>2.1171875</v>
      </c>
      <c r="W20" s="38"/>
      <c r="Y20" s="31">
        <f t="shared" si="5"/>
        <v>0.51526983266874726</v>
      </c>
      <c r="Z20" s="31">
        <f t="shared" si="0"/>
        <v>0.18532668881506087</v>
      </c>
      <c r="AA20" s="31">
        <f t="shared" si="0"/>
        <v>0.43090909090909091</v>
      </c>
      <c r="AB20" s="31">
        <f t="shared" si="0"/>
        <v>0.21122112211221133</v>
      </c>
      <c r="AC20" s="31">
        <f t="shared" si="0"/>
        <v>0.24489071038251364</v>
      </c>
      <c r="AD20" s="31">
        <f t="shared" si="0"/>
        <v>0.30973635522664189</v>
      </c>
      <c r="AE20" s="31">
        <f t="shared" si="0"/>
        <v>0.31264367816091954</v>
      </c>
      <c r="AF20" s="31">
        <f t="shared" si="0"/>
        <v>0.3125</v>
      </c>
      <c r="AG20" s="31">
        <f t="shared" si="0"/>
        <v>0.57429718875502012</v>
      </c>
      <c r="AH20" s="31">
        <f t="shared" si="0"/>
        <v>0.8746666666666667</v>
      </c>
      <c r="AI20" s="31">
        <f t="shared" si="0"/>
        <v>0.25322997416020676</v>
      </c>
      <c r="AJ20" s="31">
        <f t="shared" si="0"/>
        <v>0.43555555555555558</v>
      </c>
      <c r="AK20" s="31" t="str">
        <f t="shared" si="0"/>
        <v>..</v>
      </c>
      <c r="AL20" s="31">
        <f t="shared" si="0"/>
        <v>0.62760416666666674</v>
      </c>
      <c r="AM20" s="31" t="str">
        <f t="shared" si="0"/>
        <v>..</v>
      </c>
    </row>
    <row r="21" spans="1:39" x14ac:dyDescent="0.35">
      <c r="A21" s="35" t="s">
        <v>18</v>
      </c>
      <c r="B21" s="39" t="s">
        <v>139</v>
      </c>
      <c r="C21" s="41">
        <f t="shared" si="1"/>
        <v>0.65432098765432101</v>
      </c>
      <c r="D21" s="41">
        <f t="shared" si="2"/>
        <v>0.52152610441767067</v>
      </c>
      <c r="E21" s="41">
        <f t="shared" si="3"/>
        <v>0.44299724190238454</v>
      </c>
      <c r="F21" s="41">
        <f t="shared" si="4"/>
        <v>0.3818185041447224</v>
      </c>
      <c r="I21" s="37">
        <v>3.2029712422623184</v>
      </c>
      <c r="J21" s="37">
        <v>5.3831938861108393</v>
      </c>
      <c r="K21" s="38">
        <v>4.7</v>
      </c>
      <c r="L21" s="38">
        <v>3.077464788732394</v>
      </c>
      <c r="M21" s="38">
        <v>2.0642429157093303</v>
      </c>
      <c r="N21" s="38">
        <v>3.9334088898717381</v>
      </c>
      <c r="O21" s="38">
        <v>4.3381294964028774</v>
      </c>
      <c r="P21" s="38">
        <v>4.9057971014492754</v>
      </c>
      <c r="Q21" s="38">
        <v>2.1843971631205674</v>
      </c>
      <c r="R21" s="38">
        <v>2</v>
      </c>
      <c r="S21" s="38">
        <v>3.0662650602409638</v>
      </c>
      <c r="T21" s="38">
        <v>2.2400000000000002</v>
      </c>
      <c r="U21" s="38"/>
      <c r="V21" s="38">
        <v>2.0370370370370372</v>
      </c>
      <c r="W21" s="38"/>
      <c r="Y21" s="31">
        <f t="shared" si="5"/>
        <v>0.55940575154753636</v>
      </c>
      <c r="Z21" s="31">
        <f t="shared" si="0"/>
        <v>0.12336122277783212</v>
      </c>
      <c r="AA21" s="31">
        <f t="shared" si="0"/>
        <v>0.26</v>
      </c>
      <c r="AB21" s="31">
        <f t="shared" si="0"/>
        <v>0.58450704225352124</v>
      </c>
      <c r="AC21" s="31">
        <f t="shared" si="0"/>
        <v>0.64525236143022324</v>
      </c>
      <c r="AD21" s="31">
        <f t="shared" si="0"/>
        <v>0.41331822202565238</v>
      </c>
      <c r="AE21" s="31">
        <f t="shared" si="0"/>
        <v>0.33237410071942453</v>
      </c>
      <c r="AF21" s="31">
        <f t="shared" si="0"/>
        <v>0.21884057971014492</v>
      </c>
      <c r="AG21" s="31">
        <f t="shared" si="0"/>
        <v>0.60520094562647753</v>
      </c>
      <c r="AH21" s="31">
        <f t="shared" si="0"/>
        <v>0.66666666666666674</v>
      </c>
      <c r="AI21" s="31">
        <f t="shared" si="0"/>
        <v>0.3112449799196787</v>
      </c>
      <c r="AJ21" s="31">
        <f t="shared" si="0"/>
        <v>0.58666666666666667</v>
      </c>
      <c r="AK21" s="31" t="str">
        <f t="shared" si="0"/>
        <v>..</v>
      </c>
      <c r="AL21" s="31">
        <f t="shared" si="0"/>
        <v>0.65432098765432101</v>
      </c>
      <c r="AM21" s="31" t="str">
        <f t="shared" si="0"/>
        <v>..</v>
      </c>
    </row>
    <row r="22" spans="1:39" x14ac:dyDescent="0.35">
      <c r="A22" s="35" t="s">
        <v>17</v>
      </c>
      <c r="B22" s="39" t="s">
        <v>138</v>
      </c>
      <c r="C22" s="41">
        <f t="shared" si="1"/>
        <v>0.73030303030303023</v>
      </c>
      <c r="D22" s="41">
        <f t="shared" si="2"/>
        <v>0.48071148071148073</v>
      </c>
      <c r="E22" s="41">
        <f t="shared" si="3"/>
        <v>0.43668641843252248</v>
      </c>
      <c r="F22" s="41">
        <f t="shared" si="4"/>
        <v>0.38562643351228465</v>
      </c>
      <c r="I22" s="37">
        <v>3.3199006563926536</v>
      </c>
      <c r="J22" s="37">
        <v>5.0432598964192978</v>
      </c>
      <c r="K22" s="38">
        <v>4.3052631578947365</v>
      </c>
      <c r="L22" s="38">
        <v>3.6190476190476191</v>
      </c>
      <c r="M22" s="38">
        <v>2.6585051546391751</v>
      </c>
      <c r="N22" s="38">
        <v>4.2930232558139538</v>
      </c>
      <c r="O22" s="38">
        <v>3.4880952380952381</v>
      </c>
      <c r="P22" s="38">
        <v>4.5595238095238093</v>
      </c>
      <c r="Q22" s="38">
        <v>2.1868131868131866</v>
      </c>
      <c r="R22" s="38">
        <v>2.3783783783783785</v>
      </c>
      <c r="S22" s="38">
        <v>3.0900900900900901</v>
      </c>
      <c r="T22" s="38">
        <v>2.2051282051282053</v>
      </c>
      <c r="U22" s="38"/>
      <c r="V22" s="38">
        <v>1.8090909090909091</v>
      </c>
      <c r="W22" s="38"/>
      <c r="Y22" s="31">
        <f t="shared" si="5"/>
        <v>0.53601986872146923</v>
      </c>
      <c r="Z22" s="31">
        <f t="shared" si="0"/>
        <v>0.19134802071614043</v>
      </c>
      <c r="AA22" s="31">
        <f t="shared" si="0"/>
        <v>0.33894736842105266</v>
      </c>
      <c r="AB22" s="31">
        <f t="shared" si="0"/>
        <v>0.47619047619047616</v>
      </c>
      <c r="AC22" s="31">
        <f t="shared" si="0"/>
        <v>0.44716494845360832</v>
      </c>
      <c r="AD22" s="31">
        <f t="shared" si="0"/>
        <v>0.34139534883720923</v>
      </c>
      <c r="AE22" s="31">
        <f t="shared" si="0"/>
        <v>0.50238095238095237</v>
      </c>
      <c r="AF22" s="31">
        <f t="shared" si="0"/>
        <v>0.28809523809523818</v>
      </c>
      <c r="AG22" s="31">
        <f t="shared" si="0"/>
        <v>0.60439560439560447</v>
      </c>
      <c r="AH22" s="31">
        <f t="shared" si="0"/>
        <v>0.54054054054054057</v>
      </c>
      <c r="AI22" s="31">
        <f t="shared" si="0"/>
        <v>0.30330330330330335</v>
      </c>
      <c r="AJ22" s="31">
        <f t="shared" si="0"/>
        <v>0.59829059829059816</v>
      </c>
      <c r="AK22" s="31" t="str">
        <f t="shared" si="0"/>
        <v>..</v>
      </c>
      <c r="AL22" s="31">
        <f t="shared" si="0"/>
        <v>0.73030303030303023</v>
      </c>
      <c r="AM22" s="31" t="str">
        <f t="shared" si="0"/>
        <v>..</v>
      </c>
    </row>
    <row r="23" spans="1:39" x14ac:dyDescent="0.35">
      <c r="A23" s="35" t="s">
        <v>21</v>
      </c>
      <c r="B23" s="39" t="s">
        <v>160</v>
      </c>
      <c r="C23" s="41">
        <f t="shared" si="1"/>
        <v>0.74185463659147866</v>
      </c>
      <c r="D23" s="41">
        <f t="shared" si="2"/>
        <v>0.5464123271140815</v>
      </c>
      <c r="E23" s="41">
        <f t="shared" si="3"/>
        <v>0.44590578821995736</v>
      </c>
      <c r="F23" s="41">
        <f t="shared" si="4"/>
        <v>0.40905858949711427</v>
      </c>
      <c r="I23" s="37">
        <v>3.3147528205504377</v>
      </c>
      <c r="J23" s="37">
        <v>4.7486713410954584</v>
      </c>
      <c r="K23" s="38">
        <v>4.0943396226415096</v>
      </c>
      <c r="L23" s="38">
        <v>3.661064425770308</v>
      </c>
      <c r="M23" s="38">
        <v>2.0555049726852501</v>
      </c>
      <c r="N23" s="38">
        <v>3.9663515016685205</v>
      </c>
      <c r="O23" s="38">
        <v>3.6967213114754101</v>
      </c>
      <c r="P23" s="38">
        <v>4.9838709677419351</v>
      </c>
      <c r="Q23" s="38">
        <v>2.467741935483871</v>
      </c>
      <c r="R23" s="38">
        <v>1.9166666666666667</v>
      </c>
      <c r="S23" s="38">
        <v>2.8045112781954886</v>
      </c>
      <c r="T23" s="38">
        <v>2.3611111111111112</v>
      </c>
      <c r="U23" s="38"/>
      <c r="V23" s="38">
        <v>1.7744360902255638</v>
      </c>
      <c r="W23" s="38"/>
      <c r="Y23" s="31">
        <f t="shared" si="5"/>
        <v>0.5370494358899125</v>
      </c>
      <c r="Z23" s="31">
        <f t="shared" si="0"/>
        <v>0.25026573178090827</v>
      </c>
      <c r="AA23" s="31">
        <f t="shared" si="0"/>
        <v>0.38113207547169803</v>
      </c>
      <c r="AB23" s="31">
        <f t="shared" si="0"/>
        <v>0.46778711484593838</v>
      </c>
      <c r="AC23" s="31">
        <f t="shared" si="0"/>
        <v>0.6481650091049167</v>
      </c>
      <c r="AD23" s="31">
        <f t="shared" si="0"/>
        <v>0.40672969966629591</v>
      </c>
      <c r="AE23" s="31">
        <f t="shared" si="0"/>
        <v>0.46065573770491797</v>
      </c>
      <c r="AF23" s="31">
        <f t="shared" si="0"/>
        <v>0.20322580645161303</v>
      </c>
      <c r="AG23" s="31">
        <f t="shared" si="0"/>
        <v>0.510752688172043</v>
      </c>
      <c r="AH23" s="31">
        <f t="shared" si="0"/>
        <v>0.69444444444444442</v>
      </c>
      <c r="AI23" s="31">
        <f t="shared" si="0"/>
        <v>0.39849624060150379</v>
      </c>
      <c r="AJ23" s="31">
        <f t="shared" si="0"/>
        <v>0.54629629629629628</v>
      </c>
      <c r="AK23" s="31" t="str">
        <f t="shared" si="0"/>
        <v>..</v>
      </c>
      <c r="AL23" s="31">
        <f t="shared" si="0"/>
        <v>0.74185463659147866</v>
      </c>
      <c r="AM23" s="31" t="str">
        <f t="shared" si="0"/>
        <v>..</v>
      </c>
    </row>
    <row r="24" spans="1:39" x14ac:dyDescent="0.35">
      <c r="A24" s="35" t="s">
        <v>20</v>
      </c>
      <c r="B24" s="39" t="s">
        <v>140</v>
      </c>
      <c r="C24" s="41">
        <f t="shared" si="1"/>
        <v>0.49160671462829741</v>
      </c>
      <c r="D24" s="41">
        <f t="shared" si="2"/>
        <v>0.52503943263560382</v>
      </c>
      <c r="E24" s="41">
        <f t="shared" si="3"/>
        <v>0.35374007969037979</v>
      </c>
      <c r="F24" s="41">
        <f t="shared" si="4"/>
        <v>0.36364805664228828</v>
      </c>
      <c r="I24" s="37">
        <v>3.4178933886748375</v>
      </c>
      <c r="J24" s="37">
        <v>5.0371454784793963</v>
      </c>
      <c r="K24" s="38">
        <v>4.1120000000000001</v>
      </c>
      <c r="L24" s="38">
        <v>4.16</v>
      </c>
      <c r="M24" s="38">
        <v>3.0727034120734906</v>
      </c>
      <c r="N24" s="38">
        <v>4.4751715926600362</v>
      </c>
      <c r="O24" s="38">
        <v>4.2184873949579833</v>
      </c>
      <c r="P24" s="38">
        <v>4.5916666666666668</v>
      </c>
      <c r="Q24" s="38">
        <v>2.4500000000000002</v>
      </c>
      <c r="R24" s="38">
        <v>1.6691176470588236</v>
      </c>
      <c r="S24" s="38">
        <v>3.2589928057553958</v>
      </c>
      <c r="T24" s="38">
        <v>2.3465346534653464</v>
      </c>
      <c r="U24" s="38"/>
      <c r="V24" s="38">
        <v>2.5251798561151078</v>
      </c>
      <c r="W24" s="38"/>
      <c r="Y24" s="31">
        <f t="shared" si="5"/>
        <v>0.51642132226503246</v>
      </c>
      <c r="Z24" s="31">
        <f t="shared" si="5"/>
        <v>0.19257090430412072</v>
      </c>
      <c r="AA24" s="31">
        <f t="shared" si="5"/>
        <v>0.37759999999999994</v>
      </c>
      <c r="AB24" s="31">
        <f t="shared" si="5"/>
        <v>0.36799999999999999</v>
      </c>
      <c r="AC24" s="31">
        <f t="shared" si="5"/>
        <v>0.30909886264216979</v>
      </c>
      <c r="AD24" s="31">
        <f t="shared" si="5"/>
        <v>0.30496568146799274</v>
      </c>
      <c r="AE24" s="31">
        <f t="shared" si="5"/>
        <v>0.35630252100840332</v>
      </c>
      <c r="AF24" s="31">
        <f t="shared" si="5"/>
        <v>0.28166666666666662</v>
      </c>
      <c r="AG24" s="31">
        <f t="shared" si="5"/>
        <v>0.51666666666666661</v>
      </c>
      <c r="AH24" s="31">
        <f t="shared" si="5"/>
        <v>0.77696078431372551</v>
      </c>
      <c r="AI24" s="31">
        <f t="shared" si="5"/>
        <v>0.24700239808153468</v>
      </c>
      <c r="AJ24" s="31">
        <f t="shared" si="5"/>
        <v>0.55115511551155127</v>
      </c>
      <c r="AK24" s="31" t="str">
        <f t="shared" si="5"/>
        <v>..</v>
      </c>
      <c r="AL24" s="31">
        <f t="shared" si="5"/>
        <v>0.49160671462829741</v>
      </c>
      <c r="AM24" s="31" t="str">
        <f t="shared" si="5"/>
        <v>..</v>
      </c>
    </row>
    <row r="25" spans="1:39" x14ac:dyDescent="0.35">
      <c r="A25" s="35" t="s">
        <v>24</v>
      </c>
      <c r="B25" s="39" t="s">
        <v>144</v>
      </c>
      <c r="C25" s="41">
        <f t="shared" si="1"/>
        <v>0.7791495198902606</v>
      </c>
      <c r="D25" s="41">
        <f t="shared" si="2"/>
        <v>0.51638966513299656</v>
      </c>
      <c r="E25" s="41">
        <f t="shared" si="3"/>
        <v>0.46911782046590833</v>
      </c>
      <c r="F25" s="41">
        <f t="shared" si="4"/>
        <v>0.40173100093705166</v>
      </c>
      <c r="I25" s="37">
        <v>3.2321931891186715</v>
      </c>
      <c r="J25" s="37">
        <v>5.3365530337418319</v>
      </c>
      <c r="K25" s="38">
        <v>4.3227272727272723</v>
      </c>
      <c r="L25" s="38">
        <v>3.0739064856711917</v>
      </c>
      <c r="M25" s="38">
        <v>2.1527306168647424</v>
      </c>
      <c r="N25" s="38">
        <v>3.5101809954751131</v>
      </c>
      <c r="O25" s="38">
        <v>3.8051948051948052</v>
      </c>
      <c r="P25" s="38">
        <v>5</v>
      </c>
      <c r="Q25" s="38">
        <v>2.2212765957446807</v>
      </c>
      <c r="R25" s="38">
        <v>2.3526970954356847</v>
      </c>
      <c r="S25" s="38">
        <v>2.8897959183673469</v>
      </c>
      <c r="T25" s="38">
        <v>2.11</v>
      </c>
      <c r="U25" s="38"/>
      <c r="V25" s="38">
        <v>1.6625514403292181</v>
      </c>
      <c r="W25" s="38"/>
      <c r="Y25" s="31">
        <f t="shared" si="5"/>
        <v>0.55356136217626573</v>
      </c>
      <c r="Z25" s="31">
        <f t="shared" si="5"/>
        <v>0.13268939325163365</v>
      </c>
      <c r="AA25" s="31">
        <f t="shared" si="5"/>
        <v>0.33545454545454556</v>
      </c>
      <c r="AB25" s="31">
        <f t="shared" si="5"/>
        <v>0.58521870286576161</v>
      </c>
      <c r="AC25" s="31">
        <f t="shared" si="5"/>
        <v>0.61575646104508586</v>
      </c>
      <c r="AD25" s="31">
        <f t="shared" si="5"/>
        <v>0.49796380090497738</v>
      </c>
      <c r="AE25" s="31">
        <f t="shared" si="5"/>
        <v>0.438961038961039</v>
      </c>
      <c r="AF25" s="31">
        <f t="shared" si="5"/>
        <v>0.19999999999999996</v>
      </c>
      <c r="AG25" s="31">
        <f t="shared" si="5"/>
        <v>0.59290780141843968</v>
      </c>
      <c r="AH25" s="31">
        <f t="shared" si="5"/>
        <v>0.54910096818810517</v>
      </c>
      <c r="AI25" s="31">
        <f t="shared" si="5"/>
        <v>0.37006802721088439</v>
      </c>
      <c r="AJ25" s="31">
        <f t="shared" si="5"/>
        <v>0.63000000000000012</v>
      </c>
      <c r="AK25" s="31" t="str">
        <f t="shared" si="5"/>
        <v>..</v>
      </c>
      <c r="AL25" s="31">
        <f t="shared" si="5"/>
        <v>0.7791495198902606</v>
      </c>
      <c r="AM25" s="31" t="str">
        <f t="shared" si="5"/>
        <v>..</v>
      </c>
    </row>
    <row r="26" spans="1:39" x14ac:dyDescent="0.35">
      <c r="A26" s="35" t="s">
        <v>25</v>
      </c>
      <c r="B26" s="40" t="s">
        <v>145</v>
      </c>
      <c r="C26" s="41">
        <f t="shared" si="1"/>
        <v>0.496</v>
      </c>
      <c r="D26" s="41">
        <f t="shared" si="2"/>
        <v>0.53000903342366767</v>
      </c>
      <c r="E26" s="41">
        <f t="shared" si="3"/>
        <v>0.46245820507196472</v>
      </c>
      <c r="F26" s="41">
        <f t="shared" si="4"/>
        <v>0.4099894584543361</v>
      </c>
      <c r="I26" s="37">
        <v>3.3421303706624768</v>
      </c>
      <c r="J26" s="37">
        <v>4.7766711648984783</v>
      </c>
      <c r="K26" s="38">
        <v>3.6379310344827585</v>
      </c>
      <c r="L26" s="38">
        <v>4.0434782608695645</v>
      </c>
      <c r="M26" s="38">
        <v>2.3273910823689583</v>
      </c>
      <c r="N26" s="38">
        <v>3.6998141954663692</v>
      </c>
      <c r="O26" s="38">
        <v>3.2869565217391306</v>
      </c>
      <c r="P26" s="38">
        <v>4.5948275862068968</v>
      </c>
      <c r="Q26" s="38">
        <v>2.5867768595041323</v>
      </c>
      <c r="R26" s="38">
        <v>1.8699186991869918</v>
      </c>
      <c r="S26" s="38">
        <v>2.96</v>
      </c>
      <c r="T26" s="38">
        <v>2.4</v>
      </c>
      <c r="U26" s="38"/>
      <c r="V26" s="38">
        <v>2.512</v>
      </c>
      <c r="W26" s="38"/>
      <c r="Y26" s="31">
        <f t="shared" si="5"/>
        <v>0.53157392586750463</v>
      </c>
      <c r="Z26" s="31">
        <f t="shared" si="5"/>
        <v>0.24466576702030429</v>
      </c>
      <c r="AA26" s="31">
        <f t="shared" si="5"/>
        <v>0.47241379310344833</v>
      </c>
      <c r="AB26" s="31">
        <f t="shared" si="5"/>
        <v>0.39130434782608714</v>
      </c>
      <c r="AC26" s="31">
        <f t="shared" si="5"/>
        <v>0.55753630587701397</v>
      </c>
      <c r="AD26" s="31">
        <f t="shared" si="5"/>
        <v>0.46003716090672619</v>
      </c>
      <c r="AE26" s="31">
        <f t="shared" si="5"/>
        <v>0.54260869565217384</v>
      </c>
      <c r="AF26" s="31">
        <f t="shared" si="5"/>
        <v>0.28103448275862064</v>
      </c>
      <c r="AG26" s="31">
        <f t="shared" si="5"/>
        <v>0.47107438016528924</v>
      </c>
      <c r="AH26" s="31">
        <f t="shared" si="5"/>
        <v>0.7100271002710028</v>
      </c>
      <c r="AI26" s="31">
        <f t="shared" si="5"/>
        <v>0.34666666666666668</v>
      </c>
      <c r="AJ26" s="31">
        <f t="shared" si="5"/>
        <v>0.53333333333333344</v>
      </c>
      <c r="AK26" s="31" t="str">
        <f t="shared" si="5"/>
        <v>..</v>
      </c>
      <c r="AL26" s="31">
        <f t="shared" si="5"/>
        <v>0.496</v>
      </c>
      <c r="AM26" s="31" t="str">
        <f t="shared" si="5"/>
        <v>..</v>
      </c>
    </row>
    <row r="27" spans="1:39" x14ac:dyDescent="0.35">
      <c r="A27" s="35" t="s">
        <v>26</v>
      </c>
      <c r="B27" s="40" t="s">
        <v>146</v>
      </c>
      <c r="C27" s="41">
        <f t="shared" si="1"/>
        <v>0.6434676434676434</v>
      </c>
      <c r="D27" s="41">
        <f t="shared" si="2"/>
        <v>0.57921292549592684</v>
      </c>
      <c r="E27" s="41">
        <f t="shared" si="3"/>
        <v>0.39691315683990358</v>
      </c>
      <c r="F27" s="41">
        <f t="shared" si="4"/>
        <v>0.37399581856909975</v>
      </c>
      <c r="I27" s="37">
        <v>3.3422026160196459</v>
      </c>
      <c r="J27" s="37">
        <v>5.3224627889708804</v>
      </c>
      <c r="K27" s="38">
        <v>4.2635814889336014</v>
      </c>
      <c r="L27" s="38">
        <v>3.5918367346938775</v>
      </c>
      <c r="M27" s="38">
        <v>2.5773668422592921</v>
      </c>
      <c r="N27" s="38">
        <v>4.4817887805015744</v>
      </c>
      <c r="O27" s="38">
        <v>4.3499005964214712</v>
      </c>
      <c r="P27" s="38">
        <v>4.7665369649805447</v>
      </c>
      <c r="Q27" s="38">
        <v>2.11</v>
      </c>
      <c r="R27" s="38">
        <v>1.6691176470588236</v>
      </c>
      <c r="S27" s="38">
        <v>3.2124542124542126</v>
      </c>
      <c r="T27" s="38">
        <v>1.905511811023622</v>
      </c>
      <c r="U27" s="38"/>
      <c r="V27" s="38">
        <v>2.0695970695970698</v>
      </c>
      <c r="W27" s="38"/>
      <c r="Y27" s="31">
        <f t="shared" si="5"/>
        <v>0.53155947679607085</v>
      </c>
      <c r="Z27" s="31">
        <f t="shared" si="5"/>
        <v>0.13550744220582389</v>
      </c>
      <c r="AA27" s="31">
        <f t="shared" si="5"/>
        <v>0.34728370221327975</v>
      </c>
      <c r="AB27" s="31">
        <f t="shared" si="5"/>
        <v>0.48163265306122449</v>
      </c>
      <c r="AC27" s="31">
        <f t="shared" si="5"/>
        <v>0.47421105258023599</v>
      </c>
      <c r="AD27" s="31">
        <f t="shared" si="5"/>
        <v>0.30364224389968508</v>
      </c>
      <c r="AE27" s="31">
        <f t="shared" si="5"/>
        <v>0.33001988071570576</v>
      </c>
      <c r="AF27" s="31">
        <f t="shared" si="5"/>
        <v>0.24669260700389106</v>
      </c>
      <c r="AG27" s="31">
        <f t="shared" si="5"/>
        <v>0.63000000000000012</v>
      </c>
      <c r="AH27" s="31">
        <f t="shared" si="5"/>
        <v>0.77696078431372551</v>
      </c>
      <c r="AI27" s="31">
        <f t="shared" si="5"/>
        <v>0.26251526251526247</v>
      </c>
      <c r="AJ27" s="31">
        <f t="shared" si="5"/>
        <v>0.69816272965879267</v>
      </c>
      <c r="AK27" s="31" t="str">
        <f t="shared" si="5"/>
        <v>..</v>
      </c>
      <c r="AL27" s="31">
        <f t="shared" si="5"/>
        <v>0.6434676434676434</v>
      </c>
      <c r="AM27" s="31" t="str">
        <f t="shared" si="5"/>
        <v>..</v>
      </c>
    </row>
    <row r="28" spans="1:39" x14ac:dyDescent="0.35">
      <c r="A28" s="35" t="s">
        <v>33</v>
      </c>
      <c r="B28" s="39" t="s">
        <v>147</v>
      </c>
      <c r="C28" s="41">
        <f t="shared" si="1"/>
        <v>0.73655913978494625</v>
      </c>
      <c r="D28" s="41">
        <f t="shared" si="2"/>
        <v>0.66564704585537926</v>
      </c>
      <c r="E28" s="41">
        <f t="shared" si="3"/>
        <v>0.53826800230758853</v>
      </c>
      <c r="F28" s="41">
        <f t="shared" si="4"/>
        <v>0.33345825533219087</v>
      </c>
      <c r="I28" s="37">
        <v>3.18973395009662</v>
      </c>
      <c r="J28" s="37">
        <v>5.5887078081993335</v>
      </c>
      <c r="K28" s="38">
        <v>5.3207547169811322</v>
      </c>
      <c r="L28" s="38">
        <v>3.231638418079096</v>
      </c>
      <c r="M28" s="38">
        <v>2.0800653594771243</v>
      </c>
      <c r="N28" s="38">
        <v>3.5480874316939888</v>
      </c>
      <c r="O28" s="38">
        <v>3.85</v>
      </c>
      <c r="P28" s="38">
        <v>4.3728813559322033</v>
      </c>
      <c r="Q28" s="38">
        <v>1.5833333333333333</v>
      </c>
      <c r="R28" s="38">
        <v>1.6666666666666667</v>
      </c>
      <c r="S28" s="38">
        <v>2.421875</v>
      </c>
      <c r="T28" s="38">
        <v>1.9206349206349207</v>
      </c>
      <c r="U28" s="38"/>
      <c r="V28" s="38">
        <v>1.7903225806451613</v>
      </c>
      <c r="W28" s="38"/>
      <c r="Y28" s="31">
        <f t="shared" si="5"/>
        <v>0.56205320998067598</v>
      </c>
      <c r="Z28" s="31">
        <f t="shared" si="5"/>
        <v>8.2258438360133246E-2</v>
      </c>
      <c r="AA28" s="31">
        <f t="shared" si="5"/>
        <v>0.13584905660377355</v>
      </c>
      <c r="AB28" s="31">
        <f t="shared" si="5"/>
        <v>0.5536723163841808</v>
      </c>
      <c r="AC28" s="31">
        <f t="shared" si="5"/>
        <v>0.63997821350762529</v>
      </c>
      <c r="AD28" s="31">
        <f t="shared" si="5"/>
        <v>0.49038251366120222</v>
      </c>
      <c r="AE28" s="31">
        <f t="shared" si="5"/>
        <v>0.42999999999999994</v>
      </c>
      <c r="AF28" s="31">
        <f t="shared" si="5"/>
        <v>0.3254237288135593</v>
      </c>
      <c r="AG28" s="31">
        <f t="shared" si="5"/>
        <v>0.80555555555555558</v>
      </c>
      <c r="AH28" s="31">
        <f t="shared" si="5"/>
        <v>0.77777777777777779</v>
      </c>
      <c r="AI28" s="31">
        <f t="shared" si="5"/>
        <v>0.52604166666666674</v>
      </c>
      <c r="AJ28" s="31">
        <f t="shared" si="5"/>
        <v>0.69312169312169303</v>
      </c>
      <c r="AK28" s="31" t="str">
        <f t="shared" si="5"/>
        <v>..</v>
      </c>
      <c r="AL28" s="31">
        <f t="shared" si="5"/>
        <v>0.73655913978494625</v>
      </c>
      <c r="AM28" s="31" t="str">
        <f t="shared" si="5"/>
        <v>..</v>
      </c>
    </row>
    <row r="29" spans="1:39" x14ac:dyDescent="0.35">
      <c r="A29" s="35" t="s">
        <v>27</v>
      </c>
      <c r="B29" s="39" t="s">
        <v>148</v>
      </c>
      <c r="C29" s="41">
        <f t="shared" si="1"/>
        <v>0.72345679012345676</v>
      </c>
      <c r="D29" s="41">
        <f t="shared" si="2"/>
        <v>0.61080221844897031</v>
      </c>
      <c r="E29" s="41">
        <f t="shared" si="3"/>
        <v>0.4840776605606571</v>
      </c>
      <c r="F29" s="41">
        <f t="shared" si="4"/>
        <v>0.39176460280810654</v>
      </c>
      <c r="I29" s="37">
        <v>3.3234805530160818</v>
      </c>
      <c r="J29" s="37">
        <v>5.3021985730319061</v>
      </c>
      <c r="K29" s="38">
        <v>4.1415929203539825</v>
      </c>
      <c r="L29" s="38">
        <v>3.3974358974358978</v>
      </c>
      <c r="M29" s="38">
        <v>2.4474101479915435</v>
      </c>
      <c r="N29" s="38">
        <v>3.7394880589430892</v>
      </c>
      <c r="O29" s="38">
        <v>3.1217391304347828</v>
      </c>
      <c r="P29" s="38">
        <v>4.6946564885496187</v>
      </c>
      <c r="Q29" s="38">
        <v>2.1578947368421053</v>
      </c>
      <c r="R29" s="38">
        <v>1.7971014492753623</v>
      </c>
      <c r="S29" s="38">
        <v>2.7226277372262775</v>
      </c>
      <c r="T29" s="38">
        <v>1.9830508474576272</v>
      </c>
      <c r="U29" s="38"/>
      <c r="V29" s="38">
        <v>1.8296296296296297</v>
      </c>
      <c r="W29" s="38"/>
      <c r="Y29" s="31">
        <f t="shared" si="5"/>
        <v>0.53530388939678364</v>
      </c>
      <c r="Z29" s="31">
        <f t="shared" si="5"/>
        <v>0.13956028539361875</v>
      </c>
      <c r="AA29" s="31">
        <f t="shared" si="5"/>
        <v>0.37168141592920345</v>
      </c>
      <c r="AB29" s="31">
        <f t="shared" si="5"/>
        <v>0.52051282051282044</v>
      </c>
      <c r="AC29" s="31">
        <f t="shared" si="5"/>
        <v>0.51752995066948548</v>
      </c>
      <c r="AD29" s="31">
        <f t="shared" si="5"/>
        <v>0.45210238821138216</v>
      </c>
      <c r="AE29" s="31">
        <f t="shared" si="5"/>
        <v>0.57565217391304346</v>
      </c>
      <c r="AF29" s="31">
        <f t="shared" si="5"/>
        <v>0.26106870229007628</v>
      </c>
      <c r="AG29" s="31">
        <f t="shared" si="5"/>
        <v>0.61403508771929816</v>
      </c>
      <c r="AH29" s="31">
        <f t="shared" si="5"/>
        <v>0.73429951690821249</v>
      </c>
      <c r="AI29" s="31">
        <f t="shared" si="5"/>
        <v>0.42579075425790747</v>
      </c>
      <c r="AJ29" s="31">
        <f t="shared" si="5"/>
        <v>0.67231638418079087</v>
      </c>
      <c r="AK29" s="31" t="str">
        <f t="shared" si="5"/>
        <v>..</v>
      </c>
      <c r="AL29" s="31">
        <f t="shared" si="5"/>
        <v>0.72345679012345676</v>
      </c>
      <c r="AM29" s="31" t="str">
        <f t="shared" si="5"/>
        <v>..</v>
      </c>
    </row>
    <row r="30" spans="1:39" x14ac:dyDescent="0.35">
      <c r="A30" s="35" t="s">
        <v>28</v>
      </c>
      <c r="B30" s="39" t="s">
        <v>149</v>
      </c>
      <c r="C30" s="41">
        <f t="shared" si="1"/>
        <v>0.75466666666666671</v>
      </c>
      <c r="D30" s="41">
        <f t="shared" si="2"/>
        <v>0.58044444444444443</v>
      </c>
      <c r="E30" s="41">
        <f t="shared" si="3"/>
        <v>0.5735818658386469</v>
      </c>
      <c r="F30" s="41">
        <f t="shared" si="4"/>
        <v>0.38627984914861646</v>
      </c>
      <c r="I30" s="37">
        <v>3.2802964001570682</v>
      </c>
      <c r="J30" s="37">
        <v>5.6943308007013442</v>
      </c>
      <c r="K30" s="38">
        <v>5.2478632478632479</v>
      </c>
      <c r="L30" s="38">
        <v>2.0519125683060109</v>
      </c>
      <c r="M30" s="38">
        <v>1.5853658536585367</v>
      </c>
      <c r="N30" s="38">
        <v>2.9629081140652982</v>
      </c>
      <c r="O30" s="38">
        <v>2.5833333333333335</v>
      </c>
      <c r="P30" s="38">
        <v>4.991935483870968</v>
      </c>
      <c r="Q30" s="38">
        <v>2.2879999999999998</v>
      </c>
      <c r="R30" s="38">
        <v>2.4</v>
      </c>
      <c r="S30" s="38">
        <v>2.6240000000000001</v>
      </c>
      <c r="T30" s="38">
        <v>1.752</v>
      </c>
      <c r="U30" s="38"/>
      <c r="V30" s="38">
        <v>1.736</v>
      </c>
      <c r="W30" s="38"/>
      <c r="Y30" s="31">
        <f t="shared" si="5"/>
        <v>0.54394071996858639</v>
      </c>
      <c r="Z30" s="31">
        <f t="shared" si="5"/>
        <v>6.1133839859731198E-2</v>
      </c>
      <c r="AA30" s="31">
        <f t="shared" si="5"/>
        <v>0.15042735042735045</v>
      </c>
      <c r="AB30" s="31">
        <f t="shared" si="5"/>
        <v>0.7896174863387978</v>
      </c>
      <c r="AC30" s="31">
        <f t="shared" si="5"/>
        <v>0.80487804878048774</v>
      </c>
      <c r="AD30" s="31">
        <f t="shared" si="5"/>
        <v>0.60741837718694036</v>
      </c>
      <c r="AE30" s="31">
        <f t="shared" si="5"/>
        <v>0.68333333333333335</v>
      </c>
      <c r="AF30" s="31">
        <f t="shared" si="5"/>
        <v>0.20161290322580638</v>
      </c>
      <c r="AG30" s="31">
        <f t="shared" si="5"/>
        <v>0.57066666666666666</v>
      </c>
      <c r="AH30" s="31">
        <f t="shared" si="5"/>
        <v>0.53333333333333344</v>
      </c>
      <c r="AI30" s="31">
        <f t="shared" si="5"/>
        <v>0.45866666666666667</v>
      </c>
      <c r="AJ30" s="31">
        <f t="shared" si="5"/>
        <v>0.74933333333333341</v>
      </c>
      <c r="AK30" s="31" t="str">
        <f t="shared" si="5"/>
        <v>..</v>
      </c>
      <c r="AL30" s="31">
        <f t="shared" si="5"/>
        <v>0.75466666666666671</v>
      </c>
      <c r="AM30" s="31" t="str">
        <f t="shared" si="5"/>
        <v>..</v>
      </c>
    </row>
    <row r="31" spans="1:39" x14ac:dyDescent="0.35">
      <c r="A31" s="35" t="s">
        <v>30</v>
      </c>
      <c r="B31" s="39" t="s">
        <v>151</v>
      </c>
      <c r="C31" s="41">
        <f t="shared" si="1"/>
        <v>0.58108108108108114</v>
      </c>
      <c r="D31" s="41">
        <f t="shared" si="2"/>
        <v>0.57874541207874541</v>
      </c>
      <c r="E31" s="41">
        <f t="shared" si="3"/>
        <v>0.48411809071161932</v>
      </c>
      <c r="F31" s="41">
        <f t="shared" si="4"/>
        <v>0.38696695943221121</v>
      </c>
      <c r="I31" s="37">
        <v>3.2730257430093586</v>
      </c>
      <c r="J31" s="37">
        <v>5.0606415338636586</v>
      </c>
      <c r="K31" s="38">
        <v>3.7890625</v>
      </c>
      <c r="L31" s="38">
        <v>4.137931034482758</v>
      </c>
      <c r="M31" s="38">
        <v>2.1065895134624468</v>
      </c>
      <c r="N31" s="38">
        <v>3.3671087533156498</v>
      </c>
      <c r="O31" s="38">
        <v>3.3333333333333335</v>
      </c>
      <c r="P31" s="38">
        <v>5.2013888888888893</v>
      </c>
      <c r="Q31" s="38">
        <v>2.2905405405405403</v>
      </c>
      <c r="R31" s="38">
        <v>2.1216216216216215</v>
      </c>
      <c r="S31" s="38">
        <v>2.8918918918918921</v>
      </c>
      <c r="T31" s="38">
        <v>1.7777777777777777</v>
      </c>
      <c r="U31" s="38"/>
      <c r="V31" s="38">
        <v>2.2567567567567566</v>
      </c>
      <c r="W31" s="38"/>
      <c r="Y31" s="31">
        <f t="shared" si="5"/>
        <v>0.54539485139812827</v>
      </c>
      <c r="Z31" s="31">
        <f t="shared" si="5"/>
        <v>0.18787169322726827</v>
      </c>
      <c r="AA31" s="31">
        <f t="shared" si="5"/>
        <v>0.44218749999999996</v>
      </c>
      <c r="AB31" s="31">
        <f t="shared" si="5"/>
        <v>0.37241379310344835</v>
      </c>
      <c r="AC31" s="31">
        <f t="shared" si="5"/>
        <v>0.63113682884585098</v>
      </c>
      <c r="AD31" s="31">
        <f t="shared" si="5"/>
        <v>0.52657824933687003</v>
      </c>
      <c r="AE31" s="31">
        <f t="shared" si="5"/>
        <v>0.53333333333333333</v>
      </c>
      <c r="AF31" s="31">
        <f t="shared" si="5"/>
        <v>0.1597222222222221</v>
      </c>
      <c r="AG31" s="31">
        <f t="shared" si="5"/>
        <v>0.56981981981981988</v>
      </c>
      <c r="AH31" s="31">
        <f t="shared" si="5"/>
        <v>0.62612612612612617</v>
      </c>
      <c r="AI31" s="31">
        <f t="shared" si="5"/>
        <v>0.36936936936936926</v>
      </c>
      <c r="AJ31" s="31">
        <f t="shared" si="5"/>
        <v>0.7407407407407407</v>
      </c>
      <c r="AK31" s="31" t="str">
        <f t="shared" si="5"/>
        <v>..</v>
      </c>
      <c r="AL31" s="31">
        <f t="shared" si="5"/>
        <v>0.58108108108108114</v>
      </c>
      <c r="AM31" s="31" t="str">
        <f t="shared" si="5"/>
        <v>..</v>
      </c>
    </row>
    <row r="32" spans="1:39" x14ac:dyDescent="0.35">
      <c r="A32" s="35" t="s">
        <v>31</v>
      </c>
      <c r="B32" s="39" t="s">
        <v>152</v>
      </c>
      <c r="C32" s="41">
        <f t="shared" si="1"/>
        <v>0.59514170040485825</v>
      </c>
      <c r="D32" s="41">
        <f t="shared" si="2"/>
        <v>0.48253028628637612</v>
      </c>
      <c r="E32" s="41">
        <f t="shared" si="3"/>
        <v>0.43856314930739676</v>
      </c>
      <c r="F32" s="41">
        <f t="shared" si="4"/>
        <v>0.41276912415973838</v>
      </c>
      <c r="I32" s="37">
        <v>3.4698624398238298</v>
      </c>
      <c r="J32" s="37">
        <v>4.8303629703629705</v>
      </c>
      <c r="K32" s="38">
        <v>4.03781512605042</v>
      </c>
      <c r="L32" s="38">
        <v>3.4065769805680124</v>
      </c>
      <c r="M32" s="38">
        <v>2.3990772564255831</v>
      </c>
      <c r="N32" s="38">
        <v>4.391790455120101</v>
      </c>
      <c r="O32" s="38">
        <v>4.0086956521739134</v>
      </c>
      <c r="P32" s="38">
        <v>4.5608695652173914</v>
      </c>
      <c r="Q32" s="38">
        <v>2.0456621004566209</v>
      </c>
      <c r="R32" s="38">
        <v>1.8148148148148149</v>
      </c>
      <c r="S32" s="38">
        <v>3.4612244897959186</v>
      </c>
      <c r="T32" s="38">
        <v>2.3811881188118811</v>
      </c>
      <c r="U32" s="38"/>
      <c r="V32" s="38">
        <v>2.214574898785425</v>
      </c>
      <c r="W32" s="38"/>
      <c r="Y32" s="31">
        <f t="shared" si="5"/>
        <v>0.506027512035234</v>
      </c>
      <c r="Z32" s="31">
        <f t="shared" si="5"/>
        <v>0.23392740592740591</v>
      </c>
      <c r="AA32" s="31">
        <f t="shared" si="5"/>
        <v>0.39243697478991602</v>
      </c>
      <c r="AB32" s="31">
        <f t="shared" si="5"/>
        <v>0.51868460388639748</v>
      </c>
      <c r="AC32" s="31">
        <f t="shared" si="5"/>
        <v>0.53364091452480555</v>
      </c>
      <c r="AD32" s="31">
        <f t="shared" si="5"/>
        <v>0.32164190897597977</v>
      </c>
      <c r="AE32" s="31">
        <f t="shared" si="5"/>
        <v>0.39826086956521733</v>
      </c>
      <c r="AF32" s="31">
        <f t="shared" si="5"/>
        <v>0.28782608695652168</v>
      </c>
      <c r="AG32" s="31">
        <f t="shared" si="5"/>
        <v>0.65144596651445963</v>
      </c>
      <c r="AH32" s="31">
        <f t="shared" si="5"/>
        <v>0.72839506172839497</v>
      </c>
      <c r="AI32" s="31">
        <f t="shared" si="5"/>
        <v>0.17959183673469381</v>
      </c>
      <c r="AJ32" s="31">
        <f t="shared" si="5"/>
        <v>0.53960396039603964</v>
      </c>
      <c r="AK32" s="31" t="str">
        <f t="shared" si="5"/>
        <v>..</v>
      </c>
      <c r="AL32" s="31">
        <f t="shared" si="5"/>
        <v>0.59514170040485825</v>
      </c>
      <c r="AM32" s="31" t="str">
        <f t="shared" si="5"/>
        <v>..</v>
      </c>
    </row>
    <row r="33" spans="1:39" x14ac:dyDescent="0.35">
      <c r="A33" s="35" t="s">
        <v>32</v>
      </c>
      <c r="B33" s="39" t="s">
        <v>153</v>
      </c>
      <c r="C33" s="41">
        <f>AVERAGE(AL33:AM33)</f>
        <v>0.69841269841269837</v>
      </c>
      <c r="D33" s="41">
        <f>AVERAGE(AH33:AJ33)</f>
        <v>0.66178911151588737</v>
      </c>
      <c r="E33" s="41">
        <f>AVERAGE(AC33:AG33)</f>
        <v>0.64468374792029293</v>
      </c>
      <c r="F33" s="41">
        <f>AVERAGE(Y33:AB33)</f>
        <v>0.44283826971653761</v>
      </c>
      <c r="H33" s="31" t="s">
        <v>34</v>
      </c>
      <c r="I33" s="37">
        <v>3.4390959133261272</v>
      </c>
      <c r="J33" s="37">
        <v>4.901725419341612</v>
      </c>
      <c r="K33" s="38">
        <v>3.7435897435897436</v>
      </c>
      <c r="L33" s="38">
        <v>3.0588235294117649</v>
      </c>
      <c r="M33" s="38">
        <v>1.7071183533447685</v>
      </c>
      <c r="N33" s="38">
        <v>3.5017170329670328</v>
      </c>
      <c r="O33" s="38">
        <v>2.5327868852459017</v>
      </c>
      <c r="P33" s="38">
        <v>3.5</v>
      </c>
      <c r="Q33" s="38">
        <v>1.7019230769230769</v>
      </c>
      <c r="R33" s="38">
        <v>1.5327868852459017</v>
      </c>
      <c r="S33" s="38">
        <v>2.4444444444444446</v>
      </c>
      <c r="T33" s="38">
        <v>2.0666666666666669</v>
      </c>
      <c r="U33" s="38"/>
      <c r="V33" s="38">
        <v>1.9047619047619047</v>
      </c>
      <c r="W33" s="38"/>
      <c r="Y33" s="31">
        <f t="shared" si="5"/>
        <v>0.51218081733477461</v>
      </c>
      <c r="Z33" s="31">
        <f t="shared" si="5"/>
        <v>0.21965491613167765</v>
      </c>
      <c r="AA33" s="31">
        <f t="shared" si="5"/>
        <v>0.45128205128205123</v>
      </c>
      <c r="AB33" s="31">
        <f t="shared" si="5"/>
        <v>0.58823529411764697</v>
      </c>
      <c r="AC33" s="31">
        <f t="shared" si="5"/>
        <v>0.76429388221841055</v>
      </c>
      <c r="AD33" s="31">
        <f t="shared" si="5"/>
        <v>0.49965659340659341</v>
      </c>
      <c r="AE33" s="31">
        <f t="shared" si="5"/>
        <v>0.69344262295081971</v>
      </c>
      <c r="AF33" s="31">
        <f t="shared" si="5"/>
        <v>0.5</v>
      </c>
      <c r="AG33" s="31">
        <f t="shared" si="5"/>
        <v>0.76602564102564108</v>
      </c>
      <c r="AH33" s="31">
        <f t="shared" si="5"/>
        <v>0.82240437158469948</v>
      </c>
      <c r="AI33" s="31">
        <f t="shared" si="5"/>
        <v>0.51851851851851838</v>
      </c>
      <c r="AJ33" s="31">
        <f t="shared" si="5"/>
        <v>0.64444444444444438</v>
      </c>
      <c r="AK33" s="31" t="str">
        <f t="shared" si="5"/>
        <v>..</v>
      </c>
      <c r="AL33" s="31">
        <f t="shared" si="5"/>
        <v>0.69841269841269837</v>
      </c>
      <c r="AM33" s="31" t="str">
        <f t="shared" si="5"/>
        <v>..</v>
      </c>
    </row>
    <row r="34" spans="1:39" x14ac:dyDescent="0.35">
      <c r="A34" s="35"/>
      <c r="B34" s="39"/>
      <c r="C34" s="33"/>
      <c r="D34" s="33"/>
      <c r="E34" s="33"/>
      <c r="F34" s="33"/>
      <c r="I34" s="37"/>
      <c r="J34" s="37"/>
      <c r="K34" s="38"/>
      <c r="L34" s="38"/>
      <c r="M34" s="38"/>
      <c r="N34" s="38"/>
      <c r="O34" s="38"/>
      <c r="P34" s="38"/>
      <c r="Q34" s="38"/>
      <c r="R34" s="38"/>
      <c r="S34" s="38"/>
      <c r="T34" s="38"/>
      <c r="U34" s="38"/>
      <c r="V34" s="38"/>
      <c r="W34" s="38"/>
    </row>
    <row r="35" spans="1:39" x14ac:dyDescent="0.35">
      <c r="A35" s="35"/>
      <c r="B35" s="39"/>
      <c r="C35" s="33"/>
      <c r="D35" s="33"/>
      <c r="E35" s="33"/>
      <c r="F35" s="33"/>
      <c r="I35" s="37"/>
      <c r="J35" s="37"/>
      <c r="K35" s="38"/>
      <c r="L35" s="38"/>
      <c r="M35" s="38"/>
      <c r="N35" s="38"/>
      <c r="O35" s="38"/>
      <c r="P35" s="38"/>
      <c r="Q35" s="38"/>
      <c r="R35" s="38"/>
      <c r="S35" s="38"/>
      <c r="T35" s="38"/>
      <c r="U35" s="38"/>
      <c r="V35" s="38"/>
      <c r="W35" s="38"/>
    </row>
    <row r="36" spans="1:39" x14ac:dyDescent="0.35">
      <c r="A36" s="35"/>
      <c r="B36" s="39"/>
      <c r="C36" s="33"/>
      <c r="D36" s="33"/>
      <c r="E36" s="33"/>
      <c r="F36" s="33"/>
      <c r="I36" s="37"/>
      <c r="J36" s="37"/>
      <c r="K36" s="38"/>
      <c r="L36" s="38"/>
      <c r="M36" s="38"/>
      <c r="N36" s="38"/>
      <c r="O36" s="38"/>
      <c r="P36" s="38"/>
      <c r="Q36" s="38"/>
      <c r="R36" s="38"/>
      <c r="S36" s="38"/>
      <c r="T36" s="38"/>
      <c r="U36" s="38"/>
      <c r="V36" s="38"/>
      <c r="W36" s="38"/>
    </row>
    <row r="37" spans="1:39" x14ac:dyDescent="0.35">
      <c r="A37" s="35"/>
      <c r="B37" s="39"/>
      <c r="C37" s="33"/>
      <c r="D37" s="33"/>
      <c r="E37" s="33"/>
      <c r="F37" s="33"/>
      <c r="H37" s="31" t="s">
        <v>34</v>
      </c>
      <c r="I37" s="37"/>
      <c r="J37" s="37"/>
      <c r="K37" s="38"/>
      <c r="L37" s="38"/>
      <c r="M37" s="38"/>
      <c r="N37" s="38"/>
      <c r="O37" s="38"/>
      <c r="P37" s="38"/>
      <c r="Q37" s="38"/>
      <c r="R37" s="38"/>
      <c r="S37" s="38"/>
      <c r="T37" s="38"/>
      <c r="U37" s="38"/>
      <c r="V37" s="38"/>
      <c r="W37" s="38"/>
    </row>
    <row r="38" spans="1:39" x14ac:dyDescent="0.35">
      <c r="C38" s="33"/>
      <c r="D38" s="33"/>
      <c r="E38" s="33"/>
      <c r="F38" s="33"/>
      <c r="AE38" s="31" t="s">
        <v>34</v>
      </c>
    </row>
    <row r="39" spans="1:39" x14ac:dyDescent="0.35">
      <c r="C39" s="33"/>
      <c r="D39" s="33"/>
      <c r="E39" s="33"/>
      <c r="F39" s="33"/>
    </row>
    <row r="40" spans="1:39" x14ac:dyDescent="0.35">
      <c r="C40" s="33"/>
      <c r="D40" s="33"/>
      <c r="E40" s="33"/>
      <c r="F40" s="33"/>
    </row>
    <row r="41" spans="1:39" x14ac:dyDescent="0.35">
      <c r="C41" s="33"/>
      <c r="D41" s="33"/>
      <c r="E41" s="33"/>
      <c r="F41" s="33"/>
    </row>
    <row r="42" spans="1:39" x14ac:dyDescent="0.35">
      <c r="C42" s="33"/>
      <c r="D42" s="33"/>
      <c r="E42" s="33"/>
      <c r="F42" s="33"/>
    </row>
    <row r="43" spans="1:39" x14ac:dyDescent="0.35">
      <c r="C43" s="33"/>
      <c r="D43" s="33"/>
      <c r="E43" s="33"/>
      <c r="F43" s="33"/>
    </row>
    <row r="44" spans="1:39" x14ac:dyDescent="0.35">
      <c r="C44" s="33"/>
      <c r="D44" s="33"/>
      <c r="E44" s="33"/>
      <c r="F44" s="33"/>
    </row>
    <row r="45" spans="1:39" x14ac:dyDescent="0.35">
      <c r="C45" s="33"/>
      <c r="D45" s="33"/>
      <c r="E45" s="33"/>
      <c r="F45" s="33"/>
    </row>
    <row r="46" spans="1:39" x14ac:dyDescent="0.35">
      <c r="C46" s="33"/>
      <c r="D46" s="33"/>
      <c r="E46" s="33"/>
      <c r="F46" s="33"/>
    </row>
    <row r="47" spans="1:39" x14ac:dyDescent="0.35">
      <c r="C47" s="33"/>
      <c r="D47" s="33"/>
      <c r="E47" s="33"/>
      <c r="F47" s="33"/>
    </row>
    <row r="48" spans="1:39" x14ac:dyDescent="0.35">
      <c r="C48" s="33"/>
      <c r="D48" s="33"/>
      <c r="E48" s="33"/>
      <c r="F48" s="33"/>
    </row>
    <row r="49" spans="3:6" x14ac:dyDescent="0.35">
      <c r="C49" s="33"/>
      <c r="D49" s="33"/>
      <c r="E49" s="33"/>
      <c r="F49" s="33"/>
    </row>
    <row r="50" spans="3:6" x14ac:dyDescent="0.35">
      <c r="C50" s="33"/>
      <c r="D50" s="33"/>
      <c r="E50" s="33"/>
      <c r="F50" s="33"/>
    </row>
    <row r="51" spans="3:6" x14ac:dyDescent="0.35">
      <c r="C51" s="33"/>
      <c r="D51" s="33"/>
      <c r="E51" s="33"/>
      <c r="F51" s="33"/>
    </row>
    <row r="52" spans="3:6" x14ac:dyDescent="0.35">
      <c r="C52" s="33"/>
      <c r="D52" s="33"/>
      <c r="E52" s="33"/>
      <c r="F52" s="33"/>
    </row>
    <row r="53" spans="3:6" x14ac:dyDescent="0.35">
      <c r="C53" s="33"/>
      <c r="D53" s="33"/>
      <c r="E53" s="33"/>
      <c r="F53" s="33"/>
    </row>
    <row r="54" spans="3:6" x14ac:dyDescent="0.35">
      <c r="C54" s="33"/>
      <c r="D54" s="33"/>
      <c r="E54" s="33"/>
      <c r="F54" s="33"/>
    </row>
    <row r="55" spans="3:6" x14ac:dyDescent="0.35">
      <c r="C55" s="33"/>
      <c r="D55" s="33"/>
      <c r="E55" s="33"/>
      <c r="F55" s="33"/>
    </row>
    <row r="56" spans="3:6" x14ac:dyDescent="0.35">
      <c r="C56" s="33"/>
      <c r="D56" s="33"/>
      <c r="E56" s="33"/>
      <c r="F56" s="33"/>
    </row>
    <row r="57" spans="3:6" x14ac:dyDescent="0.35">
      <c r="C57" s="33"/>
      <c r="D57" s="33"/>
      <c r="E57" s="33"/>
      <c r="F57" s="33"/>
    </row>
    <row r="58" spans="3:6" x14ac:dyDescent="0.35">
      <c r="C58" s="33"/>
      <c r="D58" s="33"/>
      <c r="E58" s="33"/>
      <c r="F58" s="33"/>
    </row>
    <row r="59" spans="3:6" x14ac:dyDescent="0.35">
      <c r="C59" s="33"/>
      <c r="D59" s="33"/>
      <c r="E59" s="33"/>
      <c r="F59" s="33"/>
    </row>
    <row r="60" spans="3:6" x14ac:dyDescent="0.35">
      <c r="C60" s="33"/>
      <c r="D60" s="33"/>
      <c r="E60" s="33"/>
      <c r="F60" s="33"/>
    </row>
    <row r="61" spans="3:6" x14ac:dyDescent="0.35">
      <c r="C61" s="33"/>
      <c r="D61" s="33"/>
      <c r="E61" s="33"/>
      <c r="F61" s="33"/>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LEGEND</vt:lpstr>
      <vt:lpstr>WGI20131415</vt:lpstr>
      <vt:lpstr>WGI1211100908</vt:lpstr>
      <vt:lpstr>WGI070605</vt:lpstr>
      <vt:lpstr>WGI040302</vt:lpstr>
      <vt:lpstr>WGI00</vt:lpstr>
    </vt:vector>
  </TitlesOfParts>
  <Manager/>
  <Company>The World Bank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wb377605</dc:creator>
  <cp:keywords/>
  <dc:description/>
  <cp:lastModifiedBy>Aart C. Kraay</cp:lastModifiedBy>
  <cp:revision/>
  <dcterms:created xsi:type="dcterms:W3CDTF">2012-05-14T18:37:59Z</dcterms:created>
  <dcterms:modified xsi:type="dcterms:W3CDTF">2022-08-25T13:34:30Z</dcterms:modified>
  <cp:category/>
  <cp:contentStatus/>
</cp:coreProperties>
</file>